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D1305246-1A2E-419A-A4BF-D67E8057C36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AI_PF!$A$1:$FR$769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86" i="1" l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X147" i="1"/>
  <c r="X143" i="1"/>
  <c r="X155" i="1"/>
  <c r="X72" i="1"/>
  <c r="X317" i="1"/>
  <c r="X248" i="1"/>
  <c r="X151" i="1"/>
  <c r="X11" i="1"/>
  <c r="X190" i="1"/>
  <c r="X337" i="1"/>
  <c r="X271" i="1"/>
  <c r="X359" i="1"/>
  <c r="X345" i="1"/>
  <c r="X280" i="1"/>
  <c r="X75" i="1"/>
  <c r="X354" i="1"/>
  <c r="X183" i="1"/>
  <c r="X211" i="1"/>
  <c r="X69" i="1"/>
  <c r="X212" i="1"/>
  <c r="X309" i="1"/>
  <c r="X258" i="1"/>
  <c r="X234" i="1"/>
  <c r="X217" i="1"/>
  <c r="X269" i="1"/>
  <c r="X275" i="1"/>
  <c r="X128" i="1"/>
  <c r="X131" i="1"/>
  <c r="X172" i="1"/>
  <c r="X113" i="1"/>
  <c r="X243" i="1"/>
  <c r="X132" i="1"/>
  <c r="X311" i="1"/>
  <c r="X353" i="1"/>
  <c r="X16" i="1"/>
  <c r="X145" i="1"/>
  <c r="X77" i="1"/>
  <c r="X107" i="1"/>
  <c r="X102" i="1"/>
  <c r="X173" i="1"/>
  <c r="X117" i="1"/>
  <c r="X48" i="1"/>
  <c r="X305" i="1"/>
  <c r="X125" i="1"/>
  <c r="X146" i="1"/>
  <c r="X51" i="1"/>
  <c r="X350" i="1"/>
  <c r="X239" i="1"/>
  <c r="X348" i="1"/>
  <c r="X174" i="1"/>
  <c r="X342" i="1"/>
  <c r="X10" i="1"/>
  <c r="X323" i="1"/>
  <c r="X274" i="1"/>
  <c r="X24" i="1"/>
  <c r="X261" i="1"/>
  <c r="X19" i="1"/>
  <c r="X144" i="1"/>
  <c r="X126" i="1"/>
  <c r="X358" i="1"/>
  <c r="X216" i="1"/>
  <c r="X270" i="1"/>
  <c r="X138" i="1"/>
  <c r="X284" i="1"/>
  <c r="X188" i="1"/>
  <c r="X346" i="1"/>
  <c r="X349" i="1"/>
  <c r="X171" i="1"/>
  <c r="X380" i="1"/>
  <c r="X89" i="1"/>
  <c r="X39" i="1"/>
  <c r="X245" i="1"/>
  <c r="X365" i="1"/>
  <c r="X65" i="1"/>
  <c r="X291" i="1"/>
  <c r="X114" i="1"/>
  <c r="X306" i="1"/>
  <c r="X53" i="1"/>
  <c r="X286" i="1"/>
  <c r="X161" i="1"/>
  <c r="X62" i="1"/>
  <c r="X255" i="1"/>
  <c r="X273" i="1"/>
  <c r="X262" i="1"/>
  <c r="X43" i="1"/>
  <c r="X251" i="1"/>
  <c r="X228" i="1"/>
  <c r="X29" i="1"/>
  <c r="X238" i="1"/>
  <c r="X67" i="1"/>
  <c r="X250" i="1"/>
  <c r="X256" i="1"/>
  <c r="X246" i="1"/>
  <c r="X170" i="1"/>
  <c r="X313" i="1"/>
  <c r="X240" i="1"/>
  <c r="X17" i="1"/>
  <c r="X218" i="1"/>
  <c r="X205" i="1"/>
  <c r="X293" i="1"/>
  <c r="X294" i="1"/>
  <c r="X74" i="1"/>
  <c r="X18" i="1"/>
  <c r="X368" i="1"/>
  <c r="X105" i="1"/>
  <c r="X279" i="1"/>
  <c r="X301" i="1"/>
  <c r="X377" i="1"/>
  <c r="X91" i="1"/>
  <c r="X310" i="1"/>
  <c r="X167" i="1"/>
  <c r="X7" i="1"/>
  <c r="X331" i="1"/>
  <c r="X297" i="1"/>
  <c r="X122" i="1"/>
  <c r="X64" i="1"/>
  <c r="X118" i="1"/>
  <c r="X38" i="1"/>
  <c r="X97" i="1"/>
  <c r="X135" i="1"/>
  <c r="X340" i="1"/>
  <c r="X22" i="1"/>
  <c r="X265" i="1"/>
  <c r="X26" i="1"/>
  <c r="X35" i="1"/>
  <c r="X185" i="1"/>
  <c r="X290" i="1"/>
  <c r="X327" i="1"/>
  <c r="X164" i="1"/>
  <c r="X162" i="1"/>
  <c r="X215" i="1"/>
  <c r="X232" i="1"/>
  <c r="X163" i="1"/>
  <c r="X133" i="1"/>
  <c r="X130" i="1"/>
  <c r="X237" i="1"/>
  <c r="X285" i="1"/>
  <c r="X226" i="1"/>
  <c r="X288" i="1"/>
  <c r="X58" i="1"/>
  <c r="X60" i="1"/>
  <c r="X325" i="1"/>
  <c r="X235" i="1"/>
  <c r="X200" i="1"/>
  <c r="X54" i="1"/>
  <c r="X366" i="1"/>
  <c r="X247" i="1"/>
  <c r="X45" i="1"/>
  <c r="X287" i="1"/>
  <c r="X207" i="1"/>
  <c r="X329" i="1"/>
  <c r="X360" i="1"/>
  <c r="X292" i="1"/>
  <c r="X80" i="1"/>
  <c r="X141" i="1"/>
  <c r="X40" i="1"/>
  <c r="X361" i="1"/>
  <c r="X343" i="1"/>
  <c r="X277" i="1"/>
  <c r="X344" i="1"/>
  <c r="X320" i="1"/>
  <c r="X98" i="1"/>
  <c r="X370" i="1"/>
  <c r="X112" i="1"/>
  <c r="X83" i="1"/>
  <c r="X316" i="1"/>
  <c r="X282" i="1"/>
  <c r="X318" i="1"/>
  <c r="X244" i="1"/>
  <c r="X328" i="1"/>
  <c r="X281" i="1"/>
  <c r="X314" i="1"/>
  <c r="X315" i="1"/>
  <c r="X362" i="1"/>
  <c r="X303" i="1"/>
  <c r="X220" i="1"/>
  <c r="X242" i="1"/>
  <c r="X231" i="1"/>
  <c r="X157" i="1"/>
  <c r="X3" i="1"/>
  <c r="X27" i="1"/>
  <c r="X525" i="1"/>
  <c r="X103" i="1"/>
  <c r="X208" i="1"/>
  <c r="X202" i="1"/>
  <c r="X28" i="1"/>
  <c r="X330" i="1"/>
  <c r="X266" i="1"/>
  <c r="X194" i="1"/>
  <c r="X355" i="1"/>
  <c r="X92" i="1"/>
  <c r="X254" i="1"/>
  <c r="X71" i="1"/>
  <c r="X8" i="1"/>
  <c r="X367" i="1"/>
  <c r="X225" i="1"/>
  <c r="X356" i="1"/>
  <c r="X79" i="1"/>
  <c r="X33" i="1"/>
  <c r="X47" i="1"/>
  <c r="X136" i="1"/>
  <c r="X260" i="1"/>
  <c r="X57" i="1"/>
  <c r="X196" i="1"/>
  <c r="X90" i="1"/>
  <c r="X206" i="1"/>
  <c r="X236" i="1"/>
  <c r="X351" i="1"/>
  <c r="X37" i="1"/>
  <c r="X129" i="1"/>
  <c r="X108" i="1"/>
  <c r="X63" i="1"/>
  <c r="X36" i="1"/>
  <c r="X68" i="1"/>
  <c r="X95" i="1"/>
  <c r="X127" i="1"/>
  <c r="X193" i="1"/>
  <c r="X168" i="1"/>
  <c r="X382" i="1"/>
  <c r="X139" i="1"/>
  <c r="X153" i="1"/>
  <c r="X82" i="1"/>
  <c r="X308" i="1"/>
  <c r="X44" i="1"/>
  <c r="X187" i="1"/>
  <c r="X383" i="1"/>
  <c r="X332" i="1"/>
  <c r="X119" i="1"/>
  <c r="X116" i="1"/>
  <c r="X201" i="1"/>
  <c r="X100" i="1"/>
  <c r="X121" i="1"/>
  <c r="X192" i="1"/>
  <c r="X385" i="1"/>
  <c r="X376" i="1"/>
  <c r="X134" i="1"/>
  <c r="X25" i="1"/>
  <c r="X56" i="1"/>
  <c r="X223" i="1"/>
  <c r="X189" i="1"/>
  <c r="X186" i="1"/>
  <c r="X312" i="1"/>
  <c r="X50" i="1"/>
  <c r="X298" i="1"/>
  <c r="X347" i="1"/>
  <c r="X322" i="1"/>
  <c r="X371" i="1"/>
  <c r="X198" i="1"/>
  <c r="X300" i="1"/>
  <c r="X363" i="1"/>
  <c r="X267" i="1"/>
  <c r="X6" i="1"/>
  <c r="X34" i="1"/>
  <c r="X2" i="1"/>
  <c r="X184" i="1"/>
  <c r="X73" i="1"/>
  <c r="X230" i="1"/>
  <c r="X289" i="1"/>
  <c r="X30" i="1"/>
  <c r="X160" i="1"/>
  <c r="X334" i="1"/>
  <c r="X252" i="1"/>
  <c r="X23" i="1"/>
  <c r="X94" i="1"/>
  <c r="X15" i="1"/>
  <c r="X177" i="1"/>
  <c r="X321" i="1"/>
  <c r="X379" i="1"/>
  <c r="X335" i="1"/>
  <c r="X296" i="1"/>
  <c r="X283" i="1"/>
  <c r="X59" i="1"/>
  <c r="X166" i="1"/>
  <c r="X263" i="1"/>
  <c r="X12" i="1"/>
  <c r="X158" i="1"/>
  <c r="X199" i="1"/>
  <c r="X70" i="1"/>
  <c r="X124" i="1"/>
  <c r="X326" i="1"/>
  <c r="X203" i="1"/>
  <c r="X78" i="1"/>
  <c r="X179" i="1"/>
  <c r="X109" i="1"/>
  <c r="X148" i="1"/>
  <c r="X61" i="1"/>
  <c r="X339" i="1"/>
  <c r="X336" i="1"/>
  <c r="X96" i="1"/>
  <c r="X104" i="1"/>
  <c r="X272" i="1"/>
  <c r="X195" i="1"/>
  <c r="X87" i="1"/>
  <c r="X106" i="1"/>
  <c r="X181" i="1"/>
  <c r="X373" i="1"/>
  <c r="X154" i="1"/>
  <c r="X4" i="1"/>
  <c r="X372" i="1"/>
  <c r="X52" i="1"/>
  <c r="X197" i="1"/>
  <c r="X178" i="1"/>
  <c r="X257" i="1"/>
  <c r="X175" i="1"/>
  <c r="X364" i="1"/>
  <c r="X32" i="1"/>
  <c r="X93" i="1"/>
  <c r="X276" i="1"/>
  <c r="X182" i="1"/>
  <c r="X84" i="1"/>
  <c r="X249" i="1"/>
  <c r="X214" i="1"/>
  <c r="X159" i="1"/>
  <c r="X137" i="1"/>
  <c r="X14" i="1"/>
  <c r="X369" i="1"/>
  <c r="X46" i="1"/>
  <c r="X120" i="1"/>
  <c r="X304" i="1"/>
  <c r="X299" i="1"/>
  <c r="X381" i="1"/>
  <c r="X241" i="1"/>
  <c r="X333" i="1"/>
  <c r="X88" i="1"/>
  <c r="X222" i="1"/>
  <c r="X169" i="1"/>
  <c r="X156" i="1"/>
  <c r="X378" i="1"/>
  <c r="X268" i="1"/>
  <c r="X384" i="1"/>
  <c r="X253" i="1"/>
  <c r="X115" i="1"/>
  <c r="X302" i="1"/>
  <c r="X221" i="1"/>
  <c r="X191" i="1"/>
  <c r="X374" i="1"/>
  <c r="X20" i="1"/>
  <c r="X210" i="1"/>
  <c r="X66" i="1"/>
  <c r="X55" i="1"/>
  <c r="X110" i="1"/>
  <c r="X165" i="1"/>
  <c r="X264" i="1"/>
  <c r="X21" i="1"/>
  <c r="X123" i="1"/>
  <c r="X307" i="1"/>
  <c r="X5" i="1"/>
  <c r="X352" i="1"/>
  <c r="X150" i="1"/>
  <c r="X42" i="1"/>
  <c r="X375" i="1"/>
  <c r="X176" i="1"/>
  <c r="X101" i="1"/>
  <c r="X140" i="1"/>
  <c r="X76" i="1"/>
  <c r="X152" i="1"/>
  <c r="X81" i="1"/>
  <c r="X224" i="1"/>
  <c r="X99" i="1"/>
  <c r="X341" i="1"/>
  <c r="X219" i="1"/>
  <c r="X85" i="1"/>
  <c r="X227" i="1"/>
  <c r="X357" i="1"/>
  <c r="X233" i="1"/>
  <c r="X180" i="1"/>
  <c r="X49" i="1"/>
  <c r="X111" i="1"/>
  <c r="X213" i="1"/>
  <c r="X13" i="1"/>
  <c r="X229" i="1"/>
  <c r="X295" i="1"/>
  <c r="X259" i="1"/>
  <c r="X338" i="1"/>
  <c r="X324" i="1"/>
  <c r="X278" i="1"/>
  <c r="X142" i="1"/>
  <c r="X319" i="1"/>
  <c r="X9" i="1"/>
  <c r="X204" i="1"/>
  <c r="X31" i="1"/>
  <c r="X149" i="1"/>
  <c r="X86" i="1"/>
  <c r="X41" i="1"/>
  <c r="X209" i="1"/>
</calcChain>
</file>

<file path=xl/sharedStrings.xml><?xml version="1.0" encoding="utf-8"?>
<sst xmlns="http://schemas.openxmlformats.org/spreadsheetml/2006/main" count="71412" uniqueCount="10384">
  <si>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</si>
  <si>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</si>
  <si>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</si>
  <si>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</si>
  <si>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</si>
  <si>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</si>
  <si>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</si>
  <si>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</si>
  <si>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</si>
  <si>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</si>
  <si>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</si>
  <si>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</si>
  <si>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</si>
  <si>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</si>
  <si>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</si>
  <si>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</si>
  <si>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</si>
  <si>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</si>
  <si>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</si>
  <si>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</si>
  <si>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</si>
  <si>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</si>
  <si>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</si>
  <si>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</si>
  <si>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</si>
  <si>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</si>
  <si>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</si>
  <si>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</si>
  <si>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</si>
  <si>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</si>
  <si>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</si>
  <si>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</si>
  <si>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</si>
  <si>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</si>
  <si>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</si>
  <si>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</si>
  <si>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</si>
  <si>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</si>
  <si>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</si>
  <si>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</si>
  <si>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</si>
  <si>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</si>
  <si>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</si>
  <si>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</si>
  <si>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</si>
  <si>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</si>
  <si>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</si>
  <si>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</si>
  <si>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</si>
  <si>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</si>
  <si>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</si>
  <si>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</si>
  <si>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</si>
  <si>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</si>
  <si>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</si>
  <si>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</si>
  <si>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</si>
  <si>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</si>
  <si>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</si>
  <si>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</si>
  <si>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</si>
  <si>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</si>
  <si>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</si>
  <si>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</si>
  <si>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</si>
  <si>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</si>
  <si>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</si>
  <si>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</si>
  <si>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</si>
  <si>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</si>
  <si>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</si>
  <si>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</si>
  <si>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</si>
  <si>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</si>
  <si>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</si>
  <si>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</si>
  <si>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</si>
  <si>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</si>
  <si>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</si>
  <si>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</si>
  <si>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</si>
  <si>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</si>
  <si>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</si>
  <si>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</si>
  <si>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</si>
  <si>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</si>
  <si>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</si>
  <si>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</si>
  <si>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</si>
  <si>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</si>
  <si>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</si>
  <si>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</si>
  <si>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</si>
  <si>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</si>
  <si>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</si>
  <si>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</si>
  <si>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</si>
  <si>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</si>
  <si>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</si>
  <si>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</si>
  <si>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</si>
  <si>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</si>
  <si>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</si>
  <si>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</si>
  <si>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</si>
  <si>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</si>
  <si>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</si>
  <si>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</si>
  <si>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</si>
  <si>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</si>
  <si>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</si>
  <si>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</si>
  <si>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</si>
  <si>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</si>
  <si>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</si>
  <si>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</si>
  <si>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</si>
  <si>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</si>
  <si>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</si>
  <si>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</si>
  <si>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</si>
  <si>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</si>
  <si>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</si>
  <si>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</si>
  <si>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</si>
  <si>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</si>
  <si>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</si>
  <si>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</si>
  <si>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</si>
  <si>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</si>
  <si>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</si>
  <si>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</si>
  <si>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</si>
  <si>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</si>
  <si>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</si>
  <si>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</si>
  <si>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</si>
  <si>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</si>
  <si>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</si>
  <si>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</si>
  <si>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</si>
  <si>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</si>
  <si>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</si>
  <si>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</si>
  <si>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</si>
  <si>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</si>
  <si>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</si>
  <si>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</si>
  <si>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</si>
  <si>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</si>
  <si>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</si>
  <si>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</si>
  <si>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</si>
  <si>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</si>
  <si>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</si>
  <si>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</si>
  <si>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</si>
  <si>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</si>
  <si>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</si>
  <si>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</si>
  <si>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</si>
  <si>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</si>
  <si>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</si>
  <si>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</si>
  <si>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</si>
  <si>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</si>
  <si>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</si>
  <si>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</si>
  <si>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</si>
  <si>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</si>
  <si>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</si>
  <si>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</si>
  <si>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</si>
  <si>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</si>
  <si>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</si>
  <si>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</si>
  <si>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</si>
  <si>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</si>
  <si>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</si>
  <si>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</si>
  <si>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</si>
  <si>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</si>
  <si>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</si>
  <si>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</si>
  <si>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</si>
  <si>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</si>
  <si>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</si>
  <si>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</si>
  <si>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</si>
  <si>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</si>
  <si>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</si>
  <si>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</si>
  <si>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</si>
  <si>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</si>
  <si>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</si>
  <si>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</si>
  <si>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</si>
  <si>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</si>
  <si>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</si>
  <si>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</si>
  <si>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</si>
  <si>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</si>
  <si>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</si>
  <si>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</si>
  <si>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</si>
  <si>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</si>
  <si>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</si>
  <si>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</si>
  <si>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</si>
  <si>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</si>
  <si>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</si>
  <si>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</si>
  <si>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</si>
  <si>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</si>
  <si>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</si>
  <si>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</si>
  <si>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</si>
  <si>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</si>
  <si>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</si>
  <si>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</si>
  <si>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</si>
  <si>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</si>
  <si>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</si>
  <si>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</si>
  <si>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</si>
  <si>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</si>
  <si>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</si>
  <si>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</si>
  <si>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</si>
  <si>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</si>
  <si>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</si>
  <si>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</si>
  <si>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</si>
  <si>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</si>
  <si>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</si>
  <si>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</si>
  <si>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</si>
  <si>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</si>
  <si>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</si>
  <si>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</si>
  <si>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</si>
  <si>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</si>
  <si>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</si>
  <si>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</si>
  <si>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</si>
  <si>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</si>
  <si>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</si>
  <si>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</si>
  <si>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</si>
  <si>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</si>
  <si>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</si>
  <si>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</si>
  <si>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</si>
  <si>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</si>
  <si>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</si>
  <si>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</si>
  <si>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</si>
  <si>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</si>
  <si>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</si>
  <si>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</si>
  <si>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</si>
  <si>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</si>
  <si>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</si>
  <si>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</si>
  <si>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</si>
  <si>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</si>
  <si>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</si>
  <si>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</si>
  <si>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</si>
  <si>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</si>
  <si>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</si>
  <si>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</si>
  <si>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</si>
  <si>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</si>
  <si>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</si>
  <si>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</si>
  <si>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</si>
  <si>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</si>
  <si>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</si>
  <si>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</si>
  <si>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</si>
  <si>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</si>
  <si>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</si>
  <si>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</si>
  <si>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</si>
  <si>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</si>
  <si>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</si>
  <si>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</si>
  <si>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</si>
  <si>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</si>
  <si>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</si>
  <si>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</si>
  <si>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</si>
  <si>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</si>
  <si>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</si>
  <si>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</si>
  <si>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</si>
  <si>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</si>
  <si>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</si>
  <si>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</si>
  <si>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</si>
  <si>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</si>
  <si>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</si>
  <si>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</si>
  <si>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</si>
  <si>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</si>
  <si>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</si>
  <si>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</si>
  <si>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</si>
  <si>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</si>
  <si>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</si>
  <si>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</si>
  <si>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</si>
  <si>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</si>
  <si>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</si>
  <si>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</si>
  <si>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</si>
  <si>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</si>
  <si>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</si>
  <si>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</si>
  <si>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</si>
  <si>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</si>
  <si>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</si>
  <si>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</si>
  <si>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</si>
  <si>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</si>
  <si>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</si>
  <si>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</si>
  <si>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</si>
  <si>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</si>
  <si>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</si>
  <si>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</si>
  <si>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</si>
  <si>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</si>
  <si>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</si>
  <si>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</si>
  <si>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</si>
  <si>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</si>
  <si>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</si>
  <si>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</si>
  <si>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</si>
  <si>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</si>
  <si>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</si>
  <si>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</si>
  <si>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</si>
  <si>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</si>
  <si>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</si>
  <si>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</si>
  <si>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</si>
  <si>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</si>
  <si>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</si>
  <si>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</si>
  <si>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</si>
  <si>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</si>
  <si>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</si>
  <si>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</si>
  <si>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</si>
  <si>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</si>
  <si>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</si>
  <si>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</si>
  <si>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</si>
  <si>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</si>
  <si>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</si>
  <si>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</si>
  <si>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</si>
  <si>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</si>
  <si>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</si>
  <si>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</si>
  <si>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</si>
  <si>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</si>
  <si>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</si>
  <si>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</si>
  <si>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</si>
  <si>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</si>
  <si>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</si>
  <si>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</si>
  <si>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</si>
  <si>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</si>
  <si>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</si>
  <si>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</si>
  <si>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</si>
  <si>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</si>
  <si>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</si>
  <si>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</si>
  <si>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</si>
  <si>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</si>
  <si>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</si>
  <si>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</si>
  <si>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</si>
  <si>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</si>
  <si>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</si>
  <si>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</si>
  <si>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</si>
  <si>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</si>
  <si>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</si>
  <si>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</si>
  <si>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</si>
  <si>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</si>
  <si>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</si>
  <si>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</si>
  <si>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</si>
  <si>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</si>
  <si>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</si>
  <si>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</si>
  <si>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</si>
  <si>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</si>
  <si>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</si>
  <si>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</si>
  <si>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</si>
  <si>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</si>
  <si>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</si>
  <si>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</si>
  <si>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</si>
  <si>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</si>
  <si>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</si>
  <si>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</si>
  <si>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</si>
  <si>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</si>
  <si>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</si>
  <si>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</si>
  <si>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</si>
  <si>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</si>
  <si>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</si>
  <si>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</si>
  <si>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</si>
  <si>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</si>
  <si>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</si>
  <si>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</si>
  <si>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</si>
  <si>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</si>
  <si>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</si>
  <si>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</si>
  <si>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</si>
  <si>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</si>
  <si>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</si>
  <si>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</si>
  <si>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</si>
  <si>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</si>
  <si>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</si>
  <si>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</si>
  <si>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</si>
  <si>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</si>
  <si>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</si>
  <si>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</si>
  <si>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</si>
  <si>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</si>
  <si>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</si>
  <si>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</si>
  <si>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</si>
  <si>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</si>
  <si>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</si>
  <si>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</si>
  <si>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</si>
  <si>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</si>
  <si>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</si>
  <si>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</si>
  <si>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</si>
  <si>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</si>
  <si>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</si>
  <si>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</si>
  <si>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</si>
  <si>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</si>
  <si>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</si>
  <si>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</si>
  <si>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</si>
  <si>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</si>
  <si>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</si>
  <si>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</si>
  <si>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</si>
  <si>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</si>
  <si>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</si>
  <si>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</si>
  <si>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</si>
  <si>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</si>
  <si>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</si>
  <si>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</si>
  <si>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</si>
  <si>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</si>
  <si>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</si>
  <si>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</si>
  <si>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</si>
  <si>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</si>
  <si>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</si>
  <si>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</si>
  <si>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</si>
  <si>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</si>
  <si>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</si>
  <si>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</si>
  <si>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</si>
  <si>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</si>
  <si>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</si>
  <si>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</si>
  <si>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</si>
  <si>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</si>
  <si>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</si>
  <si>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</si>
  <si>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</si>
  <si>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</si>
  <si>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</si>
  <si>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</si>
  <si>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</si>
  <si>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</si>
  <si>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</si>
  <si>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</si>
  <si>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</si>
  <si>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</si>
  <si>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</si>
  <si>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</si>
  <si>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</si>
  <si>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</si>
  <si>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</si>
  <si>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</si>
  <si>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</si>
  <si>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</si>
  <si>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</si>
  <si>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</si>
  <si>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</si>
  <si>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</si>
  <si>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</si>
  <si>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</si>
  <si>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</si>
  <si>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</si>
  <si>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</si>
  <si>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</si>
  <si>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</si>
  <si>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</si>
  <si>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</si>
  <si>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</si>
  <si>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</si>
  <si>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</si>
  <si>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</si>
  <si>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</si>
  <si>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</si>
  <si>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</si>
  <si>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</si>
  <si>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</si>
  <si>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</si>
  <si>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</si>
  <si>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</si>
  <si>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</si>
  <si>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</si>
  <si>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</si>
  <si>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</si>
  <si>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</si>
  <si>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</si>
  <si>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</si>
  <si>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</si>
  <si>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</si>
  <si>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</si>
  <si>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</si>
  <si>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</si>
  <si>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</si>
  <si>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</si>
  <si>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</si>
  <si>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</si>
  <si>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</si>
  <si>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</si>
  <si>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</si>
  <si>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</si>
  <si>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</si>
  <si>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</si>
  <si>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</si>
  <si>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</si>
  <si>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</si>
  <si>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</si>
  <si>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</si>
  <si>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</si>
  <si>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</si>
  <si>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</si>
  <si>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</si>
  <si>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</si>
  <si>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</si>
  <si>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</si>
  <si>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</si>
  <si>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</si>
  <si>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</si>
  <si>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</si>
  <si>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</si>
  <si>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</si>
  <si>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</si>
  <si>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</si>
  <si>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</si>
  <si>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</si>
  <si>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</si>
  <si>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</si>
  <si>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</si>
  <si>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</si>
  <si>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</si>
  <si>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</si>
  <si>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</si>
  <si>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</si>
  <si>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</si>
  <si>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</si>
  <si>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</si>
  <si>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</si>
  <si>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</si>
  <si>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</si>
  <si>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</si>
  <si>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</si>
  <si>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</si>
  <si>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</si>
  <si>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</si>
  <si>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</si>
  <si>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</si>
  <si>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</si>
  <si>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</si>
  <si>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</si>
  <si>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</si>
  <si>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</si>
  <si>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</si>
  <si>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</si>
  <si>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</si>
  <si>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</si>
  <si>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</si>
  <si>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</si>
  <si>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</si>
  <si>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</si>
  <si>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</si>
  <si>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</si>
  <si>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</si>
  <si>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</si>
  <si>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</si>
  <si>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</si>
  <si>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</si>
  <si>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</si>
  <si>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</si>
  <si>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</si>
  <si>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</si>
  <si>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</si>
  <si>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</si>
  <si>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</si>
  <si>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</si>
  <si>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</si>
  <si>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</si>
  <si>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</si>
  <si>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</si>
  <si>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</si>
  <si>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</si>
  <si>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</si>
  <si>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</si>
  <si>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</si>
  <si>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</si>
  <si>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</si>
  <si>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</si>
  <si>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</si>
  <si>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</si>
  <si>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</si>
  <si>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</si>
  <si>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</si>
  <si>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</si>
  <si>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</si>
  <si>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</si>
  <si>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</si>
  <si>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</si>
  <si>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</si>
  <si>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</si>
  <si>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</si>
  <si>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</si>
  <si>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</si>
  <si>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</si>
  <si>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</si>
  <si>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</si>
  <si>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</si>
  <si>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</si>
  <si>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</si>
  <si>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</si>
  <si>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</si>
  <si>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</si>
  <si>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</si>
  <si>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</si>
  <si>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</si>
  <si>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</si>
  <si>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</si>
  <si>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</si>
  <si>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</si>
  <si>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</si>
  <si>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</si>
  <si>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</si>
  <si>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</si>
  <si>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</si>
  <si>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</si>
  <si>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</si>
  <si>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</si>
  <si>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</si>
  <si>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</si>
  <si>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</si>
  <si>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</si>
  <si>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</si>
  <si>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</si>
  <si>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</si>
  <si>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</si>
  <si>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</si>
  <si>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</si>
  <si>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</si>
  <si>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</si>
  <si>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</si>
  <si>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</si>
  <si>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</si>
  <si>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</si>
  <si>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</si>
  <si>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</si>
  <si>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</si>
  <si>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</si>
  <si>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</si>
  <si>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</si>
  <si>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</si>
  <si>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</si>
  <si>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</si>
  <si>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</si>
  <si>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</si>
  <si>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</si>
  <si>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</si>
  <si>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</si>
  <si>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</si>
  <si>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</si>
  <si>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</si>
  <si>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</si>
  <si>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</si>
  <si>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</si>
  <si>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</si>
  <si>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</si>
  <si>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</si>
  <si>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</si>
  <si>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</si>
  <si>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</si>
  <si>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</si>
  <si>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</si>
  <si>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</si>
  <si>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</si>
  <si>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</si>
  <si>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</si>
  <si>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</si>
  <si>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</si>
  <si>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</si>
  <si>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</si>
  <si>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</si>
  <si>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</si>
  <si>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</si>
  <si>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</si>
  <si>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</si>
  <si>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</si>
  <si>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</si>
  <si>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</si>
  <si>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</si>
  <si>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</si>
  <si>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</si>
  <si>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</si>
  <si>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</si>
  <si>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</si>
  <si>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</si>
  <si>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</si>
  <si>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</si>
  <si>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</si>
  <si>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</si>
  <si>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</si>
  <si>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</si>
  <si>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</si>
  <si>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</si>
  <si>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</si>
  <si>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</si>
  <si>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</si>
  <si>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</si>
  <si>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</si>
  <si>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</si>
  <si>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</si>
  <si>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</si>
  <si>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</si>
  <si>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</si>
  <si>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</si>
  <si>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</si>
  <si>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</si>
  <si>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</si>
  <si>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</si>
  <si>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</si>
  <si>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</si>
  <si>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</si>
  <si>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</si>
  <si>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</si>
  <si>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</si>
  <si>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</si>
  <si>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</si>
  <si>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</si>
  <si>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</si>
  <si>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</si>
  <si>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</si>
  <si>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</si>
  <si>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</si>
  <si>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</si>
  <si>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</si>
  <si>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</si>
  <si>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</si>
  <si>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</si>
  <si>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</si>
  <si>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</si>
  <si>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</si>
  <si>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</si>
  <si>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</si>
  <si>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</si>
  <si>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</si>
  <si>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</si>
  <si>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</si>
  <si>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</si>
  <si>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</si>
  <si>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</si>
  <si>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</si>
  <si>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</si>
  <si>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</si>
  <si>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</si>
  <si>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</si>
  <si>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</si>
  <si>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</si>
  <si>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</si>
  <si>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</si>
  <si>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</si>
  <si>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</si>
  <si>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</si>
  <si>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</si>
  <si>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</si>
  <si>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</si>
  <si>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</si>
  <si>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</si>
  <si>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</si>
  <si>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</si>
  <si>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</si>
  <si>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</si>
  <si>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</si>
  <si>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</si>
  <si>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</si>
  <si>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</si>
  <si>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</si>
  <si>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</si>
  <si>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</si>
  <si>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</si>
  <si>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</si>
  <si>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</si>
  <si>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</si>
  <si>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</si>
  <si>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</si>
  <si>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</si>
  <si>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</si>
  <si>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</si>
  <si>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</si>
  <si>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</si>
  <si>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</si>
  <si>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</si>
  <si>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</si>
  <si>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</si>
  <si>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</si>
  <si>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</si>
  <si>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</si>
  <si>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</si>
  <si>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</si>
  <si>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</si>
  <si>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</si>
  <si>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</si>
  <si>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</si>
  <si>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</si>
  <si>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</si>
  <si>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</si>
  <si>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</si>
  <si>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</si>
  <si>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</si>
  <si>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</si>
  <si>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</si>
  <si>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</si>
  <si>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</si>
  <si>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</si>
  <si>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</si>
  <si>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</si>
  <si>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</si>
  <si>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</si>
  <si>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</si>
  <si>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</si>
  <si>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</si>
  <si>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</si>
  <si>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</si>
  <si>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</si>
  <si>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</si>
  <si>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</si>
  <si>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</si>
  <si>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</si>
  <si>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</si>
  <si>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</si>
  <si>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</si>
  <si>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</si>
  <si>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</si>
  <si>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</si>
  <si>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</si>
  <si>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</si>
  <si>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</si>
  <si>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</si>
  <si>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</si>
  <si>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</si>
  <si>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</si>
  <si>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</si>
  <si>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</si>
  <si>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</si>
  <si>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</si>
  <si>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</si>
  <si>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</si>
  <si>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</si>
  <si>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</si>
  <si>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</si>
  <si>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</si>
  <si>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</si>
  <si>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</si>
  <si>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</si>
  <si>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</si>
  <si>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</si>
  <si>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</si>
  <si>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</si>
  <si>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</si>
  <si>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</si>
  <si>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</si>
  <si>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</si>
  <si>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</si>
  <si>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</si>
  <si>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</si>
  <si>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</si>
  <si>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</si>
  <si>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</si>
  <si>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</si>
  <si>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</si>
  <si>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</si>
  <si>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</si>
  <si>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</si>
  <si>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</si>
  <si>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</si>
  <si>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</si>
  <si>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</si>
  <si>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</si>
  <si>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</si>
  <si>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</si>
  <si>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</si>
  <si>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</si>
  <si>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</si>
  <si>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</si>
  <si>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</si>
  <si>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</si>
  <si>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</si>
  <si>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</si>
  <si>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</si>
  <si>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</si>
  <si>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</si>
  <si>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</si>
  <si>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</si>
  <si>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</si>
  <si>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</si>
  <si>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</si>
  <si>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</si>
  <si>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</si>
  <si>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</si>
  <si>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</si>
  <si>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</si>
  <si>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</si>
  <si>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</si>
  <si>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</si>
  <si>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</si>
  <si>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</si>
  <si>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</si>
  <si>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</si>
  <si>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</si>
  <si>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</si>
  <si>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</si>
  <si>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</si>
  <si>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</si>
  <si>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</si>
  <si>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</si>
  <si>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</si>
  <si>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</si>
  <si>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</si>
  <si>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</si>
  <si>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</si>
  <si>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</si>
  <si>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</si>
  <si>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</si>
  <si>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</si>
  <si>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</si>
  <si>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</si>
  <si>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</si>
  <si>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</si>
  <si>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</si>
  <si>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</si>
  <si>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</si>
  <si>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</si>
  <si>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</si>
  <si>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</si>
  <si>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</si>
  <si>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</si>
  <si>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</si>
  <si>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</si>
  <si>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</si>
  <si>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</si>
  <si>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</si>
  <si>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</si>
  <si>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</si>
  <si>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</si>
  <si>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</si>
  <si>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</si>
  <si>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</si>
  <si>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</si>
  <si>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</si>
  <si>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</si>
  <si>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</si>
  <si>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</si>
  <si>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</si>
  <si>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</si>
  <si>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</si>
  <si>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</si>
  <si>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</si>
  <si>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</si>
  <si>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</si>
  <si>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</si>
  <si>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</si>
  <si>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</si>
  <si>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</si>
  <si>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</si>
  <si>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</si>
  <si>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</si>
  <si>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</si>
  <si>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</si>
  <si>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</si>
  <si>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</si>
  <si>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</si>
  <si>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</si>
  <si>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</si>
  <si>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</si>
  <si>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</si>
  <si>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</si>
  <si>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</si>
  <si>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</si>
  <si>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</si>
  <si>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</si>
  <si>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</si>
  <si>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</si>
  <si>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</si>
  <si>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</si>
  <si>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</si>
  <si>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</si>
  <si>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</si>
  <si>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</si>
  <si>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</si>
  <si>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</si>
  <si>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</si>
  <si>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</si>
  <si>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</si>
  <si>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</si>
  <si>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</si>
  <si>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</si>
  <si>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</si>
  <si>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</si>
  <si>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</si>
  <si>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</si>
  <si>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</si>
  <si>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</si>
  <si>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</si>
  <si>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</si>
  <si>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</si>
  <si>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</si>
  <si>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</si>
  <si>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</si>
  <si>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</si>
  <si>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</si>
  <si>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</si>
  <si>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</si>
  <si>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</si>
  <si>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</si>
  <si>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</si>
  <si>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</si>
  <si>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</si>
  <si>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</si>
  <si>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</si>
  <si>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</si>
  <si>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</si>
  <si>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</si>
  <si>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</si>
  <si>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</si>
  <si>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</si>
  <si>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</si>
  <si>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</si>
  <si>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</si>
  <si>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</si>
  <si>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</si>
  <si>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</si>
  <si>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</si>
  <si>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</si>
  <si>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</si>
  <si>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</si>
  <si>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</si>
  <si>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</si>
  <si>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</si>
  <si>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</si>
  <si>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</si>
  <si>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</si>
  <si>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</si>
  <si>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</si>
  <si>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</si>
  <si>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</si>
  <si>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</si>
  <si>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</si>
  <si>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</si>
  <si>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</si>
  <si>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</si>
  <si>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</si>
  <si>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</si>
  <si>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</si>
  <si>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</si>
  <si>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</si>
  <si>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</si>
  <si>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</si>
  <si>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</si>
  <si>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</si>
  <si>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</si>
  <si>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</si>
  <si>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</si>
  <si>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</si>
  <si>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</si>
  <si>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</si>
  <si>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</si>
  <si>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</si>
  <si>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</si>
  <si>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</si>
  <si>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</si>
  <si>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</si>
  <si>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</si>
  <si>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</si>
  <si>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</si>
  <si>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</si>
  <si>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</si>
  <si>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</si>
  <si>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</si>
  <si>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</si>
  <si>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</si>
  <si>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</si>
  <si>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</si>
  <si>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</si>
  <si>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</si>
  <si>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</si>
  <si>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</si>
  <si>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</si>
  <si>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</si>
  <si>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</si>
  <si>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</si>
  <si>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</si>
  <si>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</si>
  <si>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</si>
  <si>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</si>
  <si>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</si>
  <si>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</si>
  <si>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</si>
  <si>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</si>
  <si>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</si>
  <si>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</si>
  <si>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</si>
  <si>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</si>
  <si>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</si>
  <si>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</si>
  <si>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</si>
  <si>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</si>
  <si>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</si>
  <si>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</si>
  <si>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</si>
  <si>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</si>
  <si>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</si>
  <si>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</si>
  <si>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</si>
  <si>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</si>
  <si>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</si>
  <si>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</si>
  <si>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</si>
  <si>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</si>
  <si>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</si>
  <si>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</si>
  <si>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</si>
  <si>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</si>
  <si>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</si>
  <si>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</si>
  <si>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</si>
  <si>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</si>
  <si>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</si>
  <si>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</si>
  <si>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</si>
  <si>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</si>
  <si>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</si>
  <si>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</si>
  <si>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</si>
  <si>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</si>
  <si>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</si>
  <si>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</si>
  <si>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</si>
  <si>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</si>
  <si>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</si>
  <si>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</si>
  <si>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</si>
  <si>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</si>
  <si>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</si>
  <si>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</si>
  <si>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</si>
  <si>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</si>
  <si>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</si>
  <si>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</si>
  <si>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</si>
  <si>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</si>
  <si>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</si>
  <si>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</si>
  <si>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</si>
  <si>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</si>
  <si>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</si>
  <si>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</si>
  <si>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</si>
  <si>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</si>
  <si>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</si>
  <si>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</si>
  <si>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</si>
  <si>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</si>
  <si>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</si>
  <si>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</si>
  <si>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</si>
  <si>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</si>
  <si>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</si>
  <si>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</si>
  <si>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</si>
  <si>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</si>
  <si>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</si>
  <si>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</si>
  <si>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</si>
  <si>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</si>
  <si>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</si>
  <si>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</si>
  <si>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</si>
  <si>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</si>
  <si>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</si>
  <si>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</si>
  <si>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</si>
  <si>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</si>
  <si>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</si>
  <si>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</si>
  <si>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</si>
  <si>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</si>
  <si>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</si>
  <si>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</si>
  <si>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</si>
  <si>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</si>
  <si>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</si>
  <si>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</si>
  <si>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</si>
  <si>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</si>
  <si>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</si>
  <si>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</si>
  <si>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</si>
  <si>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</si>
  <si>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</si>
  <si>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</si>
  <si>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</si>
  <si>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</si>
  <si>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</si>
  <si>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</si>
  <si>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</si>
  <si>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</si>
  <si>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</si>
  <si>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</si>
  <si>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</si>
  <si>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</si>
  <si>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</si>
  <si>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</si>
  <si>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</si>
  <si>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</si>
  <si>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</si>
  <si>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</si>
  <si>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</si>
  <si>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</si>
  <si>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</si>
  <si>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</si>
  <si>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</si>
  <si>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</si>
  <si>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</si>
  <si>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</si>
  <si>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</si>
  <si>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</si>
  <si>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</si>
  <si>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</si>
  <si>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</si>
  <si>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</si>
  <si>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</si>
  <si>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</si>
  <si>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</si>
  <si>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</si>
  <si>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</si>
  <si>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</si>
  <si>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</si>
  <si>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</si>
  <si>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</si>
  <si>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</si>
  <si>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</si>
  <si>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</si>
  <si>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</si>
  <si>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</si>
  <si>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</si>
  <si>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</si>
  <si>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</si>
  <si>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</si>
  <si>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</si>
  <si>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</si>
  <si>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</si>
  <si>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</si>
  <si>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</si>
  <si>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</si>
  <si>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</si>
  <si>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</si>
  <si>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</si>
  <si>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</si>
  <si>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</si>
  <si>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</si>
  <si>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</si>
  <si>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</si>
  <si>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</si>
  <si>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</si>
  <si>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</si>
  <si>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</si>
  <si>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</si>
  <si>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</si>
  <si>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</si>
  <si>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</si>
  <si>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</si>
  <si>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</si>
  <si>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</si>
  <si>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</si>
  <si>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</si>
  <si>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</si>
  <si>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</si>
  <si>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</si>
  <si>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</si>
  <si>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</si>
  <si>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</si>
  <si>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</si>
  <si>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</si>
  <si>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</si>
  <si>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</si>
  <si>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</si>
  <si>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</si>
  <si>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</si>
  <si>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</si>
  <si>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</si>
  <si>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</si>
  <si>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</si>
  <si>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</si>
  <si>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</si>
  <si>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</si>
  <si>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</si>
  <si>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</si>
  <si>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</si>
  <si>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</si>
  <si>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</si>
  <si>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</si>
  <si>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</si>
  <si>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</si>
  <si>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</si>
  <si>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</si>
  <si>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</si>
  <si>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</si>
  <si>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</si>
  <si>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</si>
  <si>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</si>
  <si>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</si>
  <si>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</si>
  <si>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</si>
  <si>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</si>
  <si>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</si>
  <si>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</si>
  <si>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</si>
  <si>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</si>
  <si>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</si>
  <si>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</si>
  <si>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</si>
  <si>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</si>
  <si>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</si>
  <si>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</si>
  <si>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</si>
  <si>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</si>
  <si>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</si>
  <si>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</si>
  <si>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</si>
  <si>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</si>
  <si>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</si>
  <si>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</si>
  <si>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</si>
  <si>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</si>
  <si>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</si>
  <si>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</si>
  <si>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</si>
  <si>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</si>
  <si>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</si>
  <si>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</si>
  <si>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</si>
  <si>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</si>
  <si>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</si>
  <si>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</si>
  <si>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</si>
  <si>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</si>
  <si>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</si>
  <si>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</si>
  <si>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</si>
  <si>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</si>
  <si>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</si>
  <si>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</si>
  <si>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</si>
  <si>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</si>
  <si>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</si>
  <si>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</si>
  <si>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</si>
  <si>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</si>
  <si>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</si>
  <si>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</si>
  <si>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</si>
  <si>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</si>
  <si>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</si>
  <si>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</si>
  <si>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</si>
  <si>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</si>
  <si>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</si>
  <si>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</si>
  <si>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</si>
  <si>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</si>
  <si>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</si>
  <si>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</si>
  <si>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</si>
  <si>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</si>
  <si>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</si>
  <si>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</si>
  <si>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</si>
  <si>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</si>
  <si>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</si>
  <si>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</si>
  <si>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</si>
  <si>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</si>
  <si>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</si>
  <si>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</si>
  <si>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</si>
  <si>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</si>
  <si>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</si>
  <si>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</si>
  <si>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</si>
  <si>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</si>
  <si>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</si>
  <si>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</si>
  <si>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</si>
  <si>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</si>
  <si>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</si>
  <si>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</si>
  <si>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</si>
  <si>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</si>
  <si>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</si>
  <si>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</si>
  <si>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</si>
  <si>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</si>
  <si>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</si>
  <si>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</si>
  <si>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</si>
  <si>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</si>
  <si>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</si>
  <si>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</si>
  <si>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</si>
  <si>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</si>
  <si>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</si>
  <si>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</si>
  <si>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</si>
  <si>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</si>
  <si>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</si>
  <si>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</si>
  <si>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</si>
  <si>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</si>
  <si>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</si>
  <si>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</si>
  <si>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</si>
  <si>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</si>
  <si>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</si>
  <si>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</si>
  <si>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</si>
  <si>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</si>
  <si>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</si>
  <si>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</si>
  <si>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</si>
  <si>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</si>
  <si>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</si>
  <si>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</si>
  <si>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</si>
  <si>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</si>
  <si>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</si>
  <si>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</si>
  <si>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</si>
  <si>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</si>
  <si>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</si>
  <si>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</si>
  <si>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</si>
  <si>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</si>
  <si>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</si>
  <si>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</si>
  <si>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</si>
  <si>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</si>
  <si>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</si>
  <si>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</si>
  <si>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</si>
  <si>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</si>
  <si>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</si>
  <si>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</si>
  <si>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</si>
  <si>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</si>
  <si>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</si>
  <si>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</si>
  <si>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</si>
  <si>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</si>
  <si>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</si>
  <si>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</si>
  <si>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</si>
  <si>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</si>
  <si>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</si>
  <si>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</si>
  <si>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</si>
  <si>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</si>
  <si>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</si>
  <si>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</si>
  <si>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</si>
  <si>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</si>
  <si>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</si>
  <si>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</si>
  <si>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</si>
  <si>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</si>
  <si>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</si>
  <si>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</si>
  <si>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</si>
  <si>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</si>
  <si>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</si>
  <si>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</si>
  <si>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</si>
  <si>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</si>
  <si>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</si>
  <si>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</si>
  <si>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</si>
  <si>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</si>
  <si>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</si>
  <si>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</si>
  <si>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</si>
  <si>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</si>
  <si>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</si>
  <si>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</si>
  <si>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</si>
  <si>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</si>
  <si>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</si>
  <si>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</si>
  <si>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</si>
  <si>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</si>
  <si>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</si>
  <si>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</si>
  <si>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</si>
  <si>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</si>
  <si>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</si>
  <si>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</si>
  <si>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</si>
  <si>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</si>
  <si>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</si>
  <si>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</si>
  <si>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</si>
  <si>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</si>
  <si>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</si>
  <si>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</si>
  <si>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</si>
  <si>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</si>
  <si>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</si>
  <si>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</si>
  <si>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</si>
  <si>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</si>
  <si>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</si>
  <si>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</si>
  <si>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</si>
  <si>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</si>
  <si>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</si>
  <si>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</si>
  <si>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</si>
  <si>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</si>
  <si>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</si>
  <si>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</si>
  <si>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</si>
  <si>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</si>
  <si>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</si>
  <si>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</si>
  <si>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</si>
  <si>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</si>
  <si>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</si>
  <si>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</si>
  <si>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</si>
  <si>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</si>
  <si>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</si>
  <si>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</si>
  <si>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</si>
  <si>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</si>
  <si>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</si>
  <si>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</si>
  <si>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</si>
  <si>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</si>
  <si>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</si>
  <si>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</si>
  <si>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</si>
  <si>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</si>
  <si>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</si>
  <si>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</si>
  <si>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</si>
  <si>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</si>
  <si>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</si>
  <si>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</si>
  <si>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</si>
  <si>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</si>
  <si>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</si>
  <si>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</si>
  <si>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</si>
  <si>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</si>
  <si>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</si>
  <si>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</si>
  <si>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</si>
  <si>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</si>
  <si>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</si>
  <si>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</si>
  <si>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</si>
  <si>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</si>
  <si>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</si>
  <si>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</si>
  <si>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</si>
  <si>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</si>
  <si>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</si>
  <si>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</si>
  <si>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</si>
  <si>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</si>
  <si>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</si>
  <si>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</si>
  <si>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</si>
  <si>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</si>
  <si>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</si>
  <si>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</si>
  <si>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</si>
  <si>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</si>
  <si>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</si>
  <si>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</si>
  <si>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</si>
  <si>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</si>
  <si>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</si>
  <si>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</si>
  <si>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</si>
  <si>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</si>
  <si>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</si>
  <si>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</si>
  <si>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</si>
  <si>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</si>
  <si>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</si>
  <si>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</si>
  <si>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</si>
  <si>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</si>
  <si>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</si>
  <si>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</si>
  <si>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</si>
  <si>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</si>
  <si>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</si>
  <si>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</si>
  <si>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</si>
  <si>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</si>
  <si>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</si>
  <si>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</si>
  <si>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</si>
  <si>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</si>
  <si>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</si>
  <si>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</si>
  <si>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</si>
  <si>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</si>
  <si>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</si>
  <si>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</si>
  <si>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</si>
  <si>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</si>
  <si>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</si>
  <si>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</si>
  <si>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</si>
  <si>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</si>
  <si>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</si>
  <si>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</si>
  <si>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</si>
  <si>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</si>
  <si>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</si>
  <si>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</si>
  <si>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</si>
  <si>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</si>
  <si>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</si>
  <si>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</si>
  <si>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</si>
  <si>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</si>
  <si>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</si>
  <si>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</si>
  <si>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</si>
  <si>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</si>
  <si>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</si>
  <si>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</si>
  <si>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</si>
  <si>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</si>
  <si>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</si>
  <si>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</si>
  <si>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</si>
  <si>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</si>
  <si>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</si>
  <si>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</si>
  <si>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</si>
  <si>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</si>
  <si>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</si>
  <si>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</si>
  <si>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</si>
  <si>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</si>
  <si>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</si>
  <si>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</si>
  <si>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</si>
  <si>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</si>
  <si>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</si>
  <si>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</si>
  <si>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</si>
  <si>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</si>
  <si>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</si>
  <si>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</si>
  <si>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</si>
  <si>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</si>
  <si>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</si>
  <si>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</si>
  <si>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</si>
  <si>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</si>
  <si>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</si>
  <si>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</si>
  <si>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</si>
  <si>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</si>
  <si>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</si>
  <si>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</si>
  <si>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</si>
  <si>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</si>
  <si>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</si>
  <si>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</si>
  <si>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</si>
  <si>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</si>
  <si>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</si>
  <si>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</si>
  <si>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</si>
  <si>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</si>
  <si>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</si>
  <si>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</si>
  <si>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</si>
  <si>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</si>
  <si>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</si>
  <si>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</si>
  <si>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</si>
  <si>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</si>
  <si>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</si>
  <si>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</si>
  <si>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</si>
  <si>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</si>
  <si>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</si>
  <si>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</si>
  <si>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</si>
  <si>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</si>
  <si>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</si>
  <si>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</si>
  <si>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</si>
  <si>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</si>
  <si>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</si>
  <si>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</si>
  <si>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</si>
  <si>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</si>
  <si>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</si>
  <si>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</si>
  <si>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</si>
  <si>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</si>
  <si>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</si>
  <si>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</si>
  <si>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</si>
  <si>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</si>
  <si>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</si>
  <si>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</si>
  <si>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</si>
  <si>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</si>
  <si>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</si>
  <si>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</si>
  <si>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</si>
  <si>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</si>
  <si>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</si>
  <si>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</si>
  <si>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</si>
  <si>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</si>
  <si>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</si>
  <si>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</si>
  <si>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</si>
  <si>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</si>
  <si>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</si>
  <si>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</si>
  <si>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</si>
  <si>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</si>
  <si>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</si>
  <si>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</si>
  <si>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</si>
  <si>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</si>
  <si>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</si>
  <si>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</si>
  <si>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</si>
  <si>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</si>
  <si>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</si>
  <si>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</si>
  <si>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</si>
  <si>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</si>
  <si>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</si>
  <si>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</si>
  <si>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</si>
  <si>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</si>
  <si>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</si>
  <si>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</si>
  <si>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</si>
  <si>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</si>
  <si>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</si>
  <si>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</si>
  <si>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</si>
  <si>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</si>
  <si>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</si>
  <si>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</si>
  <si>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</si>
  <si>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</si>
  <si>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</si>
  <si>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</si>
  <si>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</si>
  <si>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</si>
  <si>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</si>
  <si>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</si>
  <si>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</si>
  <si>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</si>
  <si>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</si>
  <si>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</si>
  <si>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</si>
  <si>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</si>
  <si>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</si>
  <si>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</si>
  <si>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</si>
  <si>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</si>
  <si>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</si>
  <si>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</si>
  <si>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</si>
  <si>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</si>
  <si>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</si>
  <si>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</si>
  <si>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</si>
  <si>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</si>
  <si>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</si>
  <si>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</si>
  <si>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</si>
  <si>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</si>
  <si>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</si>
  <si>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</si>
  <si>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</si>
  <si>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</si>
  <si>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</si>
  <si>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</si>
  <si>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</si>
  <si>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</si>
  <si>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</si>
  <si>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</si>
  <si>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</si>
  <si>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</si>
  <si>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</si>
  <si>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</si>
  <si>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</si>
  <si>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</si>
  <si>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</si>
  <si>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</si>
  <si>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</si>
  <si>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</si>
  <si>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</si>
  <si>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</si>
  <si>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</si>
  <si>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</si>
  <si>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</si>
  <si>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</si>
  <si>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</si>
  <si>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</si>
  <si>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</si>
  <si>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</si>
  <si>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</si>
  <si>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</si>
  <si>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</si>
  <si>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</si>
  <si>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</si>
  <si>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</si>
  <si>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</si>
  <si>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</si>
  <si>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</si>
  <si>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</si>
  <si>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</si>
  <si>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</si>
  <si>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</si>
  <si>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</si>
  <si>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</si>
  <si>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</si>
  <si>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</si>
  <si>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</si>
  <si>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</si>
  <si>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</si>
  <si>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</si>
  <si>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</si>
  <si>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</si>
  <si>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</si>
  <si>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</si>
  <si>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</si>
  <si>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</si>
  <si>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</si>
  <si>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</si>
  <si>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</si>
  <si>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</si>
  <si>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</si>
  <si>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</si>
  <si>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</si>
  <si>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</si>
  <si>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</si>
  <si>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</si>
  <si>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</si>
  <si>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</si>
  <si>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</si>
  <si>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</si>
  <si>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</si>
  <si>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</si>
  <si>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</si>
  <si>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</si>
  <si>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</si>
  <si>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</si>
  <si>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</si>
  <si>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</si>
  <si>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</si>
  <si>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</si>
  <si>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</si>
  <si>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</si>
  <si>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</si>
  <si>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</si>
  <si>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</si>
  <si>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</si>
  <si>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</si>
  <si>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</si>
  <si>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</si>
  <si>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</si>
  <si>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</si>
  <si>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</si>
  <si>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</si>
  <si>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</si>
  <si>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</si>
  <si>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</si>
  <si>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</si>
  <si>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</si>
  <si>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</si>
  <si>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</si>
  <si>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</si>
  <si>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</si>
  <si>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</si>
  <si>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</si>
  <si>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</si>
  <si>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</si>
  <si>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</si>
  <si>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</si>
  <si>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</si>
  <si>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</si>
  <si>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</si>
  <si>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</si>
  <si>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</si>
  <si>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</si>
  <si>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</si>
  <si>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</si>
  <si>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</si>
  <si>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</si>
  <si>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</si>
  <si>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</si>
  <si>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</si>
  <si>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</si>
  <si>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</si>
  <si>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</si>
  <si>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</si>
  <si>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</si>
  <si>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</si>
  <si>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</si>
  <si>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</si>
  <si>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</si>
  <si>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</si>
  <si>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</si>
  <si>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</si>
  <si>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</si>
  <si>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</si>
  <si>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</si>
  <si>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</si>
  <si>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</si>
  <si>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</si>
  <si>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</si>
  <si>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</si>
  <si>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</si>
  <si>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</si>
  <si>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</si>
  <si>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</si>
  <si>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</si>
  <si>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</si>
  <si>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</si>
  <si>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</si>
  <si>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</si>
  <si>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</si>
  <si>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</si>
  <si>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</si>
  <si>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</si>
  <si>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</si>
  <si>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</si>
  <si>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</si>
  <si>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</si>
  <si>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</si>
  <si>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</si>
  <si>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</si>
  <si>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</si>
  <si>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</si>
  <si>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</si>
  <si>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</si>
  <si>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</si>
  <si>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</si>
  <si>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</si>
  <si>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</si>
  <si>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</si>
  <si>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</si>
  <si>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</si>
  <si>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</si>
  <si>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</si>
  <si>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</si>
  <si>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</si>
  <si>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</si>
  <si>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</si>
  <si>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</si>
  <si>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</si>
  <si>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</si>
  <si>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</si>
  <si>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</si>
  <si>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</si>
  <si>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</si>
  <si>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</si>
  <si>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</si>
  <si>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</si>
  <si>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</si>
  <si>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</si>
  <si>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</si>
  <si>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</si>
  <si>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</si>
  <si>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</si>
  <si>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</si>
  <si>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</si>
  <si>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</si>
  <si>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</si>
  <si>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</si>
  <si>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</si>
  <si>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</si>
  <si>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</si>
  <si>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</si>
  <si>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</si>
  <si>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</si>
  <si>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</si>
  <si>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</si>
  <si>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</si>
  <si>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</si>
  <si>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</si>
  <si>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</si>
  <si>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</si>
  <si>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</si>
  <si>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</si>
  <si>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</si>
  <si>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</si>
  <si>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</si>
  <si>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</si>
  <si>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</si>
  <si>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</si>
  <si>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</si>
  <si>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</si>
  <si>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</si>
  <si>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</si>
  <si>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</si>
  <si>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</si>
  <si>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</si>
  <si>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</si>
  <si>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</si>
  <si>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</si>
  <si>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</si>
  <si>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</si>
  <si>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</si>
  <si>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</si>
  <si>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</si>
  <si>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</si>
  <si>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</si>
  <si>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</si>
  <si>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</si>
  <si>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</si>
  <si>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</si>
  <si>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</si>
  <si>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</si>
  <si>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</si>
  <si>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</si>
  <si>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</si>
  <si>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</si>
  <si>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</si>
  <si>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</si>
  <si>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</si>
  <si>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</si>
  <si>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</si>
  <si>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</si>
  <si>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</si>
  <si>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</si>
  <si>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</si>
  <si>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</si>
  <si>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</si>
  <si>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</si>
  <si>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</si>
  <si>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</si>
  <si>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</si>
  <si>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</si>
  <si>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</si>
  <si>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</si>
  <si>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</si>
  <si>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</si>
  <si>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</si>
  <si>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</si>
  <si>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</si>
  <si>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</si>
  <si>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</si>
  <si>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</si>
  <si>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</si>
  <si>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</si>
  <si>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</si>
  <si>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</si>
  <si>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</si>
  <si>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</si>
  <si>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</si>
  <si>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</si>
  <si>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</si>
  <si>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</si>
  <si>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</si>
  <si>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</si>
  <si>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</si>
  <si>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</si>
  <si>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</si>
  <si>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</si>
  <si>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</si>
  <si>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</si>
  <si>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</si>
  <si>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</si>
  <si>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</si>
  <si>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</si>
  <si>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</si>
  <si>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</si>
  <si>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</si>
  <si>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</si>
  <si>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</si>
  <si>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</si>
  <si>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</si>
  <si>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</si>
  <si>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</si>
  <si>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</si>
  <si>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</si>
  <si>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</si>
  <si>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</si>
  <si>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</si>
  <si>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</si>
  <si>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</si>
  <si>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</si>
  <si>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</si>
  <si>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</si>
  <si>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</si>
  <si>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</si>
  <si>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</si>
  <si>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</si>
  <si>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</si>
  <si>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</si>
  <si>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</si>
  <si>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</si>
  <si>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</si>
  <si>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</si>
  <si>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</si>
  <si>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</si>
  <si>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</si>
  <si>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</si>
  <si>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</si>
  <si>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</si>
  <si>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</si>
  <si>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</si>
  <si>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</si>
  <si>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</si>
  <si>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</si>
  <si>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</si>
  <si>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</si>
  <si>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</si>
  <si>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</si>
  <si>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</si>
  <si>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</si>
  <si>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</si>
  <si>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</si>
  <si>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</si>
  <si>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</si>
  <si>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</si>
  <si>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</si>
  <si>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</si>
  <si>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</si>
  <si>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</si>
  <si>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</si>
  <si>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</si>
  <si>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</si>
  <si>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</si>
  <si>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</si>
  <si>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</si>
  <si>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</si>
  <si>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</si>
  <si>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</si>
  <si>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</si>
  <si>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</si>
  <si>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</si>
  <si>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</si>
  <si>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</si>
  <si>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</si>
  <si>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</si>
  <si>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</si>
  <si>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</si>
  <si>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</si>
  <si>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</si>
  <si>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</si>
  <si>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</si>
  <si>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</si>
  <si>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</si>
  <si>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</si>
  <si>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</si>
  <si>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</si>
  <si>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</si>
  <si>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</si>
  <si>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</si>
  <si>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</si>
  <si>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</si>
  <si>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</si>
  <si>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</si>
  <si>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</si>
  <si>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</si>
  <si>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</si>
  <si>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</si>
  <si>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</si>
  <si>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</si>
  <si>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</si>
  <si>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</si>
  <si>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</si>
  <si>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</si>
  <si>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</si>
  <si>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</si>
  <si>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</si>
  <si>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</si>
  <si>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</si>
  <si>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</si>
  <si>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</si>
  <si>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</si>
  <si>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</si>
  <si>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</si>
  <si>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</si>
  <si>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</si>
  <si>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</si>
  <si>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</si>
  <si>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</si>
  <si>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</si>
  <si>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</si>
  <si>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</si>
  <si>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</si>
  <si>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</si>
  <si>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</si>
  <si>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</si>
  <si>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</si>
  <si>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</si>
  <si>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</si>
  <si>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</si>
  <si>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</si>
  <si>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</si>
  <si>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</si>
  <si>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</si>
  <si>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</si>
  <si>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</si>
  <si>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</si>
  <si>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</si>
  <si>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</si>
  <si>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</si>
  <si>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</si>
  <si>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</si>
  <si>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</si>
  <si>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</si>
  <si>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</si>
  <si>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</si>
  <si>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</si>
  <si>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</si>
  <si>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</si>
  <si>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</si>
  <si>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</si>
  <si>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</si>
  <si>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</si>
  <si>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</si>
  <si>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</si>
  <si>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</si>
  <si>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</si>
  <si>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</si>
  <si>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</si>
  <si>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</si>
  <si>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</si>
  <si>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</si>
  <si>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</si>
  <si>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</si>
  <si>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</si>
  <si>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</si>
  <si>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</si>
  <si>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</si>
  <si>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</si>
  <si>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</si>
  <si>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</si>
  <si>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</si>
  <si>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</si>
  <si>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</si>
  <si>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</si>
  <si>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</si>
  <si>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</si>
  <si>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</si>
  <si>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</si>
  <si>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</si>
  <si>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</si>
  <si>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</si>
  <si>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</si>
  <si>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</si>
  <si>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</si>
  <si>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</si>
  <si>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</si>
  <si>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</si>
  <si>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</si>
  <si>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</si>
  <si>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</si>
  <si>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</si>
  <si>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</si>
  <si>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</si>
  <si>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</si>
  <si>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</si>
  <si>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</si>
  <si>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</si>
  <si>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</si>
  <si>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</si>
  <si>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</si>
  <si>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</si>
  <si>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</si>
  <si>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</si>
  <si>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</si>
  <si>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</si>
  <si>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</si>
  <si>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</si>
  <si>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</si>
  <si>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</si>
  <si>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</si>
  <si>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</si>
  <si>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</si>
  <si>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</si>
  <si>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</si>
  <si>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</si>
  <si>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</si>
  <si>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</si>
  <si>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</si>
  <si>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</si>
  <si>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</si>
  <si>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</si>
  <si>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</si>
  <si>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</si>
  <si>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</si>
  <si>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</si>
  <si>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</si>
  <si>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</si>
  <si>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</si>
  <si>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</si>
  <si>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</si>
  <si>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</si>
  <si>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</si>
  <si>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</si>
  <si>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</si>
  <si>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</si>
  <si>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</si>
  <si>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</si>
  <si>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</si>
  <si>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</si>
  <si>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</si>
  <si>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</si>
  <si>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</si>
  <si>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</si>
  <si>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</si>
  <si>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</si>
  <si>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</si>
  <si>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</si>
  <si>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</si>
  <si>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</si>
  <si>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</si>
  <si>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</si>
  <si>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</si>
  <si>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</si>
  <si>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</si>
  <si>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</si>
  <si>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</si>
  <si>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</si>
  <si>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</si>
  <si>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</si>
  <si>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</si>
  <si>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</si>
  <si>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</si>
  <si>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</si>
  <si>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</si>
  <si>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</si>
  <si>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</si>
  <si>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</si>
  <si>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</si>
  <si>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</si>
  <si>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</si>
  <si>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</si>
  <si>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</si>
  <si>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</si>
  <si>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</si>
  <si>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</si>
  <si>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</si>
  <si>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</si>
  <si>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</si>
  <si>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</si>
  <si>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</si>
  <si>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</si>
  <si>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</si>
  <si>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</si>
  <si>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</si>
  <si>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</si>
  <si>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</si>
  <si>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</si>
  <si>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</si>
  <si>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</si>
  <si>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</si>
  <si>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</si>
  <si>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</si>
  <si>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</si>
  <si>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</si>
  <si>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</si>
  <si>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</si>
  <si>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</si>
  <si>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</si>
  <si>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</si>
  <si>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</si>
  <si>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</si>
  <si>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</si>
  <si>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</si>
  <si>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</si>
  <si>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</si>
  <si>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</si>
  <si>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</si>
  <si>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</si>
  <si>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</si>
  <si>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</si>
  <si>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</si>
  <si>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</si>
  <si>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</si>
  <si>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</si>
  <si>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</si>
  <si>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</si>
  <si>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</si>
  <si>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</si>
  <si>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</si>
  <si>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</si>
  <si>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</si>
  <si>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</si>
  <si>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</si>
  <si>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</si>
  <si>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</si>
  <si>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</si>
  <si>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</si>
  <si>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</si>
  <si>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</si>
  <si>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</si>
  <si>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</si>
  <si>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</si>
  <si>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</si>
  <si>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</si>
  <si>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</si>
  <si>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</si>
  <si>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</si>
  <si>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</si>
  <si>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</si>
  <si>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</si>
  <si>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</si>
  <si>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</si>
  <si>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</si>
  <si>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</si>
  <si>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</si>
  <si>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</si>
  <si>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</si>
  <si>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</si>
  <si>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</si>
  <si>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</si>
  <si>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</si>
  <si>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</si>
  <si>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</si>
  <si>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</si>
  <si>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</si>
  <si>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</si>
  <si>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</si>
  <si>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</si>
  <si>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</si>
  <si>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</si>
  <si>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</si>
  <si>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</si>
  <si>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</si>
  <si>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</si>
  <si>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</si>
  <si>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</si>
  <si>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</si>
  <si>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</si>
  <si>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</si>
  <si>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</si>
  <si>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</si>
  <si>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</si>
  <si>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</si>
  <si>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</si>
  <si>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</si>
  <si>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</si>
  <si>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</si>
  <si>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</si>
  <si>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</si>
  <si>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</si>
  <si>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</si>
  <si>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</si>
  <si>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</si>
  <si>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</si>
  <si>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</si>
  <si>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</si>
  <si>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</si>
  <si>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</si>
  <si>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</si>
  <si>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</si>
  <si>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</si>
  <si>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</si>
  <si>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</si>
  <si>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</si>
  <si>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</si>
  <si>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</si>
  <si>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</si>
  <si>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</si>
  <si>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</si>
  <si>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</si>
  <si>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</si>
  <si>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</si>
  <si>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</si>
  <si>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</si>
  <si>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</si>
  <si>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</si>
  <si>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</si>
  <si>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</si>
  <si>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</si>
  <si>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</si>
  <si>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</si>
  <si>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</si>
  <si>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</si>
  <si>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</si>
  <si>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</si>
  <si>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</si>
  <si>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</si>
  <si>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</si>
  <si>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</si>
  <si>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</si>
  <si>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</si>
  <si>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</si>
  <si>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</si>
  <si>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</si>
  <si>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</si>
  <si>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</si>
  <si>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</si>
  <si>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</si>
  <si>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</si>
  <si>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</si>
  <si>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BS00001634</t>
  </si>
  <si>
    <t>BS0000163401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</si>
  <si>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</si>
  <si>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</si>
  <si>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</si>
  <si>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</si>
  <si>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</si>
  <si>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</si>
  <si>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</si>
  <si>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</si>
  <si>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</si>
  <si>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</si>
  <si>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</si>
  <si>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</si>
  <si>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</si>
  <si>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</si>
  <si>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</si>
  <si>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</si>
  <si>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</si>
  <si>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</si>
  <si>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</si>
  <si>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</si>
  <si>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</si>
  <si>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</si>
  <si>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</si>
  <si>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</si>
  <si>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</si>
  <si>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</si>
  <si>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</si>
  <si>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</si>
  <si>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</si>
  <si>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</si>
  <si>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</si>
  <si>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</si>
  <si>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</si>
  <si>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</si>
  <si>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</si>
  <si>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</si>
  <si>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</si>
  <si>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</si>
  <si>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</si>
  <si>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</si>
  <si>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</si>
  <si>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</si>
  <si>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</si>
  <si>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</si>
  <si>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</si>
  <si>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</si>
  <si>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</si>
  <si>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</si>
  <si>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</si>
  <si>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</si>
  <si>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</si>
  <si>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</si>
  <si>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</si>
  <si>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</si>
  <si>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</si>
  <si>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</si>
  <si>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</si>
  <si>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</si>
  <si>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</si>
  <si>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</si>
  <si>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</si>
  <si>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</si>
  <si>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</si>
  <si>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</si>
  <si>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</si>
  <si>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</si>
  <si>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</si>
  <si>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</si>
  <si>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</si>
  <si>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</si>
  <si>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</si>
  <si>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</si>
  <si>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</si>
  <si>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</si>
  <si>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</si>
  <si>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</si>
  <si>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</si>
  <si>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</si>
  <si>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</si>
  <si>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</si>
  <si>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</si>
  <si>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</si>
  <si>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</si>
  <si>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</si>
  <si>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</si>
  <si>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</si>
  <si>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</si>
  <si>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</si>
  <si>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</si>
  <si>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</si>
  <si>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</si>
  <si>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</si>
  <si>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</si>
  <si>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</si>
  <si>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</si>
  <si>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</si>
  <si>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</si>
  <si>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</si>
  <si>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</si>
  <si>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</si>
  <si>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</si>
  <si>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</si>
  <si>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</si>
  <si>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</si>
  <si>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</si>
  <si>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</si>
  <si>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</si>
  <si>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</si>
  <si>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</si>
  <si>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</si>
  <si>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</si>
  <si>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</si>
  <si>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</si>
  <si>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</si>
  <si>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</si>
  <si>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</si>
  <si>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</si>
  <si>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</si>
  <si>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</si>
  <si>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</si>
  <si>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</si>
  <si>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</si>
  <si>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</si>
  <si>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</si>
  <si>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</si>
  <si>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</si>
  <si>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</si>
  <si>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</si>
  <si>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</si>
  <si>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</si>
  <si>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</si>
  <si>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</si>
  <si>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</si>
  <si>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</si>
  <si>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</si>
  <si>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</si>
  <si>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</si>
  <si>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</si>
  <si>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</si>
  <si>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</si>
  <si>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</si>
  <si>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</si>
  <si>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</si>
  <si>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</si>
  <si>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</si>
  <si>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</si>
  <si>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</si>
  <si>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</si>
  <si>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</si>
  <si>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</si>
  <si>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</si>
  <si>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</si>
  <si>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</si>
  <si>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</si>
  <si>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</si>
  <si>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</si>
  <si>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</si>
  <si>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</si>
  <si>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</si>
  <si>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</si>
  <si>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</si>
  <si>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</si>
  <si>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</si>
  <si>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</si>
  <si>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</si>
  <si>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</si>
  <si>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</si>
  <si>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</si>
  <si>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</si>
  <si>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</si>
  <si>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</si>
  <si>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</si>
  <si>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</si>
  <si>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</si>
  <si>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</si>
  <si>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</si>
  <si>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</si>
  <si>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</si>
  <si>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</si>
  <si>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</si>
  <si>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</si>
  <si>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</si>
  <si>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</si>
  <si>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</si>
  <si>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</si>
  <si>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</si>
  <si>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</si>
  <si>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</si>
  <si>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</si>
  <si>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</si>
  <si>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</si>
  <si>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</si>
  <si>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</si>
  <si>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</si>
  <si>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</si>
  <si>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</si>
  <si>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</si>
  <si>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</si>
  <si>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</si>
  <si>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</si>
  <si>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</si>
  <si>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</si>
  <si>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</si>
  <si>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</si>
  <si>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</si>
  <si>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</si>
  <si>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</si>
  <si>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</si>
  <si>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</si>
  <si>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</si>
  <si>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</si>
  <si>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</si>
  <si>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</si>
  <si>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</si>
  <si>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</si>
  <si>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</si>
  <si>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</si>
  <si>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</si>
  <si>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</si>
  <si>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</si>
  <si>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</si>
  <si>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</si>
  <si>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</si>
  <si>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</si>
  <si>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</si>
  <si>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</si>
  <si>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</si>
  <si>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</si>
  <si>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</si>
  <si>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</si>
  <si>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</si>
  <si>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</si>
  <si>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</si>
  <si>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</si>
  <si>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</si>
  <si>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</si>
  <si>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</si>
  <si>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</si>
  <si>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</si>
  <si>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</si>
  <si>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</si>
  <si>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</si>
  <si>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</si>
  <si>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</si>
  <si>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</si>
  <si>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</si>
  <si>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</si>
  <si>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</si>
  <si>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</si>
  <si>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</si>
  <si>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</si>
  <si>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</si>
  <si>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</si>
  <si>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</si>
  <si>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</si>
  <si>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</si>
  <si>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</si>
  <si>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</si>
  <si>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</si>
  <si>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</si>
  <si>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</si>
  <si>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</si>
  <si>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</si>
  <si>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</si>
  <si>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</si>
  <si>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</si>
  <si>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</si>
  <si>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</si>
  <si>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</si>
  <si>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</si>
  <si>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</si>
  <si>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</si>
  <si>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</si>
  <si>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</si>
  <si>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</si>
  <si>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</si>
  <si>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</si>
  <si>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</si>
  <si>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</si>
  <si>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</si>
  <si>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</si>
  <si>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</si>
  <si>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</si>
  <si>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</si>
  <si>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</si>
  <si>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</si>
  <si>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</si>
  <si>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</si>
  <si>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</si>
  <si>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</si>
  <si>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</si>
  <si>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</si>
  <si>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</si>
  <si>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</si>
  <si>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</si>
  <si>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</si>
  <si>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</si>
  <si>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</si>
  <si>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</si>
  <si>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</si>
  <si>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</si>
  <si>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</si>
  <si>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</si>
  <si>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</si>
  <si>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</si>
  <si>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</si>
  <si>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</si>
  <si>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</si>
  <si>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</si>
  <si>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</si>
  <si>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</si>
  <si>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</si>
  <si>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</si>
  <si>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</si>
  <si>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</si>
  <si>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</si>
  <si>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</si>
  <si>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</si>
  <si>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</si>
  <si>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</si>
  <si>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</si>
  <si>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</si>
  <si>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</si>
  <si>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</si>
  <si>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</si>
  <si>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</si>
  <si>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</si>
  <si>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</si>
  <si>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</si>
  <si>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</si>
  <si>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</si>
  <si>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</si>
  <si>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</si>
  <si>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</si>
  <si>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</si>
  <si>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</si>
  <si>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</si>
  <si>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</si>
  <si>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</si>
  <si>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</si>
  <si>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</si>
  <si>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</si>
  <si>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</si>
  <si>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</si>
  <si>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</si>
  <si>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</si>
  <si>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</si>
  <si>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</si>
  <si>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</si>
  <si>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</si>
  <si>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</si>
  <si>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</si>
  <si>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</si>
  <si>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</si>
  <si>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</si>
  <si>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</si>
  <si>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</si>
  <si>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</si>
  <si>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</si>
  <si>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</si>
  <si>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</si>
  <si>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</si>
  <si>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</si>
  <si>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</si>
  <si>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</si>
  <si>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</si>
  <si>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</si>
  <si>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</si>
  <si>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</si>
  <si>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</si>
  <si>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</si>
  <si>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</si>
  <si>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</si>
  <si>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</si>
  <si>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</si>
  <si>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</si>
  <si>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</si>
  <si>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</si>
  <si>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</si>
  <si>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</si>
  <si>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</si>
  <si>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</si>
  <si>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</si>
  <si>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</si>
  <si>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</si>
  <si>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</si>
  <si>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</si>
  <si>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</si>
  <si>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</si>
  <si>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</si>
  <si>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</si>
  <si>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</si>
  <si>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</si>
  <si>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</si>
  <si>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</si>
  <si>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</si>
  <si>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</si>
  <si>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</si>
  <si>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</si>
  <si>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</si>
  <si>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</si>
  <si>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</si>
  <si>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</si>
  <si>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</si>
  <si>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</si>
  <si>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</si>
  <si>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</si>
  <si>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</si>
  <si>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</si>
  <si>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</si>
  <si>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</si>
  <si>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</si>
  <si>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</si>
  <si>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</si>
  <si>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</si>
  <si>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</si>
  <si>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</si>
  <si>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</si>
  <si>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</si>
  <si>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</si>
  <si>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</si>
  <si>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</si>
  <si>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</si>
  <si>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</si>
  <si>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</si>
  <si>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</si>
  <si>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</si>
  <si>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</si>
  <si>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</si>
  <si>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</si>
  <si>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</si>
  <si>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</si>
  <si>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</si>
  <si>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</si>
  <si>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</si>
  <si>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</si>
  <si>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</si>
  <si>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</si>
  <si>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</si>
  <si>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</si>
  <si>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</si>
  <si>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</si>
  <si>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</si>
  <si>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</si>
  <si>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</si>
  <si>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</si>
  <si>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</si>
  <si>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</si>
  <si>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</si>
  <si>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</si>
  <si>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</si>
  <si>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</si>
  <si>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</si>
  <si>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</si>
  <si>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</si>
  <si>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</si>
  <si>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</si>
  <si>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</si>
  <si>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</si>
  <si>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</si>
  <si>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</si>
  <si>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</si>
  <si>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</si>
  <si>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</si>
  <si>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</si>
  <si>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</si>
  <si>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</si>
  <si>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</si>
  <si>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</si>
  <si>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</si>
  <si>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</si>
  <si>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</si>
  <si>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</si>
  <si>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</si>
  <si>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</si>
  <si>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</si>
  <si>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</si>
  <si>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</si>
  <si>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</si>
  <si>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</si>
  <si>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</si>
  <si>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</si>
  <si>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</si>
  <si>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</si>
  <si>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</si>
  <si>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</si>
  <si>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</si>
  <si>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</si>
  <si>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</si>
  <si>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</si>
  <si>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</si>
  <si>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</si>
  <si>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</si>
  <si>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</si>
  <si>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</si>
  <si>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</si>
  <si>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</si>
  <si>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</si>
  <si>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</si>
  <si>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</si>
  <si>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</si>
  <si>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</si>
  <si>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</si>
  <si>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</si>
  <si>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</si>
  <si>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</si>
  <si>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</si>
  <si>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</si>
  <si>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</si>
  <si>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</si>
  <si>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</si>
  <si>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</si>
  <si>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</si>
  <si>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</si>
  <si>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</si>
  <si>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</si>
  <si>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</si>
  <si>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</si>
  <si>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</si>
  <si>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</si>
  <si>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</si>
  <si>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</si>
  <si>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</si>
  <si>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</si>
  <si>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</si>
  <si>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</si>
  <si>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</si>
  <si>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</si>
  <si>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</si>
  <si>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</si>
  <si>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</si>
  <si>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</si>
  <si>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</si>
  <si>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</si>
  <si>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</si>
  <si>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</si>
  <si>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</si>
  <si>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</si>
  <si>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</si>
  <si>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</si>
  <si>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</si>
  <si>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</si>
  <si>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</si>
  <si>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</si>
  <si>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</si>
  <si>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</si>
  <si>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</si>
  <si>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</si>
  <si>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</si>
  <si>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</si>
  <si>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</si>
  <si>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</si>
  <si>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</si>
  <si>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</si>
  <si>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</si>
  <si>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</si>
  <si>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</si>
  <si>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</si>
  <si>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</si>
  <si>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</si>
  <si>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</si>
  <si>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</si>
  <si>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</si>
  <si>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</si>
  <si>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</si>
  <si>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</si>
  <si>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</si>
  <si>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</si>
  <si>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</si>
  <si>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</si>
  <si>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</si>
  <si>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</si>
  <si>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</si>
  <si>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</si>
  <si>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</si>
  <si>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</si>
  <si>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</si>
  <si>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</si>
  <si>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</si>
  <si>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</si>
  <si>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</si>
  <si>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</si>
  <si>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</si>
  <si>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</si>
  <si>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</si>
  <si>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</si>
  <si>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</si>
  <si>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</si>
  <si>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</si>
  <si>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</si>
  <si>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</si>
  <si>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</si>
  <si>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</si>
  <si>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</si>
  <si>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</si>
  <si>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</si>
  <si>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</si>
  <si>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</si>
  <si>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</si>
  <si>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</si>
  <si>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</si>
  <si>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</si>
  <si>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</si>
  <si>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</si>
  <si>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</si>
  <si>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</si>
  <si>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</si>
  <si>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</si>
  <si>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</si>
  <si>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</si>
  <si>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</si>
  <si>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</si>
  <si>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</si>
  <si>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</si>
  <si>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</si>
  <si>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</si>
  <si>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</si>
  <si>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</si>
  <si>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</si>
  <si>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</si>
  <si>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</si>
  <si>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</si>
  <si>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</si>
  <si>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</si>
  <si>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</si>
  <si>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</si>
  <si>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</si>
  <si>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</si>
  <si>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</si>
  <si>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</si>
  <si>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</si>
  <si>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</si>
  <si>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</si>
  <si>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</si>
  <si>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</si>
  <si>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</si>
  <si>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</si>
  <si>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</si>
  <si>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</si>
  <si>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</si>
  <si>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</si>
  <si>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</si>
  <si>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</si>
  <si>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</si>
  <si>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</si>
  <si>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</si>
  <si>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</si>
  <si>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</si>
  <si>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</si>
  <si>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</si>
  <si>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</si>
  <si>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</si>
  <si>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</si>
  <si>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</si>
  <si>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</si>
  <si>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</si>
  <si>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</si>
  <si>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</si>
  <si>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</si>
  <si>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</si>
  <si>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</si>
  <si>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</si>
  <si>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</si>
  <si>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</si>
  <si>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</si>
  <si>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</si>
  <si>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</si>
  <si>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</si>
  <si>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</si>
  <si>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</si>
  <si>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</si>
  <si>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</si>
  <si>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</si>
  <si>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</si>
  <si>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</si>
  <si>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</si>
  <si>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</si>
  <si>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</si>
  <si>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</si>
  <si>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</si>
  <si>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</si>
  <si>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</si>
  <si>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</si>
  <si>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</si>
  <si>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</si>
  <si>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</si>
  <si>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</si>
  <si>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</si>
  <si>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</si>
  <si>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</si>
  <si>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</si>
  <si>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</si>
  <si>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</si>
  <si>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</si>
  <si>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</si>
  <si>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</si>
  <si>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</si>
  <si>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</si>
  <si>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</si>
  <si>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</si>
  <si>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</si>
  <si>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</si>
  <si>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</si>
  <si>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</si>
  <si>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</si>
  <si>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</si>
  <si>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</si>
  <si>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</si>
  <si>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</si>
  <si>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</si>
  <si>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</si>
  <si>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</si>
  <si>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</si>
  <si>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</si>
  <si>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</si>
  <si>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</si>
  <si>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</si>
  <si>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</si>
  <si>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</si>
  <si>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</si>
  <si>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</si>
  <si>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</si>
  <si>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</si>
  <si>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</si>
  <si>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</si>
  <si>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</si>
  <si>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</si>
  <si>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</si>
  <si>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</si>
  <si>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</si>
  <si>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</si>
  <si>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</si>
  <si>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</si>
  <si>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</si>
  <si>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</si>
  <si>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</si>
  <si>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</si>
  <si>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</si>
  <si>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</si>
  <si>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</si>
  <si>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</si>
  <si>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</si>
  <si>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</si>
  <si>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</si>
  <si>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</si>
  <si>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</si>
  <si>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</si>
  <si>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</si>
  <si>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</si>
  <si>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</si>
  <si>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</si>
  <si>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</si>
  <si>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</si>
  <si>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</si>
  <si>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</si>
  <si>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</si>
  <si>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</si>
  <si>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</si>
  <si>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</si>
  <si>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</si>
  <si>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</si>
  <si>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</si>
  <si>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</si>
  <si>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</si>
  <si>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</si>
  <si>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</si>
  <si>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</si>
  <si>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</si>
  <si>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</si>
  <si>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</si>
  <si>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</si>
  <si>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</si>
  <si>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</si>
  <si>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</si>
  <si>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</si>
  <si>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</si>
  <si>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</si>
  <si>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</si>
  <si>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</si>
  <si>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</si>
  <si>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</si>
  <si>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</si>
  <si>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</si>
  <si>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</si>
  <si>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</si>
  <si>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</si>
  <si>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</si>
  <si>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</si>
  <si>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</si>
  <si>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</si>
  <si>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</si>
  <si>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</si>
  <si>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</si>
  <si>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</si>
  <si>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</si>
  <si>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</si>
  <si>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</si>
  <si>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</si>
  <si>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</si>
  <si>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</si>
  <si>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</si>
  <si>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</si>
  <si>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</si>
  <si>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</si>
  <si>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</si>
  <si>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</si>
  <si>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</si>
  <si>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</si>
  <si>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</si>
  <si>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</si>
  <si>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</si>
  <si>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</si>
  <si>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</si>
  <si>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</si>
  <si>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</si>
  <si>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</si>
  <si>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</si>
  <si>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</si>
  <si>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</si>
  <si>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</si>
  <si>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</si>
  <si>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</si>
  <si>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</si>
  <si>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</si>
  <si>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</si>
  <si>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</si>
  <si>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</si>
  <si>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</si>
  <si>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</si>
  <si>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</si>
  <si>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</si>
  <si>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</si>
  <si>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</si>
  <si>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</si>
  <si>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</si>
  <si>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</si>
  <si>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</si>
  <si>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</si>
  <si>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</si>
  <si>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</si>
  <si>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</si>
  <si>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</si>
  <si>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</si>
  <si>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</si>
  <si>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</si>
  <si>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</si>
  <si>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</si>
  <si>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</si>
  <si>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</si>
  <si>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</si>
  <si>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</si>
  <si>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</si>
  <si>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</si>
  <si>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</si>
  <si>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</si>
  <si>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</si>
  <si>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</si>
  <si>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</si>
  <si>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</si>
  <si>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</si>
  <si>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</si>
  <si>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</si>
  <si>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</si>
  <si>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</si>
  <si>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</si>
  <si>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</si>
  <si>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</si>
  <si>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</si>
  <si>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</si>
  <si>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</si>
  <si>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</si>
  <si>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</si>
  <si>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</si>
  <si>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</si>
  <si>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</si>
  <si>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</si>
  <si>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</si>
  <si>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</si>
  <si>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</si>
  <si>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</si>
  <si>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</si>
  <si>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</si>
  <si>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</si>
  <si>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</si>
  <si>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</si>
  <si>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</si>
  <si>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</si>
  <si>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</si>
  <si>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</si>
  <si>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</si>
  <si>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</si>
  <si>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</si>
  <si>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</si>
  <si>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</si>
  <si>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</si>
  <si>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</si>
  <si>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</si>
  <si>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</si>
  <si>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</si>
  <si>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</si>
  <si>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</si>
  <si>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</si>
  <si>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</si>
  <si>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</si>
  <si>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</si>
  <si>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</si>
  <si>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</si>
  <si>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</si>
  <si>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</si>
  <si>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</si>
  <si>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</si>
  <si>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</si>
  <si>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</si>
  <si>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</si>
  <si>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</si>
  <si>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</si>
  <si>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</si>
  <si>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</si>
  <si>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</si>
  <si>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</si>
  <si>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</si>
  <si>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</si>
  <si>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</si>
  <si>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</si>
  <si>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</si>
  <si>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</si>
  <si>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</si>
  <si>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</si>
  <si>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</si>
  <si>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</si>
  <si>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</si>
  <si>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</si>
  <si>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</si>
  <si>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</si>
  <si>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</si>
  <si>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</si>
  <si>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</si>
  <si>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</si>
  <si>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</si>
  <si>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</si>
  <si>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</si>
  <si>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</si>
  <si>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</si>
  <si>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</si>
  <si>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</si>
  <si>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</si>
  <si>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</si>
  <si>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</si>
  <si>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</si>
  <si>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</si>
  <si>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</si>
  <si>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</si>
  <si>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</si>
  <si>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</si>
  <si>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</si>
  <si>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</si>
  <si>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</si>
  <si>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</si>
  <si>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</si>
  <si>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</si>
  <si>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</si>
  <si>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</si>
  <si>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</si>
  <si>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</si>
  <si>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</si>
  <si>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</si>
  <si>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</si>
  <si>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</si>
  <si>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</si>
  <si>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</si>
  <si>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</si>
  <si>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</si>
  <si>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</si>
  <si>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</si>
  <si>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</si>
  <si>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</si>
  <si>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</si>
  <si>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</si>
  <si>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</si>
  <si>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</si>
  <si>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</si>
  <si>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</si>
  <si>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</si>
  <si>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</si>
  <si>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</si>
  <si>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</si>
  <si>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</si>
  <si>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</si>
  <si>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</si>
  <si>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</si>
  <si>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</si>
  <si>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</si>
  <si>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</si>
  <si>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</si>
  <si>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</si>
  <si>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</si>
  <si>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</si>
  <si>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</si>
  <si>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</si>
  <si>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</si>
  <si>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</si>
  <si>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</si>
  <si>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</si>
  <si>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</si>
  <si>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</si>
  <si>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</si>
  <si>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</si>
  <si>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</si>
  <si>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</si>
  <si>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</si>
  <si>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</si>
  <si>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</si>
  <si>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</si>
  <si>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</si>
  <si>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</si>
  <si>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</si>
  <si>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</si>
  <si>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</si>
  <si>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</si>
  <si>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</si>
  <si>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</si>
  <si>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</si>
  <si>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</si>
  <si>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</si>
  <si>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</si>
  <si>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</si>
  <si>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</si>
  <si>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</si>
  <si>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</si>
  <si>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</si>
  <si>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</si>
  <si>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</si>
  <si>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</si>
  <si>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</si>
  <si>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</si>
  <si>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</si>
  <si>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</si>
  <si>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</si>
  <si>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</si>
  <si>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</si>
  <si>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</si>
  <si>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</si>
  <si>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</si>
  <si>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</si>
  <si>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</si>
  <si>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</si>
  <si>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</si>
  <si>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</si>
  <si>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</si>
  <si>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</si>
  <si>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</si>
  <si>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</si>
  <si>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</si>
  <si>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</si>
  <si>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</si>
  <si>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</si>
  <si>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</si>
  <si>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</si>
  <si>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</si>
  <si>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</si>
  <si>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</si>
  <si>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</si>
  <si>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</si>
  <si>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</si>
  <si>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</si>
  <si>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</si>
  <si>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</si>
  <si>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</si>
  <si>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</si>
  <si>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</si>
  <si>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</si>
  <si>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</si>
  <si>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</si>
  <si>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</si>
  <si>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</si>
  <si>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</si>
  <si>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</si>
  <si>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</si>
  <si>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</si>
  <si>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</si>
  <si>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</si>
  <si>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</si>
  <si>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</si>
  <si>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</si>
  <si>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</si>
  <si>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</si>
  <si>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</si>
  <si>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</si>
  <si>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</si>
  <si>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</si>
  <si>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</si>
  <si>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</si>
  <si>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</si>
  <si>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</si>
  <si>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</si>
  <si>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</si>
  <si>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</si>
  <si>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</si>
  <si>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</si>
  <si>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</si>
  <si>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</si>
  <si>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</si>
  <si>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</si>
  <si>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</si>
  <si>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</si>
  <si>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</si>
  <si>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</si>
  <si>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</si>
  <si>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</si>
  <si>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</si>
  <si>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</si>
  <si>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</si>
  <si>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</si>
  <si>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</si>
  <si>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</si>
  <si>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</si>
  <si>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</si>
  <si>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</si>
  <si>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</si>
  <si>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</si>
  <si>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</si>
  <si>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</si>
  <si>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</si>
  <si>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</si>
  <si>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</si>
  <si>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</si>
  <si>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</si>
  <si>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</si>
  <si>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</si>
  <si>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</si>
  <si>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</si>
  <si>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</si>
  <si>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</si>
  <si>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</si>
  <si>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</si>
  <si>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</si>
  <si>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</si>
  <si>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</si>
  <si>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</si>
  <si>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</si>
  <si>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</si>
  <si>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</si>
  <si>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</si>
  <si>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</si>
  <si>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</si>
  <si>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</si>
  <si>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</si>
  <si>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</si>
  <si>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</si>
  <si>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</si>
  <si>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</si>
  <si>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</si>
  <si>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</si>
  <si>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</si>
  <si>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</si>
  <si>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</si>
  <si>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</si>
  <si>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</si>
  <si>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</si>
  <si>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</si>
  <si>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</si>
  <si>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</si>
  <si>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</si>
  <si>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</si>
  <si>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</si>
  <si>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</si>
  <si>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</si>
  <si>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</si>
  <si>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</si>
  <si>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</si>
  <si>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</si>
  <si>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</si>
  <si>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</si>
  <si>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</si>
  <si>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</si>
  <si>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</si>
  <si>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</si>
  <si>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</si>
  <si>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</si>
  <si>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</si>
  <si>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</si>
  <si>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</si>
  <si>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</si>
  <si>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</si>
  <si>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</si>
  <si>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</si>
  <si>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</si>
  <si>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</si>
  <si>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</si>
  <si>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</si>
  <si>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</si>
  <si>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</si>
  <si>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</si>
  <si>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</si>
  <si>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</si>
  <si>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</si>
  <si>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</si>
  <si>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</si>
  <si>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</si>
  <si>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</si>
  <si>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</si>
  <si>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</si>
  <si>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</si>
  <si>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</si>
  <si>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</si>
  <si>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</si>
  <si>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</si>
  <si>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</si>
  <si>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</si>
  <si>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</si>
  <si>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</si>
  <si>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</si>
  <si>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</si>
  <si>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</si>
  <si>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</si>
  <si>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</si>
  <si>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</si>
  <si>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</si>
  <si>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</si>
  <si>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</si>
  <si>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</si>
  <si>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</si>
  <si>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</si>
  <si>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</si>
  <si>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</si>
  <si>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</si>
  <si>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</si>
  <si>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</si>
  <si>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</si>
  <si>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</si>
  <si>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</si>
  <si>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</si>
  <si>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</si>
  <si>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</si>
  <si>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</si>
  <si>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</si>
  <si>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</si>
  <si>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</si>
  <si>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</si>
  <si>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</si>
  <si>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</si>
  <si>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</si>
  <si>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</si>
  <si>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</si>
  <si>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</si>
  <si>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</si>
  <si>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</si>
  <si>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</si>
  <si>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</si>
  <si>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</si>
  <si>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</si>
  <si>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</si>
  <si>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</si>
  <si>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</si>
  <si>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</si>
  <si>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</si>
  <si>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</si>
  <si>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</si>
  <si>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</si>
  <si>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</si>
  <si>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</si>
  <si>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</si>
  <si>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</si>
  <si>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</si>
  <si>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</si>
  <si>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</si>
  <si>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</si>
  <si>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</si>
  <si>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</si>
  <si>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</si>
  <si>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</si>
  <si>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</si>
  <si>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</si>
  <si>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</si>
  <si>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</si>
  <si>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</si>
  <si>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</si>
  <si>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</si>
  <si>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</si>
  <si>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</si>
  <si>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</si>
  <si>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</si>
  <si>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</si>
  <si>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</si>
  <si>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</si>
  <si>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</si>
  <si>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</si>
  <si>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</si>
  <si>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</si>
  <si>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</si>
  <si>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</si>
  <si>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</si>
  <si>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</si>
  <si>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</si>
  <si>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</si>
  <si>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</si>
  <si>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</si>
  <si>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</si>
  <si>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</si>
  <si>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</si>
  <si>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</si>
  <si>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</si>
  <si>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</si>
  <si>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</si>
  <si>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</si>
  <si>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</si>
  <si>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</si>
  <si>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</si>
  <si>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</si>
  <si>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</si>
  <si>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</si>
  <si>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</si>
  <si>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</si>
  <si>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</si>
  <si>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</si>
  <si>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</si>
  <si>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</si>
  <si>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</si>
  <si>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</si>
  <si>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</si>
  <si>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</si>
  <si>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</si>
  <si>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</si>
  <si>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</si>
  <si>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</si>
  <si>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</si>
  <si>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</si>
  <si>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</si>
  <si>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</si>
  <si>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</si>
  <si>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</si>
  <si>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</si>
  <si>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</si>
  <si>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</si>
  <si>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</si>
  <si>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</si>
  <si>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</si>
  <si>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</si>
  <si>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</si>
  <si>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</si>
  <si>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</si>
  <si>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</si>
  <si>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</si>
  <si>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</si>
  <si>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</si>
  <si>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</si>
  <si>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</si>
  <si>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</si>
  <si>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</si>
  <si>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</si>
  <si>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</si>
  <si>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</si>
  <si>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</si>
  <si>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</si>
  <si>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</si>
  <si>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</si>
  <si>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</si>
  <si>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</si>
  <si>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</si>
  <si>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</si>
  <si>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</si>
  <si>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</si>
  <si>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</si>
  <si>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</si>
  <si>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</si>
  <si>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</si>
  <si>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</si>
  <si>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</si>
  <si>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</si>
  <si>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</si>
  <si>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</si>
  <si>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</si>
  <si>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</si>
  <si>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</si>
  <si>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</si>
  <si>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</si>
  <si>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</si>
  <si>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</si>
  <si>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</si>
  <si>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</si>
  <si>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</si>
  <si>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</si>
  <si>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</si>
  <si>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</si>
  <si>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</si>
  <si>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</si>
  <si>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</si>
  <si>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</si>
  <si>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</si>
  <si>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</si>
  <si>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</si>
  <si>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</si>
  <si>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</si>
  <si>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</si>
  <si>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</si>
  <si>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</si>
  <si>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</si>
  <si>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</si>
  <si>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</si>
  <si>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</si>
  <si>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</si>
  <si>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</si>
  <si>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</si>
  <si>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</si>
  <si>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</si>
  <si>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</si>
  <si>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</si>
  <si>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</si>
  <si>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</si>
  <si>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</si>
  <si>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</si>
  <si>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</si>
  <si>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</si>
  <si>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</si>
  <si>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</si>
  <si>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</si>
  <si>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</si>
  <si>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</si>
  <si>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</si>
  <si>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</si>
  <si>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</si>
  <si>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</si>
  <si>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</si>
  <si>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</si>
  <si>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</si>
  <si>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</si>
  <si>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</si>
  <si>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</si>
  <si>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</si>
  <si>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</si>
  <si>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</si>
  <si>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</si>
  <si>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</si>
  <si>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</si>
  <si>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</si>
  <si>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</si>
  <si>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</si>
  <si>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</si>
  <si>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</si>
  <si>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</si>
  <si>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</si>
  <si>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</si>
  <si>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</si>
  <si>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</si>
  <si>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</si>
  <si>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</si>
  <si>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</si>
  <si>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</si>
  <si>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</si>
  <si>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</si>
  <si>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</si>
  <si>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</si>
  <si>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</si>
  <si>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</si>
  <si>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</si>
  <si>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</si>
  <si>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</si>
  <si>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</si>
  <si>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</si>
  <si>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</si>
  <si>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</si>
  <si>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</si>
  <si>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</si>
  <si>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</si>
  <si>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</si>
  <si>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</si>
  <si>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</si>
  <si>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</si>
  <si>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</si>
  <si>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</si>
  <si>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</si>
  <si>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</si>
  <si>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</si>
  <si>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</si>
  <si>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</si>
  <si>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</si>
  <si>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</si>
  <si>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</si>
  <si>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</si>
  <si>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</si>
  <si>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</si>
  <si>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</si>
  <si>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</si>
  <si>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</si>
  <si>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</si>
  <si>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</si>
  <si>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</si>
  <si>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</si>
  <si>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</si>
  <si>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</si>
  <si>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</si>
  <si>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</si>
  <si>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</si>
  <si>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</si>
  <si>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</si>
  <si>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</si>
  <si>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</si>
  <si>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</si>
  <si>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</si>
  <si>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</si>
  <si>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</si>
  <si>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</si>
  <si>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</si>
  <si>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</si>
  <si>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</si>
  <si>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</si>
  <si>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</si>
  <si>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</si>
  <si>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</si>
  <si>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</si>
  <si>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</si>
  <si>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</si>
  <si>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</si>
  <si>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</si>
  <si>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</si>
  <si>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</si>
  <si>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</si>
  <si>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</si>
  <si>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</si>
  <si>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</si>
  <si>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</si>
  <si>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</si>
  <si>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</si>
  <si>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</si>
  <si>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</si>
  <si>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</si>
  <si>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</si>
  <si>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</si>
  <si>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</si>
  <si>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</si>
  <si>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</si>
  <si>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</si>
  <si>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</si>
  <si>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</si>
  <si>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</si>
  <si>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</si>
  <si>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</si>
  <si>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</si>
  <si>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</si>
  <si>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</si>
  <si>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</si>
  <si>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</si>
  <si>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</si>
  <si>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</si>
  <si>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</si>
  <si>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</si>
  <si>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</si>
  <si>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</si>
  <si>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</si>
  <si>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</si>
  <si>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</si>
  <si>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</si>
  <si>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</si>
  <si>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</si>
  <si>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</si>
  <si>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</si>
  <si>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</si>
  <si>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</si>
  <si>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</si>
  <si>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</si>
  <si>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</si>
  <si>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</si>
  <si>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</si>
  <si>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</si>
  <si>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</si>
  <si>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</si>
  <si>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</si>
  <si>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</si>
  <si>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</si>
  <si>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</si>
  <si>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</si>
  <si>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</si>
  <si>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</si>
  <si>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</si>
  <si>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</si>
  <si>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</si>
  <si>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</si>
  <si>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</si>
  <si>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</si>
  <si>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</si>
  <si>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</si>
  <si>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</si>
  <si>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</si>
  <si>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</si>
  <si>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</si>
  <si>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</si>
  <si>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</si>
  <si>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</si>
  <si>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</si>
  <si>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</si>
  <si>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</si>
  <si>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</si>
  <si>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</si>
  <si>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</si>
  <si>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</si>
  <si>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</si>
  <si>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</si>
  <si>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</si>
  <si>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</si>
  <si>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</si>
  <si>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</si>
  <si>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</si>
  <si>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</si>
  <si>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</si>
  <si>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</si>
  <si>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</si>
  <si>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</si>
  <si>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</si>
  <si>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</si>
  <si>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</si>
  <si>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</si>
  <si>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</si>
  <si>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</si>
  <si>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</si>
  <si>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</si>
  <si>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</si>
  <si>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</si>
  <si>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</si>
  <si>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</si>
  <si>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</si>
  <si>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</si>
  <si>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</si>
  <si>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</si>
  <si>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</si>
  <si>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</si>
  <si>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</si>
  <si>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</si>
  <si>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</si>
  <si>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</si>
  <si>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</si>
  <si>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</si>
  <si>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</si>
  <si>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</si>
  <si>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</si>
  <si>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</si>
  <si>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</si>
  <si>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</si>
  <si>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</si>
  <si>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</si>
  <si>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</si>
  <si>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</si>
  <si>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</si>
  <si>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</si>
  <si>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</si>
  <si>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</si>
  <si>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</si>
  <si>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</si>
  <si>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</si>
  <si>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</si>
  <si>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</si>
  <si>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</si>
  <si>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</si>
  <si>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</si>
  <si>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</si>
  <si>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</si>
  <si>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</si>
  <si>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</si>
  <si>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</si>
  <si>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</si>
  <si>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</si>
  <si>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</si>
  <si>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</si>
  <si>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</si>
  <si>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</si>
  <si>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</si>
  <si>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</si>
  <si>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</si>
  <si>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</si>
  <si>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</si>
  <si>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</si>
  <si>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</si>
  <si>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</si>
  <si>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</si>
  <si>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</si>
  <si>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</si>
  <si>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</si>
  <si>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</si>
  <si>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</si>
  <si>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</si>
  <si>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</si>
  <si>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</si>
  <si>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</si>
  <si>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</si>
  <si>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</si>
  <si>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</si>
  <si>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</si>
  <si>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</si>
  <si>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</si>
  <si>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</si>
  <si>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</si>
  <si>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</si>
  <si>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</si>
  <si>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</si>
  <si>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</si>
  <si>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</si>
  <si>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</si>
  <si>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</si>
  <si>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</si>
  <si>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</si>
  <si>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</si>
  <si>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</si>
  <si>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</si>
  <si>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</si>
  <si>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</si>
  <si>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</si>
  <si>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</si>
  <si>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</si>
  <si>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</si>
  <si>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</si>
  <si>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</si>
  <si>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</si>
  <si>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</si>
  <si>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</si>
  <si>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</si>
  <si>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</si>
  <si>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</si>
  <si>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</si>
  <si>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</si>
  <si>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</si>
  <si>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</si>
  <si>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</si>
  <si>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</si>
  <si>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</si>
  <si>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</si>
  <si>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</si>
  <si>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</si>
  <si>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</si>
  <si>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</si>
  <si>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</si>
  <si>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</si>
  <si>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</si>
  <si>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</si>
  <si>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</si>
  <si>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</si>
  <si>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</si>
  <si>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</si>
  <si>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</si>
  <si>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</si>
  <si>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</si>
  <si>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</si>
  <si>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</si>
  <si>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</si>
  <si>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</si>
  <si>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</si>
  <si>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</si>
  <si>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</si>
  <si>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</si>
  <si>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</si>
  <si>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</si>
  <si>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</si>
  <si>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</si>
  <si>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</si>
  <si>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</si>
  <si>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</si>
  <si>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</si>
  <si>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</si>
  <si>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</si>
  <si>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</si>
  <si>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</si>
  <si>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</si>
  <si>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</si>
  <si>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</si>
  <si>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</si>
  <si>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</si>
  <si>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</si>
  <si>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</si>
  <si>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</si>
  <si>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</si>
  <si>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</si>
  <si>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</si>
  <si>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</si>
  <si>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</si>
  <si>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</si>
  <si>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</si>
  <si>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</si>
  <si>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</si>
  <si>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</si>
  <si>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</si>
  <si>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</si>
  <si>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</si>
  <si>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</si>
  <si>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</si>
  <si>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</si>
  <si>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</si>
  <si>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</si>
  <si>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</si>
  <si>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</si>
  <si>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</si>
  <si>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</si>
  <si>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</si>
  <si>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</si>
  <si>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</si>
  <si>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</si>
  <si>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</si>
  <si>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</si>
  <si>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</si>
  <si>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</si>
  <si>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</si>
  <si>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</si>
  <si>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</si>
  <si>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</si>
  <si>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</si>
  <si>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</si>
  <si>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</si>
  <si>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</si>
  <si>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</si>
  <si>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</si>
  <si>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</si>
  <si>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</si>
  <si>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</si>
  <si>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</si>
  <si>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</si>
  <si>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</si>
  <si>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</si>
  <si>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</si>
  <si>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</si>
  <si>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</si>
  <si>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</si>
  <si>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</si>
  <si>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</si>
  <si>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</si>
  <si>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</si>
  <si>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</si>
  <si>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</si>
  <si>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</si>
  <si>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</si>
  <si>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</si>
  <si>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</si>
  <si>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</si>
  <si>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</si>
  <si>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</si>
  <si>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</si>
  <si>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</si>
  <si>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</si>
  <si>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</si>
  <si>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</si>
  <si>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</si>
  <si>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</si>
  <si>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</si>
  <si>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</si>
  <si>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</si>
  <si>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</si>
  <si>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</si>
  <si>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</si>
  <si>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</si>
  <si>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</si>
  <si>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</si>
  <si>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</si>
  <si>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</si>
  <si>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</si>
  <si>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</si>
  <si>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</si>
  <si>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</si>
  <si>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</si>
  <si>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</si>
  <si>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</si>
  <si>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</si>
  <si>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</si>
  <si>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</si>
  <si>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</si>
  <si>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</si>
  <si>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</si>
  <si>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</si>
  <si>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</si>
  <si>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</si>
  <si>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</si>
  <si>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</si>
  <si>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</si>
  <si>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</si>
  <si>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</si>
  <si>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</si>
  <si>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</si>
  <si>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</si>
  <si>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</si>
  <si>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</si>
  <si>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</si>
  <si>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</si>
  <si>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</si>
  <si>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</si>
  <si>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</si>
  <si>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</si>
  <si>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</si>
  <si>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</si>
  <si>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</si>
  <si>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</si>
  <si>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</si>
  <si>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</si>
  <si>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</si>
  <si>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</si>
  <si>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</si>
  <si>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</si>
  <si>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</si>
  <si>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</si>
  <si>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</si>
  <si>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</si>
  <si>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</si>
  <si>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</si>
  <si>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</si>
  <si>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</si>
  <si>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</si>
  <si>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</si>
  <si>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</si>
  <si>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</si>
  <si>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</si>
  <si>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</si>
  <si>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</si>
  <si>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</si>
  <si>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</si>
  <si>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</si>
  <si>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</si>
  <si>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</si>
  <si>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</si>
  <si>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</si>
  <si>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</si>
  <si>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</si>
  <si>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</si>
  <si>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</si>
  <si>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</si>
  <si>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</si>
  <si>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</si>
  <si>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</si>
  <si>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</si>
  <si>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</si>
  <si>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</si>
  <si>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</si>
  <si>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</si>
  <si>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</si>
  <si>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</si>
  <si>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</si>
  <si>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</si>
  <si>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</si>
  <si>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</si>
  <si>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</si>
  <si>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</si>
  <si>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</si>
  <si>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</si>
  <si>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</si>
  <si>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</si>
  <si>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</si>
  <si>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</si>
  <si>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</si>
  <si>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</si>
  <si>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</si>
  <si>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</si>
  <si>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</si>
  <si>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</si>
  <si>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</si>
  <si>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</si>
  <si>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</si>
  <si>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</si>
  <si>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</si>
  <si>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</si>
  <si>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</si>
  <si>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</si>
  <si>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</si>
  <si>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</si>
  <si>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</si>
  <si>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</si>
  <si>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</si>
  <si>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</si>
  <si>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</si>
  <si>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</si>
  <si>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</si>
  <si>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</si>
  <si>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</si>
  <si>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</si>
  <si>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</si>
  <si>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</si>
  <si>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</si>
  <si>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</si>
  <si>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</si>
  <si>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</si>
  <si>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</si>
  <si>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</si>
  <si>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</si>
  <si>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</si>
  <si>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</si>
  <si>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</si>
  <si>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</si>
  <si>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</si>
  <si>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</si>
  <si>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</si>
  <si>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</si>
  <si>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</si>
  <si>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</si>
  <si>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</si>
  <si>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</si>
  <si>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</si>
  <si>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</si>
  <si>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</si>
  <si>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</si>
  <si>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</si>
  <si>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</si>
  <si>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</si>
  <si>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</si>
  <si>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</si>
  <si>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</si>
  <si>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</si>
  <si>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</si>
  <si>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</si>
  <si>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</si>
  <si>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</si>
  <si>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</si>
  <si>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</si>
  <si>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</si>
  <si>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</si>
  <si>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</si>
  <si>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</si>
  <si>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</si>
  <si>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</si>
  <si>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</si>
  <si>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</si>
  <si>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</si>
  <si>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</si>
  <si>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</si>
  <si>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</si>
  <si>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</si>
  <si>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</si>
  <si>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</si>
  <si>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</si>
  <si>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</si>
  <si>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</si>
  <si>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</si>
  <si>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</si>
  <si>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</si>
  <si>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</si>
  <si>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</si>
  <si>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</si>
  <si>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</si>
  <si>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</si>
  <si>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</si>
  <si>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</si>
  <si>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</si>
  <si>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</si>
  <si>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</si>
  <si>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</si>
  <si>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</si>
  <si>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</si>
  <si>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</si>
  <si>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</si>
  <si>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</si>
  <si>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</si>
  <si>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</si>
  <si>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</si>
  <si>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</si>
  <si>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</si>
  <si>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</si>
  <si>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</si>
  <si>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</si>
  <si>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</si>
  <si>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</si>
  <si>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</si>
  <si>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</si>
  <si>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</si>
  <si>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</si>
  <si>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</si>
  <si>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</si>
  <si>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</si>
  <si>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</si>
  <si>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</si>
  <si>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</si>
  <si>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</si>
  <si>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</si>
  <si>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</si>
  <si>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</si>
  <si>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</si>
  <si>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</si>
  <si>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</si>
  <si>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</si>
  <si>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</si>
  <si>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</si>
  <si>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</si>
  <si>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</si>
  <si>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</si>
  <si>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</si>
  <si>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</si>
  <si>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</si>
  <si>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</si>
  <si>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</si>
  <si>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</si>
  <si>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</si>
  <si>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</si>
  <si>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</si>
  <si>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</si>
  <si>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</si>
  <si>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</si>
  <si>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</si>
  <si>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</si>
  <si>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</si>
  <si>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</si>
  <si>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</si>
  <si>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</si>
  <si>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</si>
  <si>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</si>
  <si>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</si>
  <si>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</si>
  <si>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</si>
  <si>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</si>
  <si>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</si>
  <si>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</si>
  <si>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</si>
  <si>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</si>
  <si>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</si>
  <si>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</si>
  <si>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</si>
  <si>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</si>
  <si>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</si>
  <si>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</si>
  <si>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</si>
  <si>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</si>
  <si>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</si>
  <si>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</si>
  <si>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</si>
  <si>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</si>
  <si>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</si>
  <si>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</si>
  <si>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</si>
  <si>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</si>
  <si>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</si>
  <si>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</si>
  <si>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</si>
  <si>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</si>
  <si>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</si>
  <si>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</si>
  <si>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</si>
  <si>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</si>
  <si>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</si>
  <si>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</si>
  <si>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</si>
  <si>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</si>
  <si>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</si>
  <si>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</si>
  <si>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</si>
  <si>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</si>
  <si>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</si>
  <si>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</si>
  <si>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</si>
  <si>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</si>
  <si>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</si>
  <si>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</si>
  <si>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</si>
  <si>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</si>
  <si>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</si>
  <si>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</si>
  <si>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</si>
  <si>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</si>
  <si>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</si>
  <si>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</si>
  <si>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</si>
  <si>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</si>
  <si>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</si>
  <si>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</si>
  <si>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</si>
  <si>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</si>
  <si>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</si>
  <si>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</si>
  <si>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</si>
  <si>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</si>
  <si>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</si>
  <si>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</si>
  <si>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</si>
  <si>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</si>
  <si>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</si>
  <si>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</si>
  <si>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</si>
  <si>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</si>
  <si>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</si>
  <si>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</si>
  <si>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</si>
  <si>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</si>
  <si>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</si>
  <si>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</si>
  <si>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</si>
  <si>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</si>
  <si>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</si>
  <si>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</si>
  <si>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</si>
  <si>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</si>
  <si>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</si>
  <si>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</si>
  <si>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</si>
  <si>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</si>
  <si>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</si>
  <si>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</si>
  <si>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</si>
  <si>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</si>
  <si>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</si>
  <si>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</si>
  <si>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</si>
  <si>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</si>
  <si>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</si>
  <si>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</si>
  <si>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</si>
  <si>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</si>
  <si>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</si>
  <si>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</si>
  <si>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</si>
  <si>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</si>
  <si>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</si>
  <si>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</si>
  <si>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</si>
  <si>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</si>
  <si>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</si>
  <si>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</si>
  <si>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</si>
  <si>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</si>
  <si>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</si>
  <si>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</si>
  <si>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</si>
  <si>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</si>
  <si>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</si>
  <si>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</si>
  <si>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</si>
  <si>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</si>
  <si>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</si>
  <si>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</si>
  <si>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</si>
  <si>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</si>
  <si>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</si>
  <si>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</si>
  <si>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</si>
  <si>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</si>
  <si>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</si>
  <si>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</si>
  <si>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</si>
  <si>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</si>
  <si>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</si>
  <si>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</si>
  <si>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</si>
  <si>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</si>
  <si>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</si>
  <si>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</si>
  <si>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</si>
  <si>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</si>
  <si>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</si>
  <si>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</si>
  <si>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</si>
  <si>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</si>
  <si>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</si>
  <si>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</si>
  <si>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</si>
  <si>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</si>
  <si>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</si>
  <si>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</si>
  <si>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</si>
  <si>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</si>
  <si>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</si>
  <si>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</si>
  <si>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</si>
  <si>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</si>
  <si>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</si>
  <si>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</si>
  <si>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</si>
  <si>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</si>
  <si>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</si>
  <si>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</si>
  <si>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</si>
  <si>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</si>
  <si>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</si>
  <si>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</si>
  <si>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</si>
  <si>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</si>
  <si>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</si>
  <si>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</si>
  <si>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</si>
  <si>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</si>
  <si>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</si>
  <si>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</si>
  <si>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</si>
  <si>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</si>
  <si>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</si>
  <si>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</si>
  <si>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</si>
  <si>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</si>
  <si>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</si>
  <si>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</si>
  <si>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</si>
  <si>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</si>
  <si>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</si>
  <si>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</si>
  <si>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</si>
  <si>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</si>
  <si>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</si>
  <si>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</si>
  <si>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</si>
  <si>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</si>
  <si>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</si>
  <si>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</si>
  <si>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</si>
  <si>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</si>
  <si>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</si>
  <si>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</si>
  <si>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</si>
  <si>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</si>
  <si>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</si>
  <si>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</si>
  <si>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</si>
  <si>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</si>
  <si>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</si>
  <si>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</si>
  <si>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</si>
  <si>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</si>
  <si>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</si>
  <si>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</si>
  <si>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</si>
  <si>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</si>
  <si>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</si>
  <si>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</si>
  <si>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</si>
  <si>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</si>
  <si>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</si>
  <si>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</si>
  <si>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</si>
  <si>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</si>
  <si>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</si>
  <si>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</si>
  <si>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</si>
  <si>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</si>
  <si>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</si>
  <si>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</si>
  <si>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</si>
  <si>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</si>
  <si>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</si>
  <si>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</si>
  <si>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</si>
  <si>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</si>
  <si>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</si>
  <si>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</si>
  <si>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</si>
  <si>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</si>
  <si>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</si>
  <si>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</si>
  <si>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</si>
  <si>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</si>
  <si>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</si>
  <si>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</si>
  <si>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</si>
  <si>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</si>
  <si>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</si>
  <si>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</si>
  <si>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</si>
  <si>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</si>
  <si>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</si>
  <si>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</si>
  <si>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</si>
  <si>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</si>
  <si>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</si>
  <si>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</si>
  <si>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</si>
  <si>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</si>
  <si>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</si>
  <si>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</si>
  <si>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</si>
  <si>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</si>
  <si>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</si>
  <si>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</si>
  <si>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</si>
  <si>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</si>
  <si>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</si>
  <si>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</si>
  <si>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</si>
  <si>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</si>
  <si>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</si>
  <si>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</si>
  <si>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</si>
  <si>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</si>
  <si>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</si>
  <si>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</si>
  <si>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</si>
  <si>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</si>
  <si>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</si>
  <si>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</si>
  <si>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</si>
  <si>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</si>
  <si>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</si>
  <si>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</si>
  <si>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</si>
  <si>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</si>
  <si>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</si>
  <si>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</si>
  <si>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</si>
  <si>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</si>
  <si>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</si>
  <si>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</si>
  <si>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</si>
  <si>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</si>
  <si>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</si>
  <si>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</si>
  <si>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</si>
  <si>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</si>
  <si>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</si>
  <si>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</si>
  <si>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</si>
  <si>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</si>
  <si>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</si>
  <si>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</si>
  <si>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</si>
  <si>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</si>
  <si>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</si>
  <si>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</si>
  <si>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</si>
  <si>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</si>
  <si>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</si>
  <si>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</si>
  <si>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</si>
  <si>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</si>
  <si>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</si>
  <si>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</si>
  <si>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</si>
  <si>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</si>
  <si>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</si>
  <si>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</si>
  <si>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</si>
  <si>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</si>
  <si>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</si>
  <si>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</si>
  <si>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</si>
  <si>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</si>
  <si>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</si>
  <si>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</si>
  <si>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</si>
  <si>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</si>
  <si>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</si>
  <si>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</si>
  <si>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</si>
  <si>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</si>
  <si>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</si>
  <si>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</si>
  <si>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</si>
  <si>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</si>
  <si>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</si>
  <si>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</si>
  <si>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</si>
  <si>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</si>
  <si>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</si>
  <si>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</si>
  <si>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</si>
  <si>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</si>
  <si>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</si>
  <si>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</si>
  <si>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</si>
  <si>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</si>
  <si>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</si>
  <si>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</si>
  <si>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</si>
  <si>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</si>
  <si>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</si>
  <si>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</si>
  <si>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</si>
  <si>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</si>
  <si>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</si>
  <si>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</si>
  <si>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</si>
  <si>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</si>
  <si>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</si>
  <si>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</si>
  <si>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</si>
  <si>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</si>
  <si>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</si>
  <si>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</si>
  <si>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</si>
  <si>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</si>
  <si>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</si>
  <si>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</si>
  <si>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</si>
  <si>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</si>
  <si>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</si>
  <si>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</si>
  <si>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</si>
  <si>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</si>
  <si>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</si>
  <si>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</si>
  <si>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</si>
  <si>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</si>
  <si>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</si>
  <si>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</si>
  <si>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</si>
  <si>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</si>
  <si>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</si>
  <si>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</si>
  <si>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</si>
  <si>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</si>
  <si>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</si>
  <si>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</si>
  <si>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</si>
  <si>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</si>
  <si>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</si>
  <si>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</si>
  <si>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</si>
  <si>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</si>
  <si>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</si>
  <si>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</si>
  <si>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</si>
  <si>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</si>
  <si>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</si>
  <si>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</si>
  <si>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</si>
  <si>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</si>
  <si>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</si>
  <si>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</si>
  <si>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</si>
  <si>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</si>
  <si>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</si>
  <si>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</si>
  <si>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</si>
  <si>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</si>
  <si>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</si>
  <si>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</si>
  <si>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</si>
  <si>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</si>
  <si>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</si>
  <si>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</si>
  <si>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</si>
  <si>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</si>
  <si>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</si>
  <si>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</si>
  <si>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</si>
  <si>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</si>
  <si>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</si>
  <si>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</si>
  <si>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</si>
  <si>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</si>
  <si>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</si>
  <si>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</si>
  <si>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</si>
  <si>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</si>
  <si>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</si>
  <si>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</si>
  <si>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</si>
  <si>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</si>
  <si>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</si>
  <si>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</si>
  <si>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</si>
  <si>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</si>
  <si>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</si>
  <si>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</si>
  <si>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</si>
  <si>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</si>
  <si>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</si>
  <si>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</si>
  <si>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</si>
  <si>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</si>
  <si>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</si>
  <si>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</si>
  <si>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</si>
  <si>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</si>
  <si>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</si>
  <si>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</si>
  <si>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</si>
  <si>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</si>
  <si>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</si>
  <si>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</si>
  <si>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</si>
  <si>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</si>
  <si>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</si>
  <si>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</si>
  <si>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</si>
  <si>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</si>
  <si>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</si>
  <si>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</si>
  <si>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</si>
  <si>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</si>
  <si>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</si>
  <si>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</si>
  <si>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</si>
  <si>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</si>
  <si>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</si>
  <si>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</si>
  <si>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</si>
  <si>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</si>
  <si>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</si>
  <si>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</si>
  <si>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</si>
  <si>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</si>
  <si>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</si>
  <si>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</si>
  <si>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</si>
  <si>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</si>
  <si>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</si>
  <si>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</si>
  <si>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</si>
  <si>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</si>
  <si>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</si>
  <si>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</si>
  <si>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</si>
  <si>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</si>
  <si>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</si>
  <si>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</si>
  <si>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</si>
  <si>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</si>
  <si>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</si>
  <si>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</si>
  <si>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</si>
  <si>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</si>
  <si>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</si>
  <si>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</si>
  <si>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</si>
  <si>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</si>
  <si>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</si>
  <si>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</si>
  <si>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</si>
  <si>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</si>
  <si>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</si>
  <si>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</si>
  <si>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</si>
  <si>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</si>
  <si>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</si>
  <si>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</si>
  <si>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</si>
  <si>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</si>
  <si>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</si>
  <si>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</si>
  <si>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</si>
  <si>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</si>
  <si>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</si>
  <si>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</si>
  <si>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</si>
  <si>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</si>
  <si>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</si>
  <si>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</si>
  <si>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</si>
  <si>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</si>
  <si>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</si>
  <si>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</si>
  <si>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</si>
  <si>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</si>
  <si>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</si>
  <si>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</si>
  <si>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</si>
  <si>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</si>
  <si>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</si>
  <si>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</si>
  <si>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</si>
  <si>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</si>
  <si>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</si>
  <si>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</si>
  <si>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</si>
  <si>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</si>
  <si>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</si>
  <si>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</si>
  <si>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</si>
  <si>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</si>
  <si>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</si>
  <si>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</si>
  <si>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</si>
  <si>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</si>
  <si>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</si>
  <si>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</si>
  <si>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</si>
  <si>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</si>
  <si>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</si>
  <si>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</si>
  <si>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</si>
  <si>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</si>
  <si>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</si>
  <si>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</si>
  <si>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</si>
  <si>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</si>
  <si>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</si>
  <si>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</si>
  <si>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</si>
  <si>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</si>
  <si>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</si>
  <si>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</si>
  <si>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</si>
  <si>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</si>
  <si>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</si>
  <si>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</si>
  <si>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</si>
  <si>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</si>
  <si>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</si>
  <si>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</si>
  <si>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</si>
  <si>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</si>
  <si>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</si>
  <si>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</si>
  <si>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</si>
  <si>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</si>
  <si>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</si>
  <si>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</si>
  <si>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</si>
  <si>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</si>
  <si>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</si>
  <si>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</si>
  <si>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</si>
  <si>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</si>
  <si>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</si>
  <si>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</si>
  <si>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</si>
  <si>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</si>
  <si>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</si>
  <si>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</si>
  <si>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</si>
  <si>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</si>
  <si>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</si>
  <si>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</si>
  <si>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</si>
  <si>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</si>
  <si>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</si>
  <si>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</si>
  <si>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</si>
  <si>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</si>
  <si>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</si>
  <si>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</si>
  <si>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</si>
  <si>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</si>
  <si>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</si>
  <si>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</si>
  <si>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</si>
  <si>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</si>
  <si>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</si>
  <si>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</si>
  <si>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</si>
  <si>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</si>
  <si>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</si>
  <si>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</si>
  <si>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</si>
  <si>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</si>
  <si>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</si>
  <si>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</si>
  <si>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</si>
  <si>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</si>
  <si>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</si>
  <si>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</si>
  <si>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</si>
  <si>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</si>
  <si>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</si>
  <si>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</si>
  <si>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</si>
  <si>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</si>
  <si>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</si>
  <si>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</si>
  <si>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</si>
  <si>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</si>
  <si>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</si>
  <si>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</si>
  <si>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</si>
  <si>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</si>
  <si>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</si>
  <si>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</si>
  <si>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</si>
  <si>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</si>
  <si>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</si>
  <si>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</si>
  <si>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</si>
  <si>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</si>
  <si>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</si>
  <si>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</si>
  <si>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</si>
  <si>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</si>
  <si>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</si>
  <si>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</si>
  <si>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</si>
  <si>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</si>
  <si>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</si>
  <si>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</si>
  <si>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</si>
  <si>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</si>
  <si>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</si>
  <si>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</si>
  <si>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</si>
  <si>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</si>
  <si>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</si>
  <si>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</si>
  <si>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</si>
  <si>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</si>
  <si>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</si>
  <si>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</si>
  <si>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</si>
  <si>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</si>
  <si>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</si>
  <si>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</si>
  <si>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</si>
  <si>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</si>
  <si>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</si>
  <si>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</si>
  <si>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</si>
  <si>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</si>
  <si>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</si>
  <si>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</si>
  <si>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</si>
  <si>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</si>
  <si>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</si>
  <si>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</si>
  <si>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</si>
  <si>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</si>
  <si>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</si>
  <si>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</si>
  <si>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</si>
  <si>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</si>
  <si>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</si>
  <si>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</si>
  <si>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</si>
  <si>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</si>
  <si>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</si>
  <si>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</si>
  <si>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</si>
  <si>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</si>
  <si>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</si>
  <si>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</si>
  <si>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</si>
  <si>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</si>
  <si>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</si>
  <si>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</si>
  <si>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</si>
  <si>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</si>
  <si>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</si>
  <si>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</si>
  <si>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</si>
  <si>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</si>
  <si>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</si>
  <si>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</si>
  <si>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</si>
  <si>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</si>
  <si>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</si>
  <si>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</si>
  <si>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</si>
  <si>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</si>
  <si>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</si>
  <si>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</si>
  <si>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</si>
  <si>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</si>
  <si>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</si>
  <si>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</si>
  <si>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</si>
  <si>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</si>
  <si>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</si>
  <si>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</si>
  <si>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</si>
  <si>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</si>
  <si>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</si>
  <si>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</si>
  <si>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</si>
  <si>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</si>
  <si>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</si>
  <si>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</si>
  <si>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</si>
  <si>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</si>
  <si>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</si>
  <si>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</si>
  <si>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</si>
  <si>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</si>
  <si>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</si>
  <si>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</si>
  <si>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</si>
  <si>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</si>
  <si>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</si>
  <si>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</si>
  <si>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</si>
  <si>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</si>
  <si>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</si>
  <si>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</si>
  <si>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</si>
  <si>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</si>
  <si>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</si>
  <si>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</si>
  <si>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</si>
  <si>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</si>
  <si>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</si>
  <si>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</si>
  <si>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</si>
  <si>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</si>
  <si>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</si>
  <si>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</si>
  <si>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</si>
  <si>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</si>
  <si>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</si>
  <si>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</si>
  <si>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</si>
  <si>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</si>
  <si>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</si>
  <si>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</si>
  <si>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</si>
  <si>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</si>
  <si>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</si>
  <si>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</si>
  <si>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</si>
  <si>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</si>
  <si>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</si>
  <si>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</si>
  <si>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</si>
  <si>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</si>
  <si>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</si>
  <si>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</si>
  <si>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</si>
  <si>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</si>
  <si>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</si>
  <si>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</si>
  <si>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</si>
  <si>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</si>
  <si>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</si>
  <si>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</si>
  <si>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</si>
  <si>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</si>
  <si>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</si>
  <si>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</si>
  <si>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</si>
  <si>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</si>
  <si>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</si>
  <si>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</si>
  <si>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</si>
  <si>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</si>
  <si>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</si>
  <si>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</si>
  <si>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</si>
  <si>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</si>
  <si>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</si>
  <si>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</si>
  <si>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</si>
  <si>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</si>
  <si>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</si>
  <si>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</si>
  <si>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</si>
  <si>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</si>
  <si>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</si>
  <si>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</si>
  <si>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</si>
  <si>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</si>
  <si>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</si>
  <si>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</si>
  <si>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</si>
  <si>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</si>
  <si>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</si>
  <si>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</si>
  <si>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</si>
  <si>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</si>
  <si>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</si>
  <si>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</si>
  <si>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</si>
  <si>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</si>
  <si>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</si>
  <si>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</si>
  <si>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</si>
  <si>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</si>
  <si>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</si>
  <si>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</si>
  <si>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</si>
  <si>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</si>
  <si>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</si>
  <si>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</si>
  <si>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</si>
  <si>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</si>
  <si>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</si>
  <si>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</si>
  <si>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</si>
  <si>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</si>
  <si>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</si>
  <si>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</si>
  <si>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</si>
  <si>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</si>
  <si>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</si>
  <si>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</si>
  <si>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</si>
  <si>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</si>
  <si>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</si>
  <si>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</si>
  <si>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</si>
  <si>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</si>
  <si>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</si>
  <si>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</si>
  <si>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</si>
  <si>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</si>
  <si>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</si>
  <si>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</si>
  <si>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</si>
  <si>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</si>
  <si>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</si>
  <si>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</si>
  <si>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</si>
  <si>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</si>
  <si>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</si>
  <si>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</si>
  <si>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</si>
  <si>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</si>
  <si>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</si>
  <si>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</si>
  <si>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</si>
  <si>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</si>
  <si>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</si>
  <si>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</si>
  <si>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</si>
  <si>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</si>
  <si>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</si>
  <si>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</si>
  <si>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</si>
  <si>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</si>
  <si>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</si>
  <si>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</si>
  <si>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</si>
  <si>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</si>
  <si>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</si>
  <si>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</si>
  <si>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</si>
  <si>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</si>
  <si>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</si>
  <si>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</si>
  <si>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</si>
  <si>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</si>
  <si>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</si>
  <si>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</si>
  <si>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</si>
  <si>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</si>
  <si>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</si>
  <si>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</si>
  <si>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</si>
  <si>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</si>
  <si>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</si>
  <si>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</si>
  <si>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</si>
  <si>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</si>
  <si>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</si>
  <si>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</si>
  <si>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</si>
  <si>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</si>
  <si>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</si>
  <si>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</si>
  <si>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</si>
  <si>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</si>
  <si>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</si>
  <si>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</si>
  <si>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</si>
  <si>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</si>
  <si>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</si>
  <si>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</si>
  <si>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</si>
  <si>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</si>
  <si>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</si>
  <si>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</si>
  <si>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</si>
  <si>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</si>
  <si>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</si>
  <si>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</si>
  <si>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</si>
  <si>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</si>
  <si>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</si>
  <si>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</si>
  <si>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</si>
  <si>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</si>
  <si>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</si>
  <si>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</si>
  <si>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</si>
  <si>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</si>
  <si>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</si>
  <si>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</si>
  <si>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</si>
  <si>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</si>
  <si>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</si>
  <si>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</si>
  <si>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</si>
  <si>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</si>
  <si>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</si>
  <si>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</si>
  <si>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</si>
  <si>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</si>
  <si>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</si>
  <si>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</si>
  <si>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</si>
  <si>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</si>
  <si>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</si>
  <si>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</si>
  <si>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</si>
  <si>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</si>
  <si>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</si>
  <si>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</si>
  <si>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</si>
  <si>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</si>
  <si>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</si>
  <si>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</si>
  <si>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</si>
  <si>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</si>
  <si>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</si>
  <si>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</si>
  <si>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</si>
  <si>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</si>
  <si>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</si>
  <si>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</si>
  <si>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</si>
  <si>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</si>
  <si>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</si>
  <si>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</si>
  <si>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</si>
  <si>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</si>
  <si>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</si>
  <si>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</si>
  <si>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</si>
  <si>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</si>
  <si>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</si>
  <si>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</si>
  <si>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</si>
  <si>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</si>
  <si>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</si>
  <si>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</si>
  <si>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</si>
  <si>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</si>
  <si>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</si>
  <si>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</si>
  <si>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</si>
  <si>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</si>
  <si>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</si>
  <si>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</si>
  <si>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</si>
  <si>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</si>
  <si>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</si>
  <si>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</si>
  <si>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</si>
  <si>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</si>
  <si>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</si>
  <si>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</si>
  <si>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</si>
  <si>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</si>
  <si>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</si>
  <si>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</si>
  <si>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</si>
  <si>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</si>
  <si>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</si>
  <si>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</si>
  <si>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</si>
  <si>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</si>
  <si>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</si>
  <si>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</si>
  <si>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</si>
  <si>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</si>
  <si>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</si>
  <si>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</si>
  <si>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</si>
  <si>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</si>
  <si>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</si>
  <si>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</si>
  <si>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</si>
  <si>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</si>
  <si>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</si>
  <si>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</si>
  <si>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</si>
  <si>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</si>
  <si>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</si>
  <si>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</si>
  <si>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</si>
  <si>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</si>
  <si>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</si>
  <si>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</si>
  <si>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</si>
  <si>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</si>
  <si>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</si>
  <si>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</si>
  <si>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</si>
  <si>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</si>
  <si>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</si>
  <si>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</si>
  <si>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</si>
  <si>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</si>
  <si>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</si>
  <si>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</si>
  <si>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</si>
  <si>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</si>
  <si>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</si>
  <si>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</si>
  <si>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</si>
  <si>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</si>
  <si>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</si>
  <si>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</si>
  <si>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</si>
  <si>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</si>
  <si>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</si>
  <si>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</si>
  <si>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</si>
  <si>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</si>
  <si>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</si>
  <si>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</si>
  <si>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</si>
  <si>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</si>
  <si>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</si>
  <si>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</si>
  <si>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</si>
  <si>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</si>
  <si>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</si>
  <si>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</si>
  <si>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</si>
  <si>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</si>
  <si>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</si>
  <si>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</si>
  <si>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</si>
  <si>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</si>
  <si>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</si>
  <si>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</si>
  <si>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</si>
  <si>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</si>
  <si>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</si>
  <si>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</si>
  <si>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</si>
  <si>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</si>
  <si>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</si>
  <si>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</si>
  <si>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</si>
  <si>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</si>
  <si>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</si>
  <si>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</si>
  <si>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</si>
  <si>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</si>
  <si>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</si>
  <si>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</si>
  <si>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</si>
  <si>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</si>
  <si>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</si>
  <si>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</si>
  <si>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</si>
  <si>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</si>
  <si>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</si>
  <si>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</si>
  <si>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</si>
  <si>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</si>
  <si>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</si>
  <si>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</si>
  <si>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</si>
  <si>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</si>
  <si>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</si>
  <si>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</si>
  <si>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</si>
  <si>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</si>
  <si>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</si>
  <si>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</si>
  <si>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</si>
  <si>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</si>
  <si>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</si>
  <si>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</si>
  <si>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</si>
  <si>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</si>
  <si>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</si>
  <si>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</si>
  <si>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</si>
  <si>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</si>
  <si>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</si>
  <si>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</si>
  <si>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</si>
  <si>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</si>
  <si>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</si>
  <si>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</si>
  <si>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</si>
  <si>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</si>
  <si>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</si>
  <si>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</si>
  <si>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</si>
  <si>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</si>
  <si>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</si>
  <si>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</si>
  <si>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</si>
  <si>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</si>
  <si>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</si>
  <si>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</si>
  <si>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</si>
  <si>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</si>
  <si>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</si>
  <si>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</si>
  <si>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</si>
  <si>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</si>
  <si>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</si>
  <si>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</si>
  <si>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</si>
  <si>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</si>
  <si>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</si>
  <si>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</si>
  <si>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</si>
  <si>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</si>
  <si>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</si>
  <si>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</si>
  <si>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</si>
  <si>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</si>
  <si>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</si>
  <si>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</si>
  <si>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</si>
  <si>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</si>
  <si>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</si>
  <si>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</si>
  <si>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</si>
  <si>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</si>
  <si>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</si>
  <si>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</si>
  <si>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</si>
  <si>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</si>
  <si>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</si>
  <si>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</si>
  <si>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</si>
  <si>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</si>
  <si>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</si>
  <si>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</si>
  <si>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</si>
  <si>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</si>
  <si>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</si>
  <si>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</si>
  <si>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</si>
  <si>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</si>
  <si>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</si>
  <si>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</si>
  <si>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</si>
  <si>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</si>
  <si>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</si>
  <si>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</si>
  <si>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</si>
  <si>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</si>
  <si>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</si>
  <si>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</si>
  <si>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</si>
  <si>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</si>
  <si>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</si>
  <si>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</si>
  <si>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</si>
  <si>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</si>
  <si>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</si>
  <si>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</si>
  <si>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</si>
  <si>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</si>
  <si>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</si>
  <si>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</si>
  <si>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</si>
  <si>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</si>
  <si>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</si>
  <si>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</si>
  <si>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</si>
  <si>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</si>
  <si>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</si>
  <si>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</si>
  <si>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</si>
  <si>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</si>
  <si>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</si>
  <si>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</si>
  <si>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</si>
  <si>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</si>
  <si>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</si>
  <si>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</si>
  <si>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</si>
  <si>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</si>
  <si>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</si>
  <si>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</si>
  <si>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</si>
  <si>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</si>
  <si>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</si>
  <si>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</si>
  <si>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</si>
  <si>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</si>
  <si>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</si>
  <si>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</si>
  <si>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</si>
  <si>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</si>
  <si>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</si>
  <si>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</si>
  <si>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</si>
  <si>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</si>
  <si>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</si>
  <si>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</si>
  <si>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</si>
  <si>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</si>
  <si>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</si>
  <si>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</si>
  <si>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</si>
  <si>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</si>
  <si>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</si>
  <si>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</si>
  <si>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</si>
  <si>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</si>
  <si>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</si>
  <si>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</si>
  <si>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</si>
  <si>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</si>
  <si>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</si>
  <si>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</si>
  <si>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</si>
  <si>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</si>
  <si>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</si>
  <si>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</si>
  <si>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</si>
  <si>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</si>
  <si>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</si>
  <si>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</si>
  <si>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</si>
  <si>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</si>
  <si>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</si>
  <si>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</si>
  <si>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</si>
  <si>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</si>
  <si>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</si>
  <si>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</si>
  <si>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</si>
  <si>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</si>
  <si>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</si>
  <si>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</si>
  <si>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</si>
  <si>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</si>
  <si>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</si>
  <si>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</si>
  <si>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</si>
  <si>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</si>
  <si>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</si>
  <si>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</si>
  <si>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</si>
  <si>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</si>
  <si>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</si>
  <si>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</si>
  <si>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</si>
  <si>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</si>
  <si>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</si>
  <si>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</si>
  <si>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</si>
  <si>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</si>
  <si>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</si>
  <si>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</si>
  <si>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</si>
  <si>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</si>
  <si>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</si>
  <si>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</si>
  <si>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</si>
  <si>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</si>
  <si>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</si>
  <si>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</si>
  <si>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</si>
  <si>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</si>
  <si>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</si>
  <si>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</si>
  <si>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</si>
  <si>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</si>
  <si>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</si>
  <si>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</si>
  <si>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</si>
  <si>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</si>
  <si>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</si>
  <si>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</si>
  <si>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</si>
  <si>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</si>
  <si>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</si>
  <si>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</si>
  <si>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</si>
  <si>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</si>
  <si>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</si>
  <si>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</si>
  <si>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</si>
  <si>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</si>
  <si>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</si>
  <si>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</si>
  <si>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</si>
  <si>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</si>
  <si>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</si>
  <si>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</si>
  <si>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</si>
  <si>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</si>
  <si>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</si>
  <si>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</si>
  <si>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</si>
  <si>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</si>
  <si>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</si>
  <si>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</si>
  <si>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</si>
  <si>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</si>
  <si>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</si>
  <si>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</si>
  <si>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</si>
  <si>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</si>
  <si>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</si>
  <si>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</si>
  <si>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</si>
  <si>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</si>
  <si>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</si>
  <si>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</si>
  <si>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</si>
  <si>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</si>
  <si>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</si>
  <si>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</si>
  <si>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</si>
  <si>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</si>
  <si>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</si>
  <si>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</si>
  <si>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</si>
  <si>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</si>
  <si>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</si>
  <si>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</si>
  <si>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</si>
  <si>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</si>
  <si>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</si>
  <si>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</si>
  <si>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</si>
  <si>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</si>
  <si>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</si>
  <si>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</si>
  <si>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</si>
  <si>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</si>
  <si>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</si>
  <si>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</si>
  <si>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</si>
  <si>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</si>
  <si>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</si>
  <si>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</si>
  <si>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</si>
  <si>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</si>
  <si>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</si>
  <si>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</si>
  <si>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</si>
  <si>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</si>
  <si>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</si>
  <si>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</si>
  <si>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</si>
  <si>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</si>
  <si>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</si>
  <si>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</si>
  <si>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</si>
  <si>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</si>
  <si>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</si>
  <si>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</si>
  <si>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</si>
  <si>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</si>
  <si>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</si>
  <si>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</si>
  <si>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</si>
  <si>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</si>
  <si>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</si>
  <si>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</si>
  <si>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</si>
  <si>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</si>
  <si>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</si>
  <si>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</si>
  <si>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</si>
  <si>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</si>
  <si>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</si>
  <si>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</si>
  <si>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</si>
  <si>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</si>
  <si>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</si>
  <si>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</si>
  <si>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</si>
  <si>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</si>
  <si>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</si>
  <si>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</si>
  <si>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</si>
  <si>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</si>
  <si>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</si>
  <si>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</si>
  <si>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</si>
  <si>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</si>
  <si>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</si>
  <si>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</si>
  <si>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</si>
  <si>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</si>
  <si>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</si>
  <si>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</si>
  <si>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</si>
  <si>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</si>
  <si>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</si>
  <si>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</si>
  <si>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</si>
  <si>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</si>
  <si>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</si>
  <si>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</si>
  <si>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</si>
  <si>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</si>
  <si>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</si>
  <si>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</si>
  <si>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</si>
  <si>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</si>
  <si>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</si>
  <si>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</si>
  <si>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</si>
  <si>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</si>
  <si>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</si>
  <si>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</si>
  <si>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</si>
  <si>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</si>
  <si>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</si>
  <si>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</si>
  <si>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</si>
  <si>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</si>
  <si>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</si>
  <si>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</si>
  <si>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</si>
  <si>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</si>
  <si>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</si>
  <si>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</si>
  <si>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</si>
  <si>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</si>
  <si>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</si>
  <si>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</si>
  <si>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</si>
  <si>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</si>
  <si>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</si>
  <si>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</si>
  <si>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</si>
  <si>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</si>
  <si>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</si>
  <si>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</si>
  <si>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</si>
  <si>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</si>
  <si>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</si>
  <si>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</si>
  <si>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</si>
  <si>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</si>
  <si>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</si>
  <si>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</si>
  <si>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</si>
  <si>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</si>
  <si>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</si>
  <si>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</si>
  <si>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</si>
  <si>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</si>
  <si>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</si>
  <si>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</si>
  <si>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</si>
  <si>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</si>
  <si>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</si>
  <si>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</si>
  <si>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</si>
  <si>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</si>
  <si>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</si>
  <si>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</si>
  <si>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</si>
  <si>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</si>
  <si>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</si>
  <si>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</si>
  <si>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</si>
  <si>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</si>
  <si>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</si>
  <si>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</si>
  <si>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</si>
  <si>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</si>
  <si>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</si>
  <si>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</si>
  <si>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</si>
  <si>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</si>
  <si>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</si>
  <si>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</si>
  <si>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</si>
  <si>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</si>
  <si>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</si>
  <si>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</si>
  <si>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</si>
  <si>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</si>
  <si>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</si>
  <si>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</si>
  <si>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</si>
  <si>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</si>
  <si>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</si>
  <si>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</si>
  <si>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</si>
  <si>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</si>
  <si>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</si>
  <si>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</si>
  <si>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</si>
  <si>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</si>
  <si>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</si>
  <si>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</si>
  <si>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</si>
  <si>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</si>
  <si>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</si>
  <si>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</si>
  <si>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</si>
  <si>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</si>
  <si>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</si>
  <si>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</si>
  <si>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</si>
  <si>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</si>
  <si>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</si>
  <si>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</si>
  <si>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</si>
  <si>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</si>
  <si>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</si>
  <si>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</si>
  <si>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</si>
  <si>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</si>
  <si>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</si>
  <si>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</si>
  <si>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</si>
  <si>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</si>
  <si>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</si>
  <si>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</si>
  <si>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</si>
  <si>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</si>
  <si>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</si>
  <si>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</si>
  <si>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</si>
  <si>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</si>
  <si>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</si>
  <si>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</si>
  <si>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</si>
  <si>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</si>
  <si>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</si>
  <si>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</si>
  <si>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</si>
  <si>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</si>
  <si>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</si>
  <si>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</si>
  <si>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</si>
  <si>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</si>
  <si>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</si>
  <si>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</si>
  <si>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</si>
  <si>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</si>
  <si>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</si>
  <si>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</si>
  <si>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</si>
  <si>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</si>
  <si>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</si>
  <si>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</si>
  <si>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</si>
  <si>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</si>
  <si>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</si>
  <si>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</si>
  <si>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</si>
  <si>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</si>
  <si>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</si>
  <si>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</si>
  <si>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</si>
  <si>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</si>
  <si>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</si>
  <si>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</si>
  <si>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</si>
  <si>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</si>
  <si>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</si>
  <si>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</si>
  <si>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</si>
  <si>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</si>
  <si>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</si>
  <si>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</si>
  <si>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</si>
  <si>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</si>
  <si>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</si>
  <si>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</si>
  <si>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</si>
  <si>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</si>
  <si>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</si>
  <si>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</si>
  <si>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</si>
  <si>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</si>
  <si>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</si>
  <si>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</si>
  <si>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</si>
  <si>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</si>
  <si>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</si>
  <si>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</si>
  <si>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</si>
  <si>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</si>
  <si>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</si>
  <si>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</si>
  <si>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</si>
  <si>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</si>
  <si>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</si>
  <si>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</si>
  <si>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</si>
  <si>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</si>
  <si>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</si>
  <si>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</si>
  <si>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</si>
  <si>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</si>
  <si>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</si>
  <si>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</si>
  <si>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</si>
  <si>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</si>
  <si>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</si>
  <si>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</si>
  <si>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</si>
  <si>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</si>
  <si>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</si>
  <si>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</si>
  <si>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</si>
  <si>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</si>
  <si>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</si>
  <si>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</si>
  <si>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</si>
  <si>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</si>
  <si>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</si>
  <si>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</si>
  <si>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</si>
  <si>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</si>
  <si>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</si>
  <si>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</si>
  <si>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</si>
  <si>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</si>
  <si>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</si>
  <si>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</si>
  <si>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</si>
  <si>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</si>
  <si>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</si>
  <si>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</si>
  <si>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</si>
  <si>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</si>
  <si>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</si>
  <si>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</si>
  <si>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</si>
  <si>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</si>
  <si>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</si>
  <si>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</si>
  <si>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</si>
  <si>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</si>
  <si>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</si>
  <si>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</si>
  <si>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</si>
  <si>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</si>
  <si>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</si>
  <si>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</si>
  <si>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</si>
  <si>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</si>
  <si>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</si>
  <si>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</si>
  <si>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</si>
  <si>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</si>
  <si>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</si>
  <si>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</si>
  <si>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</si>
  <si>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</si>
  <si>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</si>
  <si>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</si>
  <si>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</si>
  <si>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</si>
  <si>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</si>
  <si>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</si>
  <si>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</si>
  <si>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</si>
  <si>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</si>
  <si>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</si>
  <si>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</si>
  <si>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</si>
  <si>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</si>
  <si>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</si>
  <si>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</si>
  <si>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</si>
  <si>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</si>
  <si>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</si>
  <si>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</si>
  <si>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</si>
  <si>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</si>
  <si>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</si>
  <si>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</si>
  <si>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</si>
  <si>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</si>
  <si>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</si>
  <si>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</si>
  <si>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</si>
  <si>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</si>
  <si>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</si>
  <si>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</si>
  <si>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</si>
  <si>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</si>
  <si>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</si>
  <si>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</si>
  <si>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</si>
  <si>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</si>
  <si>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</si>
  <si>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</si>
  <si>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</si>
  <si>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</si>
  <si>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</si>
  <si>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</si>
  <si>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</si>
  <si>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</si>
  <si>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</si>
  <si>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</si>
  <si>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</si>
  <si>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</si>
  <si>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</si>
  <si>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</si>
  <si>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</si>
  <si>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</si>
  <si>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</si>
  <si>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</si>
  <si>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</si>
  <si>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</si>
  <si>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</si>
  <si>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</si>
  <si>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</si>
  <si>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</si>
  <si>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</si>
  <si>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</si>
  <si>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</si>
  <si>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</si>
  <si>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</si>
  <si>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</si>
  <si>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</si>
  <si>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</si>
  <si>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</si>
  <si>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</si>
  <si>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</si>
  <si>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</si>
  <si>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</si>
  <si>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</si>
  <si>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</si>
  <si>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</si>
  <si>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</si>
  <si>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</si>
  <si>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</si>
  <si>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</si>
  <si>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</si>
  <si>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</si>
  <si>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</si>
  <si>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</si>
  <si>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</si>
  <si>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</si>
  <si>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</si>
  <si>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</si>
  <si>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</si>
  <si>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</si>
  <si>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</si>
  <si>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</si>
  <si>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</si>
  <si>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</si>
  <si>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</si>
  <si>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</si>
  <si>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</si>
  <si>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</si>
  <si>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</si>
  <si>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</si>
  <si>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</si>
  <si>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</si>
  <si>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</si>
  <si>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</si>
  <si>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</si>
  <si>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</si>
  <si>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</si>
  <si>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</si>
  <si>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</si>
  <si>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</si>
  <si>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</si>
  <si>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</si>
  <si>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</si>
  <si>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</si>
  <si>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</si>
  <si>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</si>
  <si>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</si>
  <si>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</si>
  <si>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</si>
  <si>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</si>
  <si>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</si>
  <si>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</si>
  <si>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</si>
  <si>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</si>
  <si>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</si>
  <si>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</si>
  <si>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</si>
  <si>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</si>
  <si>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</si>
  <si>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</si>
  <si>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</si>
  <si>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</si>
  <si>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</si>
  <si>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</si>
  <si>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</si>
  <si>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</si>
  <si>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</si>
  <si>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</si>
  <si>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</si>
  <si>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</si>
  <si>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</si>
  <si>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</si>
  <si>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</si>
  <si>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</si>
  <si>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</si>
  <si>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</si>
  <si>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</si>
  <si>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</si>
  <si>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</si>
  <si>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</si>
  <si>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</si>
  <si>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</si>
  <si>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</si>
  <si>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</si>
  <si>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</si>
  <si>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</si>
  <si>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</si>
  <si>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</si>
  <si>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</si>
  <si>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</si>
  <si>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</si>
  <si>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</si>
  <si>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</si>
  <si>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</si>
  <si>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</si>
  <si>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</si>
  <si>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</si>
  <si>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</si>
  <si>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</si>
  <si>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</si>
  <si>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</si>
  <si>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</si>
  <si>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</si>
  <si>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</si>
  <si>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</si>
  <si>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</si>
  <si>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</si>
  <si>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</si>
  <si>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</si>
  <si>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</si>
  <si>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</si>
  <si>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</si>
  <si>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</si>
  <si>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</si>
  <si>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</si>
  <si>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</si>
  <si>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</si>
  <si>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</si>
  <si>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</si>
  <si>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</si>
  <si>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</si>
  <si>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</si>
  <si>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</si>
  <si>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</si>
  <si>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</si>
  <si>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</si>
  <si>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</si>
  <si>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</si>
  <si>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</si>
  <si>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</si>
  <si>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</si>
  <si>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</si>
  <si>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</si>
  <si>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</si>
  <si>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</si>
  <si>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</si>
  <si>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</si>
  <si>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</si>
  <si>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</si>
  <si>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</si>
  <si>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</si>
  <si>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</si>
  <si>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</si>
  <si>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</si>
  <si>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</si>
  <si>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</si>
  <si>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</si>
  <si>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</si>
  <si>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</si>
  <si>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</si>
  <si>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</si>
  <si>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</si>
  <si>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</si>
  <si>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</si>
  <si>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</si>
  <si>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</si>
  <si>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</si>
  <si>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</si>
  <si>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</si>
  <si>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</si>
  <si>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</si>
  <si>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</si>
  <si>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</si>
  <si>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</si>
  <si>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</si>
  <si>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</si>
  <si>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</si>
  <si>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</si>
  <si>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</si>
  <si>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</si>
  <si>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</si>
  <si>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</si>
  <si>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</si>
  <si>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</si>
  <si>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</si>
  <si>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</si>
  <si>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</si>
  <si>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</si>
  <si>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</si>
  <si>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</si>
  <si>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</si>
  <si>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</si>
  <si>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</si>
  <si>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</si>
  <si>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</si>
  <si>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</si>
  <si>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</si>
  <si>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</si>
  <si>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</si>
  <si>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</si>
  <si>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</si>
  <si>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</si>
  <si>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</si>
  <si>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</si>
  <si>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</si>
  <si>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</si>
  <si>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</si>
  <si>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</si>
  <si>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</si>
  <si>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</si>
  <si>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</si>
  <si>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</si>
  <si>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</si>
  <si>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</si>
  <si>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</si>
  <si>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</si>
  <si>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</si>
  <si>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</si>
  <si>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</si>
  <si>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</si>
  <si>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</si>
  <si>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</si>
  <si>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</si>
  <si>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</si>
  <si>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</si>
  <si>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</si>
  <si>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</si>
  <si>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</si>
  <si>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</si>
  <si>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</si>
  <si>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</si>
  <si>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</si>
  <si>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</si>
  <si>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</si>
  <si>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</si>
  <si>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</si>
  <si>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</si>
  <si>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</si>
  <si>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</si>
  <si>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</si>
  <si>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</si>
  <si>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</si>
  <si>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</si>
  <si>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</si>
  <si>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</si>
  <si>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</si>
  <si>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</si>
  <si>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</si>
  <si>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</si>
  <si>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</si>
  <si>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</si>
  <si>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</si>
  <si>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</si>
  <si>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</si>
  <si>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</si>
  <si>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</si>
  <si>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</si>
  <si>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</si>
  <si>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</si>
  <si>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</si>
  <si>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</si>
  <si>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</si>
  <si>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</si>
  <si>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</si>
  <si>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</si>
  <si>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</si>
  <si>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</si>
  <si>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</si>
  <si>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</si>
  <si>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</si>
  <si>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</si>
  <si>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</si>
  <si>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</si>
  <si>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</si>
  <si>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</si>
  <si>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</si>
  <si>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</si>
  <si>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</si>
  <si>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</si>
  <si>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</si>
  <si>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</si>
  <si>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</si>
  <si>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</si>
  <si>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</si>
  <si>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</si>
  <si>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</si>
  <si>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</si>
  <si>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</si>
  <si>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</si>
  <si>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</si>
  <si>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</si>
  <si>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</si>
  <si>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</si>
  <si>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</si>
  <si>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</si>
  <si>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</si>
  <si>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</si>
  <si>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</si>
  <si>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</si>
  <si>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</si>
  <si>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</si>
  <si>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</si>
  <si>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</si>
  <si>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</si>
  <si>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</si>
  <si>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</si>
  <si>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</si>
  <si>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</si>
  <si>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</si>
  <si>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</si>
  <si>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</si>
  <si>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</si>
  <si>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</si>
  <si>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</si>
  <si>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</si>
  <si>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</si>
  <si>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</si>
  <si>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</si>
  <si>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</si>
  <si>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</si>
  <si>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</si>
  <si>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</si>
  <si>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</si>
  <si>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</si>
  <si>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</si>
  <si>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</si>
  <si>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</si>
  <si>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</si>
  <si>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</si>
  <si>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</si>
  <si>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</si>
  <si>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</si>
  <si>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</si>
  <si>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</si>
  <si>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</si>
  <si>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</si>
  <si>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</si>
  <si>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</si>
  <si>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</si>
  <si>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</si>
  <si>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</si>
  <si>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</si>
  <si>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</si>
  <si>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</si>
  <si>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</si>
  <si>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</si>
  <si>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</si>
  <si>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</si>
  <si>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</si>
  <si>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</si>
  <si>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</si>
  <si>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</si>
  <si>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</si>
  <si>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</si>
  <si>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</si>
  <si>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</si>
  <si>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</si>
  <si>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</si>
  <si>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</si>
  <si>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</si>
  <si>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</si>
  <si>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</si>
  <si>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</si>
  <si>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</si>
  <si>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</si>
  <si>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</si>
  <si>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</si>
  <si>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</si>
  <si>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</si>
  <si>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</si>
  <si>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</si>
  <si>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</si>
  <si>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</si>
  <si>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</si>
  <si>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</si>
  <si>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</si>
  <si>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</si>
  <si>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</si>
  <si>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</si>
  <si>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</si>
  <si>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</si>
  <si>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</si>
  <si>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</si>
  <si>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</si>
  <si>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</si>
  <si>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</si>
  <si>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</si>
  <si>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</si>
  <si>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</si>
  <si>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</si>
  <si>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</si>
  <si>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</si>
  <si>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</si>
  <si>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</si>
  <si>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</si>
  <si>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</si>
  <si>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</si>
  <si>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</si>
  <si>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</si>
  <si>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</si>
  <si>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</si>
  <si>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</si>
  <si>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</si>
  <si>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</si>
  <si>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</si>
  <si>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</si>
  <si>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</si>
  <si>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</si>
  <si>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</si>
  <si>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</si>
  <si>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</si>
  <si>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</si>
  <si>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</si>
  <si>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</si>
  <si>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</si>
  <si>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</si>
  <si>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</si>
  <si>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</si>
  <si>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</si>
  <si>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</si>
  <si>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</si>
  <si>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</si>
  <si>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</si>
  <si>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</si>
  <si>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</si>
  <si>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</si>
  <si>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</si>
  <si>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</si>
  <si>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</si>
  <si>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</si>
  <si>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</si>
  <si>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</si>
  <si>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</si>
  <si>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</si>
  <si>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</si>
  <si>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</si>
  <si>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</si>
  <si>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</si>
  <si>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</si>
  <si>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</si>
  <si>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</si>
  <si>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</si>
  <si>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</si>
  <si>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</si>
  <si>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</si>
  <si>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</si>
  <si>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</si>
  <si>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</si>
  <si>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</si>
  <si>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</si>
  <si>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</si>
  <si>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</si>
  <si>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</si>
  <si>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</si>
  <si>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</si>
  <si>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</si>
  <si>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</si>
  <si>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</si>
  <si>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</si>
  <si>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</si>
  <si>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</si>
  <si>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</si>
  <si>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</si>
  <si>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</si>
  <si>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</si>
  <si>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</si>
  <si>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</si>
  <si>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</si>
  <si>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</si>
  <si>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</si>
  <si>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</si>
  <si>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</si>
  <si>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</si>
  <si>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</si>
  <si>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</si>
  <si>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</si>
  <si>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</si>
  <si>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</si>
  <si>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</si>
  <si>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</si>
  <si>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</si>
  <si>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</si>
  <si>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</si>
  <si>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</si>
  <si>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</si>
  <si>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</si>
  <si>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</si>
  <si>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</si>
  <si>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</si>
  <si>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</si>
  <si>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</si>
  <si>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</si>
  <si>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</si>
  <si>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</si>
  <si>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</si>
  <si>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</si>
  <si>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</si>
  <si>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</si>
  <si>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</si>
  <si>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</si>
  <si>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</si>
  <si>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</si>
  <si>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</si>
  <si>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</si>
  <si>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</si>
  <si>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</si>
  <si>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</si>
  <si>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</si>
  <si>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</si>
  <si>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</si>
  <si>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</si>
  <si>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</si>
  <si>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</si>
  <si>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</si>
  <si>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</si>
  <si>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</si>
  <si>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</si>
  <si>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</si>
  <si>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</si>
  <si>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</si>
  <si>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</si>
  <si>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</si>
  <si>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</si>
  <si>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</si>
  <si>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</si>
  <si>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</si>
  <si>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</si>
  <si>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</si>
  <si>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</si>
  <si>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</si>
  <si>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</si>
  <si>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</si>
  <si>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</si>
  <si>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</si>
  <si>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</si>
  <si>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</si>
  <si>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</si>
  <si>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</si>
  <si>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</si>
  <si>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</si>
  <si>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</si>
  <si>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</si>
  <si>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</si>
  <si>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</si>
  <si>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</si>
  <si>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</si>
  <si>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</si>
  <si>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</si>
  <si>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</si>
  <si>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</si>
  <si>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</si>
  <si>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</si>
  <si>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</si>
  <si>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</si>
  <si>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</si>
  <si>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</si>
  <si>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</si>
  <si>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</si>
  <si>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</si>
  <si>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</si>
  <si>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</si>
  <si>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</si>
  <si>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</si>
  <si>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</si>
  <si>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</si>
  <si>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</si>
  <si>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</si>
  <si>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</si>
  <si>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</si>
  <si>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</si>
  <si>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</si>
  <si>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</si>
  <si>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</si>
  <si>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</si>
  <si>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</si>
  <si>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</si>
  <si>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</si>
  <si>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</si>
  <si>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</si>
  <si>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</si>
  <si>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</si>
  <si>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</si>
  <si>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</si>
  <si>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</si>
  <si>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</si>
  <si>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</si>
  <si>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</si>
  <si>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</si>
  <si>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</si>
  <si>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</si>
  <si>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</si>
  <si>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</si>
  <si>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</si>
  <si>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</si>
  <si>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</si>
  <si>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</si>
  <si>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</si>
  <si>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</si>
  <si>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</si>
  <si>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</si>
  <si>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</si>
  <si>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</si>
  <si>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</si>
  <si>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</si>
  <si>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</si>
  <si>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</si>
  <si>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</si>
  <si>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</si>
  <si>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</si>
  <si>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</si>
  <si>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</si>
  <si>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</si>
  <si>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</si>
  <si>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</si>
  <si>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</si>
  <si>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</si>
  <si>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</si>
  <si>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</si>
  <si>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</si>
  <si>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</si>
  <si>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</si>
  <si>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</si>
  <si>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</si>
  <si>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</si>
  <si>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</si>
  <si>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</si>
  <si>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</si>
  <si>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</si>
  <si>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</si>
  <si>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</si>
  <si>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</si>
  <si>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</si>
  <si>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</si>
  <si>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</si>
  <si>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</si>
  <si>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</si>
  <si>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</si>
  <si>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</si>
  <si>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</si>
  <si>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</si>
  <si>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</si>
  <si>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</si>
  <si>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</si>
  <si>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</si>
  <si>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</si>
  <si>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</si>
  <si>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</si>
  <si>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</si>
  <si>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</si>
  <si>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</si>
  <si>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</si>
  <si>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</si>
  <si>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</si>
  <si>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</si>
  <si>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</si>
  <si>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</si>
  <si>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</si>
  <si>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</si>
  <si>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</si>
  <si>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</si>
  <si>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</si>
  <si>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</si>
  <si>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</si>
  <si>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</si>
  <si>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</si>
  <si>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</si>
  <si>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</si>
  <si>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</si>
  <si>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</si>
  <si>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</si>
  <si>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</si>
  <si>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</si>
  <si>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</si>
  <si>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</si>
  <si>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</si>
  <si>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</si>
  <si>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</si>
  <si>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</si>
  <si>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</si>
  <si>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</si>
  <si>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</si>
  <si>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</si>
  <si>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</si>
  <si>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</si>
  <si>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</si>
  <si>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</si>
  <si>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</si>
  <si>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</si>
  <si>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</si>
  <si>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</si>
  <si>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</si>
  <si>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</si>
  <si>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</si>
  <si>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</si>
  <si>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</si>
  <si>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</si>
  <si>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</si>
  <si>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</si>
  <si>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</si>
  <si>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</si>
  <si>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</si>
  <si>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</si>
  <si>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</si>
  <si>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</si>
  <si>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</si>
  <si>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</si>
  <si>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</si>
  <si>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</si>
  <si>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</si>
  <si>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</si>
  <si>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</si>
  <si>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</si>
  <si>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</si>
  <si>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</si>
  <si>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</si>
  <si>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</si>
  <si>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</si>
  <si>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</si>
  <si>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</si>
  <si>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</si>
  <si>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</si>
  <si>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</si>
  <si>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</si>
  <si>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</si>
  <si>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</si>
  <si>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</si>
  <si>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</si>
  <si>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</si>
  <si>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</si>
  <si>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</si>
  <si>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</si>
  <si>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</si>
  <si>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</si>
  <si>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</si>
  <si>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</si>
  <si>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</si>
  <si>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</si>
  <si>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</si>
  <si>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</si>
  <si>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</si>
  <si>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</si>
  <si>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</si>
  <si>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</si>
  <si>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</si>
  <si>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</si>
  <si>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</si>
  <si>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</si>
  <si>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</si>
  <si>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</si>
  <si>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</si>
  <si>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</si>
  <si>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</si>
  <si>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</si>
  <si>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</si>
  <si>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</si>
  <si>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</si>
  <si>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</si>
  <si>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</si>
  <si>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</si>
  <si>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</si>
  <si>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</si>
  <si>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</si>
  <si>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</si>
  <si>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</si>
  <si>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</si>
  <si>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</si>
  <si>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</si>
  <si>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</si>
  <si>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</si>
  <si>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</si>
  <si>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</si>
  <si>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</si>
  <si>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</si>
  <si>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</si>
  <si>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</si>
  <si>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</si>
  <si>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</si>
  <si>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</si>
  <si>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</si>
  <si>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</si>
  <si>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</si>
  <si>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</si>
  <si>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</si>
  <si>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</si>
  <si>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</si>
  <si>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</si>
  <si>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</si>
  <si>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</si>
  <si>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</si>
  <si>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</si>
  <si>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</si>
  <si>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</si>
  <si>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</si>
  <si>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</si>
  <si>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</si>
  <si>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</si>
  <si>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</si>
  <si>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</si>
  <si>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</si>
  <si>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</si>
  <si>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</si>
  <si>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</si>
  <si>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</si>
  <si>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</si>
  <si>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</si>
  <si>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</si>
  <si>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</si>
  <si>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</si>
  <si>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</si>
  <si>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</si>
  <si>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</si>
  <si>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</si>
  <si>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</si>
  <si>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</si>
  <si>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</si>
  <si>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</si>
  <si>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</si>
  <si>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</si>
  <si>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</si>
  <si>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</si>
  <si>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</si>
  <si>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</si>
  <si>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</si>
  <si>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</si>
  <si>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</si>
  <si>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</si>
  <si>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</si>
  <si>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</si>
  <si>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</si>
  <si>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</si>
  <si>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</si>
  <si>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</si>
  <si>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</si>
  <si>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</si>
  <si>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</si>
  <si>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</si>
  <si>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</si>
  <si>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</si>
  <si>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</si>
  <si>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</si>
  <si>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</si>
  <si>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</si>
  <si>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</si>
  <si>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</si>
  <si>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</si>
  <si>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</si>
  <si>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</si>
  <si>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</si>
  <si>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</si>
  <si>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</si>
  <si>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</si>
  <si>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</si>
  <si>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</si>
  <si>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</si>
  <si>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</si>
  <si>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</si>
  <si>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</si>
  <si>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</si>
  <si>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</si>
  <si>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</si>
  <si>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</si>
  <si>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</si>
  <si>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</si>
  <si>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</si>
  <si>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</si>
  <si>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</si>
  <si>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</si>
  <si>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</si>
  <si>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</si>
  <si>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</si>
  <si>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</si>
  <si>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</si>
  <si>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</si>
  <si>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</si>
  <si>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</si>
  <si>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</si>
  <si>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</si>
  <si>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</si>
  <si>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</si>
  <si>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</si>
  <si>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</si>
  <si>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</si>
  <si>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</si>
  <si>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</si>
  <si>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</si>
  <si>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</si>
  <si>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</si>
  <si>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</si>
  <si>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</si>
  <si>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</si>
  <si>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</si>
  <si>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</si>
  <si>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</si>
  <si>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</si>
  <si>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</si>
  <si>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</si>
  <si>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</si>
  <si>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</si>
  <si>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</si>
  <si>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</si>
  <si>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</si>
  <si>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</si>
  <si>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</si>
  <si>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</si>
  <si>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</si>
  <si>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</si>
  <si>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</si>
  <si>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</si>
  <si>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</si>
  <si>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</si>
  <si>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</si>
  <si>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</si>
  <si>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</si>
  <si>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</si>
  <si>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</si>
  <si>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</si>
  <si>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</si>
  <si>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</si>
  <si>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</si>
  <si>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</si>
  <si>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</si>
  <si>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</si>
  <si>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</si>
  <si>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</si>
  <si>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</si>
  <si>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</si>
  <si>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</si>
  <si>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</si>
  <si>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</si>
  <si>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</si>
  <si>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</si>
  <si>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</si>
  <si>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</si>
  <si>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</si>
  <si>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</si>
  <si>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</si>
  <si>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</si>
  <si>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</si>
  <si>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</si>
  <si>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</si>
  <si>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</si>
  <si>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</si>
  <si>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</si>
  <si>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</si>
  <si>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</si>
  <si>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</si>
  <si>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</si>
  <si>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</si>
  <si>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</si>
  <si>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</si>
  <si>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</si>
  <si>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</si>
  <si>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</si>
  <si>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</si>
  <si>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</si>
  <si>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</si>
  <si>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</si>
  <si>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</si>
  <si>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</si>
  <si>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</si>
  <si>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</si>
  <si>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</si>
  <si>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</si>
  <si>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</si>
  <si>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</si>
  <si>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</si>
  <si>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</si>
  <si>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</si>
  <si>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</si>
  <si>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</si>
  <si>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</si>
  <si>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</si>
  <si>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</si>
  <si>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</si>
  <si>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</si>
  <si>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</si>
  <si>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</si>
  <si>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</si>
  <si>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</si>
  <si>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</si>
  <si>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</si>
  <si>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</si>
  <si>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</si>
  <si>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</si>
  <si>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</si>
  <si>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</si>
  <si>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</si>
  <si>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</si>
  <si>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</si>
  <si>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</si>
  <si>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</si>
  <si>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</si>
  <si>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</si>
  <si>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</si>
  <si>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</si>
  <si>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</si>
  <si>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</si>
  <si>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</si>
  <si>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</si>
  <si>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</si>
  <si>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</si>
  <si>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</si>
  <si>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</si>
  <si>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</si>
  <si>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</si>
  <si>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</si>
  <si>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</si>
  <si>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</si>
  <si>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</si>
  <si>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</si>
  <si>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</si>
  <si>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</si>
  <si>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</si>
  <si>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</si>
  <si>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</si>
  <si>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</si>
  <si>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</si>
  <si>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</si>
  <si>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</si>
  <si>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</si>
  <si>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</si>
  <si>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</si>
  <si>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</si>
  <si>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</si>
  <si>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</si>
  <si>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</si>
  <si>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</si>
  <si>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</si>
  <si>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</si>
  <si>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</si>
  <si>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</si>
  <si>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</si>
  <si>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</si>
  <si>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</si>
  <si>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</si>
  <si>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</si>
  <si>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</si>
  <si>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</si>
  <si>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</si>
  <si>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</si>
  <si>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</si>
  <si>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</si>
  <si>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</si>
  <si>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</si>
  <si>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</si>
  <si>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</si>
  <si>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</si>
  <si>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</si>
  <si>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</si>
  <si>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</si>
  <si>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</si>
  <si>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</si>
  <si>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</si>
  <si>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</si>
  <si>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</si>
  <si>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</si>
  <si>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</si>
  <si>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</si>
  <si>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</si>
  <si>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</si>
  <si>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</si>
  <si>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</si>
  <si>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</si>
  <si>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</si>
  <si>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</si>
  <si>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</si>
  <si>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</si>
  <si>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</si>
  <si>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</si>
  <si>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</si>
  <si>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</si>
  <si>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</si>
  <si>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</si>
  <si>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</si>
  <si>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</si>
  <si>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</si>
  <si>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</si>
  <si>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</si>
  <si>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</si>
  <si>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</si>
  <si>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</si>
  <si>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</si>
  <si>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</si>
  <si>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</si>
  <si>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</si>
  <si>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</si>
  <si>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</si>
  <si>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</si>
  <si>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</si>
  <si>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</si>
  <si>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</si>
  <si>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</si>
  <si>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</si>
  <si>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</si>
  <si>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</si>
  <si>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</si>
  <si>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</si>
  <si>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</si>
  <si>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</si>
  <si>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</si>
  <si>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</si>
  <si>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</si>
  <si>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</si>
  <si>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</si>
  <si>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</si>
  <si>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</si>
  <si>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</si>
  <si>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</si>
  <si>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</si>
  <si>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</si>
  <si>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</si>
  <si>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</si>
  <si>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</si>
  <si>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</si>
  <si>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</si>
  <si>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</si>
  <si>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</si>
  <si>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</si>
  <si>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</si>
  <si>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</si>
  <si>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</si>
  <si>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</si>
  <si>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</si>
  <si>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</si>
  <si>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</si>
  <si>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</si>
  <si>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</si>
  <si>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</si>
  <si>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</si>
  <si>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</si>
  <si>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</si>
  <si>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</si>
  <si>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</si>
  <si>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</si>
  <si>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</si>
  <si>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</si>
  <si>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</si>
  <si>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</si>
  <si>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</si>
  <si>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</si>
  <si>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</si>
  <si>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</si>
  <si>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</si>
  <si>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</si>
  <si>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</si>
  <si>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</si>
  <si>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</si>
  <si>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</si>
  <si>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</si>
  <si>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</si>
  <si>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</si>
  <si>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</si>
  <si>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</si>
  <si>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</si>
  <si>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</si>
  <si>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</si>
  <si>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</si>
  <si>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</si>
  <si>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</si>
  <si>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</si>
  <si>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</si>
  <si>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</si>
  <si>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</si>
  <si>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</si>
  <si>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</si>
  <si>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</si>
  <si>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</si>
  <si>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</si>
  <si>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</si>
  <si>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</si>
  <si>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</si>
  <si>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</si>
  <si>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</si>
  <si>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</si>
  <si>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</si>
  <si>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</si>
  <si>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</si>
  <si>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</si>
  <si>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</si>
  <si>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</si>
  <si>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</si>
  <si>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</si>
  <si>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</si>
  <si>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</si>
  <si>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</si>
  <si>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</si>
  <si>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</si>
  <si>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</si>
  <si>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</si>
  <si>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</si>
  <si>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</si>
  <si>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</si>
  <si>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</si>
  <si>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</si>
  <si>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</si>
  <si>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</si>
  <si>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</si>
  <si>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</si>
  <si>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</si>
  <si>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</si>
  <si>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</si>
  <si>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</si>
  <si>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</si>
  <si>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</si>
  <si>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</si>
  <si>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</si>
  <si>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</si>
  <si>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</si>
  <si>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</si>
  <si>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</si>
  <si>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</si>
  <si>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</si>
  <si>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</si>
  <si>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</si>
  <si>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</si>
  <si>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</si>
  <si>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</si>
  <si>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</si>
  <si>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</si>
  <si>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</si>
  <si>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</si>
  <si>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</si>
  <si>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</si>
  <si>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</si>
  <si>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</si>
  <si>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</si>
  <si>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</si>
  <si>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</si>
  <si>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</si>
  <si>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</si>
  <si>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</si>
  <si>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</si>
  <si>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</si>
  <si>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</si>
  <si>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</si>
  <si>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</si>
  <si>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</si>
  <si>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</si>
  <si>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</si>
  <si>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</si>
  <si>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</si>
  <si>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</si>
  <si>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</si>
  <si>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</si>
  <si>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</si>
  <si>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</si>
  <si>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</si>
  <si>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</si>
  <si>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</si>
  <si>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</si>
  <si>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</si>
  <si>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</si>
  <si>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</si>
  <si>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</si>
  <si>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</si>
  <si>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</si>
  <si>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</si>
  <si>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</si>
  <si>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</si>
  <si>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</si>
  <si>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</si>
  <si>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</si>
  <si>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</si>
  <si>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</si>
  <si>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</si>
  <si>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</si>
  <si>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</si>
  <si>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</si>
  <si>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</si>
  <si>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</si>
  <si>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</si>
  <si>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</si>
  <si>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</si>
  <si>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</si>
  <si>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</si>
  <si>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</si>
  <si>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</si>
  <si>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</si>
  <si>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</si>
  <si>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</si>
  <si>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</si>
  <si>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</si>
  <si>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</si>
  <si>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</si>
  <si>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</si>
  <si>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</si>
  <si>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</si>
  <si>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</si>
  <si>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</si>
  <si>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</si>
  <si>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</si>
  <si>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</si>
  <si>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</si>
  <si>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</si>
  <si>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</si>
  <si>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</si>
  <si>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</si>
  <si>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</si>
  <si>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</si>
  <si>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</si>
  <si>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</si>
  <si>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</si>
  <si>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</si>
  <si>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</si>
  <si>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</si>
  <si>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</si>
  <si>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</si>
  <si>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</si>
  <si>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</si>
  <si>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</si>
  <si>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</si>
  <si>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</si>
  <si>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</si>
  <si>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</si>
  <si>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</si>
  <si>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</si>
  <si>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</si>
  <si>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</si>
  <si>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</si>
  <si>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</si>
  <si>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</si>
  <si>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</si>
  <si>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</si>
  <si>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</si>
  <si>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</si>
  <si>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</si>
  <si>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</si>
  <si>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</si>
  <si>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</si>
  <si>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</si>
  <si>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</si>
  <si>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</si>
  <si>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</si>
  <si>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</si>
  <si>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</si>
  <si>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</si>
  <si>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</si>
  <si>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</si>
  <si>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</si>
  <si>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</si>
  <si>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</si>
  <si>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</si>
  <si>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</si>
  <si>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</si>
  <si>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</si>
  <si>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</si>
  <si>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</si>
  <si>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</si>
  <si>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</si>
  <si>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</si>
  <si>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</si>
  <si>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</si>
  <si>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</si>
  <si>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</si>
  <si>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</si>
  <si>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</si>
  <si>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</si>
  <si>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</si>
  <si>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</si>
  <si>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</si>
  <si>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</si>
  <si>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</si>
  <si>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</si>
  <si>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</si>
  <si>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</si>
  <si>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</si>
  <si>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</si>
  <si>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</si>
  <si>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</si>
  <si>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</si>
  <si>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</si>
  <si>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</si>
  <si>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</si>
  <si>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</si>
  <si>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</si>
  <si>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</si>
  <si>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</si>
  <si>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</si>
  <si>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</si>
  <si>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</si>
  <si>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</si>
  <si>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</si>
  <si>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</si>
  <si>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</si>
  <si>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</si>
  <si>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</si>
  <si>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</si>
  <si>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</si>
  <si>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</si>
  <si>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</si>
  <si>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</si>
  <si>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</si>
  <si>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</si>
  <si>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</si>
  <si>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</si>
  <si>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</si>
  <si>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</si>
  <si>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</si>
  <si>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</si>
  <si>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</si>
  <si>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</si>
  <si>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</si>
  <si>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</si>
  <si>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</si>
  <si>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</si>
  <si>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</si>
  <si>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</si>
  <si>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</si>
  <si>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</si>
  <si>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</si>
  <si>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</si>
  <si>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</si>
  <si>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</si>
  <si>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</si>
  <si>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</si>
  <si>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</si>
  <si>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</si>
  <si>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</si>
  <si>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</si>
  <si>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</si>
  <si>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</si>
  <si>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</si>
  <si>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</si>
  <si>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</si>
  <si>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</si>
  <si>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</si>
  <si>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</si>
  <si>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</si>
  <si>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</si>
  <si>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</si>
  <si>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</si>
  <si>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</si>
  <si>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</si>
  <si>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</si>
  <si>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</si>
  <si>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</si>
  <si>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</si>
  <si>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</si>
  <si>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</si>
  <si>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</si>
  <si>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</si>
  <si>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</si>
  <si>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</si>
  <si>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</si>
  <si>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</si>
  <si>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</si>
  <si>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</si>
  <si>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</si>
  <si>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</si>
  <si>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</si>
  <si>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</si>
  <si>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</si>
  <si>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</si>
  <si>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</si>
  <si>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</si>
  <si>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</si>
  <si>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</si>
  <si>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</si>
  <si>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</si>
  <si>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</si>
  <si>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</si>
  <si>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</si>
  <si>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</si>
  <si>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</si>
  <si>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</si>
  <si>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</si>
  <si>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</si>
  <si>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</si>
  <si>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</si>
  <si>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</si>
  <si>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</si>
  <si>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</si>
  <si>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</si>
  <si>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</si>
  <si>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</si>
  <si>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</si>
  <si>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</si>
  <si>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</si>
  <si>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</si>
  <si>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</si>
  <si>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</si>
  <si>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</si>
  <si>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</si>
  <si>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</si>
  <si>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</si>
  <si>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</si>
  <si>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</si>
  <si>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</si>
  <si>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</si>
  <si>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</si>
  <si>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</si>
  <si>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</si>
  <si>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</si>
  <si>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</si>
  <si>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</si>
  <si>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</si>
  <si>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</si>
  <si>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</si>
  <si>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</si>
  <si>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</si>
  <si>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</si>
  <si>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</si>
  <si>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</si>
  <si>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</si>
  <si>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</si>
  <si>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</si>
  <si>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</si>
  <si>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</si>
  <si>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</si>
  <si>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</si>
  <si>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</si>
  <si>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</si>
  <si>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</si>
  <si>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</si>
  <si>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</si>
  <si>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</si>
  <si>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</si>
  <si>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</si>
  <si>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</si>
  <si>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</si>
  <si>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</si>
  <si>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</si>
  <si>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</si>
  <si>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</si>
  <si>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</si>
  <si>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</si>
  <si>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</si>
  <si>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</si>
  <si>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</si>
  <si>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</si>
  <si>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</si>
  <si>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</si>
  <si>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</si>
  <si>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</si>
  <si>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</si>
  <si>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</si>
  <si>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</si>
  <si>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</si>
  <si>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</si>
  <si>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</si>
  <si>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</si>
  <si>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</si>
  <si>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</si>
  <si>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</si>
  <si>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</si>
  <si>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</si>
  <si>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</si>
  <si>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</si>
  <si>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</si>
  <si>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</si>
  <si>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</si>
  <si>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</si>
  <si>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</si>
  <si>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</si>
  <si>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</si>
  <si>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</si>
  <si>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</si>
  <si>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</si>
  <si>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</si>
  <si>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</si>
  <si>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</si>
  <si>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</si>
  <si>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</si>
  <si>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</si>
  <si>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</si>
  <si>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</si>
  <si>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</si>
  <si>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</si>
  <si>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</si>
  <si>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</si>
  <si>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</si>
  <si>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</si>
  <si>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</si>
  <si>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</si>
  <si>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</si>
  <si>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</si>
  <si>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</si>
  <si>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</si>
  <si>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</si>
  <si>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</si>
  <si>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</si>
  <si>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</si>
  <si>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</si>
  <si>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</si>
  <si>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</si>
  <si>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</si>
  <si>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</si>
  <si>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</si>
  <si>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</si>
  <si>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</si>
  <si>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</si>
  <si>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</si>
  <si>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</si>
  <si>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</si>
  <si>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</si>
  <si>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</si>
  <si>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</si>
  <si>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</si>
  <si>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</si>
  <si>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</si>
  <si>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</si>
  <si>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</si>
  <si>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</si>
  <si>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</si>
  <si>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</si>
  <si>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</si>
  <si>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</si>
  <si>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</si>
  <si>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</si>
  <si>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</si>
  <si>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</si>
  <si>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</si>
  <si>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</si>
  <si>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</si>
  <si>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</si>
  <si>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</si>
  <si>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</si>
  <si>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</si>
  <si>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</si>
  <si>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</si>
  <si>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</si>
  <si>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</si>
  <si>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</si>
  <si>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</si>
  <si>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</si>
  <si>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</si>
  <si>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</si>
  <si>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</si>
  <si>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</si>
  <si>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</si>
  <si>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</si>
  <si>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</si>
  <si>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</si>
  <si>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</si>
  <si>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</si>
  <si>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</si>
  <si>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</si>
  <si>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</si>
  <si>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</si>
  <si>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</si>
  <si>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</si>
  <si>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</si>
  <si>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</si>
  <si>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</si>
  <si>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</si>
  <si>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</si>
  <si>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</si>
  <si>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</si>
  <si>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</si>
  <si>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</si>
  <si>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</si>
  <si>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</si>
  <si>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</si>
  <si>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</si>
  <si>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</si>
  <si>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</si>
  <si>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</si>
  <si>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</si>
  <si>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</si>
  <si>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</si>
  <si>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</si>
  <si>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</si>
  <si>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</si>
  <si>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</si>
  <si>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</si>
  <si>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</si>
  <si>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</si>
  <si>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</si>
  <si>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</si>
  <si>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</si>
  <si>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</si>
  <si>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</si>
  <si>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</si>
  <si>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</si>
  <si>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</si>
  <si>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</si>
  <si>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</si>
  <si>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</si>
  <si>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</si>
  <si>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</si>
  <si>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</si>
  <si>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</si>
  <si>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</si>
  <si>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</si>
  <si>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</si>
  <si>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</si>
  <si>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</si>
  <si>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</si>
  <si>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</si>
  <si>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</si>
  <si>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</si>
  <si>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</si>
  <si>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</si>
  <si>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</si>
  <si>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</si>
  <si>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</si>
  <si>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</si>
  <si>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</si>
  <si>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</si>
  <si>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</si>
  <si>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</si>
  <si>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</si>
  <si>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</si>
  <si>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</si>
  <si>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</si>
  <si>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</si>
  <si>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</si>
  <si>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</si>
  <si>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</si>
  <si>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</si>
  <si>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</si>
  <si>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</si>
  <si>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</si>
  <si>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</si>
  <si>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</si>
  <si>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</si>
  <si>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</si>
  <si>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</si>
  <si>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</si>
  <si>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</si>
  <si>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</si>
  <si>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</si>
  <si>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</si>
  <si>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</si>
  <si>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</si>
  <si>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</si>
  <si>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</si>
  <si>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</si>
  <si>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</si>
  <si>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</si>
  <si>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</si>
  <si>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</si>
  <si>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</si>
  <si>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</si>
  <si>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</si>
  <si>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</si>
  <si>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</si>
  <si>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</si>
  <si>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</si>
  <si>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</si>
  <si>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</si>
  <si>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</si>
  <si>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</si>
  <si>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</si>
  <si>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</si>
  <si>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</si>
  <si>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</si>
  <si>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</si>
  <si>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</si>
  <si>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</si>
  <si>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</si>
  <si>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</si>
  <si>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</si>
  <si>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</si>
  <si>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</si>
  <si>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</si>
  <si>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</si>
  <si>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</si>
  <si>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</si>
  <si>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</si>
  <si>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</si>
  <si>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</si>
  <si>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</si>
  <si>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</si>
  <si>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</si>
  <si>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</si>
  <si>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</si>
  <si>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</si>
  <si>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</si>
  <si>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</si>
  <si>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</si>
  <si>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</si>
  <si>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</si>
  <si>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</si>
  <si>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</si>
  <si>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</si>
  <si>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</si>
  <si>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</si>
  <si>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</si>
  <si>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</si>
  <si>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</si>
  <si>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</si>
  <si>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</si>
  <si>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</si>
  <si>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</si>
  <si>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</si>
  <si>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</si>
  <si>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</si>
  <si>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</si>
  <si>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</si>
  <si>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</si>
  <si>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</si>
  <si>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</si>
  <si>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</si>
  <si>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</si>
  <si>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</si>
  <si>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</si>
  <si>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</si>
  <si>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</si>
  <si>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</si>
  <si>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</si>
  <si>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</si>
  <si>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</si>
  <si>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</si>
  <si>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</si>
  <si>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</si>
  <si>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</si>
  <si>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</si>
  <si>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</si>
  <si>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</si>
  <si>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</si>
  <si>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</si>
  <si>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</si>
  <si>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</si>
  <si>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</si>
  <si>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</si>
  <si>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</si>
  <si>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</si>
  <si>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</si>
  <si>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</si>
  <si>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</si>
  <si>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</si>
  <si>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</si>
  <si>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</si>
  <si>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</si>
  <si>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</si>
  <si>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</si>
  <si>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</si>
  <si>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</si>
  <si>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</si>
  <si>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</si>
  <si>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</si>
  <si>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</si>
  <si>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</si>
  <si>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</si>
  <si>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</si>
  <si>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</si>
  <si>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</si>
  <si>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</si>
  <si>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</si>
  <si>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</si>
  <si>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</si>
  <si>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</si>
  <si>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</si>
  <si>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</si>
  <si>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</si>
  <si>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</si>
  <si>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</si>
  <si>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</si>
  <si>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</si>
  <si>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</si>
  <si>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</si>
  <si>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</si>
  <si>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</si>
  <si>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</si>
  <si>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</si>
  <si>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</si>
  <si>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</si>
  <si>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</si>
  <si>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</si>
  <si>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</si>
  <si>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</si>
  <si>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</si>
  <si>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</si>
  <si>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</si>
  <si>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</si>
  <si>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</si>
  <si>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</si>
  <si>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</si>
  <si>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</si>
  <si>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</si>
  <si>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</si>
  <si>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</si>
  <si>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</si>
  <si>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</si>
  <si>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</si>
  <si>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</si>
  <si>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</si>
  <si>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</si>
  <si>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</si>
  <si>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</si>
  <si>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</si>
  <si>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</si>
  <si>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</si>
  <si>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</si>
  <si>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</si>
  <si>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</si>
  <si>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</si>
  <si>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</si>
  <si>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</si>
  <si>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</si>
  <si>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</si>
  <si>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</si>
  <si>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</si>
  <si>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</si>
  <si>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</si>
  <si>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</si>
  <si>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</si>
  <si>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</si>
  <si>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</si>
  <si>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</si>
  <si>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</si>
  <si>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</si>
  <si>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</si>
  <si>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</si>
  <si>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</si>
  <si>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</si>
  <si>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</si>
  <si>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</si>
  <si>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</si>
  <si>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</si>
  <si>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</si>
  <si>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</si>
  <si>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</si>
  <si>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</si>
  <si>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</si>
  <si>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</si>
  <si>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</si>
  <si>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</si>
  <si>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</si>
  <si>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</si>
  <si>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</si>
  <si>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</si>
  <si>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</si>
  <si>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</si>
  <si>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</si>
  <si>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</si>
  <si>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</si>
  <si>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</si>
  <si>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</si>
  <si>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</si>
  <si>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</si>
  <si>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</si>
  <si>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</si>
  <si>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</si>
  <si>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</si>
  <si>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</si>
  <si>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</si>
  <si>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</si>
  <si>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</si>
  <si>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</si>
  <si>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</si>
  <si>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</si>
  <si>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</si>
  <si>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</si>
  <si>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</si>
  <si>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</si>
  <si>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</si>
  <si>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</si>
  <si>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</si>
  <si>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</si>
  <si>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</si>
  <si>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</si>
  <si>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</si>
  <si>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</si>
  <si>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</si>
  <si>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</si>
  <si>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</si>
  <si>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</si>
  <si>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</si>
  <si>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</si>
  <si>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</si>
  <si>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</si>
  <si>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</si>
  <si>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</si>
  <si>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</si>
  <si>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</si>
  <si>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</si>
  <si>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</si>
  <si>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</si>
  <si>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</si>
  <si>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</si>
  <si>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</si>
  <si>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</si>
  <si>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</si>
  <si>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</si>
  <si>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</si>
  <si>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</si>
  <si>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</si>
  <si>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</si>
  <si>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</si>
  <si>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</si>
  <si>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</si>
  <si>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</si>
  <si>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</si>
  <si>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</si>
  <si>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</si>
  <si>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</si>
  <si>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</si>
  <si>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</si>
  <si>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</si>
  <si>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</si>
  <si>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</si>
  <si>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</si>
  <si>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</si>
  <si>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</si>
  <si>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</si>
  <si>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</si>
  <si>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</si>
  <si>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</si>
  <si>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</si>
  <si>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</si>
  <si>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</si>
  <si>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</si>
  <si>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</si>
  <si>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</si>
  <si>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</si>
  <si>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</si>
  <si>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</si>
  <si>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</si>
  <si>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</si>
  <si>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</si>
  <si>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</si>
  <si>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</si>
  <si>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</si>
  <si>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</si>
  <si>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</si>
  <si>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</si>
  <si>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</si>
  <si>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</si>
  <si>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</si>
  <si>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</si>
  <si>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</si>
  <si>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</si>
  <si>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</si>
  <si>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</si>
  <si>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</si>
  <si>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</si>
  <si>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</si>
  <si>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</si>
  <si>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</si>
  <si>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</si>
  <si>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</si>
  <si>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</si>
  <si>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</si>
  <si>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</si>
  <si>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</si>
  <si>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</si>
  <si>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</si>
  <si>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</si>
  <si>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</si>
  <si>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</si>
  <si>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</si>
  <si>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</si>
  <si>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</si>
  <si>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</si>
  <si>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</si>
  <si>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</si>
  <si>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</si>
  <si>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</si>
  <si>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</si>
  <si>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</si>
  <si>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</si>
  <si>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</si>
  <si>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</si>
  <si>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</si>
  <si>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</si>
  <si>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</si>
  <si>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</si>
  <si>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</si>
  <si>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</si>
  <si>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</si>
  <si>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</si>
  <si>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</si>
  <si>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</si>
  <si>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</si>
  <si>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</si>
  <si>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</si>
  <si>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</si>
  <si>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</si>
  <si>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</si>
  <si>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</si>
  <si>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</si>
  <si>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</si>
  <si>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</si>
  <si>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</si>
  <si>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</si>
  <si>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</si>
  <si>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</si>
  <si>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</si>
  <si>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</si>
  <si>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</si>
  <si>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</si>
  <si>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</si>
  <si>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</si>
  <si>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</si>
  <si>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</si>
  <si>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</si>
  <si>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</si>
  <si>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</si>
  <si>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</si>
  <si>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</si>
  <si>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</si>
  <si>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</si>
  <si>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</si>
  <si>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</si>
  <si>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</si>
  <si>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</si>
  <si>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</si>
  <si>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</si>
  <si>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</si>
  <si>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</si>
  <si>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</si>
  <si>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</si>
  <si>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</si>
  <si>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</si>
  <si>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</si>
  <si>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</si>
  <si>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</si>
  <si>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</si>
  <si>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</si>
  <si>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</si>
  <si>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</si>
  <si>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</si>
  <si>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</si>
  <si>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</si>
  <si>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</si>
  <si>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</si>
  <si>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</si>
  <si>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</si>
  <si>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</si>
  <si>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</si>
  <si>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</si>
  <si>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</si>
  <si>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</si>
  <si>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</si>
  <si>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</si>
  <si>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</si>
  <si>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</si>
  <si>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</si>
  <si>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</si>
  <si>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</si>
  <si>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</si>
  <si>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</si>
  <si>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</si>
  <si>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</si>
  <si>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</si>
  <si>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</si>
  <si>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</si>
  <si>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</si>
  <si>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</si>
  <si>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</si>
  <si>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</si>
  <si>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</si>
  <si>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</si>
  <si>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</si>
  <si>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</si>
  <si>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</si>
  <si>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</si>
  <si>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</si>
  <si>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</si>
  <si>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</si>
  <si>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</si>
  <si>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</si>
  <si>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</si>
  <si>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</si>
  <si>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</si>
  <si>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</si>
  <si>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</si>
  <si>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</si>
  <si>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</si>
  <si>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</si>
  <si>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</si>
  <si>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</si>
  <si>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</si>
  <si>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</si>
  <si>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</si>
  <si>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</si>
  <si>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</si>
  <si>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</si>
  <si>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</si>
  <si>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</si>
  <si>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</si>
  <si>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</si>
  <si>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</si>
  <si>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</si>
  <si>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</si>
  <si>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</si>
  <si>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</si>
  <si>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</si>
  <si>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</si>
  <si>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</si>
  <si>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</si>
  <si>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</si>
  <si>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</si>
  <si>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</si>
  <si>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</si>
  <si>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</si>
  <si>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</si>
  <si>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</si>
  <si>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</si>
  <si>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</si>
  <si>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</si>
  <si>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</si>
  <si>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</si>
  <si>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</si>
  <si>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</si>
  <si>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</si>
  <si>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</si>
  <si>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</si>
  <si>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</si>
  <si>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</si>
  <si>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</si>
  <si>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</si>
  <si>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</si>
  <si>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</si>
  <si>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</si>
  <si>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</si>
  <si>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</si>
  <si>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</si>
  <si>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</si>
  <si>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</si>
  <si>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</si>
  <si>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</si>
  <si>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</si>
  <si>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</si>
  <si>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</si>
  <si>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</si>
  <si>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</si>
  <si>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</si>
  <si>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</si>
  <si>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</si>
  <si>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</si>
  <si>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</si>
  <si>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</si>
  <si>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</si>
  <si>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</si>
  <si>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</si>
  <si>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</si>
  <si>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</si>
  <si>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</si>
  <si>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</si>
  <si>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</si>
  <si>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</si>
  <si>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</si>
  <si>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</si>
  <si>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</si>
  <si>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</si>
  <si>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</si>
  <si>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</si>
  <si>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</si>
  <si>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</si>
  <si>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</si>
  <si>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</si>
  <si>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</si>
  <si>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</si>
  <si>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</si>
  <si>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</si>
  <si>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</si>
  <si>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</si>
  <si>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</si>
  <si>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</si>
  <si>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</si>
  <si>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</si>
  <si>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</si>
  <si>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</si>
  <si>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</si>
  <si>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</si>
  <si>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</si>
  <si>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</si>
  <si>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</si>
  <si>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</si>
  <si>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</si>
  <si>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</si>
  <si>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</si>
  <si>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</si>
  <si>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</si>
  <si>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</si>
  <si>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</si>
  <si>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</si>
  <si>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</si>
  <si>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</si>
  <si>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</si>
  <si>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</si>
  <si>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</si>
  <si>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</si>
  <si>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</si>
  <si>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</si>
  <si>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</si>
  <si>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</si>
  <si>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</si>
  <si>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</si>
  <si>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</si>
  <si>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</si>
  <si>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</si>
  <si>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</si>
  <si>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</si>
  <si>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</si>
  <si>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</si>
  <si>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</si>
  <si>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</si>
  <si>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</si>
  <si>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</si>
  <si>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</si>
  <si>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</si>
  <si>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</si>
  <si>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</si>
  <si>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</si>
  <si>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</si>
  <si>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</si>
  <si>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</si>
  <si>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</si>
  <si>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</si>
  <si>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</si>
  <si>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</si>
  <si>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</si>
  <si>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</si>
  <si>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</si>
  <si>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</si>
  <si>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</si>
  <si>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</si>
  <si>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</si>
  <si>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</si>
  <si>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</si>
  <si>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</si>
  <si>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</si>
  <si>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</si>
  <si>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</si>
  <si>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</si>
  <si>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</si>
  <si>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</si>
  <si>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</si>
  <si>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</si>
  <si>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</si>
  <si>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</si>
  <si>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</si>
  <si>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</si>
  <si>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</si>
  <si>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</si>
  <si>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</si>
  <si>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</si>
  <si>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</si>
  <si>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</si>
  <si>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</si>
  <si>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</si>
  <si>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</si>
  <si>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</si>
  <si>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</si>
  <si>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</si>
  <si>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</si>
  <si>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</si>
  <si>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</si>
  <si>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</si>
  <si>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</si>
  <si>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</si>
  <si>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</si>
  <si>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</si>
  <si>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</si>
  <si>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</si>
  <si>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</si>
  <si>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</si>
  <si>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</si>
  <si>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</si>
  <si>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</si>
  <si>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</si>
  <si>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</si>
  <si>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</si>
  <si>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</si>
  <si>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</si>
  <si>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</si>
  <si>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</si>
  <si>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</si>
  <si>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</si>
  <si>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</si>
  <si>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</si>
  <si>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</si>
  <si>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</si>
  <si>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</si>
  <si>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</si>
  <si>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</si>
  <si>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</si>
  <si>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</si>
  <si>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</si>
  <si>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</si>
  <si>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</si>
  <si>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</si>
  <si>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</si>
  <si>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</si>
  <si>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</si>
  <si>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</si>
  <si>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</si>
  <si>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</si>
  <si>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</si>
  <si>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</si>
  <si>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</si>
  <si>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</si>
  <si>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</si>
  <si>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</si>
  <si>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</si>
  <si>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</si>
  <si>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</si>
  <si>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</si>
  <si>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</si>
  <si>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</si>
  <si>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</si>
  <si>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</si>
  <si>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</si>
  <si>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</si>
  <si>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</si>
  <si>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</si>
  <si>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</si>
  <si>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</si>
  <si>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</si>
  <si>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</si>
  <si>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</si>
  <si>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</si>
  <si>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</si>
  <si>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</si>
  <si>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</si>
  <si>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</si>
  <si>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</si>
  <si>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</si>
  <si>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</si>
  <si>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</si>
  <si>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</si>
  <si>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</si>
  <si>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</si>
  <si>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</si>
  <si>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</si>
  <si>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</si>
  <si>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</si>
  <si>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</si>
  <si>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</si>
  <si>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</si>
  <si>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</si>
  <si>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</si>
  <si>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</si>
  <si>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</si>
  <si>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</si>
  <si>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</si>
  <si>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</si>
  <si>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</si>
  <si>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</si>
  <si>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</si>
  <si>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</si>
  <si>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</si>
  <si>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</si>
  <si>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</si>
  <si>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</si>
  <si>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</si>
  <si>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</si>
  <si>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</si>
  <si>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</si>
  <si>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</si>
  <si>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</si>
  <si>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</si>
  <si>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</si>
  <si>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</si>
  <si>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</si>
  <si>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</si>
  <si>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</si>
  <si>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</si>
  <si>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</si>
  <si>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</si>
  <si>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</si>
  <si>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</si>
  <si>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</si>
  <si>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</si>
  <si>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</si>
  <si>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</si>
  <si>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</si>
  <si>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</si>
  <si>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</si>
  <si>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</si>
  <si>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</si>
  <si>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</si>
  <si>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</si>
  <si>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</si>
  <si>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</si>
  <si>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</si>
  <si>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</si>
  <si>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</si>
  <si>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</si>
  <si>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</si>
  <si>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</si>
  <si>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</si>
  <si>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</si>
  <si>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</si>
  <si>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</si>
  <si>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</si>
  <si>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</si>
  <si>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</si>
  <si>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</si>
  <si>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</si>
  <si>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</si>
  <si>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</si>
  <si>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</si>
  <si>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</si>
  <si>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</si>
  <si>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</si>
  <si>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</si>
  <si>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</si>
  <si>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</si>
  <si>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</si>
  <si>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</si>
  <si>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</si>
  <si>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</si>
  <si>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</si>
  <si>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</si>
  <si>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</si>
  <si>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</si>
  <si>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</si>
  <si>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</si>
  <si>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</si>
  <si>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</si>
  <si>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</si>
  <si>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</si>
  <si>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</si>
  <si>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</si>
  <si>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</si>
  <si>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</si>
  <si>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</si>
  <si>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</si>
  <si>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</si>
  <si>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</si>
  <si>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</si>
  <si>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</si>
  <si>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</si>
  <si>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</si>
  <si>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</si>
  <si>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</si>
  <si>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</si>
  <si>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</si>
  <si>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</si>
  <si>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</si>
  <si>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</si>
  <si>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</si>
  <si>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</si>
  <si>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</si>
  <si>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</si>
  <si>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</si>
  <si>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</si>
  <si>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</si>
  <si>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</si>
  <si>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</si>
  <si>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</si>
  <si>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</si>
  <si>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</si>
  <si>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</si>
  <si>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</si>
  <si>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</si>
  <si>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</si>
  <si>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</si>
  <si>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</si>
  <si>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</si>
  <si>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</si>
  <si>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</si>
  <si>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</si>
  <si>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</si>
  <si>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</si>
  <si>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</si>
  <si>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</si>
  <si>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</si>
  <si>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</si>
  <si>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</si>
  <si>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</si>
  <si>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</si>
  <si>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</si>
  <si>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</si>
  <si>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</si>
  <si>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</si>
  <si>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</si>
  <si>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</si>
  <si>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</si>
  <si>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</si>
  <si>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</si>
  <si>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</si>
  <si>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</si>
  <si>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</si>
  <si>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</si>
  <si>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</si>
  <si>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</si>
  <si>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</si>
  <si>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</si>
  <si>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</si>
  <si>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</si>
  <si>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</si>
  <si>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</si>
  <si>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</si>
  <si>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</si>
  <si>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</si>
  <si>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</si>
  <si>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</si>
  <si>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</si>
  <si>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</si>
  <si>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</si>
  <si>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</si>
  <si>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</si>
  <si>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</si>
  <si>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</si>
  <si>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</si>
  <si>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</si>
  <si>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</si>
  <si>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</si>
  <si>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</si>
  <si>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</si>
  <si>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</si>
  <si>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</si>
  <si>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</si>
  <si>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</si>
  <si>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</si>
  <si>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</si>
  <si>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</si>
  <si>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</si>
  <si>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</si>
  <si>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</si>
  <si>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</si>
  <si>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</si>
  <si>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</si>
  <si>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</si>
  <si>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</si>
  <si>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</si>
  <si>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</si>
  <si>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</si>
  <si>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</si>
  <si>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</si>
  <si>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</si>
  <si>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</si>
  <si>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</si>
  <si>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</si>
  <si>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</si>
  <si>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</si>
  <si>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</si>
  <si>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</si>
  <si>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</si>
  <si>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</si>
  <si>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</si>
  <si>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</si>
  <si>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</si>
  <si>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</si>
  <si>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</si>
  <si>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</si>
  <si>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</si>
  <si>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</si>
  <si>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</si>
  <si>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</si>
  <si>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</si>
  <si>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</si>
  <si>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</si>
  <si>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</si>
  <si>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</si>
  <si>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</si>
  <si>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</si>
  <si>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</si>
  <si>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</si>
  <si>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</si>
  <si>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</si>
  <si>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</si>
  <si>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</si>
  <si>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</si>
  <si>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</si>
  <si>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</si>
  <si>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</si>
  <si>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</si>
  <si>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</si>
  <si>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</si>
  <si>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</si>
  <si>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</si>
  <si>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</si>
  <si>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</si>
  <si>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</si>
  <si>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</si>
  <si>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</si>
  <si>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</si>
  <si>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</si>
  <si>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</si>
  <si>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</si>
  <si>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</si>
  <si>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</si>
  <si>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</si>
  <si>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</si>
  <si>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</si>
  <si>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</si>
  <si>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</si>
  <si>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</si>
  <si>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</si>
  <si>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</si>
  <si>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</si>
  <si>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</si>
  <si>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</si>
  <si>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</si>
  <si>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</si>
  <si>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</si>
  <si>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</si>
  <si>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</si>
  <si>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</si>
  <si>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</si>
  <si>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</si>
  <si>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</si>
  <si>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</si>
  <si>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</si>
  <si>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</si>
  <si>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</si>
  <si>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</si>
  <si>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</si>
  <si>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</si>
  <si>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</si>
  <si>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</si>
  <si>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</si>
  <si>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</si>
  <si>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</si>
  <si>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</si>
  <si>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</si>
  <si>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</si>
  <si>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</si>
  <si>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</si>
  <si>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</si>
  <si>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</si>
  <si>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</si>
  <si>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</si>
  <si>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</si>
  <si>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</si>
  <si>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</si>
  <si>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</si>
  <si>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</si>
  <si>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</si>
  <si>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</si>
  <si>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</si>
  <si>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</si>
  <si>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</si>
  <si>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</si>
  <si>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</si>
  <si>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</si>
  <si>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</si>
  <si>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</si>
  <si>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</si>
  <si>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</si>
  <si>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</si>
  <si>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</si>
  <si>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</si>
  <si>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</si>
  <si>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</si>
  <si>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</si>
  <si>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</si>
  <si>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</si>
  <si>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</si>
  <si>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</si>
  <si>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</si>
  <si>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</si>
  <si>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</si>
  <si>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</si>
  <si>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</si>
  <si>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</si>
  <si>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</si>
  <si>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</si>
  <si>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</si>
  <si>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</si>
  <si>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</si>
  <si>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</si>
  <si>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</si>
  <si>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</si>
  <si>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</si>
  <si>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</si>
  <si>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</si>
  <si>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</si>
  <si>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</si>
  <si>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</si>
  <si>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</si>
  <si>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</si>
  <si>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</si>
  <si>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</si>
  <si>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</si>
  <si>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</si>
  <si>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</si>
  <si>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</si>
  <si>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</si>
  <si>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</si>
  <si>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</si>
  <si>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</si>
  <si>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</si>
  <si>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</si>
  <si>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</si>
  <si>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</si>
  <si>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</si>
  <si>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</si>
  <si>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</si>
  <si>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</si>
  <si>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</si>
  <si>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</si>
  <si>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</si>
  <si>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</si>
  <si>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</si>
  <si>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</si>
  <si>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</si>
  <si>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</si>
  <si>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</si>
  <si>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</si>
  <si>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</si>
  <si>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</si>
  <si>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</si>
  <si>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</si>
  <si>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</si>
  <si>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</si>
  <si>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</si>
  <si>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</si>
  <si>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</si>
  <si>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</si>
  <si>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</si>
  <si>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</si>
  <si>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</si>
  <si>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</si>
  <si>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</si>
  <si>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</si>
  <si>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</si>
  <si>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</si>
  <si>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</si>
  <si>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</si>
  <si>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</si>
  <si>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</si>
  <si>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</si>
  <si>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</si>
  <si>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</si>
  <si>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</si>
  <si>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</si>
  <si>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</si>
  <si>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</si>
  <si>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</si>
  <si>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</si>
  <si>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</si>
  <si>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</si>
  <si>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</si>
  <si>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</si>
  <si>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</si>
  <si>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</si>
  <si>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</si>
  <si>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</si>
  <si>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</si>
  <si>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</si>
  <si>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</si>
  <si>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</si>
  <si>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</si>
  <si>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</si>
  <si>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</si>
  <si>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</si>
  <si>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</si>
  <si>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</si>
  <si>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</si>
  <si>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</si>
  <si>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</si>
  <si>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</si>
  <si>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</si>
  <si>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</si>
  <si>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</si>
  <si>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</si>
  <si>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</si>
  <si>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</si>
  <si>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</si>
  <si>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</si>
  <si>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</si>
  <si>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</si>
  <si>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</si>
  <si>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</si>
  <si>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</si>
  <si>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</si>
  <si>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</si>
  <si>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</si>
  <si>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</si>
  <si>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</si>
  <si>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</si>
  <si>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</si>
  <si>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</si>
  <si>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</si>
  <si>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</si>
  <si>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</si>
  <si>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</si>
  <si>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</si>
  <si>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</si>
  <si>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</si>
  <si>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</si>
  <si>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</si>
  <si>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</si>
  <si>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</si>
  <si>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</si>
  <si>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</si>
  <si>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</si>
  <si>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</si>
  <si>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</si>
  <si>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</si>
  <si>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</si>
  <si>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</si>
  <si>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</si>
  <si>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</si>
  <si>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</si>
  <si>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</si>
  <si>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</si>
  <si>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</si>
  <si>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</si>
  <si>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</si>
  <si>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</si>
  <si>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</si>
  <si>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</si>
  <si>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</si>
  <si>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</si>
  <si>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</si>
  <si>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</si>
  <si>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</si>
  <si>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</si>
  <si>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</si>
  <si>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</si>
  <si>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</si>
  <si>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</si>
  <si>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</si>
  <si>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</si>
  <si>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</si>
  <si>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</si>
  <si>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</si>
  <si>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</si>
  <si>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</si>
  <si>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</si>
  <si>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</si>
  <si>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</si>
  <si>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</si>
  <si>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</si>
  <si>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</si>
  <si>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</si>
  <si>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</si>
  <si>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</si>
  <si>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</si>
  <si>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</si>
  <si>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</si>
  <si>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</si>
  <si>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</si>
  <si>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</si>
  <si>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</si>
  <si>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</si>
  <si>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</si>
  <si>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</si>
  <si>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</si>
  <si>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</si>
  <si>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</si>
  <si>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</si>
  <si>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</si>
  <si>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</si>
  <si>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</si>
  <si>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</si>
  <si>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</si>
  <si>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</si>
  <si>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</si>
  <si>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</si>
  <si>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</si>
  <si>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</si>
  <si>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</si>
  <si>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</si>
  <si>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</si>
  <si>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</si>
  <si>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</si>
  <si>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</si>
  <si>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</si>
  <si>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</si>
  <si>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</si>
  <si>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</si>
  <si>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</si>
  <si>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</si>
  <si>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</si>
  <si>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</si>
  <si>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</si>
  <si>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</si>
  <si>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</si>
  <si>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</si>
  <si>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</si>
  <si>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</si>
  <si>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</si>
  <si>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</si>
  <si>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</si>
  <si>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</si>
  <si>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</si>
  <si>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</si>
  <si>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</si>
  <si>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</si>
  <si>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</si>
  <si>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</si>
  <si>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</si>
  <si>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</si>
  <si>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</si>
  <si>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</si>
  <si>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</si>
  <si>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</si>
  <si>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</si>
  <si>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</si>
  <si>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</si>
  <si>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</si>
  <si>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</si>
  <si>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</si>
  <si>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</si>
  <si>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</si>
  <si>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</si>
  <si>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</si>
  <si>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</si>
  <si>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</si>
  <si>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</si>
  <si>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</si>
  <si>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</si>
  <si>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</si>
  <si>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</si>
  <si>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</si>
  <si>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</si>
  <si>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</si>
  <si>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</si>
  <si>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</si>
  <si>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</si>
  <si>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</si>
  <si>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</si>
  <si>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</si>
  <si>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</si>
  <si>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</si>
  <si>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</si>
  <si>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</si>
  <si>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</si>
  <si>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</si>
  <si>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</si>
  <si>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</si>
  <si>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</si>
  <si>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</si>
  <si>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</si>
  <si>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</si>
  <si>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</si>
  <si>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</si>
  <si>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</si>
  <si>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</si>
  <si>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</si>
  <si>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</si>
  <si>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</si>
  <si>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</si>
  <si>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</si>
  <si>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</si>
  <si>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</si>
  <si>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</si>
  <si>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</si>
  <si>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</si>
  <si>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</si>
  <si>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</si>
  <si>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</si>
  <si>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</si>
  <si>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</si>
  <si>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</si>
  <si>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</si>
  <si>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</si>
  <si>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</si>
  <si>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</si>
  <si>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</si>
  <si>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</si>
  <si>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</si>
  <si>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</si>
  <si>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</si>
  <si>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</si>
  <si>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</si>
  <si>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</si>
  <si>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</si>
  <si>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</si>
  <si>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</si>
  <si>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</si>
  <si>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</si>
  <si>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</si>
  <si>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</si>
  <si>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</si>
  <si>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</si>
  <si>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</si>
  <si>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</si>
  <si>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</si>
  <si>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</si>
  <si>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</si>
  <si>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</si>
  <si>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</si>
  <si>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</si>
  <si>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</si>
  <si>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</si>
  <si>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</si>
  <si>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</si>
  <si>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</si>
  <si>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</si>
  <si>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</si>
  <si>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</si>
  <si>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</si>
  <si>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</si>
  <si>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</si>
  <si>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</si>
  <si>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</si>
  <si>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</si>
  <si>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</si>
  <si>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</si>
  <si>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</si>
  <si>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</si>
  <si>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</si>
  <si>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</si>
  <si>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</si>
  <si>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</si>
  <si>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</si>
  <si>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</si>
  <si>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</si>
  <si>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</si>
  <si>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</si>
  <si>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</si>
  <si>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</si>
  <si>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</si>
  <si>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</si>
  <si>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</si>
  <si>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</si>
  <si>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</si>
  <si>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</si>
  <si>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</si>
  <si>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</si>
  <si>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</si>
  <si>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</si>
  <si>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</si>
  <si>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</si>
  <si>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</si>
  <si>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</si>
  <si>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</si>
  <si>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</si>
  <si>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</si>
  <si>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</si>
  <si>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</si>
  <si>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</si>
  <si>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</si>
  <si>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</si>
  <si>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</si>
  <si>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</si>
  <si>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</si>
  <si>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</si>
  <si>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</si>
  <si>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</si>
  <si>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</si>
  <si>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</si>
  <si>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</si>
  <si>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</si>
  <si>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</si>
  <si>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</si>
  <si>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</si>
  <si>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</si>
  <si>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</si>
  <si>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</si>
  <si>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</si>
  <si>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</si>
  <si>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</si>
  <si>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</si>
  <si>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</si>
  <si>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</si>
  <si>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</si>
  <si>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</si>
  <si>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</si>
  <si>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</si>
  <si>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</si>
  <si>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</si>
  <si>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</si>
  <si>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</si>
  <si>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</si>
  <si>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</si>
  <si>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</si>
  <si>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</si>
  <si>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</si>
  <si>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</si>
  <si>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</si>
  <si>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</si>
  <si>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</si>
  <si>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</si>
  <si>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</si>
  <si>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</si>
  <si>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</si>
  <si>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</si>
  <si>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</si>
  <si>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</si>
  <si>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</si>
  <si>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</si>
  <si>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</si>
  <si>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</si>
  <si>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</si>
  <si>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</si>
  <si>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</si>
  <si>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</si>
  <si>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</si>
  <si>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</si>
  <si>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</si>
  <si>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</si>
  <si>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</si>
  <si>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</si>
  <si>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</si>
  <si>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</si>
  <si>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</si>
  <si>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</si>
  <si>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</si>
  <si>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</si>
  <si>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</si>
  <si>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</si>
  <si>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</si>
  <si>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</si>
  <si>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</si>
  <si>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</si>
  <si>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</si>
  <si>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</si>
  <si>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</si>
  <si>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</si>
  <si>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</si>
  <si>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</si>
  <si>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</si>
  <si>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</si>
  <si>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</si>
  <si>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</si>
  <si>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</si>
  <si>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</si>
  <si>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</si>
  <si>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</si>
  <si>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</si>
  <si>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</si>
  <si>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</si>
  <si>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</si>
  <si>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</si>
  <si>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</si>
  <si>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</si>
  <si>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</si>
  <si>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</si>
  <si>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</si>
  <si>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</si>
  <si>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</si>
  <si>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</si>
  <si>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</si>
  <si>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</si>
  <si>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</si>
  <si>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</si>
  <si>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</si>
  <si>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</si>
  <si>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</si>
  <si>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</si>
  <si>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</si>
  <si>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</si>
  <si>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</si>
  <si>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</si>
  <si>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</si>
  <si>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</si>
  <si>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</si>
  <si>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</si>
  <si>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</si>
  <si>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</si>
  <si>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</si>
  <si>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</si>
  <si>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</si>
  <si>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</si>
  <si>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</si>
  <si>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</si>
  <si>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</si>
  <si>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</si>
  <si>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</si>
  <si>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</si>
  <si>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</si>
  <si>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</si>
  <si>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</si>
  <si>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</si>
  <si>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</si>
  <si>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</si>
  <si>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</si>
  <si>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</si>
  <si>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</si>
  <si>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</si>
  <si>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</si>
  <si>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</si>
  <si>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</si>
  <si>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</si>
  <si>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</si>
  <si>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</si>
  <si>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</si>
  <si>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</si>
  <si>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</si>
  <si>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</si>
  <si>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</si>
  <si>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</si>
  <si>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</si>
  <si>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</si>
  <si>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</si>
  <si>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</si>
  <si>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</si>
  <si>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</si>
  <si>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</si>
  <si>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</si>
  <si>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</si>
  <si>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</si>
  <si>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</si>
  <si>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</si>
  <si>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</si>
  <si>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</si>
  <si>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</si>
  <si>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</si>
  <si>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</si>
  <si>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</si>
  <si>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</si>
  <si>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</si>
  <si>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</si>
  <si>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</si>
  <si>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</si>
  <si>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</si>
  <si>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</si>
  <si>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</si>
  <si>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</si>
  <si>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</si>
  <si>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</si>
  <si>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</si>
  <si>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</si>
  <si>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</si>
  <si>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</si>
  <si>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</si>
  <si>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</si>
  <si>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</si>
  <si>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</si>
  <si>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</si>
  <si>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</si>
  <si>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</si>
  <si>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</si>
  <si>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</si>
  <si>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</si>
  <si>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</si>
  <si>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</si>
  <si>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</si>
  <si>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</si>
  <si>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</si>
  <si>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</si>
  <si>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</si>
  <si>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</si>
  <si>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</si>
  <si>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</si>
  <si>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</si>
  <si>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</si>
  <si>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</si>
  <si>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</si>
  <si>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</si>
  <si>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</si>
  <si>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</si>
  <si>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</si>
  <si>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</si>
  <si>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</si>
  <si>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</si>
  <si>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</si>
  <si>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</si>
  <si>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</si>
  <si>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</si>
  <si>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</si>
  <si>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</si>
  <si>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</si>
  <si>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</si>
  <si>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</si>
  <si>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</si>
  <si>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</si>
  <si>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</si>
  <si>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</si>
  <si>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</si>
  <si>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</si>
  <si>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</si>
  <si>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</si>
  <si>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</si>
  <si>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</si>
  <si>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</si>
  <si>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</si>
  <si>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</si>
  <si>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</si>
  <si>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</si>
  <si>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</si>
  <si>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</si>
  <si>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</si>
  <si>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</si>
  <si>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</si>
  <si>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</si>
  <si>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</si>
  <si>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</si>
  <si>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</si>
  <si>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</si>
  <si>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</si>
  <si>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</si>
  <si>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</si>
  <si>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</si>
  <si>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</si>
  <si>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</si>
  <si>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</si>
  <si>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</si>
  <si>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</si>
  <si>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</si>
  <si>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</si>
  <si>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</si>
  <si>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</si>
  <si>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</si>
  <si>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</si>
  <si>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</si>
  <si>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</si>
  <si>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</si>
  <si>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</si>
  <si>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</si>
  <si>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</si>
  <si>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</si>
  <si>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</si>
  <si>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</si>
  <si>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</si>
  <si>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</si>
  <si>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</si>
  <si>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</si>
  <si>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</si>
  <si>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</si>
  <si>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</si>
  <si>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</si>
  <si>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</si>
  <si>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</si>
  <si>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</si>
  <si>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</si>
  <si>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</si>
  <si>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</si>
  <si>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</si>
  <si>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</si>
  <si>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</si>
  <si>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</si>
  <si>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</si>
  <si>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</si>
  <si>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</si>
  <si>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</si>
  <si>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</si>
  <si>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</si>
  <si>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</si>
  <si>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</si>
  <si>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</si>
  <si>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</si>
  <si>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</si>
  <si>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</si>
  <si>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</si>
  <si>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</si>
  <si>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</si>
  <si>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</si>
  <si>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</si>
  <si>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</si>
  <si>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</si>
  <si>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</si>
  <si>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</si>
  <si>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</si>
  <si>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</si>
  <si>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</si>
  <si>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</si>
  <si>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</si>
  <si>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</si>
  <si>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</si>
  <si>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</si>
  <si>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</si>
  <si>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</si>
  <si>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</si>
  <si>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</si>
  <si>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</si>
  <si>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</si>
  <si>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</si>
  <si>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</si>
  <si>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</si>
  <si>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</si>
  <si>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</si>
  <si>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</si>
  <si>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</si>
  <si>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</si>
  <si>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</si>
  <si>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</si>
  <si>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</si>
  <si>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</si>
  <si>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</si>
  <si>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</si>
  <si>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</si>
  <si>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</si>
  <si>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</si>
  <si>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</si>
  <si>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</si>
  <si>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</si>
  <si>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</si>
  <si>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</si>
  <si>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</si>
  <si>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</si>
  <si>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</si>
  <si>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</si>
  <si>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</si>
  <si>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</si>
  <si>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</si>
  <si>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</si>
  <si>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</si>
  <si>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</si>
  <si>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</si>
  <si>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</si>
  <si>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</si>
  <si>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</si>
  <si>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</si>
  <si>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</si>
  <si>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</si>
  <si>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</si>
  <si>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</si>
  <si>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</si>
  <si>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</si>
  <si>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</si>
  <si>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</si>
  <si>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</si>
  <si>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</si>
  <si>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</si>
  <si>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</si>
  <si>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</si>
  <si>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</si>
  <si>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</si>
  <si>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</si>
  <si>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</si>
  <si>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</si>
  <si>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</si>
  <si>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</si>
  <si>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</si>
  <si>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</si>
  <si>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</si>
  <si>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</si>
  <si>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</si>
  <si>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</si>
  <si>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</si>
  <si>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</si>
  <si>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</si>
  <si>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</si>
  <si>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</si>
  <si>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</si>
  <si>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</si>
  <si>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</si>
  <si>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</si>
  <si>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</si>
  <si>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</si>
  <si>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</si>
  <si>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</si>
  <si>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</si>
  <si>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</si>
  <si>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</si>
  <si>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</si>
  <si>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</si>
  <si>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</si>
  <si>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</si>
  <si>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</si>
  <si>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</si>
  <si>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</si>
  <si>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</si>
  <si>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</si>
  <si>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</si>
  <si>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</si>
  <si>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</si>
  <si>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</si>
  <si>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</si>
  <si>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</si>
  <si>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</si>
  <si>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</si>
  <si>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</si>
  <si>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</si>
  <si>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</si>
  <si>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</si>
  <si>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</si>
  <si>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</si>
  <si>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</si>
  <si>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</si>
  <si>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</si>
  <si>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</si>
  <si>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</si>
  <si>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</si>
  <si>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</si>
  <si>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</si>
  <si>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</si>
  <si>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</si>
  <si>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</si>
  <si>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</si>
  <si>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</si>
  <si>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</si>
  <si>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</si>
  <si>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</si>
  <si>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</si>
  <si>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</si>
  <si>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</si>
  <si>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</si>
  <si>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</si>
  <si>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</si>
  <si>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</si>
  <si>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</si>
  <si>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</si>
  <si>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</si>
  <si>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</si>
  <si>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</si>
  <si>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</si>
  <si>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</si>
  <si>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</si>
  <si>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</si>
  <si>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</si>
  <si>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</si>
  <si>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</si>
  <si>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</si>
  <si>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</si>
  <si>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</si>
  <si>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</si>
  <si>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</si>
  <si>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</si>
  <si>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</si>
  <si>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</si>
  <si>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</si>
  <si>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</si>
  <si>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</si>
  <si>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</si>
  <si>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</si>
  <si>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</si>
  <si>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</si>
  <si>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</si>
  <si>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</si>
  <si>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</si>
  <si>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</si>
  <si>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</si>
  <si>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</si>
  <si>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</si>
  <si>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</si>
  <si>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</si>
  <si>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</si>
  <si>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</si>
  <si>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</si>
  <si>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</si>
  <si>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</si>
  <si>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</si>
  <si>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</si>
  <si>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</si>
  <si>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</si>
  <si>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</si>
  <si>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</si>
  <si>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</si>
  <si>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</si>
  <si>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</si>
  <si>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</si>
  <si>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</si>
  <si>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</si>
  <si>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</si>
  <si>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</si>
  <si>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</si>
  <si>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</si>
  <si>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</si>
  <si>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</si>
  <si>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</si>
  <si>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</si>
  <si>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</si>
  <si>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</si>
  <si>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</si>
  <si>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</si>
  <si>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</si>
  <si>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</si>
  <si>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</si>
  <si>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</si>
  <si>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</si>
  <si>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</si>
  <si>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</si>
  <si>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</si>
  <si>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</si>
  <si>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</si>
  <si>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</si>
  <si>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</si>
  <si>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</si>
  <si>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</si>
  <si>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</si>
  <si>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</si>
  <si>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</si>
  <si>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</si>
  <si>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</si>
  <si>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</si>
  <si>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</si>
  <si>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</si>
  <si>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</si>
  <si>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</si>
  <si>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</si>
  <si>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</si>
  <si>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</si>
  <si>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</si>
  <si>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</si>
  <si>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</si>
  <si>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</si>
  <si>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</si>
  <si>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</si>
  <si>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</si>
  <si>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</si>
  <si>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</si>
  <si>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</si>
  <si>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</si>
  <si>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</si>
  <si>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</si>
  <si>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</si>
  <si>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</si>
  <si>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</si>
  <si>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</si>
  <si>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</si>
  <si>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</si>
  <si>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</si>
  <si>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</si>
  <si>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</si>
  <si>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</si>
  <si>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</si>
  <si>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</si>
  <si>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</si>
  <si>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</si>
  <si>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</si>
  <si>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</si>
  <si>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</si>
  <si>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</si>
  <si>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</si>
  <si>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</si>
  <si>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</si>
  <si>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</si>
  <si>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</si>
  <si>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</si>
  <si>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</si>
  <si>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</si>
  <si>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</si>
  <si>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</si>
  <si>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</si>
  <si>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</si>
  <si>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</si>
  <si>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</si>
  <si>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</si>
  <si>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</si>
  <si>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</si>
  <si>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</si>
  <si>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</si>
  <si>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</si>
  <si>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</si>
  <si>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</si>
  <si>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</si>
  <si>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</si>
  <si>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</si>
  <si>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</si>
  <si>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</si>
  <si>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</si>
  <si>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</si>
  <si>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</si>
  <si>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</si>
  <si>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</si>
  <si>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</si>
  <si>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</si>
  <si>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</si>
  <si>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</si>
  <si>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</si>
  <si>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</si>
  <si>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</si>
  <si>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</si>
  <si>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</si>
  <si>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</si>
  <si>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</si>
  <si>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</si>
  <si>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</si>
  <si>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</si>
  <si>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</si>
  <si>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</si>
  <si>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</si>
  <si>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</si>
  <si>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</si>
  <si>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</si>
  <si>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</si>
  <si>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</si>
  <si>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</si>
  <si>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</si>
  <si>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</si>
  <si>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</si>
  <si>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</si>
  <si>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</si>
  <si>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</si>
  <si>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</si>
  <si>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</si>
  <si>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</si>
  <si>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</si>
  <si>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</si>
  <si>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</si>
  <si>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</si>
  <si>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</si>
  <si>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</si>
  <si>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</si>
  <si>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</si>
  <si>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</si>
  <si>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</si>
  <si>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</si>
  <si>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</si>
  <si>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</si>
  <si>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</si>
  <si>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</si>
  <si>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</si>
  <si>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</si>
  <si>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</si>
  <si>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</si>
  <si>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</si>
  <si>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</si>
  <si>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</si>
  <si>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</si>
  <si>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</si>
  <si>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</si>
  <si>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</si>
  <si>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</si>
  <si>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</si>
  <si>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</si>
  <si>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</si>
  <si>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</si>
  <si>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</si>
  <si>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</si>
  <si>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</si>
  <si>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</si>
  <si>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</si>
  <si>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</si>
  <si>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</si>
  <si>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</si>
  <si>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</si>
  <si>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</si>
  <si>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</si>
  <si>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</si>
  <si>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</si>
  <si>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</si>
  <si>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</si>
  <si>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</si>
  <si>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</si>
  <si>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</si>
  <si>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</si>
  <si>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</si>
  <si>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</si>
  <si>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</si>
  <si>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</si>
  <si>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</si>
  <si>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</si>
  <si>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</si>
  <si>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</si>
  <si>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</si>
  <si>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</si>
  <si>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</si>
  <si>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</si>
  <si>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</si>
  <si>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</si>
  <si>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</si>
  <si>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</si>
  <si>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</si>
  <si>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</si>
  <si>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</si>
  <si>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</si>
  <si>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</si>
  <si>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</si>
  <si>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</si>
  <si>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</si>
  <si>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</si>
  <si>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</si>
  <si>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</si>
  <si>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</si>
  <si>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</si>
  <si>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</si>
  <si>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</si>
  <si>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</si>
  <si>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</si>
  <si>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</si>
  <si>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</si>
  <si>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</si>
  <si>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</si>
  <si>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</si>
  <si>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</si>
  <si>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</si>
  <si>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</si>
  <si>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</si>
  <si>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</si>
  <si>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</si>
  <si>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</si>
  <si>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</si>
  <si>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</si>
  <si>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</si>
  <si>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</si>
  <si>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</si>
  <si>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</si>
  <si>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</si>
  <si>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</si>
  <si>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</si>
  <si>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</si>
  <si>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</si>
  <si>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</si>
  <si>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</si>
  <si>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</si>
  <si>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</si>
  <si>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</si>
  <si>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</si>
  <si>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</si>
  <si>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</si>
  <si>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</si>
  <si>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</si>
  <si>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</si>
  <si>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</si>
  <si>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</si>
  <si>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</si>
  <si>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</si>
  <si>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</si>
  <si>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</si>
  <si>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</si>
  <si>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</si>
  <si>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</si>
  <si>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</si>
  <si>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</si>
  <si>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</si>
  <si>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</si>
  <si>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</si>
  <si>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</si>
  <si>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</si>
  <si>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</si>
  <si>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</si>
  <si>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</si>
  <si>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</si>
  <si>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</si>
  <si>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</si>
  <si>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</si>
  <si>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</si>
  <si>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</si>
  <si>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</si>
  <si>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</si>
  <si>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</si>
  <si>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KKR NORTH AMERICA XIV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</si>
  <si>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</si>
  <si>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</si>
  <si>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</si>
  <si>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</si>
  <si>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</si>
  <si>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</si>
  <si>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</si>
  <si>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</si>
  <si>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</si>
  <si>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</si>
  <si>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</si>
  <si>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</si>
  <si>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</si>
  <si>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</si>
  <si>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</si>
  <si>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</si>
  <si>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</si>
  <si>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(미인출)수원외곽리파이낸싱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</si>
  <si>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</si>
  <si>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</si>
  <si>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</si>
  <si>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</si>
  <si>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</si>
  <si>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</si>
  <si>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</si>
  <si>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</si>
  <si>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</si>
  <si>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</si>
  <si>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</si>
  <si>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</si>
  <si>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</si>
  <si>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</si>
  <si>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</si>
  <si>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</si>
  <si>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</si>
  <si>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</si>
  <si>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</si>
  <si>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</si>
  <si>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</si>
  <si>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</si>
  <si>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</si>
  <si>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</si>
  <si>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</si>
  <si>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</si>
  <si>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</si>
  <si>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</si>
  <si>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</si>
  <si>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</si>
  <si>
    <t>펀드 종목ID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</si>
</sst>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zoomScale="70" zoomScaleNormal="70" workbookViewId="0">
      <pane xSplit="1" ySplit="1" topLeftCell="C2" activePane="bottomRight" state="frozen"/>
      <selection pane="topRight"/>
      <selection pane="bottomLeft"/>
      <selection pane="bottomRight" activeCell="X21" sqref="X21"/>
    </sheetView>
  </sheetViews>
  <sheetFormatPr defaultColWidth="8.796875" defaultRowHeight="17.399999999999999" x14ac:dyDescent="0.4"/>
  <cols>
    <col min="2" max="2" width="22.3984375" customWidth="1"/>
    <col min="10" max="10" width="8.796875" customWidth="1"/>
    <col min="11" max="11" width="15.19921875" bestFit="1" customWidth="1"/>
  </cols>
  <sheetData>
    <row r="1" spans="1:24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IF($A2="","",IFERROR(VLOOKUP($A2,Data_Raw!$A:$G,5,FALSE),""))</f>
        <v>KOR</v>
      </c>
      <c r="O2" t="str">
        <f>IF($A2="","",IFERROR(VLOOKUP($A2,Data_Raw!$A:$G,6,FALSE),""))</f>
        <v>BTO</v>
      </c>
      <c r="P2" t="str">
        <f>IF($A2="","",IFERROR(VLOOKUP($A2,Data_Raw!$A:$G,7,FALSE),""))</f>
        <v>Transportation</v>
      </c>
      <c r="Q2">
        <f>IF($A2="","",SUMIFS(AI_PF!$AP:$AP,AI_PF!$A:$A,$A2))</f>
        <v>14000000000</v>
      </c>
      <c r="R2">
        <f>IF($A2="","",SUMIFS(AI_PF!$AW:$AW,AI_PF!$A:$A,$A2))</f>
        <v>14000000000</v>
      </c>
      <c r="S2">
        <f>IF($A2="","",SUMIFS(AI_PF!$AZ:$AZ,AI_PF!$A:$A,$A2))</f>
        <v>4737712417</v>
      </c>
      <c r="T2">
        <f>IF($A2="","",SUMIFS(AI_PF!$CA:$CA,AI_PF!$A:$A,$A2))</f>
        <v>9275000000</v>
      </c>
      <c r="U2">
        <f>IF($A2="","",SUMIFS(AI_PF!$CE:$CE,AI_PF!$A:$A,$A2))</f>
        <v>9262287583</v>
      </c>
      <c r="V2">
        <f>IF($A2="","",IFERROR(VLOOKUP($A2,AI_PF!$A:$CO,93,FALSE),""))</f>
        <v>7.4321596999999997</v>
      </c>
      <c r="W2">
        <f>IF($A2="","",COUNTIF(AI_PF!$A:$A,$A2))</f>
        <v>1</v>
      </c>
      <c r="X2">
        <f>IF($A2="","",COUNTIF(LookThrough!$A:$A,J2))</f>
        <v>0</v>
      </c>
    </row>
    <row r="3" spans="1:24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8453000000</v>
      </c>
      <c r="R3">
        <f>IF($A3="","",SUMIFS(AI_PF!$AW:$AW,AI_PF!$A:$A,$A3))</f>
        <v>0</v>
      </c>
      <c r="S3">
        <f>IF($A3="","",SUMIFS(AI_PF!$AZ:$AZ,AI_PF!$A:$A,$A3))</f>
        <v>5031495000</v>
      </c>
      <c r="T3">
        <f>IF($A3="","",SUMIFS(AI_PF!$CA:$CA,AI_PF!$A:$A,$A3))</f>
        <v>7992109627</v>
      </c>
      <c r="U3">
        <f>IF($A3="","",SUMIFS(AI_PF!$CE:$CE,AI_PF!$A:$A,$A3))</f>
        <v>7992109627</v>
      </c>
      <c r="V3">
        <f>IF($A3="","",IFERROR(VLOOKUP($A3,AI_PF!$A:$CO,93,FALSE),""))</f>
        <v>0</v>
      </c>
      <c r="W3">
        <f>IF($A3="","",COUNTIF(AI_PF!$A:$A,$A3))</f>
        <v>1</v>
      </c>
      <c r="X3">
        <f>IF($A3="","",COUNTIF(LookThrough!$A:$A,J3))</f>
        <v>0</v>
      </c>
    </row>
    <row r="4" spans="1:24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48820000000</v>
      </c>
      <c r="R4">
        <f>IF($A4="","",SUMIFS(AI_PF!$AW:$AW,AI_PF!$A:$A,$A4))</f>
        <v>38817500000</v>
      </c>
      <c r="S4">
        <f>IF($A4="","",SUMIFS(AI_PF!$AZ:$AZ,AI_PF!$A:$A,$A4))</f>
        <v>13037382925</v>
      </c>
      <c r="T4">
        <f>IF($A4="","",SUMIFS(AI_PF!$CA:$CA,AI_PF!$A:$A,$A4))</f>
        <v>30509431114</v>
      </c>
      <c r="U4">
        <f>IF($A4="","",SUMIFS(AI_PF!$CE:$CE,AI_PF!$A:$A,$A4))</f>
        <v>41731507289</v>
      </c>
      <c r="V4">
        <f>IF($A4="","",IFERROR(VLOOKUP($A4,AI_PF!$A:$CO,93,FALSE),""))</f>
        <v>12.543752</v>
      </c>
      <c r="W4">
        <f>IF($A4="","",COUNTIF(AI_PF!$A:$A,$A4))</f>
        <v>3</v>
      </c>
      <c r="X4">
        <f>IF($A4="","",COUNTIF(LookThrough!$A:$A,J4))</f>
        <v>0</v>
      </c>
    </row>
    <row r="5" spans="1:24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90000000000</v>
      </c>
      <c r="R5">
        <f>IF($A5="","",SUMIFS(AI_PF!$AW:$AW,AI_PF!$A:$A,$A5))</f>
        <v>90000000000</v>
      </c>
      <c r="S5">
        <f>IF($A5="","",SUMIFS(AI_PF!$AZ:$AZ,AI_PF!$A:$A,$A5))</f>
        <v>85685503961</v>
      </c>
      <c r="T5">
        <f>IF($A5="","",SUMIFS(AI_PF!$CA:$CA,AI_PF!$A:$A,$A5))</f>
        <v>4351144467</v>
      </c>
      <c r="U5">
        <f>IF($A5="","",SUMIFS(AI_PF!$CE:$CE,AI_PF!$A:$A,$A5))</f>
        <v>4318302029</v>
      </c>
      <c r="V5">
        <f>IF($A5="","",IFERROR(VLOOKUP($A5,AI_PF!$A:$CO,93,FALSE),""))</f>
        <v>4.6826824545860291</v>
      </c>
      <c r="W5">
        <f>IF($A5="","",COUNTIF(AI_PF!$A:$A,$A5))</f>
        <v>1</v>
      </c>
      <c r="X5">
        <f>IF($A5="","",COUNTIF(LookThrough!$A:$A,J5))</f>
        <v>2</v>
      </c>
    </row>
    <row r="6" spans="1:24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2958465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IF($A6="","",IFERROR(VLOOKUP($A6,Data_Raw!$A:$G,5,FALSE),""))</f>
        <v>KOR</v>
      </c>
      <c r="O6" t="str">
        <f>IF($A6="","",IFERROR(VLOOKUP($A6,Data_Raw!$A:$G,6,FALSE),""))</f>
        <v>BTL</v>
      </c>
      <c r="P6" t="str">
        <f>IF($A6="","",IFERROR(VLOOKUP($A6,Data_Raw!$A:$G,7,FALSE),""))</f>
        <v>Environmental</v>
      </c>
      <c r="Q6">
        <f>IF($A6="","",SUMIFS(AI_PF!$AP:$AP,AI_PF!$A:$A,$A6))</f>
        <v>20419035102</v>
      </c>
      <c r="R6">
        <f>IF($A6="","",SUMIFS(AI_PF!$AW:$AW,AI_PF!$A:$A,$A6))</f>
        <v>16023270000</v>
      </c>
      <c r="S6">
        <f>IF($A6="","",SUMIFS(AI_PF!$AZ:$AZ,AI_PF!$A:$A,$A6))</f>
        <v>12569126780</v>
      </c>
      <c r="T6">
        <f>IF($A6="","",SUMIFS(AI_PF!$CA:$CA,AI_PF!$A:$A,$A6))</f>
        <v>4888599289</v>
      </c>
      <c r="U6">
        <f>IF($A6="","",SUMIFS(AI_PF!$CE:$CE,AI_PF!$A:$A,$A6))</f>
        <v>4865152924</v>
      </c>
      <c r="V6">
        <f>IF($A6="","",IFERROR(VLOOKUP($A6,AI_PF!$A:$CO,93,FALSE),""))</f>
        <v>3.5150033000000001</v>
      </c>
      <c r="W6">
        <f>IF($A6="","",COUNTIF(AI_PF!$A:$A,$A6))</f>
        <v>3</v>
      </c>
      <c r="X6">
        <f>IF($A6="","",COUNTIF(LookThrough!$A:$A,J6))</f>
        <v>0</v>
      </c>
    </row>
    <row r="7" spans="1:24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2958465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IF($A7="","",IFERROR(VLOOKUP($A7,Data_Raw!$A:$G,5,FALSE),""))</f>
        <v>KOR</v>
      </c>
      <c r="O7" t="str">
        <f>IF($A7="","",IFERROR(VLOOKUP($A7,Data_Raw!$A:$G,6,FALSE),""))</f>
        <v>BTL</v>
      </c>
      <c r="P7" t="str">
        <f>IF($A7="","",IFERROR(VLOOKUP($A7,Data_Raw!$A:$G,7,FALSE),""))</f>
        <v>Environmental</v>
      </c>
      <c r="Q7">
        <f>IF($A7="","",SUMIFS(AI_PF!$AP:$AP,AI_PF!$A:$A,$A7))</f>
        <v>16529000000</v>
      </c>
      <c r="R7">
        <f>IF($A7="","",SUMIFS(AI_PF!$AW:$AW,AI_PF!$A:$A,$A7))</f>
        <v>15180000000</v>
      </c>
      <c r="S7">
        <f>IF($A7="","",SUMIFS(AI_PF!$AZ:$AZ,AI_PF!$A:$A,$A7))</f>
        <v>11646513839</v>
      </c>
      <c r="T7">
        <f>IF($A7="","",SUMIFS(AI_PF!$CA:$CA,AI_PF!$A:$A,$A7))</f>
        <v>4857565965</v>
      </c>
      <c r="U7">
        <f>IF($A7="","",SUMIFS(AI_PF!$CE:$CE,AI_PF!$A:$A,$A7))</f>
        <v>4856859126</v>
      </c>
      <c r="V7">
        <f>IF($A7="","",IFERROR(VLOOKUP($A7,AI_PF!$A:$CO,93,FALSE),""))</f>
        <v>3.7224181999999999</v>
      </c>
      <c r="W7">
        <f>IF($A7="","",COUNTIF(AI_PF!$A:$A,$A7))</f>
        <v>3</v>
      </c>
      <c r="X7">
        <f>IF($A7="","",COUNTIF(LookThrough!$A:$A,J7))</f>
        <v>0</v>
      </c>
    </row>
    <row r="8" spans="1:24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8152918700</v>
      </c>
      <c r="R8">
        <f>IF($A8="","",SUMIFS(AI_PF!$AW:$AW,AI_PF!$A:$A,$A8))</f>
        <v>7632860000</v>
      </c>
      <c r="S8">
        <f>IF($A8="","",SUMIFS(AI_PF!$AZ:$AZ,AI_PF!$A:$A,$A8))</f>
        <v>5971592320</v>
      </c>
      <c r="T8">
        <f>IF($A8="","",SUMIFS(AI_PF!$CA:$CA,AI_PF!$A:$A,$A8))</f>
        <v>2181658700</v>
      </c>
      <c r="U8">
        <f>IF($A8="","",SUMIFS(AI_PF!$CE:$CE,AI_PF!$A:$A,$A8))</f>
        <v>2181326380</v>
      </c>
      <c r="V8">
        <f>IF($A8="","",IFERROR(VLOOKUP($A8,AI_PF!$A:$CO,93,FALSE),""))</f>
        <v>3.8884949</v>
      </c>
      <c r="W8">
        <f>IF($A8="","",COUNTIF(AI_PF!$A:$A,$A8))</f>
        <v>4</v>
      </c>
      <c r="X8">
        <f>IF($A8="","",COUNTIF(LookThrough!$A:$A,J8))</f>
        <v>0</v>
      </c>
    </row>
    <row r="9" spans="1:24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Social</v>
      </c>
      <c r="Q9">
        <f>IF($A9="","",SUMIFS(AI_PF!$AP:$AP,AI_PF!$A:$A,$A9))</f>
        <v>16584000000</v>
      </c>
      <c r="R9">
        <f>IF($A9="","",SUMIFS(AI_PF!$AW:$AW,AI_PF!$A:$A,$A9))</f>
        <v>16192000000</v>
      </c>
      <c r="S9">
        <f>IF($A9="","",SUMIFS(AI_PF!$AZ:$AZ,AI_PF!$A:$A,$A9))</f>
        <v>16176116078</v>
      </c>
      <c r="T9">
        <f>IF($A9="","",SUMIFS(AI_PF!$CA:$CA,AI_PF!$A:$A,$A9))</f>
        <v>15887100</v>
      </c>
      <c r="U9">
        <f>IF($A9="","",SUMIFS(AI_PF!$CE:$CE,AI_PF!$A:$A,$A9))</f>
        <v>15883922</v>
      </c>
      <c r="V9">
        <f>IF($A9="","",IFERROR(VLOOKUP($A9,AI_PF!$A:$CO,93,FALSE),""))</f>
        <v>4.3845331999999999</v>
      </c>
      <c r="W9">
        <f>IF($A9="","",COUNTIF(AI_PF!$A:$A,$A9))</f>
        <v>10</v>
      </c>
      <c r="X9">
        <f>IF($A9="","",COUNTIF(LookThrough!$A:$A,J9))</f>
        <v>0</v>
      </c>
    </row>
    <row r="10" spans="1:24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46127</v>
      </c>
      <c r="I10" t="str">
        <f>IF($A10="","",IFERROR(VLOOKUP($A10,AI_PF!$A:$EU,151,FALSE),""))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Social</v>
      </c>
      <c r="Q10">
        <f>IF($A10="","",SUMIFS(AI_PF!$AP:$AP,AI_PF!$A:$A,$A10))</f>
        <v>9619000000</v>
      </c>
      <c r="R10">
        <f>IF($A10="","",SUMIFS(AI_PF!$AW:$AW,AI_PF!$A:$A,$A10))</f>
        <v>9619000000</v>
      </c>
      <c r="S10">
        <f>IF($A10="","",SUMIFS(AI_PF!$AZ:$AZ,AI_PF!$A:$A,$A10))</f>
        <v>9404493910</v>
      </c>
      <c r="T10">
        <f>IF($A10="","",SUMIFS(AI_PF!$CA:$CA,AI_PF!$A:$A,$A10))</f>
        <v>214549000</v>
      </c>
      <c r="U10">
        <f>IF($A10="","",SUMIFS(AI_PF!$CE:$CE,AI_PF!$A:$A,$A10))</f>
        <v>214506090</v>
      </c>
      <c r="V10">
        <f>IF($A10="","",IFERROR(VLOOKUP($A10,AI_PF!$A:$CO,93,FALSE),""))</f>
        <v>3.3200604</v>
      </c>
      <c r="W10">
        <f>IF($A10="","",COUNTIF(AI_PF!$A:$A,$A10))</f>
        <v>6</v>
      </c>
      <c r="X10">
        <f>IF($A10="","",COUNTIF(LookThrough!$A:$A,J10))</f>
        <v>0</v>
      </c>
    </row>
    <row r="11" spans="1:24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IF($A11="","",IFERROR(VLOOKUP($A11,AI_PF!$A:$EU,151,FALSE),""))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9179500000</v>
      </c>
      <c r="R11">
        <f>IF($A11="","",SUMIFS(AI_PF!$AW:$AW,AI_PF!$A:$A,$A11))</f>
        <v>8385600000</v>
      </c>
      <c r="S11">
        <f>IF($A11="","",SUMIFS(AI_PF!$AZ:$AZ,AI_PF!$A:$A,$A11))</f>
        <v>8226507650</v>
      </c>
      <c r="T11">
        <f>IF($A11="","",SUMIFS(AI_PF!$CA:$CA,AI_PF!$A:$A,$A11))</f>
        <v>159138800</v>
      </c>
      <c r="U11">
        <f>IF($A11="","",SUMIFS(AI_PF!$CE:$CE,AI_PF!$A:$A,$A11))</f>
        <v>159092350</v>
      </c>
      <c r="V11">
        <f>IF($A11="","",IFERROR(VLOOKUP($A11,AI_PF!$A:$CO,93,FALSE),""))</f>
        <v>4.5679508999999996</v>
      </c>
      <c r="W11">
        <f>IF($A11="","",COUNTIF(AI_PF!$A:$A,$A11))</f>
        <v>18</v>
      </c>
      <c r="X11">
        <f>IF($A11="","",COUNTIF(LookThrough!$A:$A,J11))</f>
        <v>0</v>
      </c>
    </row>
    <row r="12" spans="1:24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2958465</v>
      </c>
      <c r="I12" t="str">
        <f>IF($A12="","",IFERROR(VLOOKUP($A12,AI_PF!$A:$EU,151,FALSE),""))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Environmental</v>
      </c>
      <c r="Q12">
        <f>IF($A12="","",SUMIFS(AI_PF!$AP:$AP,AI_PF!$A:$A,$A12))</f>
        <v>19530000000</v>
      </c>
      <c r="R12">
        <f>IF($A12="","",SUMIFS(AI_PF!$AW:$AW,AI_PF!$A:$A,$A12))</f>
        <v>17997000000</v>
      </c>
      <c r="S12">
        <f>IF($A12="","",SUMIFS(AI_PF!$AZ:$AZ,AI_PF!$A:$A,$A12))</f>
        <v>14020009557</v>
      </c>
      <c r="T12">
        <f>IF($A12="","",SUMIFS(AI_PF!$CA:$CA,AI_PF!$A:$A,$A12))</f>
        <v>5384898033</v>
      </c>
      <c r="U12">
        <f>IF($A12="","",SUMIFS(AI_PF!$CE:$CE,AI_PF!$A:$A,$A12))</f>
        <v>5384102476</v>
      </c>
      <c r="V12">
        <f>IF($A12="","",IFERROR(VLOOKUP($A12,AI_PF!$A:$CO,93,FALSE),""))</f>
        <v>3.6194269999999999</v>
      </c>
      <c r="W12">
        <f>IF($A12="","",COUNTIF(AI_PF!$A:$A,$A12))</f>
        <v>3</v>
      </c>
      <c r="X12">
        <f>IF($A12="","",COUNTIF(LookThrough!$A:$A,J12))</f>
        <v>0</v>
      </c>
    </row>
    <row r="13" spans="1:24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2958465</v>
      </c>
      <c r="I13" t="str">
        <f>IF($A13="","",IFERROR(VLOOKUP($A13,AI_PF!$A:$EU,151,FALSE),""))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Environmental</v>
      </c>
      <c r="Q13">
        <f>IF($A13="","",SUMIFS(AI_PF!$AP:$AP,AI_PF!$A:$A,$A13))</f>
        <v>11149330175</v>
      </c>
      <c r="R13">
        <f>IF($A13="","",SUMIFS(AI_PF!$AW:$AW,AI_PF!$A:$A,$A13))</f>
        <v>8735960000</v>
      </c>
      <c r="S13">
        <f>IF($A13="","",SUMIFS(AI_PF!$AZ:$AZ,AI_PF!$A:$A,$A13))</f>
        <v>6515210239</v>
      </c>
      <c r="T13">
        <f>IF($A13="","",SUMIFS(AI_PF!$CA:$CA,AI_PF!$A:$A,$A13))</f>
        <v>2879484175</v>
      </c>
      <c r="U13">
        <f>IF($A13="","",SUMIFS(AI_PF!$CE:$CE,AI_PF!$A:$A,$A13))</f>
        <v>2879039936</v>
      </c>
      <c r="V13">
        <f>IF($A13="","",IFERROR(VLOOKUP($A13,AI_PF!$A:$CO,93,FALSE),""))</f>
        <v>4.1665647999999997</v>
      </c>
      <c r="W13">
        <f>IF($A13="","",COUNTIF(AI_PF!$A:$A,$A13))</f>
        <v>4</v>
      </c>
      <c r="X13">
        <f>IF($A13="","",COUNTIF(LookThrough!$A:$A,J13))</f>
        <v>0</v>
      </c>
    </row>
    <row r="14" spans="1:24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2958465</v>
      </c>
      <c r="I14" t="str">
        <f>IF($A14="","",IFERROR(VLOOKUP($A14,AI_PF!$A:$EU,151,FALSE),""))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IF($A14="","",IFERROR(VLOOKUP($A14,Data_Raw!$A:$G,5,FALSE),""))</f>
        <v>KOR</v>
      </c>
      <c r="O14" t="str">
        <f>IF($A14="","",IFERROR(VLOOKUP($A14,Data_Raw!$A:$G,6,FALSE),""))</f>
        <v>BTL</v>
      </c>
      <c r="P14" t="str">
        <f>IF($A14="","",IFERROR(VLOOKUP($A14,Data_Raw!$A:$G,7,FALSE),""))</f>
        <v>Social</v>
      </c>
      <c r="Q14">
        <f>IF($A14="","",SUMIFS(AI_PF!$AP:$AP,AI_PF!$A:$A,$A14))</f>
        <v>7674345936</v>
      </c>
      <c r="R14">
        <f>IF($A14="","",SUMIFS(AI_PF!$AW:$AW,AI_PF!$A:$A,$A14))</f>
        <v>7199000000</v>
      </c>
      <c r="S14">
        <f>IF($A14="","",SUMIFS(AI_PF!$AZ:$AZ,AI_PF!$A:$A,$A14))</f>
        <v>6797770353</v>
      </c>
      <c r="T14">
        <f>IF($A14="","",SUMIFS(AI_PF!$CA:$CA,AI_PF!$A:$A,$A14))</f>
        <v>876816936</v>
      </c>
      <c r="U14">
        <f>IF($A14="","",SUMIFS(AI_PF!$CE:$CE,AI_PF!$A:$A,$A14))</f>
        <v>876575583</v>
      </c>
      <c r="V14">
        <f>IF($A14="","",IFERROR(VLOOKUP($A14,AI_PF!$A:$CO,93,FALSE),""))</f>
        <v>4.7206920999999999</v>
      </c>
      <c r="W14">
        <f>IF($A14="","",COUNTIF(AI_PF!$A:$A,$A14))</f>
        <v>3</v>
      </c>
      <c r="X14">
        <f>IF($A14="","",COUNTIF(LookThrough!$A:$A,J14))</f>
        <v>0</v>
      </c>
    </row>
    <row r="15" spans="1:24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IF($A15="","",IFERROR(VLOOKUP($A15,AI_PF!$A:$EU,151,FALSE),""))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100000000000</v>
      </c>
      <c r="R15">
        <f>IF($A15="","",SUMIFS(AI_PF!$AW:$AW,AI_PF!$A:$A,$A15))</f>
        <v>98570024397</v>
      </c>
      <c r="S15">
        <f>IF($A15="","",SUMIFS(AI_PF!$AZ:$AZ,AI_PF!$A:$A,$A15))</f>
        <v>54211054425</v>
      </c>
      <c r="T15">
        <f>IF($A15="","",SUMIFS(AI_PF!$CA:$CA,AI_PF!$A:$A,$A15))</f>
        <v>43195507410</v>
      </c>
      <c r="U15">
        <f>IF($A15="","",SUMIFS(AI_PF!$CE:$CE,AI_PF!$A:$A,$A15))</f>
        <v>43251656161</v>
      </c>
      <c r="V15">
        <f>IF($A15="","",IFERROR(VLOOKUP($A15,AI_PF!$A:$CO,93,FALSE),""))</f>
        <v>4.2279949784278879</v>
      </c>
      <c r="W15">
        <f>IF($A15="","",COUNTIF(AI_PF!$A:$A,$A15))</f>
        <v>1</v>
      </c>
      <c r="X15">
        <f>IF($A15="","",COUNTIF(LookThrough!$A:$A,J15))</f>
        <v>38</v>
      </c>
    </row>
    <row r="16" spans="1:24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IF($A16="","",IFERROR(VLOOKUP($A16,AI_PF!$A:$EU,151,FALSE),""))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Social</v>
      </c>
      <c r="Q16">
        <f>IF($A16="","",SUMIFS(AI_PF!$AP:$AP,AI_PF!$A:$A,$A16))</f>
        <v>100000000000</v>
      </c>
      <c r="R16">
        <f>IF($A16="","",SUMIFS(AI_PF!$AW:$AW,AI_PF!$A:$A,$A16))</f>
        <v>98257031010</v>
      </c>
      <c r="S16">
        <f>IF($A16="","",SUMIFS(AI_PF!$AZ:$AZ,AI_PF!$A:$A,$A16))</f>
        <v>47985945802</v>
      </c>
      <c r="T16">
        <f>IF($A16="","",SUMIFS(AI_PF!$CA:$CA,AI_PF!$A:$A,$A16))</f>
        <v>49618854988</v>
      </c>
      <c r="U16">
        <f>IF($A16="","",SUMIFS(AI_PF!$CE:$CE,AI_PF!$A:$A,$A16))</f>
        <v>50619668492</v>
      </c>
      <c r="V16">
        <f>IF($A16="","",IFERROR(VLOOKUP($A16,AI_PF!$A:$CO,93,FALSE),""))</f>
        <v>4.5928290486335746</v>
      </c>
      <c r="W16">
        <f>IF($A16="","",COUNTIF(AI_PF!$A:$A,$A16))</f>
        <v>1</v>
      </c>
      <c r="X16">
        <f>IF($A16="","",COUNTIF(LookThrough!$A:$A,J16))</f>
        <v>81</v>
      </c>
    </row>
    <row r="17" spans="1:24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IF($A17="","",IFERROR(VLOOKUP($A17,AI_PF!$A:$EU,151,FALSE),""))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Social</v>
      </c>
      <c r="Q17">
        <f>IF($A17="","",SUMIFS(AI_PF!$AP:$AP,AI_PF!$A:$A,$A17))</f>
        <v>50000000000</v>
      </c>
      <c r="R17">
        <f>IF($A17="","",SUMIFS(AI_PF!$AW:$AW,AI_PF!$A:$A,$A17))</f>
        <v>49986001490</v>
      </c>
      <c r="S17">
        <f>IF($A17="","",SUMIFS(AI_PF!$AZ:$AZ,AI_PF!$A:$A,$A17))</f>
        <v>13980608743</v>
      </c>
      <c r="T17">
        <f>IF($A17="","",SUMIFS(AI_PF!$CA:$CA,AI_PF!$A:$A,$A17))</f>
        <v>35449544581</v>
      </c>
      <c r="U17">
        <f>IF($A17="","",SUMIFS(AI_PF!$CE:$CE,AI_PF!$A:$A,$A17))</f>
        <v>35488636220</v>
      </c>
      <c r="V17">
        <f>IF($A17="","",IFERROR(VLOOKUP($A17,AI_PF!$A:$CO,93,FALSE),""))</f>
        <v>5.7087716460227966</v>
      </c>
      <c r="W17">
        <f>IF($A17="","",COUNTIF(AI_PF!$A:$A,$A17))</f>
        <v>1</v>
      </c>
      <c r="X17">
        <f>IF($A17="","",COUNTIF(LookThrough!$A:$A,J17))</f>
        <v>21</v>
      </c>
    </row>
    <row r="18" spans="1:24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IF($A18="","",IFERROR(VLOOKUP($A18,Data_Raw!$A:$G,5,FALSE),""))</f>
        <v>KOR</v>
      </c>
      <c r="O18" t="str">
        <f>IF($A18="","",IFERROR(VLOOKUP($A18,Data_Raw!$A:$G,6,FALSE),""))</f>
        <v>Non-PPP</v>
      </c>
      <c r="P18" t="str">
        <f>IF($A18="","",IFERROR(VLOOKUP($A18,Data_Raw!$A:$G,7,FALSE),""))</f>
        <v>Mixed</v>
      </c>
      <c r="Q18">
        <f>IF($A18="","",SUMIFS(AI_PF!$AP:$AP,AI_PF!$A:$A,$A18))</f>
        <v>80000000000</v>
      </c>
      <c r="R18">
        <f>IF($A18="","",SUMIFS(AI_PF!$AW:$AW,AI_PF!$A:$A,$A18))</f>
        <v>103499000000</v>
      </c>
      <c r="S18">
        <f>IF($A18="","",SUMIFS(AI_PF!$AZ:$AZ,AI_PF!$A:$A,$A18))</f>
        <v>74636000000</v>
      </c>
      <c r="T18">
        <f>IF($A18="","",SUMIFS(AI_PF!$CA:$CA,AI_PF!$A:$A,$A18))</f>
        <v>28863000000</v>
      </c>
      <c r="U18">
        <f>IF($A18="","",SUMIFS(AI_PF!$CE:$CE,AI_PF!$A:$A,$A18))</f>
        <v>69306349</v>
      </c>
      <c r="V18">
        <f>IF($A18="","",IFERROR(VLOOKUP($A18,AI_PF!$A:$CO,93,FALSE),""))</f>
        <v>0.76571136713027943</v>
      </c>
      <c r="W18">
        <f>IF($A18="","",COUNTIF(AI_PF!$A:$A,$A18))</f>
        <v>1</v>
      </c>
      <c r="X18">
        <f>IF($A18="","",COUNTIF(LookThrough!$A:$A,J18))</f>
        <v>0</v>
      </c>
    </row>
    <row r="19" spans="1:24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IF($A19="","",IFERROR(VLOOKUP($A19,AI_PF!$A:$EU,151,FALSE),""))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IF($A19="","",IFERROR(VLOOKUP($A19,Data_Raw!$A:$G,5,FALSE),""))</f>
        <v>KOR</v>
      </c>
      <c r="O19" t="str">
        <f>IF($A19="","",IFERROR(VLOOKUP($A19,Data_Raw!$A:$G,6,FALSE),""))</f>
        <v>BTL</v>
      </c>
      <c r="P19" t="str">
        <f>IF($A19="","",IFERROR(VLOOKUP($A19,Data_Raw!$A:$G,7,FALSE),""))</f>
        <v>Social</v>
      </c>
      <c r="Q19">
        <f>IF($A19="","",SUMIFS(AI_PF!$AP:$AP,AI_PF!$A:$A,$A19))</f>
        <v>12421554000</v>
      </c>
      <c r="R19">
        <f>IF($A19="","",SUMIFS(AI_PF!$AW:$AW,AI_PF!$A:$A,$A19))</f>
        <v>14163000000</v>
      </c>
      <c r="S19">
        <f>IF($A19="","",SUMIFS(AI_PF!$AZ:$AZ,AI_PF!$A:$A,$A19))</f>
        <v>12508118042</v>
      </c>
      <c r="T19">
        <f>IF($A19="","",SUMIFS(AI_PF!$CA:$CA,AI_PF!$A:$A,$A19))</f>
        <v>1655213000</v>
      </c>
      <c r="U19">
        <f>IF($A19="","",SUMIFS(AI_PF!$CE:$CE,AI_PF!$A:$A,$A19))</f>
        <v>1654881958</v>
      </c>
      <c r="V19">
        <f>IF($A19="","",IFERROR(VLOOKUP($A19,AI_PF!$A:$CO,93,FALSE),""))</f>
        <v>4.4632209999999999</v>
      </c>
      <c r="W19">
        <f>IF($A19="","",COUNTIF(AI_PF!$A:$A,$A19))</f>
        <v>2</v>
      </c>
      <c r="X19">
        <f>IF($A19="","",COUNTIF(LookThrough!$A:$A,J19))</f>
        <v>0</v>
      </c>
    </row>
    <row r="20" spans="1:24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IF($A20="","",IFERROR(VLOOKUP($A20,AI_PF!$A:$EU,151,FALSE),""))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 t="str">
        <f>IF($A20="","",IFERROR(VLOOKUP($A20,Data_Raw!$A:$G,5,FALSE),""))</f>
        <v>Global</v>
      </c>
      <c r="O20" t="str">
        <f>IF($A20="","",IFERROR(VLOOKUP($A20,Data_Raw!$A:$G,6,FALSE),""))</f>
        <v>Fund of Funds</v>
      </c>
      <c r="P20" t="str">
        <f>IF($A20="","",IFERROR(VLOOKUP($A20,Data_Raw!$A:$G,7,FALSE),""))</f>
        <v>General</v>
      </c>
      <c r="Q20">
        <f>IF($A20="","",SUMIFS(AI_PF!$AP:$AP,AI_PF!$A:$A,$A20))</f>
        <v>5000000000</v>
      </c>
      <c r="R20">
        <f>IF($A20="","",SUMIFS(AI_PF!$AW:$AW,AI_PF!$A:$A,$A20))</f>
        <v>5013195121</v>
      </c>
      <c r="S20">
        <f>IF($A20="","",SUMIFS(AI_PF!$AZ:$AZ,AI_PF!$A:$A,$A20))</f>
        <v>3565920270</v>
      </c>
      <c r="T20">
        <f>IF($A20="","",SUMIFS(AI_PF!$CA:$CA,AI_PF!$A:$A,$A20))</f>
        <v>368510721</v>
      </c>
      <c r="U20">
        <f>IF($A20="","",SUMIFS(AI_PF!$CE:$CE,AI_PF!$A:$A,$A20))</f>
        <v>430119137</v>
      </c>
      <c r="V20">
        <f>IF($A20="","",IFERROR(VLOOKUP($A20,AI_PF!$A:$CO,93,FALSE),""))</f>
        <v>-2.564300000667572</v>
      </c>
      <c r="W20">
        <f>IF($A20="","",COUNTIF(AI_PF!$A:$A,$A20))</f>
        <v>1</v>
      </c>
      <c r="X20">
        <f>IF($A20="","",COUNTIF(LookThrough!$A:$A,J20))</f>
        <v>0</v>
      </c>
    </row>
    <row r="21" spans="1:24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IF($A21="","",IFERROR(VLOOKUP($A21,Data_Raw!$A:$G,5,FALSE),""))</f>
        <v>KOR</v>
      </c>
      <c r="O21" t="str">
        <f>IF($A21="","",IFERROR(VLOOKUP($A21,Data_Raw!$A:$G,6,FALSE),""))</f>
        <v>BTL</v>
      </c>
      <c r="P21" t="str">
        <f>IF($A21="","",IFERROR(VLOOKUP($A21,Data_Raw!$A:$G,7,FALSE),""))</f>
        <v>Transportation</v>
      </c>
      <c r="Q21">
        <f>IF($A21="","",SUMIFS(AI_PF!$AP:$AP,AI_PF!$A:$A,$A21))</f>
        <v>133868000000</v>
      </c>
      <c r="R21">
        <f>IF($A21="","",SUMIFS(AI_PF!$AW:$AW,AI_PF!$A:$A,$A21))</f>
        <v>47405000000</v>
      </c>
      <c r="S21">
        <f>IF($A21="","",SUMIFS(AI_PF!$AZ:$AZ,AI_PF!$A:$A,$A21))</f>
        <v>13621150925</v>
      </c>
      <c r="T21">
        <f>IF($A21="","",SUMIFS(AI_PF!$CA:$CA,AI_PF!$A:$A,$A21))</f>
        <v>46175979522</v>
      </c>
      <c r="U21">
        <f>IF($A21="","",SUMIFS(AI_PF!$CE:$CE,AI_PF!$A:$A,$A21))</f>
        <v>46168828597</v>
      </c>
      <c r="V21">
        <f>IF($A21="","",IFERROR(VLOOKUP($A21,AI_PF!$A:$CO,93,FALSE),""))</f>
        <v>0</v>
      </c>
      <c r="W21">
        <f>IF($A21="","",COUNTIF(AI_PF!$A:$A,$A21))</f>
        <v>5</v>
      </c>
      <c r="X21">
        <f>IF($A21="","",COUNTIF(LookThrough!$A:$A,J21))</f>
        <v>0</v>
      </c>
    </row>
    <row r="22" spans="1:24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2958465</v>
      </c>
      <c r="I22" t="str">
        <f>IF($A22="","",IFERROR(VLOOKUP($A22,AI_PF!$A:$EU,151,FALSE),""))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IF($A22="","",IFERROR(VLOOKUP($A22,Data_Raw!$A:$G,5,FALSE),""))</f>
        <v>KOR</v>
      </c>
      <c r="O22" t="str">
        <f>IF($A22="","",IFERROR(VLOOKUP($A22,Data_Raw!$A:$G,6,FALSE),""))</f>
        <v>BTL</v>
      </c>
      <c r="P22" t="str">
        <f>IF($A22="","",IFERROR(VLOOKUP($A22,Data_Raw!$A:$G,7,FALSE),""))</f>
        <v>Transportation</v>
      </c>
      <c r="Q22">
        <f>IF($A22="","",SUMIFS(AI_PF!$AP:$AP,AI_PF!$A:$A,$A22))</f>
        <v>13559804000</v>
      </c>
      <c r="R22">
        <f>IF($A22="","",SUMIFS(AI_PF!$AW:$AW,AI_PF!$A:$A,$A22))</f>
        <v>11880297000</v>
      </c>
      <c r="S22">
        <f>IF($A22="","",SUMIFS(AI_PF!$AZ:$AZ,AI_PF!$A:$A,$A22))</f>
        <v>9175507313</v>
      </c>
      <c r="T22">
        <f>IF($A22="","",SUMIFS(AI_PF!$CA:$CA,AI_PF!$A:$A,$A22))</f>
        <v>3834960753</v>
      </c>
      <c r="U22">
        <f>IF($A22="","",SUMIFS(AI_PF!$CE:$CE,AI_PF!$A:$A,$A22))</f>
        <v>3806833311</v>
      </c>
      <c r="V22">
        <f>IF($A22="","",IFERROR(VLOOKUP($A22,AI_PF!$A:$CO,93,FALSE),""))</f>
        <v>3.2430034000000001</v>
      </c>
      <c r="W22">
        <f>IF($A22="","",COUNTIF(AI_PF!$A:$A,$A22))</f>
        <v>3</v>
      </c>
      <c r="X22">
        <f>IF($A22="","",COUNTIF(LookThrough!$A:$A,J22))</f>
        <v>0</v>
      </c>
    </row>
    <row r="23" spans="1:24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2958465</v>
      </c>
      <c r="I23" t="str">
        <f>IF($A23="","",IFERROR(VLOOKUP($A23,AI_PF!$A:$EU,151,FALSE),""))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IF($A23="","",IFERROR(VLOOKUP($A23,Data_Raw!$A:$G,5,FALSE),""))</f>
        <v>KOR</v>
      </c>
      <c r="O23" t="str">
        <f>IF($A23="","",IFERROR(VLOOKUP($A23,Data_Raw!$A:$G,6,FALSE),""))</f>
        <v>BTL</v>
      </c>
      <c r="P23" t="str">
        <f>IF($A23="","",IFERROR(VLOOKUP($A23,Data_Raw!$A:$G,7,FALSE),""))</f>
        <v>Transportation</v>
      </c>
      <c r="Q23">
        <f>IF($A23="","",SUMIFS(AI_PF!$AP:$AP,AI_PF!$A:$A,$A23))</f>
        <v>8318287509</v>
      </c>
      <c r="R23">
        <f>IF($A23="","",SUMIFS(AI_PF!$AW:$AW,AI_PF!$A:$A,$A23))</f>
        <v>6684000000</v>
      </c>
      <c r="S23">
        <f>IF($A23="","",SUMIFS(AI_PF!$AZ:$AZ,AI_PF!$A:$A,$A23))</f>
        <v>4566056261</v>
      </c>
      <c r="T23">
        <f>IF($A23="","",SUMIFS(AI_PF!$CA:$CA,AI_PF!$A:$A,$A23))</f>
        <v>2875287509</v>
      </c>
      <c r="U23">
        <f>IF($A23="","",SUMIFS(AI_PF!$CE:$CE,AI_PF!$A:$A,$A23))</f>
        <v>2779425207</v>
      </c>
      <c r="V23">
        <f>IF($A23="","",IFERROR(VLOOKUP($A23,AI_PF!$A:$CO,93,FALSE),""))</f>
        <v>3.3569558000000002</v>
      </c>
      <c r="W23">
        <f>IF($A23="","",COUNTIF(AI_PF!$A:$A,$A23))</f>
        <v>2</v>
      </c>
      <c r="X23">
        <f>IF($A23="","",COUNTIF(LookThrough!$A:$A,J23))</f>
        <v>0</v>
      </c>
    </row>
    <row r="24" spans="1:24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IF($A24="","",IFERROR(VLOOKUP($A24,AI_PF!$A:$EU,151,FALSE),""))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IF($A24="","",IFERROR(VLOOKUP($A24,Data_Raw!$A:$G,5,FALSE),""))</f>
        <v>KOR</v>
      </c>
      <c r="O24" t="str">
        <f>IF($A24="","",IFERROR(VLOOKUP($A24,Data_Raw!$A:$G,6,FALSE),""))</f>
        <v>BTL</v>
      </c>
      <c r="P24" t="str">
        <f>IF($A24="","",IFERROR(VLOOKUP($A24,Data_Raw!$A:$G,7,FALSE),""))</f>
        <v>Transportation</v>
      </c>
      <c r="Q24">
        <f>IF($A24="","",SUMIFS(AI_PF!$AP:$AP,AI_PF!$A:$A,$A24))</f>
        <v>14128000000</v>
      </c>
      <c r="R24">
        <f>IF($A24="","",SUMIFS(AI_PF!$AW:$AW,AI_PF!$A:$A,$A24))</f>
        <v>14128000000</v>
      </c>
      <c r="S24">
        <f>IF($A24="","",SUMIFS(AI_PF!$AZ:$AZ,AI_PF!$A:$A,$A24))</f>
        <v>10423316086</v>
      </c>
      <c r="T24">
        <f>IF($A24="","",SUMIFS(AI_PF!$CA:$CA,AI_PF!$A:$A,$A24))</f>
        <v>3705424999</v>
      </c>
      <c r="U24">
        <f>IF($A24="","",SUMIFS(AI_PF!$CE:$CE,AI_PF!$A:$A,$A24))</f>
        <v>3704683914</v>
      </c>
      <c r="V24">
        <f>IF($A24="","",IFERROR(VLOOKUP($A24,AI_PF!$A:$CO,93,FALSE),""))</f>
        <v>2.4789802999999999</v>
      </c>
      <c r="W24">
        <f>IF($A24="","",COUNTIF(AI_PF!$A:$A,$A24))</f>
        <v>1</v>
      </c>
      <c r="X24">
        <f>IF($A24="","",COUNTIF(LookThrough!$A:$A,J24))</f>
        <v>0</v>
      </c>
    </row>
    <row r="25" spans="1:24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IF($A25="","",IFERROR(VLOOKUP($A25,Data_Raw!$A:$G,5,FALSE),""))</f>
        <v>KOR</v>
      </c>
      <c r="O25" t="str">
        <f>IF($A25="","",IFERROR(VLOOKUP($A25,Data_Raw!$A:$G,6,FALSE),""))</f>
        <v>BTL</v>
      </c>
      <c r="P25" t="str">
        <f>IF($A25="","",IFERROR(VLOOKUP($A25,Data_Raw!$A:$G,7,FALSE),""))</f>
        <v>Transportation</v>
      </c>
      <c r="Q25">
        <f>IF($A25="","",SUMIFS(AI_PF!$AP:$AP,AI_PF!$A:$A,$A25))</f>
        <v>8243025097</v>
      </c>
      <c r="R25">
        <f>IF($A25="","",SUMIFS(AI_PF!$AW:$AW,AI_PF!$A:$A,$A25))</f>
        <v>7434000000</v>
      </c>
      <c r="S25">
        <f>IF($A25="","",SUMIFS(AI_PF!$AZ:$AZ,AI_PF!$A:$A,$A25))</f>
        <v>5449729407</v>
      </c>
      <c r="T25">
        <f>IF($A25="","",SUMIFS(AI_PF!$CA:$CA,AI_PF!$A:$A,$A25))</f>
        <v>2741025097</v>
      </c>
      <c r="U25">
        <f>IF($A25="","",SUMIFS(AI_PF!$CE:$CE,AI_PF!$A:$A,$A25))</f>
        <v>2720074678</v>
      </c>
      <c r="V25">
        <f>IF($A25="","",IFERROR(VLOOKUP($A25,AI_PF!$A:$CO,93,FALSE),""))</f>
        <v>4.9719683000000003</v>
      </c>
      <c r="W25">
        <f>IF($A25="","",COUNTIF(AI_PF!$A:$A,$A25))</f>
        <v>2</v>
      </c>
      <c r="X25">
        <f>IF($A25="","",COUNTIF(LookThrough!$A:$A,J25))</f>
        <v>0</v>
      </c>
    </row>
    <row r="26" spans="1:24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2958465</v>
      </c>
      <c r="I26" t="str">
        <f>IF($A26="","",IFERROR(VLOOKUP($A26,AI_PF!$A:$EU,151,FALSE),""))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Transportation</v>
      </c>
      <c r="Q26">
        <f>IF($A26="","",SUMIFS(AI_PF!$AP:$AP,AI_PF!$A:$A,$A26))</f>
        <v>15442000000</v>
      </c>
      <c r="R26">
        <f>IF($A26="","",SUMIFS(AI_PF!$AW:$AW,AI_PF!$A:$A,$A26))</f>
        <v>14155000000</v>
      </c>
      <c r="S26">
        <f>IF($A26="","",SUMIFS(AI_PF!$AZ:$AZ,AI_PF!$A:$A,$A26))</f>
        <v>10629849238</v>
      </c>
      <c r="T26">
        <f>IF($A26="","",SUMIFS(AI_PF!$CA:$CA,AI_PF!$A:$A,$A26))</f>
        <v>4813197794</v>
      </c>
      <c r="U26">
        <f>IF($A26="","",SUMIFS(AI_PF!$CE:$CE,AI_PF!$A:$A,$A26))</f>
        <v>4811983265</v>
      </c>
      <c r="V26">
        <f>IF($A26="","",IFERROR(VLOOKUP($A26,AI_PF!$A:$CO,93,FALSE),""))</f>
        <v>3.2641106999999998</v>
      </c>
      <c r="W26">
        <f>IF($A26="","",COUNTIF(AI_PF!$A:$A,$A26))</f>
        <v>3</v>
      </c>
      <c r="X26">
        <f>IF($A26="","",COUNTIF(LookThrough!$A:$A,J26))</f>
        <v>0</v>
      </c>
    </row>
    <row r="27" spans="1:24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IF($A27="","",IFERROR(VLOOKUP($A27,Data_Raw!$A:$G,5,FALSE),""))</f>
        <v>KOR</v>
      </c>
      <c r="O27" t="str">
        <f>IF($A27="","",IFERROR(VLOOKUP($A27,Data_Raw!$A:$G,6,FALSE),""))</f>
        <v>BTL</v>
      </c>
      <c r="P27" t="str">
        <f>IF($A27="","",IFERROR(VLOOKUP($A27,Data_Raw!$A:$G,7,FALSE),""))</f>
        <v>Transportation</v>
      </c>
      <c r="Q27">
        <f>IF($A27="","",SUMIFS(AI_PF!$AP:$AP,AI_PF!$A:$A,$A27))</f>
        <v>15007204480</v>
      </c>
      <c r="R27">
        <f>IF($A27="","",SUMIFS(AI_PF!$AW:$AW,AI_PF!$A:$A,$A27))</f>
        <v>13798204480</v>
      </c>
      <c r="S27">
        <f>IF($A27="","",SUMIFS(AI_PF!$AZ:$AZ,AI_PF!$A:$A,$A27))</f>
        <v>9162831740</v>
      </c>
      <c r="T27">
        <f>IF($A27="","",SUMIFS(AI_PF!$CA:$CA,AI_PF!$A:$A,$A27))</f>
        <v>5837732168</v>
      </c>
      <c r="U27">
        <f>IF($A27="","",SUMIFS(AI_PF!$CE:$CE,AI_PF!$A:$A,$A27))</f>
        <v>5836804908</v>
      </c>
      <c r="V27">
        <f>IF($A27="","",IFERROR(VLOOKUP($A27,AI_PF!$A:$CO,93,FALSE),""))</f>
        <v>3.0377564000000001</v>
      </c>
      <c r="W27">
        <f>IF($A27="","",COUNTIF(AI_PF!$A:$A,$A27))</f>
        <v>4</v>
      </c>
      <c r="X27">
        <f>IF($A27="","",COUNTIF(LookThrough!$A:$A,J27))</f>
        <v>0</v>
      </c>
    </row>
    <row r="28" spans="1:24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2958465</v>
      </c>
      <c r="I28" t="str">
        <f>IF($A28="","",IFERROR(VLOOKUP($A28,AI_PF!$A:$EU,151,FALSE),""))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IF($A28="","",IFERROR(VLOOKUP($A28,Data_Raw!$A:$G,5,FALSE),""))</f>
        <v>KOR</v>
      </c>
      <c r="O28" t="str">
        <f>IF($A28="","",IFERROR(VLOOKUP($A28,Data_Raw!$A:$G,6,FALSE),""))</f>
        <v>BTL</v>
      </c>
      <c r="P28" t="str">
        <f>IF($A28="","",IFERROR(VLOOKUP($A28,Data_Raw!$A:$G,7,FALSE),""))</f>
        <v>Transportation</v>
      </c>
      <c r="Q28">
        <f>IF($A28="","",SUMIFS(AI_PF!$AP:$AP,AI_PF!$A:$A,$A28))</f>
        <v>20101100000</v>
      </c>
      <c r="R28">
        <f>IF($A28="","",SUMIFS(AI_PF!$AW:$AW,AI_PF!$A:$A,$A28))</f>
        <v>5359742657</v>
      </c>
      <c r="S28">
        <f>IF($A28="","",SUMIFS(AI_PF!$AZ:$AZ,AI_PF!$A:$A,$A28))</f>
        <v>81357157</v>
      </c>
      <c r="T28">
        <f>IF($A28="","",SUMIFS(AI_PF!$CA:$CA,AI_PF!$A:$A,$A28))</f>
        <v>6982539224</v>
      </c>
      <c r="U28">
        <f>IF($A28="","",SUMIFS(AI_PF!$CE:$CE,AI_PF!$A:$A,$A28))</f>
        <v>6981483336</v>
      </c>
      <c r="V28">
        <f>IF($A28="","",IFERROR(VLOOKUP($A28,AI_PF!$A:$CO,93,FALSE),""))</f>
        <v>0</v>
      </c>
      <c r="W28">
        <f>IF($A28="","",COUNTIF(AI_PF!$A:$A,$A28))</f>
        <v>3</v>
      </c>
      <c r="X28">
        <f>IF($A28="","",COUNTIF(LookThrough!$A:$A,J28))</f>
        <v>0</v>
      </c>
    </row>
    <row r="29" spans="1:24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10259000000</v>
      </c>
      <c r="R29">
        <f>IF($A29="","",SUMIFS(AI_PF!$AW:$AW,AI_PF!$A:$A,$A29))</f>
        <v>9144000000</v>
      </c>
      <c r="S29">
        <f>IF($A29="","",SUMIFS(AI_PF!$AZ:$AZ,AI_PF!$A:$A,$A29))</f>
        <v>6403676184</v>
      </c>
      <c r="T29">
        <f>IF($A29="","",SUMIFS(AI_PF!$CA:$CA,AI_PF!$A:$A,$A29))</f>
        <v>3591945665</v>
      </c>
      <c r="U29">
        <f>IF($A29="","",SUMIFS(AI_PF!$CE:$CE,AI_PF!$A:$A,$A29))</f>
        <v>3591397491</v>
      </c>
      <c r="V29">
        <f>IF($A29="","",IFERROR(VLOOKUP($A29,AI_PF!$A:$CO,93,FALSE),""))</f>
        <v>5.1909853000000004</v>
      </c>
      <c r="W29">
        <f>IF($A29="","",COUNTIF(AI_PF!$A:$A,$A29))</f>
        <v>2</v>
      </c>
      <c r="X29">
        <f>IF($A29="","",COUNTIF(LookThrough!$A:$A,J29))</f>
        <v>0</v>
      </c>
    </row>
    <row r="30" spans="1:24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IF($A30="","",IFERROR(VLOOKUP($A30,AI_PF!$A:$EU,151,FALSE),""))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IF($A30="","",IFERROR(VLOOKUP($A30,Data_Raw!$A:$G,5,FALSE),""))</f>
        <v>KOR</v>
      </c>
      <c r="O30" t="str">
        <f>IF($A30="","",IFERROR(VLOOKUP($A30,Data_Raw!$A:$G,6,FALSE),""))</f>
        <v>BTO</v>
      </c>
      <c r="P30" t="str">
        <f>IF($A30="","",IFERROR(VLOOKUP($A30,Data_Raw!$A:$G,7,FALSE),""))</f>
        <v>Transportation</v>
      </c>
      <c r="Q30">
        <f>IF($A30="","",SUMIFS(AI_PF!$AP:$AP,AI_PF!$A:$A,$A30))</f>
        <v>480000000000</v>
      </c>
      <c r="R30">
        <f>IF($A30="","",SUMIFS(AI_PF!$AW:$AW,AI_PF!$A:$A,$A30))</f>
        <v>470027690000</v>
      </c>
      <c r="S30">
        <f>IF($A30="","",SUMIFS(AI_PF!$AZ:$AZ,AI_PF!$A:$A,$A30))</f>
        <v>139786831706</v>
      </c>
      <c r="T30">
        <f>IF($A30="","",SUMIFS(AI_PF!$CA:$CA,AI_PF!$A:$A,$A30))</f>
        <v>330952131994</v>
      </c>
      <c r="U30">
        <f>IF($A30="","",SUMIFS(AI_PF!$CE:$CE,AI_PF!$A:$A,$A30))</f>
        <v>323154557305</v>
      </c>
      <c r="V30">
        <f>IF($A30="","",IFERROR(VLOOKUP($A30,AI_PF!$A:$CO,93,FALSE),""))</f>
        <v>5.9198358999999998</v>
      </c>
      <c r="W30">
        <f>IF($A30="","",COUNTIF(AI_PF!$A:$A,$A30))</f>
        <v>2</v>
      </c>
      <c r="X30">
        <f>IF($A30="","",COUNTIF(LookThrough!$A:$A,J30))</f>
        <v>0</v>
      </c>
    </row>
    <row r="31" spans="1:24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13343900000</v>
      </c>
      <c r="R31">
        <f>IF($A31="","",SUMIFS(AI_PF!$AW:$AW,AI_PF!$A:$A,$A31))</f>
        <v>10500100000</v>
      </c>
      <c r="S31">
        <f>IF($A31="","",SUMIFS(AI_PF!$AZ:$AZ,AI_PF!$A:$A,$A31))</f>
        <v>8501264763</v>
      </c>
      <c r="T31">
        <f>IF($A31="","",SUMIFS(AI_PF!$CA:$CA,AI_PF!$A:$A,$A31))</f>
        <v>2687631429</v>
      </c>
      <c r="U31">
        <f>IF($A31="","",SUMIFS(AI_PF!$CE:$CE,AI_PF!$A:$A,$A31))</f>
        <v>2687231581</v>
      </c>
      <c r="V31">
        <f>IF($A31="","",IFERROR(VLOOKUP($A31,AI_PF!$A:$CO,93,FALSE),""))</f>
        <v>1.1691967000000001</v>
      </c>
      <c r="W31">
        <f>IF($A31="","",COUNTIF(AI_PF!$A:$A,$A31))</f>
        <v>11</v>
      </c>
      <c r="X31">
        <f>IF($A31="","",COUNTIF(LookThrough!$A:$A,J31))</f>
        <v>0</v>
      </c>
    </row>
    <row r="32" spans="1:24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IF($A32="","",IFERROR(VLOOKUP($A32,AI_PF!$A:$EU,151,FALSE),""))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BTL</v>
      </c>
      <c r="P32" t="str">
        <f>IF($A32="","",IFERROR(VLOOKUP($A32,Data_Raw!$A:$G,7,FALSE),""))</f>
        <v>Transportation</v>
      </c>
      <c r="Q32">
        <f>IF($A32="","",SUMIFS(AI_PF!$AP:$AP,AI_PF!$A:$A,$A32))</f>
        <v>12552540000</v>
      </c>
      <c r="R32">
        <f>IF($A32="","",SUMIFS(AI_PF!$AW:$AW,AI_PF!$A:$A,$A32))</f>
        <v>9413540500</v>
      </c>
      <c r="S32">
        <f>IF($A32="","",SUMIFS(AI_PF!$AZ:$AZ,AI_PF!$A:$A,$A32))</f>
        <v>9274155782</v>
      </c>
      <c r="T32">
        <f>IF($A32="","",SUMIFS(AI_PF!$CA:$CA,AI_PF!$A:$A,$A32))</f>
        <v>139412601</v>
      </c>
      <c r="U32">
        <f>IF($A32="","",SUMIFS(AI_PF!$CE:$CE,AI_PF!$A:$A,$A32))</f>
        <v>139384718</v>
      </c>
      <c r="V32">
        <f>IF($A32="","",IFERROR(VLOOKUP($A32,AI_PF!$A:$CO,93,FALSE),""))</f>
        <v>3.1524252000000001</v>
      </c>
      <c r="W32">
        <f>IF($A32="","",COUNTIF(AI_PF!$A:$A,$A32))</f>
        <v>4</v>
      </c>
      <c r="X32">
        <f>IF($A32="","",COUNTIF(LookThrough!$A:$A,J32))</f>
        <v>0</v>
      </c>
    </row>
    <row r="33" spans="1:24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IF($A33="","",IFERROR(VLOOKUP($A33,AI_PF!$A:$EU,151,FALSE),""))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22543600000</v>
      </c>
      <c r="R33">
        <f>IF($A33="","",SUMIFS(AI_PF!$AW:$AW,AI_PF!$A:$A,$A33))</f>
        <v>10655250000</v>
      </c>
      <c r="S33">
        <f>IF($A33="","",SUMIFS(AI_PF!$AZ:$AZ,AI_PF!$A:$A,$A33))</f>
        <v>10000244815</v>
      </c>
      <c r="T33">
        <f>IF($A33="","",SUMIFS(AI_PF!$CA:$CA,AI_PF!$A:$A,$A33))</f>
        <v>655136213</v>
      </c>
      <c r="U33">
        <f>IF($A33="","",SUMIFS(AI_PF!$CE:$CE,AI_PF!$A:$A,$A33))</f>
        <v>655005185</v>
      </c>
      <c r="V33">
        <f>IF($A33="","",IFERROR(VLOOKUP($A33,AI_PF!$A:$CO,93,FALSE),""))</f>
        <v>3.3723127000000002</v>
      </c>
      <c r="W33">
        <f>IF($A33="","",COUNTIF(AI_PF!$A:$A,$A33))</f>
        <v>6</v>
      </c>
      <c r="X33">
        <f>IF($A33="","",COUNTIF(LookThrough!$A:$A,J33))</f>
        <v>0</v>
      </c>
    </row>
    <row r="34" spans="1:24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IF($A34="","",IFERROR(VLOOKUP($A34,AI_PF!$A:$EU,151,FALSE),""))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26500000000</v>
      </c>
      <c r="R34">
        <f>IF($A34="","",SUMIFS(AI_PF!$AW:$AW,AI_PF!$A:$A,$A34))</f>
        <v>26137600000</v>
      </c>
      <c r="S34">
        <f>IF($A34="","",SUMIFS(AI_PF!$AZ:$AZ,AI_PF!$A:$A,$A34))</f>
        <v>25663090236</v>
      </c>
      <c r="T34">
        <f>IF($A34="","",SUMIFS(AI_PF!$CA:$CA,AI_PF!$A:$A,$A34))</f>
        <v>474604685</v>
      </c>
      <c r="U34">
        <f>IF($A34="","",SUMIFS(AI_PF!$CE:$CE,AI_PF!$A:$A,$A34))</f>
        <v>474509764</v>
      </c>
      <c r="V34">
        <f>IF($A34="","",IFERROR(VLOOKUP($A34,AI_PF!$A:$CO,93,FALSE),""))</f>
        <v>4.3530635999999996</v>
      </c>
      <c r="W34">
        <f>IF($A34="","",COUNTIF(AI_PF!$A:$A,$A34))</f>
        <v>2</v>
      </c>
      <c r="X34">
        <f>IF($A34="","",COUNTIF(LookThrough!$A:$A,J34))</f>
        <v>0</v>
      </c>
    </row>
    <row r="35" spans="1:24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IF($A35="","",IFERROR(VLOOKUP($A35,AI_PF!$A:$EU,151,FALSE),""))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240000000000</v>
      </c>
      <c r="R35">
        <f>IF($A35="","",SUMIFS(AI_PF!$AW:$AW,AI_PF!$A:$A,$A35))</f>
        <v>198458400000</v>
      </c>
      <c r="S35">
        <f>IF($A35="","",SUMIFS(AI_PF!$AZ:$AZ,AI_PF!$A:$A,$A35))</f>
        <v>142380210005</v>
      </c>
      <c r="T35">
        <f>IF($A35="","",SUMIFS(AI_PF!$CA:$CA,AI_PF!$A:$A,$A35))</f>
        <v>57014850139</v>
      </c>
      <c r="U35">
        <f>IF($A35="","",SUMIFS(AI_PF!$CE:$CE,AI_PF!$A:$A,$A35))</f>
        <v>58810517034</v>
      </c>
      <c r="V35">
        <f>IF($A35="","",IFERROR(VLOOKUP($A35,AI_PF!$A:$CO,93,FALSE),""))</f>
        <v>4.7766098380088797</v>
      </c>
      <c r="W35">
        <f>IF($A35="","",COUNTIF(AI_PF!$A:$A,$A35))</f>
        <v>1</v>
      </c>
      <c r="X35">
        <f>IF($A35="","",COUNTIF(LookThrough!$A:$A,J35))</f>
        <v>16</v>
      </c>
    </row>
    <row r="36" spans="1:24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IF($A36="","",IFERROR(VLOOKUP($A36,AI_PF!$A:$EU,151,FALSE),""))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IF($A36="","",IFERROR(VLOOKUP($A36,Data_Raw!$A:$G,5,FALSE),""))</f>
        <v>Asia</v>
      </c>
      <c r="O36" t="str">
        <f>IF($A36="","",IFERROR(VLOOKUP($A36,Data_Raw!$A:$G,6,FALSE),""))</f>
        <v>Non-PPP</v>
      </c>
      <c r="P36" t="str">
        <f>IF($A36="","",IFERROR(VLOOKUP($A36,Data_Raw!$A:$G,7,FALSE),""))</f>
        <v>Plant</v>
      </c>
      <c r="Q36">
        <f>IF($A36="","",SUMIFS(AI_PF!$AP:$AP,AI_PF!$A:$A,$A36))</f>
        <v>33000000000</v>
      </c>
      <c r="R36">
        <f>IF($A36="","",SUMIFS(AI_PF!$AW:$AW,AI_PF!$A:$A,$A36))</f>
        <v>26885000000</v>
      </c>
      <c r="S36">
        <f>IF($A36="","",SUMIFS(AI_PF!$AZ:$AZ,AI_PF!$A:$A,$A36))</f>
        <v>26395752287</v>
      </c>
      <c r="T36">
        <f>IF($A36="","",SUMIFS(AI_PF!$CA:$CA,AI_PF!$A:$A,$A36))</f>
        <v>770288257</v>
      </c>
      <c r="U36">
        <f>IF($A36="","",SUMIFS(AI_PF!$CE:$CE,AI_PF!$A:$A,$A36))</f>
        <v>1046730476</v>
      </c>
      <c r="V36">
        <f>IF($A36="","",IFERROR(VLOOKUP($A36,AI_PF!$A:$CO,93,FALSE),""))</f>
        <v>9.5086184144020098</v>
      </c>
      <c r="W36">
        <f>IF($A36="","",COUNTIF(AI_PF!$A:$A,$A36))</f>
        <v>1</v>
      </c>
      <c r="X36">
        <f>IF($A36="","",COUNTIF(LookThrough!$A:$A,J36))</f>
        <v>2</v>
      </c>
    </row>
    <row r="37" spans="1:24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IF($A37="","",IFERROR(VLOOKUP($A37,AI_PF!$A:$EU,151,FALSE),""))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IF($A37="","",IFERROR(VLOOKUP($A37,Data_Raw!$A:$G,5,FALSE),""))</f>
        <v>KOR</v>
      </c>
      <c r="O37" t="str">
        <f>IF($A37="","",IFERROR(VLOOKUP($A37,Data_Raw!$A:$G,6,FALSE),""))</f>
        <v>BTO</v>
      </c>
      <c r="P37" t="str">
        <f>IF($A37="","",IFERROR(VLOOKUP($A37,Data_Raw!$A:$G,7,FALSE),""))</f>
        <v>Transportation</v>
      </c>
      <c r="Q37">
        <f>IF($A37="","",SUMIFS(AI_PF!$AP:$AP,AI_PF!$A:$A,$A37))</f>
        <v>116627078685</v>
      </c>
      <c r="R37">
        <f>IF($A37="","",SUMIFS(AI_PF!$AW:$AW,AI_PF!$A:$A,$A37))</f>
        <v>116627078685</v>
      </c>
      <c r="S37">
        <f>IF($A37="","",SUMIFS(AI_PF!$AZ:$AZ,AI_PF!$A:$A,$A37))</f>
        <v>106733772617</v>
      </c>
      <c r="T37">
        <f>IF($A37="","",SUMIFS(AI_PF!$CA:$CA,AI_PF!$A:$A,$A37))</f>
        <v>9925778153</v>
      </c>
      <c r="U37">
        <f>IF($A37="","",SUMIFS(AI_PF!$CE:$CE,AI_PF!$A:$A,$A37))</f>
        <v>10006734124</v>
      </c>
      <c r="V37">
        <f>IF($A37="","",IFERROR(VLOOKUP($A37,AI_PF!$A:$CO,93,FALSE),""))</f>
        <v>6.031372845172883</v>
      </c>
      <c r="W37">
        <f>IF($A37="","",COUNTIF(AI_PF!$A:$A,$A37))</f>
        <v>1</v>
      </c>
      <c r="X37">
        <f>IF($A37="","",COUNTIF(LookThrough!$A:$A,J37))</f>
        <v>1</v>
      </c>
    </row>
    <row r="38" spans="1:24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IF($A38="","",IFERROR(VLOOKUP($A38,AI_PF!$A:$EU,151,FALSE),""))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IF($A38="","",IFERROR(VLOOKUP($A38,Data_Raw!$A:$G,5,FALSE),""))</f>
        <v>KOR</v>
      </c>
      <c r="O38" t="str">
        <f>IF($A38="","",IFERROR(VLOOKUP($A38,Data_Raw!$A:$G,6,FALSE),""))</f>
        <v>BTL</v>
      </c>
      <c r="P38" t="str">
        <f>IF($A38="","",IFERROR(VLOOKUP($A38,Data_Raw!$A:$G,7,FALSE),""))</f>
        <v>Transportation</v>
      </c>
      <c r="Q38">
        <f>IF($A38="","",SUMIFS(AI_PF!$AP:$AP,AI_PF!$A:$A,$A38))</f>
        <v>78923472566</v>
      </c>
      <c r="R38">
        <f>IF($A38="","",SUMIFS(AI_PF!$AW:$AW,AI_PF!$A:$A,$A38))</f>
        <v>77141121743</v>
      </c>
      <c r="S38">
        <f>IF($A38="","",SUMIFS(AI_PF!$AZ:$AZ,AI_PF!$A:$A,$A38))</f>
        <v>39318321070</v>
      </c>
      <c r="T38">
        <f>IF($A38="","",SUMIFS(AI_PF!$CA:$CA,AI_PF!$A:$A,$A38))</f>
        <v>37814281023</v>
      </c>
      <c r="U38">
        <f>IF($A38="","",SUMIFS(AI_PF!$CE:$CE,AI_PF!$A:$A,$A38))</f>
        <v>38420791048</v>
      </c>
      <c r="V38">
        <f>IF($A38="","",IFERROR(VLOOKUP($A38,AI_PF!$A:$CO,93,FALSE),""))</f>
        <v>4.9243283</v>
      </c>
      <c r="W38">
        <f>IF($A38="","",COUNTIF(AI_PF!$A:$A,$A38))</f>
        <v>2</v>
      </c>
      <c r="X38">
        <f>IF($A38="","",COUNTIF(LookThrough!$A:$A,J38))</f>
        <v>0</v>
      </c>
    </row>
    <row r="39" spans="1:24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IF($A39="","",IFERROR(VLOOKUP($A39,AI_PF!$A:$EU,151,FALSE),""))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IF($A39="","",IFERROR(VLOOKUP($A39,Data_Raw!$A:$G,5,FALSE),""))</f>
        <v>KOR</v>
      </c>
      <c r="O39" t="str">
        <f>IF($A39="","",IFERROR(VLOOKUP($A39,Data_Raw!$A:$G,6,FALSE),""))</f>
        <v>BTL</v>
      </c>
      <c r="P39" t="str">
        <f>IF($A39="","",IFERROR(VLOOKUP($A39,Data_Raw!$A:$G,7,FALSE),""))</f>
        <v>Transportation</v>
      </c>
      <c r="Q39">
        <f>IF($A39="","",SUMIFS(AI_PF!$AP:$AP,AI_PF!$A:$A,$A39))</f>
        <v>450000000000</v>
      </c>
      <c r="R39">
        <f>IF($A39="","",SUMIFS(AI_PF!$AW:$AW,AI_PF!$A:$A,$A39))</f>
        <v>440646129000</v>
      </c>
      <c r="S39">
        <f>IF($A39="","",SUMIFS(AI_PF!$AZ:$AZ,AI_PF!$A:$A,$A39))</f>
        <v>248129100021</v>
      </c>
      <c r="T39">
        <f>IF($A39="","",SUMIFS(AI_PF!$CA:$CA,AI_PF!$A:$A,$A39))</f>
        <v>192537251873</v>
      </c>
      <c r="U39">
        <f>IF($A39="","",SUMIFS(AI_PF!$CE:$CE,AI_PF!$A:$A,$A39))</f>
        <v>203132243587</v>
      </c>
      <c r="V39">
        <f>IF($A39="","",IFERROR(VLOOKUP($A39,AI_PF!$A:$CO,93,FALSE),""))</f>
        <v>4.5229122042655945</v>
      </c>
      <c r="W39">
        <f>IF($A39="","",COUNTIF(AI_PF!$A:$A,$A39))</f>
        <v>1</v>
      </c>
      <c r="X39">
        <f>IF($A39="","",COUNTIF(LookThrough!$A:$A,J39))</f>
        <v>15</v>
      </c>
    </row>
    <row r="40" spans="1:24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IF($A40="","",IFERROR(VLOOKUP($A40,AI_PF!$A:$EU,151,FALSE),""))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IF($A40="","",IFERROR(VLOOKUP($A40,Data_Raw!$A:$G,5,FALSE),""))</f>
        <v>KOR</v>
      </c>
      <c r="O40" t="str">
        <f>IF($A40="","",IFERROR(VLOOKUP($A40,Data_Raw!$A:$G,6,FALSE),""))</f>
        <v>BTL</v>
      </c>
      <c r="P40" t="str">
        <f>IF($A40="","",IFERROR(VLOOKUP($A40,Data_Raw!$A:$G,7,FALSE),""))</f>
        <v>Transportation</v>
      </c>
      <c r="Q40">
        <f>IF($A40="","",SUMIFS(AI_PF!$AP:$AP,AI_PF!$A:$A,$A40))</f>
        <v>43413000000</v>
      </c>
      <c r="R40">
        <f>IF($A40="","",SUMIFS(AI_PF!$AW:$AW,AI_PF!$A:$A,$A40))</f>
        <v>43078450000</v>
      </c>
      <c r="S40">
        <f>IF($A40="","",SUMIFS(AI_PF!$AZ:$AZ,AI_PF!$A:$A,$A40))</f>
        <v>30115558597</v>
      </c>
      <c r="T40">
        <f>IF($A40="","",SUMIFS(AI_PF!$CA:$CA,AI_PF!$A:$A,$A40))</f>
        <v>12965484500</v>
      </c>
      <c r="U40">
        <f>IF($A40="","",SUMIFS(AI_PF!$CE:$CE,AI_PF!$A:$A,$A40))</f>
        <v>12962891403</v>
      </c>
      <c r="V40">
        <f>IF($A40="","",IFERROR(VLOOKUP($A40,AI_PF!$A:$CO,93,FALSE),""))</f>
        <v>5.2532360000000002</v>
      </c>
      <c r="W40">
        <f>IF($A40="","",COUNTIF(AI_PF!$A:$A,$A40))</f>
        <v>2</v>
      </c>
      <c r="X40">
        <f>IF($A40="","",COUNTIF(LookThrough!$A:$A,J40))</f>
        <v>0</v>
      </c>
    </row>
    <row r="41" spans="1:24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IF($A41="","",IFERROR(VLOOKUP($A41,AI_PF!$A:$EU,151,FALSE),""))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BTL</v>
      </c>
      <c r="P41" t="str">
        <f>IF($A41="","",IFERROR(VLOOKUP($A41,Data_Raw!$A:$G,7,FALSE),""))</f>
        <v>Transportation</v>
      </c>
      <c r="Q41">
        <f>IF($A41="","",SUMIFS(AI_PF!$AP:$AP,AI_PF!$A:$A,$A41))</f>
        <v>24446134862</v>
      </c>
      <c r="R41">
        <f>IF($A41="","",SUMIFS(AI_PF!$AW:$AW,AI_PF!$A:$A,$A41))</f>
        <v>24446134862</v>
      </c>
      <c r="S41">
        <f>IF($A41="","",SUMIFS(AI_PF!$AZ:$AZ,AI_PF!$A:$A,$A41))</f>
        <v>14254349735</v>
      </c>
      <c r="T41">
        <f>IF($A41="","",SUMIFS(AI_PF!$CA:$CA,AI_PF!$A:$A,$A41))</f>
        <v>10193823892</v>
      </c>
      <c r="U41">
        <f>IF($A41="","",SUMIFS(AI_PF!$CE:$CE,AI_PF!$A:$A,$A41))</f>
        <v>10191785127</v>
      </c>
      <c r="V41">
        <f>IF($A41="","",IFERROR(VLOOKUP($A41,AI_PF!$A:$CO,93,FALSE),""))</f>
        <v>4.7684376000000004</v>
      </c>
      <c r="W41">
        <f>IF($A41="","",COUNTIF(AI_PF!$A:$A,$A41))</f>
        <v>2</v>
      </c>
      <c r="X41">
        <f>IF($A41="","",COUNTIF(LookThrough!$A:$A,J41))</f>
        <v>0</v>
      </c>
    </row>
    <row r="42" spans="1:24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IF($A42="","",IFERROR(VLOOKUP($A42,AI_PF!$A:$EU,151,FALSE),""))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27860500000</v>
      </c>
      <c r="R42">
        <f>IF($A42="","",SUMIFS(AI_PF!$AW:$AW,AI_PF!$A:$A,$A42))</f>
        <v>27860500000</v>
      </c>
      <c r="S42">
        <f>IF($A42="","",SUMIFS(AI_PF!$AZ:$AZ,AI_PF!$A:$A,$A42))</f>
        <v>17211653424</v>
      </c>
      <c r="T42">
        <f>IF($A42="","",SUMIFS(AI_PF!$CA:$CA,AI_PF!$A:$A,$A42))</f>
        <v>10650976771</v>
      </c>
      <c r="U42">
        <f>IF($A42="","",SUMIFS(AI_PF!$CE:$CE,AI_PF!$A:$A,$A42))</f>
        <v>10648846576</v>
      </c>
      <c r="V42">
        <f>IF($A42="","",IFERROR(VLOOKUP($A42,AI_PF!$A:$CO,93,FALSE),""))</f>
        <v>4.7616499000000001</v>
      </c>
      <c r="W42">
        <f>IF($A42="","",COUNTIF(AI_PF!$A:$A,$A42))</f>
        <v>1</v>
      </c>
      <c r="X42">
        <f>IF($A42="","",COUNTIF(LookThrough!$A:$A,J42))</f>
        <v>0</v>
      </c>
    </row>
    <row r="43" spans="1:24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IF($A43="","",IFERROR(VLOOKUP($A43,AI_PF!$A:$EU,151,FALSE),""))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30604000000</v>
      </c>
      <c r="R43">
        <f>IF($A43="","",SUMIFS(AI_PF!$AW:$AW,AI_PF!$A:$A,$A43))</f>
        <v>28355716000</v>
      </c>
      <c r="S43">
        <f>IF($A43="","",SUMIFS(AI_PF!$AZ:$AZ,AI_PF!$A:$A,$A43))</f>
        <v>15721978026</v>
      </c>
      <c r="T43">
        <f>IF($A43="","",SUMIFS(AI_PF!$CA:$CA,AI_PF!$A:$A,$A43))</f>
        <v>12636265228</v>
      </c>
      <c r="U43">
        <f>IF($A43="","",SUMIFS(AI_PF!$CE:$CE,AI_PF!$A:$A,$A43))</f>
        <v>12633737974</v>
      </c>
      <c r="V43">
        <f>IF($A43="","",IFERROR(VLOOKUP($A43,AI_PF!$A:$CO,93,FALSE),""))</f>
        <v>5.0838298000000002</v>
      </c>
      <c r="W43">
        <f>IF($A43="","",COUNTIF(AI_PF!$A:$A,$A43))</f>
        <v>1</v>
      </c>
      <c r="X43">
        <f>IF($A43="","",COUNTIF(LookThrough!$A:$A,J43))</f>
        <v>0</v>
      </c>
    </row>
    <row r="44" spans="1:24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IF($A44="","",IFERROR(VLOOKUP($A44,AI_PF!$A:$EU,151,FALSE),""))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27345000000</v>
      </c>
      <c r="R44">
        <f>IF($A44="","",SUMIFS(AI_PF!$AW:$AW,AI_PF!$A:$A,$A44))</f>
        <v>26887149000</v>
      </c>
      <c r="S44">
        <f>IF($A44="","",SUMIFS(AI_PF!$AZ:$AZ,AI_PF!$A:$A,$A44))</f>
        <v>15178246001</v>
      </c>
      <c r="T44">
        <f>IF($A44="","",SUMIFS(AI_PF!$CA:$CA,AI_PF!$A:$A,$A44))</f>
        <v>11711245248</v>
      </c>
      <c r="U44">
        <f>IF($A44="","",SUMIFS(AI_PF!$CE:$CE,AI_PF!$A:$A,$A44))</f>
        <v>11708902999</v>
      </c>
      <c r="V44">
        <f>IF($A44="","",IFERROR(VLOOKUP($A44,AI_PF!$A:$CO,93,FALSE),""))</f>
        <v>4.4921234999999999</v>
      </c>
      <c r="W44">
        <f>IF($A44="","",COUNTIF(AI_PF!$A:$A,$A44))</f>
        <v>1</v>
      </c>
      <c r="X44">
        <f>IF($A44="","",COUNTIF(LookThrough!$A:$A,J44))</f>
        <v>0</v>
      </c>
    </row>
    <row r="45" spans="1:24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IF($A45="","",IFERROR(VLOOKUP($A45,AI_PF!$A:$EU,151,FALSE),""))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28000000000</v>
      </c>
      <c r="R45">
        <f>IF($A45="","",SUMIFS(AI_PF!$AW:$AW,AI_PF!$A:$A,$A45))</f>
        <v>27056445000</v>
      </c>
      <c r="S45">
        <f>IF($A45="","",SUMIFS(AI_PF!$AZ:$AZ,AI_PF!$A:$A,$A45))</f>
        <v>14177785029</v>
      </c>
      <c r="T45">
        <f>IF($A45="","",SUMIFS(AI_PF!$CA:$CA,AI_PF!$A:$A,$A45))</f>
        <v>12881236218</v>
      </c>
      <c r="U45">
        <f>IF($A45="","",SUMIFS(AI_PF!$CE:$CE,AI_PF!$A:$A,$A45))</f>
        <v>12878659971</v>
      </c>
      <c r="V45">
        <f>IF($A45="","",IFERROR(VLOOKUP($A45,AI_PF!$A:$CO,93,FALSE),""))</f>
        <v>4.8933834000000003</v>
      </c>
      <c r="W45">
        <f>IF($A45="","",COUNTIF(AI_PF!$A:$A,$A45))</f>
        <v>1</v>
      </c>
      <c r="X45">
        <f>IF($A45="","",COUNTIF(LookThrough!$A:$A,J45))</f>
        <v>0</v>
      </c>
    </row>
    <row r="46" spans="1:24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IF($A46="","",IFERROR(VLOOKUP($A46,AI_PF!$A:$EU,151,FALSE),""))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22918000000</v>
      </c>
      <c r="R46">
        <f>IF($A46="","",SUMIFS(AI_PF!$AW:$AW,AI_PF!$A:$A,$A46))</f>
        <v>22918000000</v>
      </c>
      <c r="S46">
        <f>IF($A46="","",SUMIFS(AI_PF!$AZ:$AZ,AI_PF!$A:$A,$A46))</f>
        <v>13605440236</v>
      </c>
      <c r="T46">
        <f>IF($A46="","",SUMIFS(AI_PF!$CA:$CA,AI_PF!$A:$A,$A46))</f>
        <v>9314422649</v>
      </c>
      <c r="U46">
        <f>IF($A46="","",SUMIFS(AI_PF!$CE:$CE,AI_PF!$A:$A,$A46))</f>
        <v>9312559764</v>
      </c>
      <c r="V46">
        <f>IF($A46="","",IFERROR(VLOOKUP($A46,AI_PF!$A:$CO,93,FALSE),""))</f>
        <v>4.6941182000000001</v>
      </c>
      <c r="W46">
        <f>IF($A46="","",COUNTIF(AI_PF!$A:$A,$A46))</f>
        <v>1</v>
      </c>
      <c r="X46">
        <f>IF($A46="","",COUNTIF(LookThrough!$A:$A,J46))</f>
        <v>0</v>
      </c>
    </row>
    <row r="47" spans="1:24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IF($A47="","",IFERROR(VLOOKUP($A47,AI_PF!$A:$EU,151,FALSE),""))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34960300000</v>
      </c>
      <c r="R47">
        <f>IF($A47="","",SUMIFS(AI_PF!$AW:$AW,AI_PF!$A:$A,$A47))</f>
        <v>34948050000</v>
      </c>
      <c r="S47">
        <f>IF($A47="","",SUMIFS(AI_PF!$AZ:$AZ,AI_PF!$A:$A,$A47))</f>
        <v>17804751418</v>
      </c>
      <c r="T47">
        <f>IF($A47="","",SUMIFS(AI_PF!$CA:$CA,AI_PF!$A:$A,$A47))</f>
        <v>17146961612</v>
      </c>
      <c r="U47">
        <f>IF($A47="","",SUMIFS(AI_PF!$CE:$CE,AI_PF!$A:$A,$A47))</f>
        <v>18090059617</v>
      </c>
      <c r="V47">
        <f>IF($A47="","",IFERROR(VLOOKUP($A47,AI_PF!$A:$CO,93,FALSE),""))</f>
        <v>5.0607831000000001</v>
      </c>
      <c r="W47">
        <f>IF($A47="","",COUNTIF(AI_PF!$A:$A,$A47))</f>
        <v>2</v>
      </c>
      <c r="X47">
        <f>IF($A47="","",COUNTIF(LookThrough!$A:$A,J47))</f>
        <v>0</v>
      </c>
    </row>
    <row r="48" spans="1:24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IF($A48="","",IFERROR(VLOOKUP($A48,AI_PF!$A:$EU,151,FALSE),""))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IF($A48="","",IFERROR(VLOOKUP($A48,Data_Raw!$A:$G,5,FALSE),""))</f>
        <v>Europe</v>
      </c>
      <c r="O48" t="str">
        <f>IF($A48="","",IFERROR(VLOOKUP($A48,Data_Raw!$A:$G,6,FALSE),""))</f>
        <v>Non-PPP</v>
      </c>
      <c r="P48" t="str">
        <f>IF($A48="","",IFERROR(VLOOKUP($A48,Data_Raw!$A:$G,7,FALSE),""))</f>
        <v>Solar</v>
      </c>
      <c r="Q48">
        <f>IF($A48="","",SUMIFS(AI_PF!$AP:$AP,AI_PF!$A:$A,$A48))</f>
        <v>30160600000</v>
      </c>
      <c r="R48">
        <f>IF($A48="","",SUMIFS(AI_PF!$AW:$AW,AI_PF!$A:$A,$A48))</f>
        <v>35319999048</v>
      </c>
      <c r="S48">
        <f>IF($A48="","",SUMIFS(AI_PF!$AZ:$AZ,AI_PF!$A:$A,$A48))</f>
        <v>28479193131</v>
      </c>
      <c r="T48">
        <f>IF($A48="","",SUMIFS(AI_PF!$CA:$CA,AI_PF!$A:$A,$A48))</f>
        <v>3083059335</v>
      </c>
      <c r="U48">
        <f>IF($A48="","",SUMIFS(AI_PF!$CE:$CE,AI_PF!$A:$A,$A48))</f>
        <v>89185353</v>
      </c>
      <c r="V48">
        <f>IF($A48="","",IFERROR(VLOOKUP($A48,AI_PF!$A:$CO,93,FALSE),""))</f>
        <v>5.3671923279762277</v>
      </c>
      <c r="W48">
        <f>IF($A48="","",COUNTIF(AI_PF!$A:$A,$A48))</f>
        <v>1</v>
      </c>
      <c r="X48">
        <f>IF($A48="","",COUNTIF(LookThrough!$A:$A,J48))</f>
        <v>1</v>
      </c>
    </row>
    <row r="49" spans="1:24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IF($A49="","",IFERROR(VLOOKUP($A49,AI_PF!$A:$EU,151,FALSE),""))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BTL</v>
      </c>
      <c r="P49" t="str">
        <f>IF($A49="","",IFERROR(VLOOKUP($A49,Data_Raw!$A:$G,7,FALSE),""))</f>
        <v>Transportation</v>
      </c>
      <c r="Q49">
        <f>IF($A49="","",SUMIFS(AI_PF!$AP:$AP,AI_PF!$A:$A,$A49))</f>
        <v>31835161103</v>
      </c>
      <c r="R49">
        <f>IF($A49="","",SUMIFS(AI_PF!$AW:$AW,AI_PF!$A:$A,$A49))</f>
        <v>31589715343</v>
      </c>
      <c r="S49">
        <f>IF($A49="","",SUMIFS(AI_PF!$AZ:$AZ,AI_PF!$A:$A,$A49))</f>
        <v>15486881355</v>
      </c>
      <c r="T49">
        <f>IF($A49="","",SUMIFS(AI_PF!$CA:$CA,AI_PF!$A:$A,$A49))</f>
        <v>16112243822</v>
      </c>
      <c r="U49">
        <f>IF($A49="","",SUMIFS(AI_PF!$CE:$CE,AI_PF!$A:$A,$A49))</f>
        <v>16177851665</v>
      </c>
      <c r="V49">
        <f>IF($A49="","",IFERROR(VLOOKUP($A49,AI_PF!$A:$CO,93,FALSE),""))</f>
        <v>4.6964034999999997</v>
      </c>
      <c r="W49">
        <f>IF($A49="","",COUNTIF(AI_PF!$A:$A,$A49))</f>
        <v>2</v>
      </c>
      <c r="X49">
        <f>IF($A49="","",COUNTIF(LookThrough!$A:$A,J49))</f>
        <v>0</v>
      </c>
    </row>
    <row r="50" spans="1:24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IF($A50="","",IFERROR(VLOOKUP($A50,AI_PF!$A:$EU,151,FALSE),""))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31046397000</v>
      </c>
      <c r="R50">
        <f>IF($A50="","",SUMIFS(AI_PF!$AW:$AW,AI_PF!$A:$A,$A50))</f>
        <v>30907623500</v>
      </c>
      <c r="S50">
        <f>IF($A50="","",SUMIFS(AI_PF!$AZ:$AZ,AI_PF!$A:$A,$A50))</f>
        <v>16486244432</v>
      </c>
      <c r="T50">
        <f>IF($A50="","",SUMIFS(AI_PF!$CA:$CA,AI_PF!$A:$A,$A50))</f>
        <v>14424470017</v>
      </c>
      <c r="U50">
        <f>IF($A50="","",SUMIFS(AI_PF!$CE:$CE,AI_PF!$A:$A,$A50))</f>
        <v>14975798128</v>
      </c>
      <c r="V50">
        <f>IF($A50="","",IFERROR(VLOOKUP($A50,AI_PF!$A:$CO,93,FALSE),""))</f>
        <v>5.1622804000000002</v>
      </c>
      <c r="W50">
        <f>IF($A50="","",COUNTIF(AI_PF!$A:$A,$A50))</f>
        <v>2</v>
      </c>
      <c r="X50">
        <f>IF($A50="","",COUNTIF(LookThrough!$A:$A,J50))</f>
        <v>0</v>
      </c>
    </row>
    <row r="51" spans="1:24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IF($A51="","",IFERROR(VLOOKUP($A51,AI_PF!$A:$EU,151,FALSE),""))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IF($A51="","",IFERROR(VLOOKUP($A51,Data_Raw!$A:$G,5,FALSE),""))</f>
        <v>KOR</v>
      </c>
      <c r="O51" t="str">
        <f>IF($A51="","",IFERROR(VLOOKUP($A51,Data_Raw!$A:$G,6,FALSE),""))</f>
        <v>BTL</v>
      </c>
      <c r="P51" t="str">
        <f>IF($A51="","",IFERROR(VLOOKUP($A51,Data_Raw!$A:$G,7,FALSE),""))</f>
        <v>Transportation</v>
      </c>
      <c r="Q51">
        <f>IF($A51="","",SUMIFS(AI_PF!$AP:$AP,AI_PF!$A:$A,$A51))</f>
        <v>23015000000</v>
      </c>
      <c r="R51">
        <f>IF($A51="","",SUMIFS(AI_PF!$AW:$AW,AI_PF!$A:$A,$A51))</f>
        <v>23246689079</v>
      </c>
      <c r="S51">
        <f>IF($A51="","",SUMIFS(AI_PF!$AZ:$AZ,AI_PF!$A:$A,$A51))</f>
        <v>11860378278</v>
      </c>
      <c r="T51">
        <f>IF($A51="","",SUMIFS(AI_PF!$CA:$CA,AI_PF!$A:$A,$A51))</f>
        <v>11388190459</v>
      </c>
      <c r="U51">
        <f>IF($A51="","",SUMIFS(AI_PF!$CE:$CE,AI_PF!$A:$A,$A51))</f>
        <v>11549793769</v>
      </c>
      <c r="V51">
        <f>IF($A51="","",IFERROR(VLOOKUP($A51,AI_PF!$A:$CO,93,FALSE),""))</f>
        <v>4.7475870000000002</v>
      </c>
      <c r="W51">
        <f>IF($A51="","",COUNTIF(AI_PF!$A:$A,$A51))</f>
        <v>2</v>
      </c>
      <c r="X51">
        <f>IF($A51="","",COUNTIF(LookThrough!$A:$A,J51))</f>
        <v>0</v>
      </c>
    </row>
    <row r="52" spans="1:24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IF($A52="","",IFERROR(VLOOKUP($A52,AI_PF!$A:$EU,151,FALSE),""))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IF($A52="","",IFERROR(VLOOKUP($A52,Data_Raw!$A:$G,5,FALSE),""))</f>
        <v>US</v>
      </c>
      <c r="O52" t="str">
        <f>IF($A52="","",IFERROR(VLOOKUP($A52,Data_Raw!$A:$G,6,FALSE),""))</f>
        <v>Buyout</v>
      </c>
      <c r="P52" t="str">
        <f>IF($A52="","",IFERROR(VLOOKUP($A52,Data_Raw!$A:$G,7,FALSE),""))</f>
        <v>General</v>
      </c>
      <c r="Q52">
        <f>IF($A52="","",SUMIFS(AI_PF!$AP:$AP,AI_PF!$A:$A,$A52))</f>
        <v>29900000000</v>
      </c>
      <c r="R52">
        <f>IF($A52="","",SUMIFS(AI_PF!$AW:$AW,AI_PF!$A:$A,$A52))</f>
        <v>35710816662</v>
      </c>
      <c r="S52">
        <f>IF($A52="","",SUMIFS(AI_PF!$AZ:$AZ,AI_PF!$A:$A,$A52))</f>
        <v>31858404030</v>
      </c>
      <c r="T52">
        <f>IF($A52="","",SUMIFS(AI_PF!$CA:$CA,AI_PF!$A:$A,$A52))</f>
        <v>4860914370</v>
      </c>
      <c r="U52">
        <f>IF($A52="","",SUMIFS(AI_PF!$CE:$CE,AI_PF!$A:$A,$A52))</f>
        <v>60395254</v>
      </c>
      <c r="V52">
        <f>IF($A52="","",IFERROR(VLOOKUP($A52,AI_PF!$A:$CO,93,FALSE),""))</f>
        <v>25.200702548027042</v>
      </c>
      <c r="W52">
        <f>IF($A52="","",COUNTIF(AI_PF!$A:$A,$A52))</f>
        <v>1</v>
      </c>
      <c r="X52">
        <f>IF($A52="","",COUNTIF(LookThrough!$A:$A,J52))</f>
        <v>1</v>
      </c>
    </row>
    <row r="53" spans="1:24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IF($A53="","",IFERROR(VLOOKUP($A53,AI_PF!$A:$EU,151,FALSE),""))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IF($A53="","",IFERROR(VLOOKUP($A53,Data_Raw!$A:$G,5,FALSE),""))</f>
        <v>US</v>
      </c>
      <c r="O53" t="str">
        <f>IF($A53="","",IFERROR(VLOOKUP($A53,Data_Raw!$A:$G,6,FALSE),""))</f>
        <v>Fund of Funds</v>
      </c>
      <c r="P53" t="str">
        <f>IF($A53="","",IFERROR(VLOOKUP($A53,Data_Raw!$A:$G,7,FALSE),""))</f>
        <v>Distressed</v>
      </c>
      <c r="Q53">
        <f>IF($A53="","",SUMIFS(AI_PF!$AP:$AP,AI_PF!$A:$A,$A53))</f>
        <v>29900000000</v>
      </c>
      <c r="R53">
        <f>IF($A53="","",SUMIFS(AI_PF!$AW:$AW,AI_PF!$A:$A,$A53))</f>
        <v>19062480918</v>
      </c>
      <c r="S53">
        <f>IF($A53="","",SUMIFS(AI_PF!$AZ:$AZ,AI_PF!$A:$A,$A53))</f>
        <v>14129997383</v>
      </c>
      <c r="T53">
        <f>IF($A53="","",SUMIFS(AI_PF!$CA:$CA,AI_PF!$A:$A,$A53))</f>
        <v>4586545518</v>
      </c>
      <c r="U53">
        <f>IF($A53="","",SUMIFS(AI_PF!$CE:$CE,AI_PF!$A:$A,$A53))</f>
        <v>868003003</v>
      </c>
      <c r="V53">
        <f>IF($A53="","",IFERROR(VLOOKUP($A53,AI_PF!$A:$CO,93,FALSE),""))</f>
        <v>6.4275047183036795</v>
      </c>
      <c r="W53">
        <f>IF($A53="","",COUNTIF(AI_PF!$A:$A,$A53))</f>
        <v>1</v>
      </c>
      <c r="X53">
        <f>IF($A53="","",COUNTIF(LookThrough!$A:$A,J53))</f>
        <v>0</v>
      </c>
    </row>
    <row r="54" spans="1:24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IF($A54="","",IFERROR(VLOOKUP($A54,AI_PF!$A:$EU,151,FALSE),""))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IF($A54="","",IFERROR(VLOOKUP($A54,Data_Raw!$A:$G,5,FALSE),""))</f>
        <v>US</v>
      </c>
      <c r="O54" t="str">
        <f>IF($A54="","",IFERROR(VLOOKUP($A54,Data_Raw!$A:$G,6,FALSE),""))</f>
        <v>Hedge Fund</v>
      </c>
      <c r="P54" t="str">
        <f>IF($A54="","",IFERROR(VLOOKUP($A54,Data_Raw!$A:$G,7,FALSE),""))</f>
        <v>General</v>
      </c>
      <c r="Q54">
        <f>IF($A54="","",SUMIFS(AI_PF!$AP:$AP,AI_PF!$A:$A,$A54))</f>
        <v>28146000000</v>
      </c>
      <c r="R54">
        <f>IF($A54="","",SUMIFS(AI_PF!$AW:$AW,AI_PF!$A:$A,$A54))</f>
        <v>28140000000</v>
      </c>
      <c r="S54">
        <f>IF($A54="","",SUMIFS(AI_PF!$AZ:$AZ,AI_PF!$A:$A,$A54))</f>
        <v>35642485986</v>
      </c>
      <c r="T54">
        <f>IF($A54="","",SUMIFS(AI_PF!$CA:$CA,AI_PF!$A:$A,$A54))</f>
        <v>485278488</v>
      </c>
      <c r="U54">
        <f>IF($A54="","",SUMIFS(AI_PF!$CE:$CE,AI_PF!$A:$A,$A54))</f>
        <v>441130070</v>
      </c>
      <c r="V54">
        <f>IF($A54="","",IFERROR(VLOOKUP($A54,AI_PF!$A:$CO,93,FALSE),""))</f>
        <v>4.6738144755363464</v>
      </c>
      <c r="W54">
        <f>IF($A54="","",COUNTIF(AI_PF!$A:$A,$A54))</f>
        <v>1</v>
      </c>
      <c r="X54">
        <f>IF($A54="","",COUNTIF(LookThrough!$A:$A,J54))</f>
        <v>4</v>
      </c>
    </row>
    <row r="55" spans="1:24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IF($A55="","",IFERROR(VLOOKUP($A55,AI_PF!$A:$EU,151,FALSE),""))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IF($A55="","",IFERROR(VLOOKUP($A55,Data_Raw!$A:$G,5,FALSE),""))</f>
        <v>KOR</v>
      </c>
      <c r="O55" t="str">
        <f>IF($A55="","",IFERROR(VLOOKUP($A55,Data_Raw!$A:$G,6,FALSE),""))</f>
        <v>BTL</v>
      </c>
      <c r="P55" t="str">
        <f>IF($A55="","",IFERROR(VLOOKUP($A55,Data_Raw!$A:$G,7,FALSE),""))</f>
        <v>Transportation</v>
      </c>
      <c r="Q55">
        <f>IF($A55="","",SUMIFS(AI_PF!$AP:$AP,AI_PF!$A:$A,$A55))</f>
        <v>18876261000</v>
      </c>
      <c r="R55">
        <f>IF($A55="","",SUMIFS(AI_PF!$AW:$AW,AI_PF!$A:$A,$A55))</f>
        <v>18876261000</v>
      </c>
      <c r="S55">
        <f>IF($A55="","",SUMIFS(AI_PF!$AZ:$AZ,AI_PF!$A:$A,$A55))</f>
        <v>11148912720</v>
      </c>
      <c r="T55">
        <f>IF($A55="","",SUMIFS(AI_PF!$CA:$CA,AI_PF!$A:$A,$A55))</f>
        <v>7728894059</v>
      </c>
      <c r="U55">
        <f>IF($A55="","",SUMIFS(AI_PF!$CE:$CE,AI_PF!$A:$A,$A55))</f>
        <v>7727348280</v>
      </c>
      <c r="V55">
        <f>IF($A55="","",IFERROR(VLOOKUP($A55,AI_PF!$A:$CO,93,FALSE),""))</f>
        <v>5.1163191000000001</v>
      </c>
      <c r="W55">
        <f>IF($A55="","",COUNTIF(AI_PF!$A:$A,$A55))</f>
        <v>1</v>
      </c>
      <c r="X55">
        <f>IF($A55="","",COUNTIF(LookThrough!$A:$A,J55))</f>
        <v>0</v>
      </c>
    </row>
    <row r="56" spans="1:24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IF($A56="","",IFERROR(VLOOKUP($A56,AI_PF!$A:$EU,151,FALSE),""))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IF($A56="","",IFERROR(VLOOKUP($A56,Data_Raw!$A:$G,5,FALSE),""))</f>
        <v>KOR</v>
      </c>
      <c r="O56" t="str">
        <f>IF($A56="","",IFERROR(VLOOKUP($A56,Data_Raw!$A:$G,6,FALSE),""))</f>
        <v>BTL</v>
      </c>
      <c r="P56" t="str">
        <f>IF($A56="","",IFERROR(VLOOKUP($A56,Data_Raw!$A:$G,7,FALSE),""))</f>
        <v>Transportation</v>
      </c>
      <c r="Q56">
        <f>IF($A56="","",SUMIFS(AI_PF!$AP:$AP,AI_PF!$A:$A,$A56))</f>
        <v>450000000000</v>
      </c>
      <c r="R56">
        <f>IF($A56="","",SUMIFS(AI_PF!$AW:$AW,AI_PF!$A:$A,$A56))</f>
        <v>68787900000</v>
      </c>
      <c r="S56">
        <f>IF($A56="","",SUMIFS(AI_PF!$AZ:$AZ,AI_PF!$A:$A,$A56))</f>
        <v>38148106193</v>
      </c>
      <c r="T56">
        <f>IF($A56="","",SUMIFS(AI_PF!$CA:$CA,AI_PF!$A:$A,$A56))</f>
        <v>30356688305</v>
      </c>
      <c r="U56">
        <f>IF($A56="","",SUMIFS(AI_PF!$CE:$CE,AI_PF!$A:$A,$A56))</f>
        <v>30794763643</v>
      </c>
      <c r="V56">
        <f>IF($A56="","",IFERROR(VLOOKUP($A56,AI_PF!$A:$CO,93,FALSE),""))</f>
        <v>4.2782405018806466</v>
      </c>
      <c r="W56">
        <f>IF($A56="","",COUNTIF(AI_PF!$A:$A,$A56))</f>
        <v>1</v>
      </c>
      <c r="X56">
        <f>IF($A56="","",COUNTIF(LookThrough!$A:$A,J56))</f>
        <v>5</v>
      </c>
    </row>
    <row r="57" spans="1:24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IF($A57="","",IFERROR(VLOOKUP($A57,AI_PF!$A:$EU,151,FALSE),""))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IF($A57="","",IFERROR(VLOOKUP($A57,Data_Raw!$A:$G,5,FALSE),""))</f>
        <v>KOR</v>
      </c>
      <c r="O57" t="str">
        <f>IF($A57="","",IFERROR(VLOOKUP($A57,Data_Raw!$A:$G,6,FALSE),""))</f>
        <v>BTL</v>
      </c>
      <c r="P57" t="str">
        <f>IF($A57="","",IFERROR(VLOOKUP($A57,Data_Raw!$A:$G,7,FALSE),""))</f>
        <v>Transportation</v>
      </c>
      <c r="Q57">
        <f>IF($A57="","",SUMIFS(AI_PF!$AP:$AP,AI_PF!$A:$A,$A57))</f>
        <v>55502000000</v>
      </c>
      <c r="R57">
        <f>IF($A57="","",SUMIFS(AI_PF!$AW:$AW,AI_PF!$A:$A,$A57))</f>
        <v>53933000000</v>
      </c>
      <c r="S57">
        <f>IF($A57="","",SUMIFS(AI_PF!$AZ:$AZ,AI_PF!$A:$A,$A57))</f>
        <v>29506239619</v>
      </c>
      <c r="T57">
        <f>IF($A57="","",SUMIFS(AI_PF!$CA:$CA,AI_PF!$A:$A,$A57))</f>
        <v>25855228938</v>
      </c>
      <c r="U57">
        <f>IF($A57="","",SUMIFS(AI_PF!$CE:$CE,AI_PF!$A:$A,$A57))</f>
        <v>26116507568</v>
      </c>
      <c r="V57">
        <f>IF($A57="","",IFERROR(VLOOKUP($A57,AI_PF!$A:$CO,93,FALSE),""))</f>
        <v>5.2932319000000003</v>
      </c>
      <c r="W57">
        <f>IF($A57="","",COUNTIF(AI_PF!$A:$A,$A57))</f>
        <v>2</v>
      </c>
      <c r="X57">
        <f>IF($A57="","",COUNTIF(LookThrough!$A:$A,J57))</f>
        <v>0</v>
      </c>
    </row>
    <row r="58" spans="1:24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IF($A58="","",IFERROR(VLOOKUP($A58,AI_PF!$A:$EU,151,FALSE),""))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20000000000</v>
      </c>
      <c r="R58">
        <f>IF($A58="","",SUMIFS(AI_PF!$AW:$AW,AI_PF!$A:$A,$A58))</f>
        <v>18972000000</v>
      </c>
      <c r="S58">
        <f>IF($A58="","",SUMIFS(AI_PF!$AZ:$AZ,AI_PF!$A:$A,$A58))</f>
        <v>9238317367</v>
      </c>
      <c r="T58">
        <f>IF($A58="","",SUMIFS(AI_PF!$CA:$CA,AI_PF!$A:$A,$A58))</f>
        <v>9735629759</v>
      </c>
      <c r="U58">
        <f>IF($A58="","",SUMIFS(AI_PF!$CE:$CE,AI_PF!$A:$A,$A58))</f>
        <v>9733682633</v>
      </c>
      <c r="V58">
        <f>IF($A58="","",IFERROR(VLOOKUP($A58,AI_PF!$A:$CO,93,FALSE),""))</f>
        <v>5.0423325999999999</v>
      </c>
      <c r="W58">
        <f>IF($A58="","",COUNTIF(AI_PF!$A:$A,$A58))</f>
        <v>2</v>
      </c>
      <c r="X58">
        <f>IF($A58="","",COUNTIF(LookThrough!$A:$A,J58))</f>
        <v>0</v>
      </c>
    </row>
    <row r="59" spans="1:24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IF($A59="","",IFERROR(VLOOKUP($A59,AI_PF!$A:$EU,151,FALSE),""))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IF($A59="","",IFERROR(VLOOKUP($A59,Data_Raw!$A:$G,5,FALSE),""))</f>
        <v>KOR</v>
      </c>
      <c r="O59" t="str">
        <f>IF($A59="","",IFERROR(VLOOKUP($A59,Data_Raw!$A:$G,6,FALSE),""))</f>
        <v>BTL</v>
      </c>
      <c r="P59" t="str">
        <f>IF($A59="","",IFERROR(VLOOKUP($A59,Data_Raw!$A:$G,7,FALSE),""))</f>
        <v>Transportation</v>
      </c>
      <c r="Q59">
        <f>IF($A59="","",SUMIFS(AI_PF!$AP:$AP,AI_PF!$A:$A,$A59))</f>
        <v>32827203200</v>
      </c>
      <c r="R59">
        <f>IF($A59="","",SUMIFS(AI_PF!$AW:$AW,AI_PF!$A:$A,$A59))</f>
        <v>32425313200</v>
      </c>
      <c r="S59">
        <f>IF($A59="","",SUMIFS(AI_PF!$AZ:$AZ,AI_PF!$A:$A,$A59))</f>
        <v>20002102643</v>
      </c>
      <c r="T59">
        <f>IF($A59="","",SUMIFS(AI_PF!$CA:$CA,AI_PF!$A:$A,$A59))</f>
        <v>12426553189</v>
      </c>
      <c r="U59">
        <f>IF($A59="","",SUMIFS(AI_PF!$CE:$CE,AI_PF!$A:$A,$A59))</f>
        <v>12670775705</v>
      </c>
      <c r="V59">
        <f>IF($A59="","",IFERROR(VLOOKUP($A59,AI_PF!$A:$CO,93,FALSE),""))</f>
        <v>4.5680595999999998</v>
      </c>
      <c r="W59">
        <f>IF($A59="","",COUNTIF(AI_PF!$A:$A,$A59))</f>
        <v>3</v>
      </c>
      <c r="X59">
        <f>IF($A59="","",COUNTIF(LookThrough!$A:$A,J59))</f>
        <v>0</v>
      </c>
    </row>
    <row r="60" spans="1:24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IF($A60="","",IFERROR(VLOOKUP($A60,AI_PF!$A:$EU,151,FALSE),""))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IF($A60="","",IFERROR(VLOOKUP($A60,Data_Raw!$A:$G,5,FALSE),""))</f>
        <v>KOR</v>
      </c>
      <c r="O60" t="str">
        <f>IF($A60="","",IFERROR(VLOOKUP($A60,Data_Raw!$A:$G,6,FALSE),""))</f>
        <v>Non-PPP</v>
      </c>
      <c r="P60" t="str">
        <f>IF($A60="","",IFERROR(VLOOKUP($A60,Data_Raw!$A:$G,7,FALSE),""))</f>
        <v>Energy</v>
      </c>
      <c r="Q60">
        <f>IF($A60="","",SUMIFS(AI_PF!$AP:$AP,AI_PF!$A:$A,$A60))</f>
        <v>100000000000</v>
      </c>
      <c r="R60">
        <f>IF($A60="","",SUMIFS(AI_PF!$AW:$AW,AI_PF!$A:$A,$A60))</f>
        <v>99743330000</v>
      </c>
      <c r="S60">
        <f>IF($A60="","",SUMIFS(AI_PF!$AZ:$AZ,AI_PF!$A:$A,$A60))</f>
        <v>97608960548</v>
      </c>
      <c r="T60">
        <f>IF($A60="","",SUMIFS(AI_PF!$CA:$CA,AI_PF!$A:$A,$A60))</f>
        <v>2070468876</v>
      </c>
      <c r="U60">
        <f>IF($A60="","",SUMIFS(AI_PF!$CE:$CE,AI_PF!$A:$A,$A60))</f>
        <v>2020939639</v>
      </c>
      <c r="V60">
        <f>IF($A60="","",IFERROR(VLOOKUP($A60,AI_PF!$A:$CO,93,FALSE),""))</f>
        <v>5.5578902363777161</v>
      </c>
      <c r="W60">
        <f>IF($A60="","",COUNTIF(AI_PF!$A:$A,$A60))</f>
        <v>1</v>
      </c>
      <c r="X60">
        <f>IF($A60="","",COUNTIF(LookThrough!$A:$A,J60))</f>
        <v>14</v>
      </c>
    </row>
    <row r="61" spans="1:24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IF($A61="","",IFERROR(VLOOKUP($A61,AI_PF!$A:$EU,151,FALSE),""))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IF($A61="","",IFERROR(VLOOKUP($A61,Data_Raw!$A:$G,5,FALSE),""))</f>
        <v>KOR</v>
      </c>
      <c r="O61" t="str">
        <f>IF($A61="","",IFERROR(VLOOKUP($A61,Data_Raw!$A:$G,6,FALSE),""))</f>
        <v>BTO</v>
      </c>
      <c r="P61" t="str">
        <f>IF($A61="","",IFERROR(VLOOKUP($A61,Data_Raw!$A:$G,7,FALSE),""))</f>
        <v>Transportation</v>
      </c>
      <c r="Q61">
        <f>IF($A61="","",SUMIFS(AI_PF!$AP:$AP,AI_PF!$A:$A,$A61))</f>
        <v>50000000000</v>
      </c>
      <c r="R61">
        <f>IF($A61="","",SUMIFS(AI_PF!$AW:$AW,AI_PF!$A:$A,$A61))</f>
        <v>21085098370</v>
      </c>
      <c r="S61">
        <f>IF($A61="","",SUMIFS(AI_PF!$AZ:$AZ,AI_PF!$A:$A,$A61))</f>
        <v>8824507472</v>
      </c>
      <c r="T61">
        <f>IF($A61="","",SUMIFS(AI_PF!$CA:$CA,AI_PF!$A:$A,$A61))</f>
        <v>28246885527</v>
      </c>
      <c r="U61">
        <f>IF($A61="","",SUMIFS(AI_PF!$CE:$CE,AI_PF!$A:$A,$A61))</f>
        <v>36844423191</v>
      </c>
      <c r="V61">
        <f>IF($A61="","",IFERROR(VLOOKUP($A61,AI_PF!$A:$CO,93,FALSE),""))</f>
        <v>0</v>
      </c>
      <c r="W61">
        <f>IF($A61="","",COUNTIF(AI_PF!$A:$A,$A61))</f>
        <v>1</v>
      </c>
      <c r="X61">
        <f>IF($A61="","",COUNTIF(LookThrough!$A:$A,J61))</f>
        <v>8</v>
      </c>
    </row>
    <row r="62" spans="1:24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IF($A62="","",IFERROR(VLOOKUP($A62,AI_PF!$A:$EU,151,FALSE),""))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IF($A62="","",IFERROR(VLOOKUP($A62,Data_Raw!$A:$G,5,FALSE),""))</f>
        <v>KOR</v>
      </c>
      <c r="O62" t="str">
        <f>IF($A62="","",IFERROR(VLOOKUP($A62,Data_Raw!$A:$G,6,FALSE),""))</f>
        <v>Non-PPP</v>
      </c>
      <c r="P62" t="str">
        <f>IF($A62="","",IFERROR(VLOOKUP($A62,Data_Raw!$A:$G,7,FALSE),""))</f>
        <v>Energy</v>
      </c>
      <c r="Q62">
        <f>IF($A62="","",SUMIFS(AI_PF!$AP:$AP,AI_PF!$A:$A,$A62))</f>
        <v>20000000000</v>
      </c>
      <c r="R62">
        <f>IF($A62="","",SUMIFS(AI_PF!$AW:$AW,AI_PF!$A:$A,$A62))</f>
        <v>17911575292</v>
      </c>
      <c r="S62">
        <f>IF($A62="","",SUMIFS(AI_PF!$AZ:$AZ,AI_PF!$A:$A,$A62))</f>
        <v>15132688794</v>
      </c>
      <c r="T62">
        <f>IF($A62="","",SUMIFS(AI_PF!$CA:$CA,AI_PF!$A:$A,$A62))</f>
        <v>2780594130</v>
      </c>
      <c r="U62">
        <f>IF($A62="","",SUMIFS(AI_PF!$CE:$CE,AI_PF!$A:$A,$A62))</f>
        <v>2782796423</v>
      </c>
      <c r="V62">
        <f>IF($A62="","",IFERROR(VLOOKUP($A62,AI_PF!$A:$CO,93,FALSE),""))</f>
        <v>6.1153569817543012</v>
      </c>
      <c r="W62">
        <f>IF($A62="","",COUNTIF(AI_PF!$A:$A,$A62))</f>
        <v>1</v>
      </c>
      <c r="X62">
        <f>IF($A62="","",COUNTIF(LookThrough!$A:$A,J62))</f>
        <v>21</v>
      </c>
    </row>
    <row r="63" spans="1:24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IF($A63="","",IFERROR(VLOOKUP($A63,AI_PF!$A:$EU,151,FALSE),""))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IF($A63="","",IFERROR(VLOOKUP($A63,Data_Raw!$A:$G,5,FALSE),""))</f>
        <v>Global</v>
      </c>
      <c r="O63" t="str">
        <f>IF($A63="","",IFERROR(VLOOKUP($A63,Data_Raw!$A:$G,6,FALSE),""))</f>
        <v>Non-PPP</v>
      </c>
      <c r="P63" t="str">
        <f>IF($A63="","",IFERROR(VLOOKUP($A63,Data_Raw!$A:$G,7,FALSE),""))</f>
        <v>General</v>
      </c>
      <c r="Q63">
        <f>IF($A63="","",SUMIFS(AI_PF!$AP:$AP,AI_PF!$A:$A,$A63))</f>
        <v>304155000000</v>
      </c>
      <c r="R63">
        <f>IF($A63="","",SUMIFS(AI_PF!$AW:$AW,AI_PF!$A:$A,$A63))</f>
        <v>316438560914</v>
      </c>
      <c r="S63">
        <f>IF($A63="","",SUMIFS(AI_PF!$AZ:$AZ,AI_PF!$A:$A,$A63))</f>
        <v>219052294705</v>
      </c>
      <c r="T63">
        <f>IF($A63="","",SUMIFS(AI_PF!$CA:$CA,AI_PF!$A:$A,$A63))</f>
        <v>99415352937</v>
      </c>
      <c r="U63">
        <f>IF($A63="","",SUMIFS(AI_PF!$CE:$CE,AI_PF!$A:$A,$A63))</f>
        <v>101976134291</v>
      </c>
      <c r="V63">
        <f>IF($A63="","",IFERROR(VLOOKUP($A63,AI_PF!$A:$CO,93,FALSE),""))</f>
        <v>3.5895904898643485</v>
      </c>
      <c r="W63">
        <f>IF($A63="","",COUNTIF(AI_PF!$A:$A,$A63))</f>
        <v>1</v>
      </c>
      <c r="X63">
        <f>IF($A63="","",COUNTIF(LookThrough!$A:$A,J63))</f>
        <v>4</v>
      </c>
    </row>
    <row r="64" spans="1:24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IF($A64="","",IFERROR(VLOOKUP($A64,AI_PF!$A:$EU,151,FALSE),""))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IF($A64="","",IFERROR(VLOOKUP($A64,Data_Raw!$A:$G,5,FALSE),""))</f>
        <v>US</v>
      </c>
      <c r="O64" t="str">
        <f>IF($A64="","",IFERROR(VLOOKUP($A64,Data_Raw!$A:$G,6,FALSE),""))</f>
        <v>PE Secondary</v>
      </c>
      <c r="P64" t="str">
        <f>IF($A64="","",IFERROR(VLOOKUP($A64,Data_Raw!$A:$G,7,FALSE),""))</f>
        <v>General</v>
      </c>
      <c r="Q64">
        <f>IF($A64="","",SUMIFS(AI_PF!$AP:$AP,AI_PF!$A:$A,$A64))</f>
        <v>113460000000</v>
      </c>
      <c r="R64">
        <f>IF($A64="","",SUMIFS(AI_PF!$AW:$AW,AI_PF!$A:$A,$A64))</f>
        <v>81674698847</v>
      </c>
      <c r="S64">
        <f>IF($A64="","",SUMIFS(AI_PF!$AZ:$AZ,AI_PF!$A:$A,$A64))</f>
        <v>78158612949</v>
      </c>
      <c r="T64">
        <f>IF($A64="","",SUMIFS(AI_PF!$CA:$CA,AI_PF!$A:$A,$A64))</f>
        <v>3357499691</v>
      </c>
      <c r="U64">
        <f>IF($A64="","",SUMIFS(AI_PF!$CE:$CE,AI_PF!$A:$A,$A64))</f>
        <v>4068116058</v>
      </c>
      <c r="V64">
        <f>IF($A64="","",IFERROR(VLOOKUP($A64,AI_PF!$A:$CO,93,FALSE),""))</f>
        <v>15.291339755058289</v>
      </c>
      <c r="W64">
        <f>IF($A64="","",COUNTIF(AI_PF!$A:$A,$A64))</f>
        <v>1</v>
      </c>
      <c r="X64">
        <f>IF($A64="","",COUNTIF(LookThrough!$A:$A,J64))</f>
        <v>0</v>
      </c>
    </row>
    <row r="65" spans="1:24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IF($A65="","",IFERROR(VLOOKUP($A65,AI_PF!$A:$EU,151,FALSE),""))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IF($A65="","",IFERROR(VLOOKUP($A65,Data_Raw!$A:$G,5,FALSE),""))</f>
        <v>Europe</v>
      </c>
      <c r="O65" t="str">
        <f>IF($A65="","",IFERROR(VLOOKUP($A65,Data_Raw!$A:$G,6,FALSE),""))</f>
        <v>hybrid</v>
      </c>
      <c r="P65" t="str">
        <f>IF($A65="","",IFERROR(VLOOKUP($A65,Data_Raw!$A:$G,7,FALSE),""))</f>
        <v>General</v>
      </c>
      <c r="Q65">
        <f>IF($A65="","",SUMIFS(AI_PF!$AP:$AP,AI_PF!$A:$A,$A65))</f>
        <v>85177680000</v>
      </c>
      <c r="R65">
        <f>IF($A65="","",SUMIFS(AI_PF!$AW:$AW,AI_PF!$A:$A,$A65))</f>
        <v>82732091772</v>
      </c>
      <c r="S65">
        <f>IF($A65="","",SUMIFS(AI_PF!$AZ:$AZ,AI_PF!$A:$A,$A65))</f>
        <v>15699218771</v>
      </c>
      <c r="T65">
        <f>IF($A65="","",SUMIFS(AI_PF!$CA:$CA,AI_PF!$A:$A,$A65))</f>
        <v>65585271550</v>
      </c>
      <c r="U65">
        <f>IF($A65="","",SUMIFS(AI_PF!$CE:$CE,AI_PF!$A:$A,$A65))</f>
        <v>96864274925</v>
      </c>
      <c r="V65">
        <f>IF($A65="","",IFERROR(VLOOKUP($A65,AI_PF!$A:$CO,93,FALSE),""))</f>
        <v>8.3709421753883397</v>
      </c>
      <c r="W65">
        <f>IF($A65="","",COUNTIF(AI_PF!$A:$A,$A65))</f>
        <v>1</v>
      </c>
      <c r="X65">
        <f>IF($A65="","",COUNTIF(LookThrough!$A:$A,J65))</f>
        <v>33</v>
      </c>
    </row>
    <row r="66" spans="1:24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IF($A66="","",IFERROR(VLOOKUP($A66,AI_PF!$A:$EU,151,FALSE),""))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IF($A66="","",IFERROR(VLOOKUP($A66,Data_Raw!$A:$G,5,FALSE),""))</f>
        <v>KOR</v>
      </c>
      <c r="O66" t="str">
        <f>IF($A66="","",IFERROR(VLOOKUP($A66,Data_Raw!$A:$G,6,FALSE),""))</f>
        <v>Buyout</v>
      </c>
      <c r="P66" t="str">
        <f>IF($A66="","",IFERROR(VLOOKUP($A66,Data_Raw!$A:$G,7,FALSE),""))</f>
        <v>General</v>
      </c>
      <c r="Q66">
        <f>IF($A66="","",SUMIFS(AI_PF!$AP:$AP,AI_PF!$A:$A,$A66))</f>
        <v>50000000000</v>
      </c>
      <c r="R66">
        <f>IF($A66="","",SUMIFS(AI_PF!$AW:$AW,AI_PF!$A:$A,$A66))</f>
        <v>49500534890</v>
      </c>
      <c r="S66">
        <f>IF($A66="","",SUMIFS(AI_PF!$AZ:$AZ,AI_PF!$A:$A,$A66))</f>
        <v>36846926359</v>
      </c>
      <c r="T66">
        <f>IF($A66="","",SUMIFS(AI_PF!$CA:$CA,AI_PF!$A:$A,$A66))</f>
        <v>12653607531</v>
      </c>
      <c r="U66">
        <f>IF($A66="","",SUMIFS(AI_PF!$CE:$CE,AI_PF!$A:$A,$A66))</f>
        <v>609592843</v>
      </c>
      <c r="V66">
        <f>IF($A66="","",IFERROR(VLOOKUP($A66,AI_PF!$A:$CO,93,FALSE),""))</f>
        <v>-0.98405304364860091</v>
      </c>
      <c r="W66">
        <f>IF($A66="","",COUNTIF(AI_PF!$A:$A,$A66))</f>
        <v>1</v>
      </c>
      <c r="X66">
        <f>IF($A66="","",COUNTIF(LookThrough!$A:$A,J66))</f>
        <v>0</v>
      </c>
    </row>
    <row r="67" spans="1:24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IF($A67="","",IFERROR(VLOOKUP($A67,AI_PF!$A:$EU,151,FALSE),""))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IF($A67="","",IFERROR(VLOOKUP($A67,Data_Raw!$A:$G,5,FALSE),""))</f>
        <v>KOR</v>
      </c>
      <c r="O67" t="str">
        <f>IF($A67="","",IFERROR(VLOOKUP($A67,Data_Raw!$A:$G,6,FALSE),""))</f>
        <v>BTO</v>
      </c>
      <c r="P67" t="str">
        <f>IF($A67="","",IFERROR(VLOOKUP($A67,Data_Raw!$A:$G,7,FALSE),""))</f>
        <v>Transportation</v>
      </c>
      <c r="Q67">
        <f>IF($A67="","",SUMIFS(AI_PF!$AP:$AP,AI_PF!$A:$A,$A67))</f>
        <v>100000000000</v>
      </c>
      <c r="R67">
        <f>IF($A67="","",SUMIFS(AI_PF!$AW:$AW,AI_PF!$A:$A,$A67))</f>
        <v>81504603746</v>
      </c>
      <c r="S67">
        <f>IF($A67="","",SUMIFS(AI_PF!$AZ:$AZ,AI_PF!$A:$A,$A67))</f>
        <v>30885238141</v>
      </c>
      <c r="T67">
        <f>IF($A67="","",SUMIFS(AI_PF!$CA:$CA,AI_PF!$A:$A,$A67))</f>
        <v>50631392241</v>
      </c>
      <c r="U67">
        <f>IF($A67="","",SUMIFS(AI_PF!$CE:$CE,AI_PF!$A:$A,$A67))</f>
        <v>51713984706</v>
      </c>
      <c r="V67">
        <f>IF($A67="","",IFERROR(VLOOKUP($A67,AI_PF!$A:$CO,93,FALSE),""))</f>
        <v>5.2795776724815378</v>
      </c>
      <c r="W67">
        <f>IF($A67="","",COUNTIF(AI_PF!$A:$A,$A67))</f>
        <v>1</v>
      </c>
      <c r="X67">
        <f>IF($A67="","",COUNTIF(LookThrough!$A:$A,J67))</f>
        <v>12</v>
      </c>
    </row>
    <row r="68" spans="1:24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IF($A68="","",IFERROR(VLOOKUP($A68,AI_PF!$A:$EU,151,FALSE),""))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IF($A68="","",IFERROR(VLOOKUP($A68,Data_Raw!$A:$G,5,FALSE),""))</f>
        <v>KOR</v>
      </c>
      <c r="O68" t="str">
        <f>IF($A68="","",IFERROR(VLOOKUP($A68,Data_Raw!$A:$G,6,FALSE),""))</f>
        <v>BTO</v>
      </c>
      <c r="P68" t="str">
        <f>IF($A68="","",IFERROR(VLOOKUP($A68,Data_Raw!$A:$G,7,FALSE),""))</f>
        <v>Transportation</v>
      </c>
      <c r="Q68">
        <f>IF($A68="","",SUMIFS(AI_PF!$AP:$AP,AI_PF!$A:$A,$A68))</f>
        <v>200000000000</v>
      </c>
      <c r="R68">
        <f>IF($A68="","",SUMIFS(AI_PF!$AW:$AW,AI_PF!$A:$A,$A68))</f>
        <v>95897105591.811569</v>
      </c>
      <c r="S68">
        <f>IF($A68="","",SUMIFS(AI_PF!$AZ:$AZ,AI_PF!$A:$A,$A68))</f>
        <v>56454313616.033264</v>
      </c>
      <c r="T68">
        <f>IF($A68="","",SUMIFS(AI_PF!$CA:$CA,AI_PF!$A:$A,$A68))</f>
        <v>39263861231</v>
      </c>
      <c r="U68">
        <f>IF($A68="","",SUMIFS(AI_PF!$CE:$CE,AI_PF!$A:$A,$A68))</f>
        <v>57243323920</v>
      </c>
      <c r="V68">
        <f>IF($A68="","",IFERROR(VLOOKUP($A68,AI_PF!$A:$CO,93,FALSE),""))</f>
        <v>5.0592145323753348</v>
      </c>
      <c r="W68">
        <f>IF($A68="","",COUNTIF(AI_PF!$A:$A,$A68))</f>
        <v>2</v>
      </c>
      <c r="X68">
        <f>IF($A68="","",COUNTIF(LookThrough!$A:$A,J68))</f>
        <v>0</v>
      </c>
    </row>
    <row r="69" spans="1:24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IF($A69="","",IFERROR(VLOOKUP($A69,AI_PF!$A:$EU,151,FALSE),""))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IF($A69="","",IFERROR(VLOOKUP($A69,Data_Raw!$A:$G,5,FALSE),""))</f>
        <v>Asia</v>
      </c>
      <c r="O69" t="str">
        <f>IF($A69="","",IFERROR(VLOOKUP($A69,Data_Raw!$A:$G,6,FALSE),""))</f>
        <v>Buyout</v>
      </c>
      <c r="P69" t="str">
        <f>IF($A69="","",IFERROR(VLOOKUP($A69,Data_Raw!$A:$G,7,FALSE),""))</f>
        <v>General</v>
      </c>
      <c r="Q69">
        <f>IF($A69="","",SUMIFS(AI_PF!$AP:$AP,AI_PF!$A:$A,$A69))</f>
        <v>27681000000</v>
      </c>
      <c r="R69">
        <f>IF($A69="","",SUMIFS(AI_PF!$AW:$AW,AI_PF!$A:$A,$A69))</f>
        <v>44420861550</v>
      </c>
      <c r="S69">
        <f>IF($A69="","",SUMIFS(AI_PF!$AZ:$AZ,AI_PF!$A:$A,$A69))</f>
        <v>35128641877</v>
      </c>
      <c r="T69">
        <f>IF($A69="","",SUMIFS(AI_PF!$CA:$CA,AI_PF!$A:$A,$A69))</f>
        <v>8245434051</v>
      </c>
      <c r="U69">
        <f>IF($A69="","",SUMIFS(AI_PF!$CE:$CE,AI_PF!$A:$A,$A69))</f>
        <v>15542618</v>
      </c>
      <c r="V69">
        <f>IF($A69="","",IFERROR(VLOOKUP($A69,AI_PF!$A:$CO,93,FALSE),""))</f>
        <v>12.512800097465515</v>
      </c>
      <c r="W69">
        <f>IF($A69="","",COUNTIF(AI_PF!$A:$A,$A69))</f>
        <v>1</v>
      </c>
      <c r="X69">
        <f>IF($A69="","",COUNTIF(LookThrough!$A:$A,J69))</f>
        <v>0</v>
      </c>
    </row>
    <row r="70" spans="1:24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IF($A70="","",IFERROR(VLOOKUP($A70,AI_PF!$A:$EU,151,FALSE),""))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IF($A70="","",IFERROR(VLOOKUP($A70,Data_Raw!$A:$G,5,FALSE),""))</f>
        <v>US</v>
      </c>
      <c r="O70" t="str">
        <f>IF($A70="","",IFERROR(VLOOKUP($A70,Data_Raw!$A:$G,6,FALSE),""))</f>
        <v>Hedge Fund</v>
      </c>
      <c r="P70" t="str">
        <f>IF($A70="","",IFERROR(VLOOKUP($A70,Data_Raw!$A:$G,7,FALSE),""))</f>
        <v>General</v>
      </c>
      <c r="Q70">
        <f>IF($A70="","",SUMIFS(AI_PF!$AP:$AP,AI_PF!$A:$A,$A70))</f>
        <v>50880000000</v>
      </c>
      <c r="R70">
        <f>IF($A70="","",SUMIFS(AI_PF!$AW:$AW,AI_PF!$A:$A,$A70))</f>
        <v>48179000000</v>
      </c>
      <c r="S70">
        <f>IF($A70="","",SUMIFS(AI_PF!$AZ:$AZ,AI_PF!$A:$A,$A70))</f>
        <v>0</v>
      </c>
      <c r="T70">
        <f>IF($A70="","",SUMIFS(AI_PF!$CA:$CA,AI_PF!$A:$A,$A70))</f>
        <v>48179000000</v>
      </c>
      <c r="U70">
        <f>IF($A70="","",SUMIFS(AI_PF!$CE:$CE,AI_PF!$A:$A,$A70))</f>
        <v>0</v>
      </c>
      <c r="V70">
        <f>IF($A70="","",IFERROR(VLOOKUP($A70,AI_PF!$A:$CO,93,FALSE),""))</f>
        <v>-0.63871473073959351</v>
      </c>
      <c r="W70">
        <f>IF($A70="","",COUNTIF(AI_PF!$A:$A,$A70))</f>
        <v>1</v>
      </c>
      <c r="X70">
        <f>IF($A70="","",COUNTIF(LookThrough!$A:$A,J70))</f>
        <v>0</v>
      </c>
    </row>
    <row r="71" spans="1:24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IF($A71="","",IFERROR(VLOOKUP($A71,AI_PF!$A:$EU,151,FALSE),""))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IF($A71="","",IFERROR(VLOOKUP($A71,Data_Raw!$A:$G,5,FALSE),""))</f>
        <v>US</v>
      </c>
      <c r="O71" t="str">
        <f>IF($A71="","",IFERROR(VLOOKUP($A71,Data_Raw!$A:$G,6,FALSE),""))</f>
        <v>Hedge Fund</v>
      </c>
      <c r="P71" t="str">
        <f>IF($A71="","",IFERROR(VLOOKUP($A71,Data_Raw!$A:$G,7,FALSE),""))</f>
        <v>General</v>
      </c>
      <c r="Q71">
        <f>IF($A71="","",SUMIFS(AI_PF!$AP:$AP,AI_PF!$A:$A,$A71))</f>
        <v>27696000000</v>
      </c>
      <c r="R71">
        <f>IF($A71="","",SUMIFS(AI_PF!$AW:$AW,AI_PF!$A:$A,$A71))</f>
        <v>27690000000</v>
      </c>
      <c r="S71">
        <f>IF($A71="","",SUMIFS(AI_PF!$AZ:$AZ,AI_PF!$A:$A,$A71))</f>
        <v>27764481921</v>
      </c>
      <c r="T71">
        <f>IF($A71="","",SUMIFS(AI_PF!$CA:$CA,AI_PF!$A:$A,$A71))</f>
        <v>70781510</v>
      </c>
      <c r="U71">
        <f>IF($A71="","",SUMIFS(AI_PF!$CE:$CE,AI_PF!$A:$A,$A71))</f>
        <v>49190040</v>
      </c>
      <c r="V71">
        <f>IF($A71="","",IFERROR(VLOOKUP($A71,AI_PF!$A:$CO,93,FALSE),""))</f>
        <v>0.19470185041427612</v>
      </c>
      <c r="W71">
        <f>IF($A71="","",COUNTIF(AI_PF!$A:$A,$A71))</f>
        <v>1</v>
      </c>
      <c r="X71">
        <f>IF($A71="","",COUNTIF(LookThrough!$A:$A,J71))</f>
        <v>1</v>
      </c>
    </row>
    <row r="72" spans="1:24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IF($A72="","",IFERROR(VLOOKUP($A72,AI_PF!$A:$EU,151,FALSE),""))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 t="str">
        <f>IF($A72="","",IFERROR(VLOOKUP($A72,Data_Raw!$A:$G,5,FALSE),""))</f>
        <v>Global</v>
      </c>
      <c r="O72" t="str">
        <f>IF($A72="","",IFERROR(VLOOKUP($A72,Data_Raw!$A:$G,6,FALSE),""))</f>
        <v>Senior|Core</v>
      </c>
      <c r="P72" t="str">
        <f>IF($A72="","",IFERROR(VLOOKUP($A72,Data_Raw!$A:$G,7,FALSE),""))</f>
        <v>General</v>
      </c>
      <c r="Q72">
        <f>IF($A72="","",SUMIFS(AI_PF!$AP:$AP,AI_PF!$A:$A,$A72))</f>
        <v>420000000000</v>
      </c>
      <c r="R72">
        <f>IF($A72="","",SUMIFS(AI_PF!$AW:$AW,AI_PF!$A:$A,$A72))</f>
        <v>419907993399</v>
      </c>
      <c r="S72">
        <f>IF($A72="","",SUMIFS(AI_PF!$AZ:$AZ,AI_PF!$A:$A,$A72))</f>
        <v>372422247079</v>
      </c>
      <c r="T72">
        <f>IF($A72="","",SUMIFS(AI_PF!$CA:$CA,AI_PF!$A:$A,$A72))</f>
        <v>50255785809</v>
      </c>
      <c r="U72">
        <f>IF($A72="","",SUMIFS(AI_PF!$CE:$CE,AI_PF!$A:$A,$A72))</f>
        <v>43689232633</v>
      </c>
      <c r="V72">
        <f>IF($A72="","",IFERROR(VLOOKUP($A72,AI_PF!$A:$CO,93,FALSE),""))</f>
        <v>3.6866340041160588</v>
      </c>
      <c r="W72">
        <f>IF($A72="","",COUNTIF(AI_PF!$A:$A,$A72))</f>
        <v>1</v>
      </c>
      <c r="X72">
        <f>IF($A72="","",COUNTIF(LookThrough!$A:$A,J72))</f>
        <v>0</v>
      </c>
    </row>
    <row r="73" spans="1:24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IF($A73="","",IFERROR(VLOOKUP($A73,AI_PF!$A:$EU,151,FALSE),""))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IF($A73="","",IFERROR(VLOOKUP($A73,Data_Raw!$A:$G,5,FALSE),""))</f>
        <v>KOR</v>
      </c>
      <c r="O73" t="str">
        <f>IF($A73="","",IFERROR(VLOOKUP($A73,Data_Raw!$A:$G,6,FALSE),""))</f>
        <v>Non-PPP</v>
      </c>
      <c r="P73" t="str">
        <f>IF($A73="","",IFERROR(VLOOKUP($A73,Data_Raw!$A:$G,7,FALSE),""))</f>
        <v>Social</v>
      </c>
      <c r="Q73">
        <f>IF($A73="","",SUMIFS(AI_PF!$AP:$AP,AI_PF!$A:$A,$A73))</f>
        <v>50000000000</v>
      </c>
      <c r="R73">
        <f>IF($A73="","",SUMIFS(AI_PF!$AW:$AW,AI_PF!$A:$A,$A73))</f>
        <v>37555766577</v>
      </c>
      <c r="S73">
        <f>IF($A73="","",SUMIFS(AI_PF!$AZ:$AZ,AI_PF!$A:$A,$A73))</f>
        <v>23686525139</v>
      </c>
      <c r="T73">
        <f>IF($A73="","",SUMIFS(AI_PF!$CA:$CA,AI_PF!$A:$A,$A73))</f>
        <v>13833705260</v>
      </c>
      <c r="U73">
        <f>IF($A73="","",SUMIFS(AI_PF!$CE:$CE,AI_PF!$A:$A,$A73))</f>
        <v>13838276462</v>
      </c>
      <c r="V73">
        <f>IF($A73="","",IFERROR(VLOOKUP($A73,AI_PF!$A:$CO,93,FALSE),""))</f>
        <v>5.3077730536460876</v>
      </c>
      <c r="W73">
        <f>IF($A73="","",COUNTIF(AI_PF!$A:$A,$A73))</f>
        <v>1</v>
      </c>
      <c r="X73">
        <f>IF($A73="","",COUNTIF(LookThrough!$A:$A,J73))</f>
        <v>14</v>
      </c>
    </row>
    <row r="74" spans="1:24" x14ac:dyDescent="0.4">
      <c r="A74" t="s">
        <v>101</v>
      </c>
      <c r="B74" t="str">
        <f>IF($A74="","",IFERROR(VLOOKUP($A74,AI_PF!$A:$D,4,FALSE),""))</f>
        <v>한화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46186</v>
      </c>
      <c r="I74" t="str">
        <f>IF($A74="","",IFERROR(VLOOKUP($A74,AI_PF!$A:$EU,151,FALSE),""))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 t="str">
        <f>IF($A74="","",IFERROR(VLOOKUP($A74,Data_Raw!$A:$G,5,FALSE),""))</f>
        <v>Global</v>
      </c>
      <c r="O74" t="str">
        <f>IF($A74="","",IFERROR(VLOOKUP($A74,Data_Raw!$A:$G,6,FALSE),""))</f>
        <v>hybrid</v>
      </c>
      <c r="P74" t="str">
        <f>IF($A74="","",IFERROR(VLOOKUP($A74,Data_Raw!$A:$G,7,FALSE),""))</f>
        <v>General</v>
      </c>
      <c r="Q74">
        <f>IF($A74="","",SUMIFS(AI_PF!$AP:$AP,AI_PF!$A:$A,$A74))</f>
        <v>350091000000</v>
      </c>
      <c r="R74">
        <f>IF($A74="","",SUMIFS(AI_PF!$AW:$AW,AI_PF!$A:$A,$A74))</f>
        <v>390257807445</v>
      </c>
      <c r="S74">
        <f>IF($A74="","",SUMIFS(AI_PF!$AZ:$AZ,AI_PF!$A:$A,$A74))</f>
        <v>393553632731</v>
      </c>
      <c r="T74">
        <f>IF($A74="","",SUMIFS(AI_PF!$CA:$CA,AI_PF!$A:$A,$A74))</f>
        <v>19010526110</v>
      </c>
      <c r="U74">
        <f>IF($A74="","",SUMIFS(AI_PF!$CE:$CE,AI_PF!$A:$A,$A74))</f>
        <v>21676128859</v>
      </c>
      <c r="V74">
        <f>IF($A74="","",IFERROR(VLOOKUP($A74,AI_PF!$A:$CO,93,FALSE),""))</f>
        <v>5.0704416632652283</v>
      </c>
      <c r="W74">
        <f>IF($A74="","",COUNTIF(AI_PF!$A:$A,$A74))</f>
        <v>1</v>
      </c>
      <c r="X74">
        <f>IF($A74="","",COUNTIF(LookThrough!$A:$A,J74))</f>
        <v>2</v>
      </c>
    </row>
    <row r="75" spans="1:24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IF($A75="","",IFERROR(VLOOKUP($A75,AI_PF!$A:$EU,151,FALSE),""))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IF($A75="","",IFERROR(VLOOKUP($A75,Data_Raw!$A:$G,5,FALSE),""))</f>
        <v>KOR</v>
      </c>
      <c r="O75" t="str">
        <f>IF($A75="","",IFERROR(VLOOKUP($A75,Data_Raw!$A:$G,6,FALSE),""))</f>
        <v>BTO</v>
      </c>
      <c r="P75" t="str">
        <f>IF($A75="","",IFERROR(VLOOKUP($A75,Data_Raw!$A:$G,7,FALSE),""))</f>
        <v>Transportation</v>
      </c>
      <c r="Q75">
        <f>IF($A75="","",SUMIFS(AI_PF!$AP:$AP,AI_PF!$A:$A,$A75))</f>
        <v>80000000000</v>
      </c>
      <c r="R75">
        <f>IF($A75="","",SUMIFS(AI_PF!$AW:$AW,AI_PF!$A:$A,$A75))</f>
        <v>79997977582</v>
      </c>
      <c r="S75">
        <f>IF($A75="","",SUMIFS(AI_PF!$AZ:$AZ,AI_PF!$A:$A,$A75))</f>
        <v>15204960000</v>
      </c>
      <c r="T75">
        <f>IF($A75="","",SUMIFS(AI_PF!$CA:$CA,AI_PF!$A:$A,$A75))</f>
        <v>64797977582</v>
      </c>
      <c r="U75">
        <f>IF($A75="","",SUMIFS(AI_PF!$CE:$CE,AI_PF!$A:$A,$A75))</f>
        <v>68082231011</v>
      </c>
      <c r="V75">
        <f>IF($A75="","",IFERROR(VLOOKUP($A75,AI_PF!$A:$CO,93,FALSE),""))</f>
        <v>4.3120621999999997</v>
      </c>
      <c r="W75">
        <f>IF($A75="","",COUNTIF(AI_PF!$A:$A,$A75))</f>
        <v>2</v>
      </c>
      <c r="X75">
        <f>IF($A75="","",COUNTIF(LookThrough!$A:$A,J75))</f>
        <v>0</v>
      </c>
    </row>
    <row r="76" spans="1:24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46218</v>
      </c>
      <c r="I76" t="str">
        <f>IF($A76="","",IFERROR(VLOOKUP($A76,AI_PF!$A:$EU,151,FALSE),""))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 t="str">
        <f>IF($A76="","",IFERROR(VLOOKUP($A76,Data_Raw!$A:$G,5,FALSE),""))</f>
        <v>Europe</v>
      </c>
      <c r="O76" t="str">
        <f>IF($A76="","",IFERROR(VLOOKUP($A76,Data_Raw!$A:$G,6,FALSE),""))</f>
        <v>Mezzanine|Core</v>
      </c>
      <c r="P76" t="str">
        <f>IF($A76="","",IFERROR(VLOOKUP($A76,Data_Raw!$A:$G,7,FALSE),""))</f>
        <v>General</v>
      </c>
      <c r="Q76">
        <f>IF($A76="","",SUMIFS(AI_PF!$AP:$AP,AI_PF!$A:$A,$A76))</f>
        <v>85811500000</v>
      </c>
      <c r="R76">
        <f>IF($A76="","",SUMIFS(AI_PF!$AW:$AW,AI_PF!$A:$A,$A76))</f>
        <v>53822500000</v>
      </c>
      <c r="S76">
        <f>IF($A76="","",SUMIFS(AI_PF!$AZ:$AZ,AI_PF!$A:$A,$A76))</f>
        <v>43513989466</v>
      </c>
      <c r="T76">
        <f>IF($A76="","",SUMIFS(AI_PF!$CA:$CA,AI_PF!$A:$A,$A76))</f>
        <v>2403535562</v>
      </c>
      <c r="U76">
        <f>IF($A76="","",SUMIFS(AI_PF!$CE:$CE,AI_PF!$A:$A,$A76))</f>
        <v>1359812944</v>
      </c>
      <c r="V76">
        <f>IF($A76="","",IFERROR(VLOOKUP($A76,AI_PF!$A:$CO,93,FALSE),""))</f>
        <v>3.2177451252937321</v>
      </c>
      <c r="W76">
        <f>IF($A76="","",COUNTIF(AI_PF!$A:$A,$A76))</f>
        <v>1</v>
      </c>
      <c r="X76">
        <f>IF($A76="","",COUNTIF(LookThrough!$A:$A,J76))</f>
        <v>0</v>
      </c>
    </row>
    <row r="77" spans="1:24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IF($A77="","",IFERROR(VLOOKUP($A77,AI_PF!$A:$EU,151,FALSE),""))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IF($A77="","",IFERROR(VLOOKUP($A77,Data_Raw!$A:$G,5,FALSE),""))</f>
        <v>KOR</v>
      </c>
      <c r="O77" t="str">
        <f>IF($A77="","",IFERROR(VLOOKUP($A77,Data_Raw!$A:$G,6,FALSE),""))</f>
        <v>BTL</v>
      </c>
      <c r="P77" t="str">
        <f>IF($A77="","",IFERROR(VLOOKUP($A77,Data_Raw!$A:$G,7,FALSE),""))</f>
        <v>Transportation</v>
      </c>
      <c r="Q77">
        <f>IF($A77="","",SUMIFS(AI_PF!$AP:$AP,AI_PF!$A:$A,$A77))</f>
        <v>264450000000</v>
      </c>
      <c r="R77">
        <f>IF($A77="","",SUMIFS(AI_PF!$AW:$AW,AI_PF!$A:$A,$A77))</f>
        <v>199247211771</v>
      </c>
      <c r="S77">
        <f>IF($A77="","",SUMIFS(AI_PF!$AZ:$AZ,AI_PF!$A:$A,$A77))</f>
        <v>230776558</v>
      </c>
      <c r="T77">
        <f>IF($A77="","",SUMIFS(AI_PF!$CA:$CA,AI_PF!$A:$A,$A77))</f>
        <v>199247211771</v>
      </c>
      <c r="U77">
        <f>IF($A77="","",SUMIFS(AI_PF!$CE:$CE,AI_PF!$A:$A,$A77))</f>
        <v>199536954469</v>
      </c>
      <c r="V77">
        <f>IF($A77="","",IFERROR(VLOOKUP($A77,AI_PF!$A:$CO,93,FALSE),""))</f>
        <v>5.6970346999999997</v>
      </c>
      <c r="W77">
        <f>IF($A77="","",COUNTIF(AI_PF!$A:$A,$A77))</f>
        <v>4</v>
      </c>
      <c r="X77">
        <f>IF($A77="","",COUNTIF(LookThrough!$A:$A,J77))</f>
        <v>0</v>
      </c>
    </row>
    <row r="78" spans="1:24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IF($A78="","",IFERROR(VLOOKUP($A78,AI_PF!$A:$EU,151,FALSE),""))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IF($A78="","",IFERROR(VLOOKUP($A78,Data_Raw!$A:$G,5,FALSE),""))</f>
        <v>KOR</v>
      </c>
      <c r="O78" t="str">
        <f>IF($A78="","",IFERROR(VLOOKUP($A78,Data_Raw!$A:$G,6,FALSE),""))</f>
        <v>BTO</v>
      </c>
      <c r="P78" t="str">
        <f>IF($A78="","",IFERROR(VLOOKUP($A78,Data_Raw!$A:$G,7,FALSE),""))</f>
        <v>Transportation</v>
      </c>
      <c r="Q78">
        <f>IF($A78="","",SUMIFS(AI_PF!$AP:$AP,AI_PF!$A:$A,$A78))</f>
        <v>49000000000</v>
      </c>
      <c r="R78">
        <f>IF($A78="","",SUMIFS(AI_PF!$AW:$AW,AI_PF!$A:$A,$A78))</f>
        <v>46841000000</v>
      </c>
      <c r="S78">
        <f>IF($A78="","",SUMIFS(AI_PF!$AZ:$AZ,AI_PF!$A:$A,$A78))</f>
        <v>39070881386</v>
      </c>
      <c r="T78">
        <f>IF($A78="","",SUMIFS(AI_PF!$CA:$CA,AI_PF!$A:$A,$A78))</f>
        <v>7895957578</v>
      </c>
      <c r="U78">
        <f>IF($A78="","",SUMIFS(AI_PF!$CE:$CE,AI_PF!$A:$A,$A78))</f>
        <v>7893611794</v>
      </c>
      <c r="V78">
        <f>IF($A78="","",IFERROR(VLOOKUP($A78,AI_PF!$A:$CO,93,FALSE),""))</f>
        <v>4.4808802008628854</v>
      </c>
      <c r="W78">
        <f>IF($A78="","",COUNTIF(AI_PF!$A:$A,$A78))</f>
        <v>1</v>
      </c>
      <c r="X78">
        <f>IF($A78="","",COUNTIF(LookThrough!$A:$A,J78))</f>
        <v>10</v>
      </c>
    </row>
    <row r="79" spans="1:24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IF($A79="","",IFERROR(VLOOKUP($A79,AI_PF!$A:$EU,151,FALSE),""))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IF($A79="","",IFERROR(VLOOKUP($A79,Data_Raw!$A:$G,5,FALSE),""))</f>
        <v>KOR</v>
      </c>
      <c r="O79" t="str">
        <f>IF($A79="","",IFERROR(VLOOKUP($A79,Data_Raw!$A:$G,6,FALSE),""))</f>
        <v>담보대출</v>
      </c>
      <c r="P79" t="str">
        <f>IF($A79="","",IFERROR(VLOOKUP($A79,Data_Raw!$A:$G,7,FALSE),""))</f>
        <v>Office</v>
      </c>
      <c r="Q79">
        <f>IF($A79="","",SUMIFS(AI_PF!$AP:$AP,AI_PF!$A:$A,$A79))</f>
        <v>196000000000</v>
      </c>
      <c r="R79">
        <f>IF($A79="","",SUMIFS(AI_PF!$AW:$AW,AI_PF!$A:$A,$A79))</f>
        <v>124754000000</v>
      </c>
      <c r="S79">
        <f>IF($A79="","",SUMIFS(AI_PF!$AZ:$AZ,AI_PF!$A:$A,$A79))</f>
        <v>102744230673</v>
      </c>
      <c r="T79">
        <f>IF($A79="","",SUMIFS(AI_PF!$CA:$CA,AI_PF!$A:$A,$A79))</f>
        <v>23312317907</v>
      </c>
      <c r="U79">
        <f>IF($A79="","",SUMIFS(AI_PF!$CE:$CE,AI_PF!$A:$A,$A79))</f>
        <v>45588401946</v>
      </c>
      <c r="V79">
        <f>IF($A79="","",IFERROR(VLOOKUP($A79,AI_PF!$A:$CO,93,FALSE),""))</f>
        <v>11.805998682975771</v>
      </c>
      <c r="W79">
        <f>IF($A79="","",COUNTIF(AI_PF!$A:$A,$A79))</f>
        <v>1</v>
      </c>
      <c r="X79">
        <f>IF($A79="","",COUNTIF(LookThrough!$A:$A,J79))</f>
        <v>2</v>
      </c>
    </row>
    <row r="80" spans="1:24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IF($A80="","",IFERROR(VLOOKUP($A80,AI_PF!$A:$EU,151,FALSE),""))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IF($A80="","",IFERROR(VLOOKUP($A80,Data_Raw!$A:$G,5,FALSE),""))</f>
        <v>Asia</v>
      </c>
      <c r="O80" t="str">
        <f>IF($A80="","",IFERROR(VLOOKUP($A80,Data_Raw!$A:$G,6,FALSE),""))</f>
        <v>Non-PPP</v>
      </c>
      <c r="P80" t="str">
        <f>IF($A80="","",IFERROR(VLOOKUP($A80,Data_Raw!$A:$G,7,FALSE),""))</f>
        <v>Solar</v>
      </c>
      <c r="Q80">
        <f>IF($A80="","",SUMIFS(AI_PF!$AP:$AP,AI_PF!$A:$A,$A80))</f>
        <v>35274050000</v>
      </c>
      <c r="R80">
        <f>IF($A80="","",SUMIFS(AI_PF!$AW:$AW,AI_PF!$A:$A,$A80))</f>
        <v>30788704544</v>
      </c>
      <c r="S80">
        <f>IF($A80="","",SUMIFS(AI_PF!$AZ:$AZ,AI_PF!$A:$A,$A80))</f>
        <v>23184208457</v>
      </c>
      <c r="T80">
        <f>IF($A80="","",SUMIFS(AI_PF!$CA:$CA,AI_PF!$A:$A,$A80))</f>
        <v>8777820326</v>
      </c>
      <c r="U80">
        <f>IF($A80="","",SUMIFS(AI_PF!$CE:$CE,AI_PF!$A:$A,$A80))</f>
        <v>9151921369</v>
      </c>
      <c r="V80">
        <f>IF($A80="","",IFERROR(VLOOKUP($A80,AI_PF!$A:$CO,93,FALSE),""))</f>
        <v>5.9149494767189035</v>
      </c>
      <c r="W80">
        <f>IF($A80="","",COUNTIF(AI_PF!$A:$A,$A80))</f>
        <v>1</v>
      </c>
      <c r="X80">
        <f>IF($A80="","",COUNTIF(LookThrough!$A:$A,J80))</f>
        <v>2</v>
      </c>
    </row>
    <row r="81" spans="1:24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IF($A81="","",IFERROR(VLOOKUP($A81,AI_PF!$A:$EU,151,FALSE),""))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IF($A81="","",IFERROR(VLOOKUP($A81,Data_Raw!$A:$G,5,FALSE),""))</f>
        <v>Global</v>
      </c>
      <c r="O81" t="str">
        <f>IF($A81="","",IFERROR(VLOOKUP($A81,Data_Raw!$A:$G,6,FALSE),""))</f>
        <v>Equity|Core</v>
      </c>
      <c r="P81" t="str">
        <f>IF($A81="","",IFERROR(VLOOKUP($A81,Data_Raw!$A:$G,7,FALSE),""))</f>
        <v>Office</v>
      </c>
      <c r="Q81">
        <f>IF($A81="","",SUMIFS(AI_PF!$AP:$AP,AI_PF!$A:$A,$A81))</f>
        <v>540000000000</v>
      </c>
      <c r="R81">
        <f>IF($A81="","",SUMIFS(AI_PF!$AW:$AW,AI_PF!$A:$A,$A81))</f>
        <v>266543310331</v>
      </c>
      <c r="S81">
        <f>IF($A81="","",SUMIFS(AI_PF!$AZ:$AZ,AI_PF!$A:$A,$A81))</f>
        <v>126462485655</v>
      </c>
      <c r="T81">
        <f>IF($A81="","",SUMIFS(AI_PF!$CA:$CA,AI_PF!$A:$A,$A81))</f>
        <v>143425311336</v>
      </c>
      <c r="U81">
        <f>IF($A81="","",SUMIFS(AI_PF!$CE:$CE,AI_PF!$A:$A,$A81))</f>
        <v>70744797420</v>
      </c>
      <c r="V81">
        <f>IF($A81="","",IFERROR(VLOOKUP($A81,AI_PF!$A:$CO,93,FALSE),""))</f>
        <v>6.6002240777015677</v>
      </c>
      <c r="W81">
        <f>IF($A81="","",COUNTIF(AI_PF!$A:$A,$A81))</f>
        <v>2</v>
      </c>
      <c r="X81">
        <f>IF($A81="","",COUNTIF(LookThrough!$A:$A,J81))</f>
        <v>2</v>
      </c>
    </row>
    <row r="82" spans="1:24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IF($A82="","",IFERROR(VLOOKUP($A82,AI_PF!$A:$EU,151,FALSE),""))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IF($A82="","",IFERROR(VLOOKUP($A82,Data_Raw!$A:$G,5,FALSE),""))</f>
        <v>KOR</v>
      </c>
      <c r="O82" t="str">
        <f>IF($A82="","",IFERROR(VLOOKUP($A82,Data_Raw!$A:$G,6,FALSE),""))</f>
        <v>BTL</v>
      </c>
      <c r="P82" t="str">
        <f>IF($A82="","",IFERROR(VLOOKUP($A82,Data_Raw!$A:$G,7,FALSE),""))</f>
        <v>Transportation</v>
      </c>
      <c r="Q82">
        <f>IF($A82="","",SUMIFS(AI_PF!$AP:$AP,AI_PF!$A:$A,$A82))</f>
        <v>14367000000</v>
      </c>
      <c r="R82">
        <f>IF($A82="","",SUMIFS(AI_PF!$AW:$AW,AI_PF!$A:$A,$A82))</f>
        <v>12950000000</v>
      </c>
      <c r="S82">
        <f>IF($A82="","",SUMIFS(AI_PF!$AZ:$AZ,AI_PF!$A:$A,$A82))</f>
        <v>5859220832</v>
      </c>
      <c r="T82">
        <f>IF($A82="","",SUMIFS(AI_PF!$CA:$CA,AI_PF!$A:$A,$A82))</f>
        <v>7092197608</v>
      </c>
      <c r="U82">
        <f>IF($A82="","",SUMIFS(AI_PF!$CE:$CE,AI_PF!$A:$A,$A82))</f>
        <v>7090779168</v>
      </c>
      <c r="V82">
        <f>IF($A82="","",IFERROR(VLOOKUP($A82,AI_PF!$A:$CO,93,FALSE),""))</f>
        <v>4.0608297999999996</v>
      </c>
      <c r="W82">
        <f>IF($A82="","",COUNTIF(AI_PF!$A:$A,$A82))</f>
        <v>1</v>
      </c>
      <c r="X82">
        <f>IF($A82="","",COUNTIF(LookThrough!$A:$A,J82))</f>
        <v>0</v>
      </c>
    </row>
    <row r="83" spans="1:24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IF($A83="","",IFERROR(VLOOKUP($A83,AI_PF!$A:$EU,151,FALSE),""))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IF($A83="","",IFERROR(VLOOKUP($A83,Data_Raw!$A:$G,5,FALSE),""))</f>
        <v>Asia</v>
      </c>
      <c r="O83" t="str">
        <f>IF($A83="","",IFERROR(VLOOKUP($A83,Data_Raw!$A:$G,6,FALSE),""))</f>
        <v>Non-PPP</v>
      </c>
      <c r="P83" t="str">
        <f>IF($A83="","",IFERROR(VLOOKUP($A83,Data_Raw!$A:$G,7,FALSE),""))</f>
        <v>Solar</v>
      </c>
      <c r="Q83">
        <f>IF($A83="","",SUMIFS(AI_PF!$AP:$AP,AI_PF!$A:$A,$A83))</f>
        <v>25000000000</v>
      </c>
      <c r="R83">
        <f>IF($A83="","",SUMIFS(AI_PF!$AW:$AW,AI_PF!$A:$A,$A83))</f>
        <v>26328218767</v>
      </c>
      <c r="S83">
        <f>IF($A83="","",SUMIFS(AI_PF!$AZ:$AZ,AI_PF!$A:$A,$A83))</f>
        <v>25303454764</v>
      </c>
      <c r="T83">
        <f>IF($A83="","",SUMIFS(AI_PF!$CA:$CA,AI_PF!$A:$A,$A83))</f>
        <v>1798550323</v>
      </c>
      <c r="U83">
        <f>IF($A83="","",SUMIFS(AI_PF!$CE:$CE,AI_PF!$A:$A,$A83))</f>
        <v>1858239565</v>
      </c>
      <c r="V83">
        <f>IF($A83="","",IFERROR(VLOOKUP($A83,AI_PF!$A:$CO,93,FALSE),""))</f>
        <v>12.41648256778717</v>
      </c>
      <c r="W83">
        <f>IF($A83="","",COUNTIF(AI_PF!$A:$A,$A83))</f>
        <v>1</v>
      </c>
      <c r="X83">
        <f>IF($A83="","",COUNTIF(LookThrough!$A:$A,J83))</f>
        <v>2</v>
      </c>
    </row>
    <row r="84" spans="1:24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IF($A84="","",IFERROR(VLOOKUP($A84,AI_PF!$A:$EU,151,FALSE),""))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IF($A84="","",IFERROR(VLOOKUP($A84,Data_Raw!$A:$G,5,FALSE),""))</f>
        <v>KOR</v>
      </c>
      <c r="O84" t="str">
        <f>IF($A84="","",IFERROR(VLOOKUP($A84,Data_Raw!$A:$G,6,FALSE),""))</f>
        <v>BTO</v>
      </c>
      <c r="P84" t="str">
        <f>IF($A84="","",IFERROR(VLOOKUP($A84,Data_Raw!$A:$G,7,FALSE),""))</f>
        <v>Transportation</v>
      </c>
      <c r="Q84">
        <f>IF($A84="","",SUMIFS(AI_PF!$AP:$AP,AI_PF!$A:$A,$A84))</f>
        <v>150000000000</v>
      </c>
      <c r="R84">
        <f>IF($A84="","",SUMIFS(AI_PF!$AW:$AW,AI_PF!$A:$A,$A84))</f>
        <v>140594772227</v>
      </c>
      <c r="S84">
        <f>IF($A84="","",SUMIFS(AI_PF!$AZ:$AZ,AI_PF!$A:$A,$A84))</f>
        <v>265360511</v>
      </c>
      <c r="T84">
        <f>IF($A84="","",SUMIFS(AI_PF!$CA:$CA,AI_PF!$A:$A,$A84))</f>
        <v>140594772227</v>
      </c>
      <c r="U84">
        <f>IF($A84="","",SUMIFS(AI_PF!$CE:$CE,AI_PF!$A:$A,$A84))</f>
        <v>137975125392</v>
      </c>
      <c r="V84">
        <f>IF($A84="","",IFERROR(VLOOKUP($A84,AI_PF!$A:$CO,93,FALSE),""))</f>
        <v>5.1082517000000003</v>
      </c>
      <c r="W84">
        <f>IF($A84="","",COUNTIF(AI_PF!$A:$A,$A84))</f>
        <v>3</v>
      </c>
      <c r="X84">
        <f>IF($A84="","",COUNTIF(LookThrough!$A:$A,J84))</f>
        <v>0</v>
      </c>
    </row>
    <row r="85" spans="1:24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IF($A85="","",IFERROR(VLOOKUP($A85,AI_PF!$A:$EU,151,FALSE),""))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IF($A85="","",IFERROR(VLOOKUP($A85,Data_Raw!$A:$G,5,FALSE),""))</f>
        <v>KOR</v>
      </c>
      <c r="O85" t="str">
        <f>IF($A85="","",IFERROR(VLOOKUP($A85,Data_Raw!$A:$G,6,FALSE),""))</f>
        <v>BTO</v>
      </c>
      <c r="P85" t="str">
        <f>IF($A85="","",IFERROR(VLOOKUP($A85,Data_Raw!$A:$G,7,FALSE),""))</f>
        <v>Transportation</v>
      </c>
      <c r="Q85">
        <f>IF($A85="","",SUMIFS(AI_PF!$AP:$AP,AI_PF!$A:$A,$A85))</f>
        <v>180000000000</v>
      </c>
      <c r="R85">
        <f>IF($A85="","",SUMIFS(AI_PF!$AW:$AW,AI_PF!$A:$A,$A85))</f>
        <v>179495785244</v>
      </c>
      <c r="S85">
        <f>IF($A85="","",SUMIFS(AI_PF!$AZ:$AZ,AI_PF!$A:$A,$A85))</f>
        <v>49797100476</v>
      </c>
      <c r="T85">
        <f>IF($A85="","",SUMIFS(AI_PF!$CA:$CA,AI_PF!$A:$A,$A85))</f>
        <v>129747725853</v>
      </c>
      <c r="U85">
        <f>IF($A85="","",SUMIFS(AI_PF!$CE:$CE,AI_PF!$A:$A,$A85))</f>
        <v>147797113639</v>
      </c>
      <c r="V85">
        <f>IF($A85="","",IFERROR(VLOOKUP($A85,AI_PF!$A:$CO,93,FALSE),""))</f>
        <v>4.5674188999999998</v>
      </c>
      <c r="W85">
        <f>IF($A85="","",COUNTIF(AI_PF!$A:$A,$A85))</f>
        <v>4</v>
      </c>
      <c r="X85">
        <f>IF($A85="","",COUNTIF(LookThrough!$A:$A,J85))</f>
        <v>0</v>
      </c>
    </row>
    <row r="86" spans="1:24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IF($A86="","",IFERROR(VLOOKUP($A86,AI_PF!$A:$EU,151,FALSE),""))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IF($A86="","",IFERROR(VLOOKUP($A86,Data_Raw!$A:$G,5,FALSE),""))</f>
        <v>KOR</v>
      </c>
      <c r="O86" t="str">
        <f>IF($A86="","",IFERROR(VLOOKUP($A86,Data_Raw!$A:$G,6,FALSE),""))</f>
        <v>BTO</v>
      </c>
      <c r="P86" t="str">
        <f>IF($A86="","",IFERROR(VLOOKUP($A86,Data_Raw!$A:$G,7,FALSE),""))</f>
        <v>Transportation</v>
      </c>
      <c r="Q86">
        <f>IF($A86="","",SUMIFS(AI_PF!$AP:$AP,AI_PF!$A:$A,$A86))</f>
        <v>25000000000</v>
      </c>
      <c r="R86">
        <f>IF($A86="","",SUMIFS(AI_PF!$AW:$AW,AI_PF!$A:$A,$A86))</f>
        <v>23121038194</v>
      </c>
      <c r="S86">
        <f>IF($A86="","",SUMIFS(AI_PF!$AZ:$AZ,AI_PF!$A:$A,$A86))</f>
        <v>1450694472</v>
      </c>
      <c r="T86">
        <f>IF($A86="","",SUMIFS(AI_PF!$CA:$CA,AI_PF!$A:$A,$A86))</f>
        <v>21716551497</v>
      </c>
      <c r="U86">
        <f>IF($A86="","",SUMIFS(AI_PF!$CE:$CE,AI_PF!$A:$A,$A86))</f>
        <v>22964153664</v>
      </c>
      <c r="V86">
        <f>IF($A86="","",IFERROR(VLOOKUP($A86,AI_PF!$A:$CO,93,FALSE),""))</f>
        <v>5.8006975054740906</v>
      </c>
      <c r="W86">
        <f>IF($A86="","",COUNTIF(AI_PF!$A:$A,$A86))</f>
        <v>2</v>
      </c>
      <c r="X86">
        <f>IF($A86="","",COUNTIF(LookThrough!$A:$A,J86))</f>
        <v>39</v>
      </c>
    </row>
    <row r="87" spans="1:24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IF($A87="","",IFERROR(VLOOKUP($A87,AI_PF!$A:$EU,151,FALSE),""))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IF($A87="","",IFERROR(VLOOKUP($A87,Data_Raw!$A:$G,5,FALSE),""))</f>
        <v>US</v>
      </c>
      <c r="O87" t="str">
        <f>IF($A87="","",IFERROR(VLOOKUP($A87,Data_Raw!$A:$G,6,FALSE),""))</f>
        <v>Buyout</v>
      </c>
      <c r="P87" t="str">
        <f>IF($A87="","",IFERROR(VLOOKUP($A87,Data_Raw!$A:$G,7,FALSE),""))</f>
        <v>General</v>
      </c>
      <c r="Q87">
        <f>IF($A87="","",SUMIFS(AI_PF!$AP:$AP,AI_PF!$A:$A,$A87))</f>
        <v>21198000000</v>
      </c>
      <c r="R87">
        <f>IF($A87="","",SUMIFS(AI_PF!$AW:$AW,AI_PF!$A:$A,$A87))</f>
        <v>29230894771</v>
      </c>
      <c r="S87">
        <f>IF($A87="","",SUMIFS(AI_PF!$AZ:$AZ,AI_PF!$A:$A,$A87))</f>
        <v>13755492830</v>
      </c>
      <c r="T87">
        <f>IF($A87="","",SUMIFS(AI_PF!$CA:$CA,AI_PF!$A:$A,$A87))</f>
        <v>16177020383</v>
      </c>
      <c r="U87">
        <f>IF($A87="","",SUMIFS(AI_PF!$CE:$CE,AI_PF!$A:$A,$A87))</f>
        <v>9105575409</v>
      </c>
      <c r="V87">
        <f>IF($A87="","",IFERROR(VLOOKUP($A87,AI_PF!$A:$CO,93,FALSE),""))</f>
        <v>2.0351800322532663</v>
      </c>
      <c r="W87">
        <f>IF($A87="","",COUNTIF(AI_PF!$A:$A,$A87))</f>
        <v>1</v>
      </c>
      <c r="X87">
        <f>IF($A87="","",COUNTIF(LookThrough!$A:$A,J87))</f>
        <v>8</v>
      </c>
    </row>
    <row r="88" spans="1:24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IF($A88="","",IFERROR(VLOOKUP($A88,AI_PF!$A:$EU,151,FALSE),""))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IF($A88="","",IFERROR(VLOOKUP($A88,Data_Raw!$A:$G,5,FALSE),""))</f>
        <v>US</v>
      </c>
      <c r="O88" t="str">
        <f>IF($A88="","",IFERROR(VLOOKUP($A88,Data_Raw!$A:$G,6,FALSE),""))</f>
        <v>Buyout</v>
      </c>
      <c r="P88" t="str">
        <f>IF($A88="","",IFERROR(VLOOKUP($A88,Data_Raw!$A:$G,7,FALSE),""))</f>
        <v>General</v>
      </c>
      <c r="Q88">
        <f>IF($A88="","",SUMIFS(AI_PF!$AP:$AP,AI_PF!$A:$A,$A88))</f>
        <v>15931500000</v>
      </c>
      <c r="R88">
        <f>IF($A88="","",SUMIFS(AI_PF!$AW:$AW,AI_PF!$A:$A,$A88))</f>
        <v>17233155837</v>
      </c>
      <c r="S88">
        <f>IF($A88="","",SUMIFS(AI_PF!$AZ:$AZ,AI_PF!$A:$A,$A88))</f>
        <v>15077415523</v>
      </c>
      <c r="T88">
        <f>IF($A88="","",SUMIFS(AI_PF!$CA:$CA,AI_PF!$A:$A,$A88))</f>
        <v>2490940567</v>
      </c>
      <c r="U88">
        <f>IF($A88="","",SUMIFS(AI_PF!$CE:$CE,AI_PF!$A:$A,$A88))</f>
        <v>2403338223</v>
      </c>
      <c r="V88">
        <f>IF($A88="","",IFERROR(VLOOKUP($A88,AI_PF!$A:$CO,93,FALSE),""))</f>
        <v>19.16177928447723</v>
      </c>
      <c r="W88">
        <f>IF($A88="","",COUNTIF(AI_PF!$A:$A,$A88))</f>
        <v>1</v>
      </c>
      <c r="X88">
        <f>IF($A88="","",COUNTIF(LookThrough!$A:$A,J88))</f>
        <v>3</v>
      </c>
    </row>
    <row r="89" spans="1:24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IF($A89="","",IFERROR(VLOOKUP($A89,AI_PF!$A:$EU,151,FALSE),""))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IF($A89="","",IFERROR(VLOOKUP($A89,Data_Raw!$A:$G,5,FALSE),""))</f>
        <v>Europe</v>
      </c>
      <c r="O89" t="str">
        <f>IF($A89="","",IFERROR(VLOOKUP($A89,Data_Raw!$A:$G,6,FALSE),""))</f>
        <v>Buyout</v>
      </c>
      <c r="P89" t="str">
        <f>IF($A89="","",IFERROR(VLOOKUP($A89,Data_Raw!$A:$G,7,FALSE),""))</f>
        <v>General</v>
      </c>
      <c r="Q89">
        <f>IF($A89="","",SUMIFS(AI_PF!$AP:$AP,AI_PF!$A:$A,$A89))</f>
        <v>32934480000</v>
      </c>
      <c r="R89">
        <f>IF($A89="","",SUMIFS(AI_PF!$AW:$AW,AI_PF!$A:$A,$A89))</f>
        <v>40606451825</v>
      </c>
      <c r="S89">
        <f>IF($A89="","",SUMIFS(AI_PF!$AZ:$AZ,AI_PF!$A:$A,$A89))</f>
        <v>26316439232</v>
      </c>
      <c r="T89">
        <f>IF($A89="","",SUMIFS(AI_PF!$CA:$CA,AI_PF!$A:$A,$A89))</f>
        <v>15109746431</v>
      </c>
      <c r="U89">
        <f>IF($A89="","",SUMIFS(AI_PF!$CE:$CE,AI_PF!$A:$A,$A89))</f>
        <v>12162655148</v>
      </c>
      <c r="V89">
        <f>IF($A89="","",IFERROR(VLOOKUP($A89,AI_PF!$A:$CO,93,FALSE),""))</f>
        <v>12.074390053749081</v>
      </c>
      <c r="W89">
        <f>IF($A89="","",COUNTIF(AI_PF!$A:$A,$A89))</f>
        <v>1</v>
      </c>
      <c r="X89">
        <f>IF($A89="","",COUNTIF(LookThrough!$A:$A,J89))</f>
        <v>6</v>
      </c>
    </row>
    <row r="90" spans="1:24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46093</v>
      </c>
      <c r="I90" t="str">
        <f>IF($A90="","",IFERROR(VLOOKUP($A90,AI_PF!$A:$EU,151,FALSE),""))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IF($A90="","",IFERROR(VLOOKUP($A90,Data_Raw!$A:$G,5,FALSE),""))</f>
        <v>Global</v>
      </c>
      <c r="O90" t="str">
        <f>IF($A90="","",IFERROR(VLOOKUP($A90,Data_Raw!$A:$G,6,FALSE),""))</f>
        <v>Buyout</v>
      </c>
      <c r="P90" t="str">
        <f>IF($A90="","",IFERROR(VLOOKUP($A90,Data_Raw!$A:$G,7,FALSE),""))</f>
        <v>General</v>
      </c>
      <c r="Q90">
        <f>IF($A90="","",SUMIFS(AI_PF!$AP:$AP,AI_PF!$A:$A,$A90))</f>
        <v>32932560000</v>
      </c>
      <c r="R90">
        <f>IF($A90="","",SUMIFS(AI_PF!$AW:$AW,AI_PF!$A:$A,$A90))</f>
        <v>33258344445</v>
      </c>
      <c r="S90">
        <f>IF($A90="","",SUMIFS(AI_PF!$AZ:$AZ,AI_PF!$A:$A,$A90))</f>
        <v>28312378324</v>
      </c>
      <c r="T90">
        <f>IF($A90="","",SUMIFS(AI_PF!$CA:$CA,AI_PF!$A:$A,$A90))</f>
        <v>6414877203</v>
      </c>
      <c r="U90">
        <f>IF($A90="","",SUMIFS(AI_PF!$CE:$CE,AI_PF!$A:$A,$A90))</f>
        <v>13282740399</v>
      </c>
      <c r="V90">
        <f>IF($A90="","",IFERROR(VLOOKUP($A90,AI_PF!$A:$CO,93,FALSE),""))</f>
        <v>15.263982415199282</v>
      </c>
      <c r="W90">
        <f>IF($A90="","",COUNTIF(AI_PF!$A:$A,$A90))</f>
        <v>1</v>
      </c>
      <c r="X90">
        <f>IF($A90="","",COUNTIF(LookThrough!$A:$A,J90))</f>
        <v>11</v>
      </c>
    </row>
    <row r="91" spans="1:24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IF($A91="","",IFERROR(VLOOKUP($A91,AI_PF!$A:$EU,151,FALSE),""))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IF($A91="","",IFERROR(VLOOKUP($A91,Data_Raw!$A:$G,5,FALSE),""))</f>
        <v>KOR</v>
      </c>
      <c r="O91" t="str">
        <f>IF($A91="","",IFERROR(VLOOKUP($A91,Data_Raw!$A:$G,6,FALSE),""))</f>
        <v>Non-PPP</v>
      </c>
      <c r="P91" t="str">
        <f>IF($A91="","",IFERROR(VLOOKUP($A91,Data_Raw!$A:$G,7,FALSE),""))</f>
        <v>Energy</v>
      </c>
      <c r="Q91">
        <f>IF($A91="","",SUMIFS(AI_PF!$AP:$AP,AI_PF!$A:$A,$A91))</f>
        <v>14000000000</v>
      </c>
      <c r="R91">
        <f>IF($A91="","",SUMIFS(AI_PF!$AW:$AW,AI_PF!$A:$A,$A91))</f>
        <v>14000000000</v>
      </c>
      <c r="S91">
        <f>IF($A91="","",SUMIFS(AI_PF!$AZ:$AZ,AI_PF!$A:$A,$A91))</f>
        <v>7659612759</v>
      </c>
      <c r="T91">
        <f>IF($A91="","",SUMIFS(AI_PF!$CA:$CA,AI_PF!$A:$A,$A91))</f>
        <v>6346733976</v>
      </c>
      <c r="U91">
        <f>IF($A91="","",SUMIFS(AI_PF!$CE:$CE,AI_PF!$A:$A,$A91))</f>
        <v>6340387241</v>
      </c>
      <c r="V91">
        <f>IF($A91="","",IFERROR(VLOOKUP($A91,AI_PF!$A:$CO,93,FALSE),""))</f>
        <v>4.9823898</v>
      </c>
      <c r="W91">
        <f>IF($A91="","",COUNTIF(AI_PF!$A:$A,$A91))</f>
        <v>1</v>
      </c>
      <c r="X91">
        <f>IF($A91="","",COUNTIF(LookThrough!$A:$A,J91))</f>
        <v>0</v>
      </c>
    </row>
    <row r="92" spans="1:24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IF($A92="","",IFERROR(VLOOKUP($A92,AI_PF!$A:$EU,151,FALSE),""))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IF($A92="","",IFERROR(VLOOKUP($A92,Data_Raw!$A:$G,5,FALSE),""))</f>
        <v>KOR</v>
      </c>
      <c r="O92" t="str">
        <f>IF($A92="","",IFERROR(VLOOKUP($A92,Data_Raw!$A:$G,6,FALSE),""))</f>
        <v>BTO</v>
      </c>
      <c r="P92" t="str">
        <f>IF($A92="","",IFERROR(VLOOKUP($A92,Data_Raw!$A:$G,7,FALSE),""))</f>
        <v>Transportation</v>
      </c>
      <c r="Q92">
        <f>IF($A92="","",SUMIFS(AI_PF!$AP:$AP,AI_PF!$A:$A,$A92))</f>
        <v>30000000000</v>
      </c>
      <c r="R92">
        <f>IF($A92="","",SUMIFS(AI_PF!$AW:$AW,AI_PF!$A:$A,$A92))</f>
        <v>29204546000</v>
      </c>
      <c r="S92">
        <f>IF($A92="","",SUMIFS(AI_PF!$AZ:$AZ,AI_PF!$A:$A,$A92))</f>
        <v>2617161153</v>
      </c>
      <c r="T92">
        <f>IF($A92="","",SUMIFS(AI_PF!$CA:$CA,AI_PF!$A:$A,$A92))</f>
        <v>26589999999</v>
      </c>
      <c r="U92">
        <f>IF($A92="","",SUMIFS(AI_PF!$CE:$CE,AI_PF!$A:$A,$A92))</f>
        <v>26587384847</v>
      </c>
      <c r="V92">
        <f>IF($A92="","",IFERROR(VLOOKUP($A92,AI_PF!$A:$CO,93,FALSE),""))</f>
        <v>4.6988792000000004</v>
      </c>
      <c r="W92">
        <f>IF($A92="","",COUNTIF(AI_PF!$A:$A,$A92))</f>
        <v>2</v>
      </c>
      <c r="X92">
        <f>IF($A92="","",COUNTIF(LookThrough!$A:$A,J92))</f>
        <v>0</v>
      </c>
    </row>
    <row r="93" spans="1:24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IF($A93="","",IFERROR(VLOOKUP($A93,AI_PF!$A:$EU,151,FALSE),""))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IF($A93="","",IFERROR(VLOOKUP($A93,Data_Raw!$A:$G,5,FALSE),""))</f>
        <v>KOR</v>
      </c>
      <c r="O93" t="str">
        <f>IF($A93="","",IFERROR(VLOOKUP($A93,Data_Raw!$A:$G,6,FALSE),""))</f>
        <v>BTL</v>
      </c>
      <c r="P93" t="str">
        <f>IF($A93="","",IFERROR(VLOOKUP($A93,Data_Raw!$A:$G,7,FALSE),""))</f>
        <v>Transportation</v>
      </c>
      <c r="Q93">
        <f>IF($A93="","",SUMIFS(AI_PF!$AP:$AP,AI_PF!$A:$A,$A93))</f>
        <v>350000000000</v>
      </c>
      <c r="R93">
        <f>IF($A93="","",SUMIFS(AI_PF!$AW:$AW,AI_PF!$A:$A,$A93))</f>
        <v>331216000000</v>
      </c>
      <c r="S93">
        <f>IF($A93="","",SUMIFS(AI_PF!$AZ:$AZ,AI_PF!$A:$A,$A93))</f>
        <v>98790684569</v>
      </c>
      <c r="T93">
        <f>IF($A93="","",SUMIFS(AI_PF!$CA:$CA,AI_PF!$A:$A,$A93))</f>
        <v>232471809793</v>
      </c>
      <c r="U93">
        <f>IF($A93="","",SUMIFS(AI_PF!$CE:$CE,AI_PF!$A:$A,$A93))</f>
        <v>232425315431</v>
      </c>
      <c r="V93">
        <f>IF($A93="","",IFERROR(VLOOKUP($A93,AI_PF!$A:$CO,93,FALSE),""))</f>
        <v>0</v>
      </c>
      <c r="W93">
        <f>IF($A93="","",COUNTIF(AI_PF!$A:$A,$A93))</f>
        <v>4</v>
      </c>
      <c r="X93">
        <f>IF($A93="","",COUNTIF(LookThrough!$A:$A,J93))</f>
        <v>0</v>
      </c>
    </row>
    <row r="94" spans="1:24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IF($A94="","",IFERROR(VLOOKUP($A94,AI_PF!$A:$EU,151,FALSE),""))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IF($A94="","",IFERROR(VLOOKUP($A94,Data_Raw!$A:$G,5,FALSE),""))</f>
        <v>KOR</v>
      </c>
      <c r="O94" t="str">
        <f>IF($A94="","",IFERROR(VLOOKUP($A94,Data_Raw!$A:$G,6,FALSE),""))</f>
        <v>BTL</v>
      </c>
      <c r="P94" t="str">
        <f>IF($A94="","",IFERROR(VLOOKUP($A94,Data_Raw!$A:$G,7,FALSE),""))</f>
        <v>Transportation</v>
      </c>
      <c r="Q94">
        <f>IF($A94="","",SUMIFS(AI_PF!$AP:$AP,AI_PF!$A:$A,$A94))</f>
        <v>87000000000</v>
      </c>
      <c r="R94">
        <f>IF($A94="","",SUMIFS(AI_PF!$AW:$AW,AI_PF!$A:$A,$A94))</f>
        <v>84532281511</v>
      </c>
      <c r="S94">
        <f>IF($A94="","",SUMIFS(AI_PF!$AZ:$AZ,AI_PF!$A:$A,$A94))</f>
        <v>42666475253</v>
      </c>
      <c r="T94">
        <f>IF($A94="","",SUMIFS(AI_PF!$CA:$CA,AI_PF!$A:$A,$A94))</f>
        <v>41848127864</v>
      </c>
      <c r="U94">
        <f>IF($A94="","",SUMIFS(AI_PF!$CE:$CE,AI_PF!$A:$A,$A94))</f>
        <v>42690913635</v>
      </c>
      <c r="V94">
        <f>IF($A94="","",IFERROR(VLOOKUP($A94,AI_PF!$A:$CO,93,FALSE),""))</f>
        <v>3.7226131558418278</v>
      </c>
      <c r="W94">
        <f>IF($A94="","",COUNTIF(AI_PF!$A:$A,$A94))</f>
        <v>1</v>
      </c>
      <c r="X94">
        <f>IF($A94="","",COUNTIF(LookThrough!$A:$A,J94))</f>
        <v>4</v>
      </c>
    </row>
    <row r="95" spans="1:24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IF($A95="","",IFERROR(VLOOKUP($A95,AI_PF!$A:$EU,151,FALSE),""))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IF($A95="","",IFERROR(VLOOKUP($A95,Data_Raw!$A:$G,5,FALSE),""))</f>
        <v>KOR</v>
      </c>
      <c r="O95" t="str">
        <f>IF($A95="","",IFERROR(VLOOKUP($A95,Data_Raw!$A:$G,6,FALSE),""))</f>
        <v>Non-PPP</v>
      </c>
      <c r="P95" t="str">
        <f>IF($A95="","",IFERROR(VLOOKUP($A95,Data_Raw!$A:$G,7,FALSE),""))</f>
        <v>Energy</v>
      </c>
      <c r="Q95">
        <f>IF($A95="","",SUMIFS(AI_PF!$AP:$AP,AI_PF!$A:$A,$A95))</f>
        <v>55900000000</v>
      </c>
      <c r="R95">
        <f>IF($A95="","",SUMIFS(AI_PF!$AW:$AW,AI_PF!$A:$A,$A95))</f>
        <v>55900000000</v>
      </c>
      <c r="S95">
        <f>IF($A95="","",SUMIFS(AI_PF!$AZ:$AZ,AI_PF!$A:$A,$A95))</f>
        <v>14439554376</v>
      </c>
      <c r="T95">
        <f>IF($A95="","",SUMIFS(AI_PF!$CA:$CA,AI_PF!$A:$A,$A95))</f>
        <v>41495000000</v>
      </c>
      <c r="U95">
        <f>IF($A95="","",SUMIFS(AI_PF!$CE:$CE,AI_PF!$A:$A,$A95))</f>
        <v>40239480344</v>
      </c>
      <c r="V95">
        <f>IF($A95="","",IFERROR(VLOOKUP($A95,AI_PF!$A:$CO,93,FALSE),""))</f>
        <v>4.0918168000000001</v>
      </c>
      <c r="W95">
        <f>IF($A95="","",COUNTIF(AI_PF!$A:$A,$A95))</f>
        <v>3</v>
      </c>
      <c r="X95">
        <f>IF($A95="","",COUNTIF(LookThrough!$A:$A,J95))</f>
        <v>0</v>
      </c>
    </row>
    <row r="96" spans="1:24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IF($A96="","",IFERROR(VLOOKUP($A96,AI_PF!$A:$EU,151,FALSE),""))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IF($A96="","",IFERROR(VLOOKUP($A96,Data_Raw!$A:$G,5,FALSE),""))</f>
        <v>KOR</v>
      </c>
      <c r="O96" t="str">
        <f>IF($A96="","",IFERROR(VLOOKUP($A96,Data_Raw!$A:$G,6,FALSE),""))</f>
        <v>BTO</v>
      </c>
      <c r="P96" t="str">
        <f>IF($A96="","",IFERROR(VLOOKUP($A96,Data_Raw!$A:$G,7,FALSE),""))</f>
        <v>Transportation</v>
      </c>
      <c r="Q96">
        <f>IF($A96="","",SUMIFS(AI_PF!$AP:$AP,AI_PF!$A:$A,$A96))</f>
        <v>20000000000</v>
      </c>
      <c r="R96">
        <f>IF($A96="","",SUMIFS(AI_PF!$AW:$AW,AI_PF!$A:$A,$A96))</f>
        <v>20000000000</v>
      </c>
      <c r="S96">
        <f>IF($A96="","",SUMIFS(AI_PF!$AZ:$AZ,AI_PF!$A:$A,$A96))</f>
        <v>0</v>
      </c>
      <c r="T96">
        <f>IF($A96="","",SUMIFS(AI_PF!$CA:$CA,AI_PF!$A:$A,$A96))</f>
        <v>20000000000</v>
      </c>
      <c r="U96">
        <f>IF($A96="","",SUMIFS(AI_PF!$CE:$CE,AI_PF!$A:$A,$A96))</f>
        <v>21439456773</v>
      </c>
      <c r="V96">
        <f>IF($A96="","",IFERROR(VLOOKUP($A96,AI_PF!$A:$CO,93,FALSE),""))</f>
        <v>6.1922946572303781</v>
      </c>
      <c r="W96">
        <f>IF($A96="","",COUNTIF(AI_PF!$A:$A,$A96))</f>
        <v>1</v>
      </c>
      <c r="X96">
        <f>IF($A96="","",COUNTIF(LookThrough!$A:$A,J96))</f>
        <v>6</v>
      </c>
    </row>
    <row r="97" spans="1:24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IF($A97="","",IFERROR(VLOOKUP($A97,AI_PF!$A:$EU,151,FALSE),""))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IF($A97="","",IFERROR(VLOOKUP($A97,Data_Raw!$A:$G,5,FALSE),""))</f>
        <v>US</v>
      </c>
      <c r="O97" t="str">
        <f>IF($A97="","",IFERROR(VLOOKUP($A97,Data_Raw!$A:$G,6,FALSE),""))</f>
        <v>Senior|Core</v>
      </c>
      <c r="P97" t="str">
        <f>IF($A97="","",IFERROR(VLOOKUP($A97,Data_Raw!$A:$G,7,FALSE),""))</f>
        <v>General</v>
      </c>
      <c r="Q97">
        <f>IF($A97="","",SUMIFS(AI_PF!$AP:$AP,AI_PF!$A:$A,$A97))</f>
        <v>399999000000</v>
      </c>
      <c r="R97">
        <f>IF($A97="","",SUMIFS(AI_PF!$AW:$AW,AI_PF!$A:$A,$A97))</f>
        <v>431929037235</v>
      </c>
      <c r="S97">
        <f>IF($A97="","",SUMIFS(AI_PF!$AZ:$AZ,AI_PF!$A:$A,$A97))</f>
        <v>151336795599</v>
      </c>
      <c r="T97">
        <f>IF($A97="","",SUMIFS(AI_PF!$CA:$CA,AI_PF!$A:$A,$A97))</f>
        <v>280095589538</v>
      </c>
      <c r="U97">
        <f>IF($A97="","",SUMIFS(AI_PF!$CE:$CE,AI_PF!$A:$A,$A97))</f>
        <v>259491919065</v>
      </c>
      <c r="V97">
        <f>IF($A97="","",IFERROR(VLOOKUP($A97,AI_PF!$A:$CO,93,FALSE),""))</f>
        <v>1.9113728404045107</v>
      </c>
      <c r="W97">
        <f>IF($A97="","",COUNTIF(AI_PF!$A:$A,$A97))</f>
        <v>1</v>
      </c>
      <c r="X97">
        <f>IF($A97="","",COUNTIF(LookThrough!$A:$A,J97))</f>
        <v>10</v>
      </c>
    </row>
    <row r="98" spans="1:24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IF($A98="","",IFERROR(VLOOKUP($A98,AI_PF!$A:$EU,151,FALSE),""))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IF($A98="","",IFERROR(VLOOKUP($A98,Data_Raw!$A:$G,5,FALSE),""))</f>
        <v>KOR</v>
      </c>
      <c r="O98" t="str">
        <f>IF($A98="","",IFERROR(VLOOKUP($A98,Data_Raw!$A:$G,6,FALSE),""))</f>
        <v>Non-PPP</v>
      </c>
      <c r="P98" t="str">
        <f>IF($A98="","",IFERROR(VLOOKUP($A98,Data_Raw!$A:$G,7,FALSE),""))</f>
        <v>Energy</v>
      </c>
      <c r="Q98">
        <f>IF($A98="","",SUMIFS(AI_PF!$AP:$AP,AI_PF!$A:$A,$A98))</f>
        <v>90000000000</v>
      </c>
      <c r="R98">
        <f>IF($A98="","",SUMIFS(AI_PF!$AW:$AW,AI_PF!$A:$A,$A98))</f>
        <v>88105263158</v>
      </c>
      <c r="S98">
        <f>IF($A98="","",SUMIFS(AI_PF!$AZ:$AZ,AI_PF!$A:$A,$A98))</f>
        <v>32293549384</v>
      </c>
      <c r="T98">
        <f>IF($A98="","",SUMIFS(AI_PF!$CA:$CA,AI_PF!$A:$A,$A98))</f>
        <v>55955652630</v>
      </c>
      <c r="U98">
        <f>IF($A98="","",SUMIFS(AI_PF!$CE:$CE,AI_PF!$A:$A,$A98))</f>
        <v>55811713774</v>
      </c>
      <c r="V98">
        <f>IF($A98="","",IFERROR(VLOOKUP($A98,AI_PF!$A:$CO,93,FALSE),""))</f>
        <v>4.2119603999999997</v>
      </c>
      <c r="W98">
        <f>IF($A98="","",COUNTIF(AI_PF!$A:$A,$A98))</f>
        <v>2</v>
      </c>
      <c r="X98">
        <f>IF($A98="","",COUNTIF(LookThrough!$A:$A,J98))</f>
        <v>0</v>
      </c>
    </row>
    <row r="99" spans="1:24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IF($A99="","",IFERROR(VLOOKUP($A99,AI_PF!$A:$EU,151,FALSE),""))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IF($A99="","",IFERROR(VLOOKUP($A99,Data_Raw!$A:$G,5,FALSE),""))</f>
        <v>KOR</v>
      </c>
      <c r="O99" t="str">
        <f>IF($A99="","",IFERROR(VLOOKUP($A99,Data_Raw!$A:$G,6,FALSE),""))</f>
        <v>BTL</v>
      </c>
      <c r="P99" t="str">
        <f>IF($A99="","",IFERROR(VLOOKUP($A99,Data_Raw!$A:$G,7,FALSE),""))</f>
        <v>Transportation</v>
      </c>
      <c r="Q99">
        <f>IF($A99="","",SUMIFS(AI_PF!$AP:$AP,AI_PF!$A:$A,$A99))</f>
        <v>59700000000</v>
      </c>
      <c r="R99">
        <f>IF($A99="","",SUMIFS(AI_PF!$AW:$AW,AI_PF!$A:$A,$A99))</f>
        <v>59584476000</v>
      </c>
      <c r="S99">
        <f>IF($A99="","",SUMIFS(AI_PF!$AZ:$AZ,AI_PF!$A:$A,$A99))</f>
        <v>30112349999</v>
      </c>
      <c r="T99">
        <f>IF($A99="","",SUMIFS(AI_PF!$CA:$CA,AI_PF!$A:$A,$A99))</f>
        <v>29476475503</v>
      </c>
      <c r="U99">
        <f>IF($A99="","",SUMIFS(AI_PF!$CE:$CE,AI_PF!$A:$A,$A99))</f>
        <v>29583081793</v>
      </c>
      <c r="V99">
        <f>IF($A99="","",IFERROR(VLOOKUP($A99,AI_PF!$A:$CO,93,FALSE),""))</f>
        <v>4.5911985</v>
      </c>
      <c r="W99">
        <f>IF($A99="","",COUNTIF(AI_PF!$A:$A,$A99))</f>
        <v>2</v>
      </c>
      <c r="X99">
        <f>IF($A99="","",COUNTIF(LookThrough!$A:$A,J99))</f>
        <v>0</v>
      </c>
    </row>
    <row r="100" spans="1:24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IF($A100="","",IFERROR(VLOOKUP($A100,AI_PF!$A:$EU,151,FALSE),""))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IF($A100="","",IFERROR(VLOOKUP($A100,Data_Raw!$A:$G,5,FALSE),""))</f>
        <v>KOR</v>
      </c>
      <c r="O100" t="str">
        <f>IF($A100="","",IFERROR(VLOOKUP($A100,Data_Raw!$A:$G,6,FALSE),""))</f>
        <v>BTO</v>
      </c>
      <c r="P100" t="str">
        <f>IF($A100="","",IFERROR(VLOOKUP($A100,Data_Raw!$A:$G,7,FALSE),""))</f>
        <v>Transportation</v>
      </c>
      <c r="Q100">
        <f>IF($A100="","",SUMIFS(AI_PF!$AP:$AP,AI_PF!$A:$A,$A100))</f>
        <v>14132998250</v>
      </c>
      <c r="R100">
        <f>IF($A100="","",SUMIFS(AI_PF!$AW:$AW,AI_PF!$A:$A,$A100))</f>
        <v>14132998250</v>
      </c>
      <c r="S100">
        <f>IF($A100="","",SUMIFS(AI_PF!$AZ:$AZ,AI_PF!$A:$A,$A100))</f>
        <v>5047859840</v>
      </c>
      <c r="T100">
        <f>IF($A100="","",SUMIFS(AI_PF!$CA:$CA,AI_PF!$A:$A,$A100))</f>
        <v>8249822426</v>
      </c>
      <c r="U100">
        <f>IF($A100="","",SUMIFS(AI_PF!$CE:$CE,AI_PF!$A:$A,$A100))</f>
        <v>9085138410</v>
      </c>
      <c r="V100">
        <f>IF($A100="","",IFERROR(VLOOKUP($A100,AI_PF!$A:$CO,93,FALSE),""))</f>
        <v>4.3353982999999996</v>
      </c>
      <c r="W100">
        <f>IF($A100="","",COUNTIF(AI_PF!$A:$A,$A100))</f>
        <v>2</v>
      </c>
      <c r="X100">
        <f>IF($A100="","",COUNTIF(LookThrough!$A:$A,J100))</f>
        <v>0</v>
      </c>
    </row>
    <row r="101" spans="1:24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IF($A101="","",IFERROR(VLOOKUP($A101,AI_PF!$A:$EU,151,FALSE),""))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IF($A101="","",IFERROR(VLOOKUP($A101,Data_Raw!$A:$G,5,FALSE),""))</f>
        <v>KOR</v>
      </c>
      <c r="O101" t="str">
        <f>IF($A101="","",IFERROR(VLOOKUP($A101,Data_Raw!$A:$G,6,FALSE),""))</f>
        <v>Early</v>
      </c>
      <c r="P101" t="str">
        <f>IF($A101="","",IFERROR(VLOOKUP($A101,Data_Raw!$A:$G,7,FALSE),""))</f>
        <v>General</v>
      </c>
      <c r="Q101">
        <f>IF($A101="","",SUMIFS(AI_PF!$AP:$AP,AI_PF!$A:$A,$A101))</f>
        <v>99000000000</v>
      </c>
      <c r="R101">
        <f>IF($A101="","",SUMIFS(AI_PF!$AW:$AW,AI_PF!$A:$A,$A101))</f>
        <v>99000000000</v>
      </c>
      <c r="S101">
        <f>IF($A101="","",SUMIFS(AI_PF!$AZ:$AZ,AI_PF!$A:$A,$A101))</f>
        <v>59400000000</v>
      </c>
      <c r="T101">
        <f>IF($A101="","",SUMIFS(AI_PF!$CA:$CA,AI_PF!$A:$A,$A101))</f>
        <v>39600000000</v>
      </c>
      <c r="U101">
        <f>IF($A101="","",SUMIFS(AI_PF!$CE:$CE,AI_PF!$A:$A,$A101))</f>
        <v>27990900630</v>
      </c>
      <c r="V101">
        <f>IF($A101="","",IFERROR(VLOOKUP($A101,AI_PF!$A:$CO,93,FALSE),""))</f>
        <v>-2.3459758237004276</v>
      </c>
      <c r="W101">
        <f>IF($A101="","",COUNTIF(AI_PF!$A:$A,$A101))</f>
        <v>1</v>
      </c>
      <c r="X101">
        <f>IF($A101="","",COUNTIF(LookThrough!$A:$A,J101))</f>
        <v>0</v>
      </c>
    </row>
    <row r="102" spans="1:24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IF($A102="","",IFERROR(VLOOKUP($A102,AI_PF!$A:$EU,151,FALSE),""))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IF($A102="","",IFERROR(VLOOKUP($A102,Data_Raw!$A:$G,5,FALSE),""))</f>
        <v>KOR</v>
      </c>
      <c r="O102" t="str">
        <f>IF($A102="","",IFERROR(VLOOKUP($A102,Data_Raw!$A:$G,6,FALSE),""))</f>
        <v>BTO</v>
      </c>
      <c r="P102" t="str">
        <f>IF($A102="","",IFERROR(VLOOKUP($A102,Data_Raw!$A:$G,7,FALSE),""))</f>
        <v>Transportation</v>
      </c>
      <c r="Q102">
        <f>IF($A102="","",SUMIFS(AI_PF!$AP:$AP,AI_PF!$A:$A,$A102))</f>
        <v>25000000000</v>
      </c>
      <c r="R102">
        <f>IF($A102="","",SUMIFS(AI_PF!$AW:$AW,AI_PF!$A:$A,$A102))</f>
        <v>25000000000</v>
      </c>
      <c r="S102">
        <f>IF($A102="","",SUMIFS(AI_PF!$AZ:$AZ,AI_PF!$A:$A,$A102))</f>
        <v>4566587500</v>
      </c>
      <c r="T102">
        <f>IF($A102="","",SUMIFS(AI_PF!$CA:$CA,AI_PF!$A:$A,$A102))</f>
        <v>20437500000</v>
      </c>
      <c r="U102">
        <f>IF($A102="","",SUMIFS(AI_PF!$CE:$CE,AI_PF!$A:$A,$A102))</f>
        <v>20433412500</v>
      </c>
      <c r="V102">
        <f>IF($A102="","",IFERROR(VLOOKUP($A102,AI_PF!$A:$CO,93,FALSE),""))</f>
        <v>3.4399104</v>
      </c>
      <c r="W102">
        <f>IF($A102="","",COUNTIF(AI_PF!$A:$A,$A102))</f>
        <v>1</v>
      </c>
      <c r="X102">
        <f>IF($A102="","",COUNTIF(LookThrough!$A:$A,J102))</f>
        <v>0</v>
      </c>
    </row>
    <row r="103" spans="1:24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IF($A103="","",IFERROR(VLOOKUP($A103,AI_PF!$A:$EU,151,FALSE),""))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IF($A103="","",IFERROR(VLOOKUP($A103,Data_Raw!$A:$G,5,FALSE),""))</f>
        <v>KOR</v>
      </c>
      <c r="O103" t="str">
        <f>IF($A103="","",IFERROR(VLOOKUP($A103,Data_Raw!$A:$G,6,FALSE),""))</f>
        <v>BTO</v>
      </c>
      <c r="P103" t="str">
        <f>IF($A103="","",IFERROR(VLOOKUP($A103,Data_Raw!$A:$G,7,FALSE),""))</f>
        <v>Transportation</v>
      </c>
      <c r="Q103">
        <f>IF($A103="","",SUMIFS(AI_PF!$AP:$AP,AI_PF!$A:$A,$A103))</f>
        <v>40000000000</v>
      </c>
      <c r="R103">
        <f>IF($A103="","",SUMIFS(AI_PF!$AW:$AW,AI_PF!$A:$A,$A103))</f>
        <v>39981970000</v>
      </c>
      <c r="S103">
        <f>IF($A103="","",SUMIFS(AI_PF!$AZ:$AZ,AI_PF!$A:$A,$A103))</f>
        <v>11370140318</v>
      </c>
      <c r="T103">
        <f>IF($A103="","",SUMIFS(AI_PF!$CA:$CA,AI_PF!$A:$A,$A103))</f>
        <v>28813027225</v>
      </c>
      <c r="U103">
        <f>IF($A103="","",SUMIFS(AI_PF!$CE:$CE,AI_PF!$A:$A,$A103))</f>
        <v>27178097221</v>
      </c>
      <c r="V103">
        <f>IF($A103="","",IFERROR(VLOOKUP($A103,AI_PF!$A:$CO,93,FALSE),""))</f>
        <v>3.2607403397560115</v>
      </c>
      <c r="W103">
        <f>IF($A103="","",COUNTIF(AI_PF!$A:$A,$A103))</f>
        <v>1</v>
      </c>
      <c r="X103">
        <f>IF($A103="","",COUNTIF(LookThrough!$A:$A,J103))</f>
        <v>2</v>
      </c>
    </row>
    <row r="104" spans="1:24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IF($A104="","",IFERROR(VLOOKUP($A104,AI_PF!$A:$EU,151,FALSE),""))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IF($A104="","",IFERROR(VLOOKUP($A104,Data_Raw!$A:$G,5,FALSE),""))</f>
        <v>Europe</v>
      </c>
      <c r="O104" t="str">
        <f>IF($A104="","",IFERROR(VLOOKUP($A104,Data_Raw!$A:$G,6,FALSE),""))</f>
        <v>hybrid</v>
      </c>
      <c r="P104" t="str">
        <f>IF($A104="","",IFERROR(VLOOKUP($A104,Data_Raw!$A:$G,7,FALSE),""))</f>
        <v>General</v>
      </c>
      <c r="Q104">
        <f>IF($A104="","",SUMIFS(AI_PF!$AP:$AP,AI_PF!$A:$A,$A104))</f>
        <v>44480750000</v>
      </c>
      <c r="R104">
        <f>IF($A104="","",SUMIFS(AI_PF!$AW:$AW,AI_PF!$A:$A,$A104))</f>
        <v>34949385591</v>
      </c>
      <c r="S104">
        <f>IF($A104="","",SUMIFS(AI_PF!$AZ:$AZ,AI_PF!$A:$A,$A104))</f>
        <v>4907789045</v>
      </c>
      <c r="T104">
        <f>IF($A104="","",SUMIFS(AI_PF!$CA:$CA,AI_PF!$A:$A,$A104))</f>
        <v>30026710771</v>
      </c>
      <c r="U104">
        <f>IF($A104="","",SUMIFS(AI_PF!$CE:$CE,AI_PF!$A:$A,$A104))</f>
        <v>35558342277</v>
      </c>
      <c r="V104">
        <f>IF($A104="","",IFERROR(VLOOKUP($A104,AI_PF!$A:$CO,93,FALSE),""))</f>
        <v>3.9928850531578073</v>
      </c>
      <c r="W104">
        <f>IF($A104="","",COUNTIF(AI_PF!$A:$A,$A104))</f>
        <v>1</v>
      </c>
      <c r="X104">
        <f>IF($A104="","",COUNTIF(LookThrough!$A:$A,J104))</f>
        <v>5</v>
      </c>
    </row>
    <row r="105" spans="1:24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IF($A105="","",IFERROR(VLOOKUP($A105,AI_PF!$A:$EU,151,FALSE),""))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IF($A105="","",IFERROR(VLOOKUP($A105,Data_Raw!$A:$G,5,FALSE),""))</f>
        <v>KOR</v>
      </c>
      <c r="O105" t="str">
        <f>IF($A105="","",IFERROR(VLOOKUP($A105,Data_Raw!$A:$G,6,FALSE),""))</f>
        <v>BTL</v>
      </c>
      <c r="P105" t="str">
        <f>IF($A105="","",IFERROR(VLOOKUP($A105,Data_Raw!$A:$G,7,FALSE),""))</f>
        <v>Transportation</v>
      </c>
      <c r="Q105">
        <f>IF($A105="","",SUMIFS(AI_PF!$AP:$AP,AI_PF!$A:$A,$A105))</f>
        <v>6443750000</v>
      </c>
      <c r="R105">
        <f>IF($A105="","",SUMIFS(AI_PF!$AW:$AW,AI_PF!$A:$A,$A105))</f>
        <v>6113750000</v>
      </c>
      <c r="S105">
        <f>IF($A105="","",SUMIFS(AI_PF!$AZ:$AZ,AI_PF!$A:$A,$A105))</f>
        <v>1988901609</v>
      </c>
      <c r="T105">
        <f>IF($A105="","",SUMIFS(AI_PF!$CA:$CA,AI_PF!$A:$A,$A105))</f>
        <v>4125673526</v>
      </c>
      <c r="U105">
        <f>IF($A105="","",SUMIFS(AI_PF!$CE:$CE,AI_PF!$A:$A,$A105))</f>
        <v>4124848391</v>
      </c>
      <c r="V105">
        <f>IF($A105="","",IFERROR(VLOOKUP($A105,AI_PF!$A:$CO,93,FALSE),""))</f>
        <v>0</v>
      </c>
      <c r="W105">
        <f>IF($A105="","",COUNTIF(AI_PF!$A:$A,$A105))</f>
        <v>2</v>
      </c>
      <c r="X105">
        <f>IF($A105="","",COUNTIF(LookThrough!$A:$A,J105))</f>
        <v>0</v>
      </c>
    </row>
    <row r="106" spans="1:24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IF($A106="","",IFERROR(VLOOKUP($A106,AI_PF!$A:$EU,151,FALSE),""))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IF($A106="","",IFERROR(VLOOKUP($A106,Data_Raw!$A:$G,5,FALSE),""))</f>
        <v>KOR</v>
      </c>
      <c r="O106" t="str">
        <f>IF($A106="","",IFERROR(VLOOKUP($A106,Data_Raw!$A:$G,6,FALSE),""))</f>
        <v>BTL</v>
      </c>
      <c r="P106" t="str">
        <f>IF($A106="","",IFERROR(VLOOKUP($A106,Data_Raw!$A:$G,7,FALSE),""))</f>
        <v>Transportation</v>
      </c>
      <c r="Q106">
        <f>IF($A106="","",SUMIFS(AI_PF!$AP:$AP,AI_PF!$A:$A,$A106))</f>
        <v>2500000000</v>
      </c>
      <c r="R106">
        <f>IF($A106="","",SUMIFS(AI_PF!$AW:$AW,AI_PF!$A:$A,$A106))</f>
        <v>2354251500</v>
      </c>
      <c r="S106">
        <f>IF($A106="","",SUMIFS(AI_PF!$AZ:$AZ,AI_PF!$A:$A,$A106))</f>
        <v>692950183</v>
      </c>
      <c r="T106">
        <f>IF($A106="","",SUMIFS(AI_PF!$CA:$CA,AI_PF!$A:$A,$A106))</f>
        <v>1661993412</v>
      </c>
      <c r="U106">
        <f>IF($A106="","",SUMIFS(AI_PF!$CE:$CE,AI_PF!$A:$A,$A106))</f>
        <v>1646970575</v>
      </c>
      <c r="V106">
        <f>IF($A106="","",IFERROR(VLOOKUP($A106,AI_PF!$A:$CO,93,FALSE),""))</f>
        <v>3.5169383883476262</v>
      </c>
      <c r="W106">
        <f>IF($A106="","",COUNTIF(AI_PF!$A:$A,$A106))</f>
        <v>1</v>
      </c>
      <c r="X106">
        <f>IF($A106="","",COUNTIF(LookThrough!$A:$A,J106))</f>
        <v>6</v>
      </c>
    </row>
    <row r="107" spans="1:24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IF($A107="","",IFERROR(VLOOKUP($A107,AI_PF!$A:$EU,151,FALSE),""))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IF($A107="","",IFERROR(VLOOKUP($A107,Data_Raw!$A:$G,5,FALSE),""))</f>
        <v>KOR</v>
      </c>
      <c r="O107" t="str">
        <f>IF($A107="","",IFERROR(VLOOKUP($A107,Data_Raw!$A:$G,6,FALSE),""))</f>
        <v>BTO</v>
      </c>
      <c r="P107" t="str">
        <f>IF($A107="","",IFERROR(VLOOKUP($A107,Data_Raw!$A:$G,7,FALSE),""))</f>
        <v>Transportation</v>
      </c>
      <c r="Q107">
        <f>IF($A107="","",SUMIFS(AI_PF!$AP:$AP,AI_PF!$A:$A,$A107))</f>
        <v>57700000000</v>
      </c>
      <c r="R107">
        <f>IF($A107="","",SUMIFS(AI_PF!$AW:$AW,AI_PF!$A:$A,$A107))</f>
        <v>41939816173</v>
      </c>
      <c r="S107">
        <f>IF($A107="","",SUMIFS(AI_PF!$AZ:$AZ,AI_PF!$A:$A,$A107))</f>
        <v>5389290706</v>
      </c>
      <c r="T107">
        <f>IF($A107="","",SUMIFS(AI_PF!$CA:$CA,AI_PF!$A:$A,$A107))</f>
        <v>36568816173</v>
      </c>
      <c r="U107">
        <f>IF($A107="","",SUMIFS(AI_PF!$CE:$CE,AI_PF!$A:$A,$A107))</f>
        <v>41903514174</v>
      </c>
      <c r="V107">
        <f>IF($A107="","",IFERROR(VLOOKUP($A107,AI_PF!$A:$CO,93,FALSE),""))</f>
        <v>3.9571735000000001</v>
      </c>
      <c r="W107">
        <f>IF($A107="","",COUNTIF(AI_PF!$A:$A,$A107))</f>
        <v>4</v>
      </c>
      <c r="X107">
        <f>IF($A107="","",COUNTIF(LookThrough!$A:$A,J107))</f>
        <v>0</v>
      </c>
    </row>
    <row r="108" spans="1:24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IF($A108="","",IFERROR(VLOOKUP($A108,AI_PF!$A:$EU,151,FALSE),""))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IF($A108="","",IFERROR(VLOOKUP($A108,Data_Raw!$A:$G,5,FALSE),""))</f>
        <v>KOR</v>
      </c>
      <c r="O108" t="str">
        <f>IF($A108="","",IFERROR(VLOOKUP($A108,Data_Raw!$A:$G,6,FALSE),""))</f>
        <v>BTO</v>
      </c>
      <c r="P108" t="str">
        <f>IF($A108="","",IFERROR(VLOOKUP($A108,Data_Raw!$A:$G,7,FALSE),""))</f>
        <v>Transportation</v>
      </c>
      <c r="Q108">
        <f>IF($A108="","",SUMIFS(AI_PF!$AP:$AP,AI_PF!$A:$A,$A108))</f>
        <v>80000000000</v>
      </c>
      <c r="R108">
        <f>IF($A108="","",SUMIFS(AI_PF!$AW:$AW,AI_PF!$A:$A,$A108))</f>
        <v>80000000000</v>
      </c>
      <c r="S108">
        <f>IF($A108="","",SUMIFS(AI_PF!$AZ:$AZ,AI_PF!$A:$A,$A108))</f>
        <v>33929194880</v>
      </c>
      <c r="T108">
        <f>IF($A108="","",SUMIFS(AI_PF!$CA:$CA,AI_PF!$A:$A,$A108))</f>
        <v>46104000000</v>
      </c>
      <c r="U108">
        <f>IF($A108="","",SUMIFS(AI_PF!$CE:$CE,AI_PF!$A:$A,$A108))</f>
        <v>46070805120</v>
      </c>
      <c r="V108">
        <f>IF($A108="","",IFERROR(VLOOKUP($A108,AI_PF!$A:$CO,93,FALSE),""))</f>
        <v>4.3668693999999997</v>
      </c>
      <c r="W108">
        <f>IF($A108="","",COUNTIF(AI_PF!$A:$A,$A108))</f>
        <v>2</v>
      </c>
      <c r="X108">
        <f>IF($A108="","",COUNTIF(LookThrough!$A:$A,J108))</f>
        <v>0</v>
      </c>
    </row>
    <row r="109" spans="1:24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IF($A109="","",IFERROR(VLOOKUP($A109,AI_PF!$A:$EU,151,FALSE),""))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IF($A109="","",IFERROR(VLOOKUP($A109,Data_Raw!$A:$G,5,FALSE),""))</f>
        <v>KOR</v>
      </c>
      <c r="O109" t="str">
        <f>IF($A109="","",IFERROR(VLOOKUP($A109,Data_Raw!$A:$G,6,FALSE),""))</f>
        <v>Non-PPP</v>
      </c>
      <c r="P109" t="str">
        <f>IF($A109="","",IFERROR(VLOOKUP($A109,Data_Raw!$A:$G,7,FALSE),""))</f>
        <v>Energy</v>
      </c>
      <c r="Q109">
        <f>IF($A109="","",SUMIFS(AI_PF!$AP:$AP,AI_PF!$A:$A,$A109))</f>
        <v>27000000000</v>
      </c>
      <c r="R109">
        <f>IF($A109="","",SUMIFS(AI_PF!$AW:$AW,AI_PF!$A:$A,$A109))</f>
        <v>27249265353</v>
      </c>
      <c r="S109">
        <f>IF($A109="","",SUMIFS(AI_PF!$AZ:$AZ,AI_PF!$A:$A,$A109))</f>
        <v>15713429713</v>
      </c>
      <c r="T109">
        <f>IF($A109="","",SUMIFS(AI_PF!$CA:$CA,AI_PF!$A:$A,$A109))</f>
        <v>11519951160</v>
      </c>
      <c r="U109">
        <f>IF($A109="","",SUMIFS(AI_PF!$CE:$CE,AI_PF!$A:$A,$A109))</f>
        <v>11425889163</v>
      </c>
      <c r="V109">
        <f>IF($A109="","",IFERROR(VLOOKUP($A109,AI_PF!$A:$CO,93,FALSE),""))</f>
        <v>4.2236098647117606</v>
      </c>
      <c r="W109">
        <f>IF($A109="","",COUNTIF(AI_PF!$A:$A,$A109))</f>
        <v>1</v>
      </c>
      <c r="X109">
        <f>IF($A109="","",COUNTIF(LookThrough!$A:$A,J109))</f>
        <v>5</v>
      </c>
    </row>
    <row r="110" spans="1:24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IF($A110="","",IFERROR(VLOOKUP($A110,AI_PF!$A:$EU,151,FALSE),""))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BTL</v>
      </c>
      <c r="P110" t="str">
        <f>IF($A110="","",IFERROR(VLOOKUP($A110,Data_Raw!$A:$G,7,FALSE),""))</f>
        <v>Transportation</v>
      </c>
      <c r="Q110">
        <f>IF($A110="","",SUMIFS(AI_PF!$AP:$AP,AI_PF!$A:$A,$A110))</f>
        <v>90000000000</v>
      </c>
      <c r="R110">
        <f>IF($A110="","",SUMIFS(AI_PF!$AW:$AW,AI_PF!$A:$A,$A110))</f>
        <v>85348800000</v>
      </c>
      <c r="S110">
        <f>IF($A110="","",SUMIFS(AI_PF!$AZ:$AZ,AI_PF!$A:$A,$A110))</f>
        <v>7483999748</v>
      </c>
      <c r="T110">
        <f>IF($A110="","",SUMIFS(AI_PF!$CA:$CA,AI_PF!$A:$A,$A110))</f>
        <v>77865492393</v>
      </c>
      <c r="U110">
        <f>IF($A110="","",SUMIFS(AI_PF!$CE:$CE,AI_PF!$A:$A,$A110))</f>
        <v>79987216889</v>
      </c>
      <c r="V110">
        <f>IF($A110="","",IFERROR(VLOOKUP($A110,AI_PF!$A:$CO,93,FALSE),""))</f>
        <v>4.1102322936058044</v>
      </c>
      <c r="W110">
        <f>IF($A110="","",COUNTIF(AI_PF!$A:$A,$A110))</f>
        <v>1</v>
      </c>
      <c r="X110">
        <f>IF($A110="","",COUNTIF(LookThrough!$A:$A,J110))</f>
        <v>3</v>
      </c>
    </row>
    <row r="111" spans="1:24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IF($A111="","",IFERROR(VLOOKUP($A111,AI_PF!$A:$EU,151,FALSE),""))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IF($A111="","",IFERROR(VLOOKUP($A111,Data_Raw!$A:$G,5,FALSE),""))</f>
        <v>Global</v>
      </c>
      <c r="O111" t="str">
        <f>IF($A111="","",IFERROR(VLOOKUP($A111,Data_Raw!$A:$G,6,FALSE),""))</f>
        <v>Non-PPP</v>
      </c>
      <c r="P111" t="str">
        <f>IF($A111="","",IFERROR(VLOOKUP($A111,Data_Raw!$A:$G,7,FALSE),""))</f>
        <v>General</v>
      </c>
      <c r="Q111">
        <f>IF($A111="","",SUMIFS(AI_PF!$AP:$AP,AI_PF!$A:$A,$A111))</f>
        <v>336556500000</v>
      </c>
      <c r="R111">
        <f>IF($A111="","",SUMIFS(AI_PF!$AW:$AW,AI_PF!$A:$A,$A111))</f>
        <v>322925371184</v>
      </c>
      <c r="S111">
        <f>IF($A111="","",SUMIFS(AI_PF!$AZ:$AZ,AI_PF!$A:$A,$A111))</f>
        <v>248417311617</v>
      </c>
      <c r="T111">
        <f>IF($A111="","",SUMIFS(AI_PF!$CA:$CA,AI_PF!$A:$A,$A111))</f>
        <v>64145572303</v>
      </c>
      <c r="U111">
        <f>IF($A111="","",SUMIFS(AI_PF!$CE:$CE,AI_PF!$A:$A,$A111))</f>
        <v>50031566031</v>
      </c>
      <c r="V111">
        <f>IF($A111="","",IFERROR(VLOOKUP($A111,AI_PF!$A:$CO,93,FALSE),""))</f>
        <v>2.5101187825202942</v>
      </c>
      <c r="W111">
        <f>IF($A111="","",COUNTIF(AI_PF!$A:$A,$A111))</f>
        <v>1</v>
      </c>
      <c r="X111">
        <f>IF($A111="","",COUNTIF(LookThrough!$A:$A,J111))</f>
        <v>2</v>
      </c>
    </row>
    <row r="112" spans="1:24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IF($A112="","",IFERROR(VLOOKUP($A112,AI_PF!$A:$EU,151,FALSE),""))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 t="str">
        <f>IF($A112="","",IFERROR(VLOOKUP($A112,Data_Raw!$A:$G,5,FALSE),""))</f>
        <v>US</v>
      </c>
      <c r="O112" t="str">
        <f>IF($A112="","",IFERROR(VLOOKUP($A112,Data_Raw!$A:$G,6,FALSE),""))</f>
        <v>Early</v>
      </c>
      <c r="P112" t="str">
        <f>IF($A112="","",IFERROR(VLOOKUP($A112,Data_Raw!$A:$G,7,FALSE),""))</f>
        <v>General</v>
      </c>
      <c r="Q112">
        <f>IF($A112="","",SUMIFS(AI_PF!$AP:$AP,AI_PF!$A:$A,$A112))</f>
        <v>152000000000</v>
      </c>
      <c r="R112">
        <f>IF($A112="","",SUMIFS(AI_PF!$AW:$AW,AI_PF!$A:$A,$A112))</f>
        <v>155210553317</v>
      </c>
      <c r="S112">
        <f>IF($A112="","",SUMIFS(AI_PF!$AZ:$AZ,AI_PF!$A:$A,$A112))</f>
        <v>21850000014</v>
      </c>
      <c r="T112">
        <f>IF($A112="","",SUMIFS(AI_PF!$CA:$CA,AI_PF!$A:$A,$A112))</f>
        <v>140903712812</v>
      </c>
      <c r="U112">
        <f>IF($A112="","",SUMIFS(AI_PF!$CE:$CE,AI_PF!$A:$A,$A112))</f>
        <v>124405946010</v>
      </c>
      <c r="V112">
        <f>IF($A112="","",IFERROR(VLOOKUP($A112,AI_PF!$A:$CO,93,FALSE),""))</f>
        <v>-0.83206650917418312</v>
      </c>
      <c r="W112">
        <f>IF($A112="","",COUNTIF(AI_PF!$A:$A,$A112))</f>
        <v>1</v>
      </c>
      <c r="X112">
        <f>IF($A112="","",COUNTIF(LookThrough!$A:$A,J112))</f>
        <v>238</v>
      </c>
    </row>
    <row r="113" spans="1:24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IF($A113="","",IFERROR(VLOOKUP($A113,AI_PF!$A:$EU,151,FALSE),""))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IF($A113="","",IFERROR(VLOOKUP($A113,Data_Raw!$A:$G,5,FALSE),""))</f>
        <v>KOR</v>
      </c>
      <c r="O113" t="str">
        <f>IF($A113="","",IFERROR(VLOOKUP($A113,Data_Raw!$A:$G,6,FALSE),""))</f>
        <v>Buyout</v>
      </c>
      <c r="P113" t="str">
        <f>IF($A113="","",IFERROR(VLOOKUP($A113,Data_Raw!$A:$G,7,FALSE),""))</f>
        <v>General</v>
      </c>
      <c r="Q113">
        <f>IF($A113="","",SUMIFS(AI_PF!$AP:$AP,AI_PF!$A:$A,$A113))</f>
        <v>100063160000</v>
      </c>
      <c r="R113">
        <f>IF($A113="","",SUMIFS(AI_PF!$AW:$AW,AI_PF!$A:$A,$A113))</f>
        <v>100063160000</v>
      </c>
      <c r="S113">
        <f>IF($A113="","",SUMIFS(AI_PF!$AZ:$AZ,AI_PF!$A:$A,$A113))</f>
        <v>0</v>
      </c>
      <c r="T113">
        <f>IF($A113="","",SUMIFS(AI_PF!$CA:$CA,AI_PF!$A:$A,$A113))</f>
        <v>100063160000</v>
      </c>
      <c r="U113">
        <f>IF($A113="","",SUMIFS(AI_PF!$CE:$CE,AI_PF!$A:$A,$A113))</f>
        <v>0</v>
      </c>
      <c r="V113">
        <f>IF($A113="","",IFERROR(VLOOKUP($A113,AI_PF!$A:$CO,93,FALSE),""))</f>
        <v>0</v>
      </c>
      <c r="W113">
        <f>IF($A113="","",COUNTIF(AI_PF!$A:$A,$A113))</f>
        <v>1</v>
      </c>
      <c r="X113">
        <f>IF($A113="","",COUNTIF(LookThrough!$A:$A,J113))</f>
        <v>0</v>
      </c>
    </row>
    <row r="114" spans="1:24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IF($A114="","",IFERROR(VLOOKUP($A114,AI_PF!$A:$EU,151,FALSE),""))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IF($A114="","",IFERROR(VLOOKUP($A114,Data_Raw!$A:$G,5,FALSE),""))</f>
        <v>Global</v>
      </c>
      <c r="O114" t="str">
        <f>IF($A114="","",IFERROR(VLOOKUP($A114,Data_Raw!$A:$G,6,FALSE),""))</f>
        <v>Mezzanine</v>
      </c>
      <c r="P114" t="str">
        <f>IF($A114="","",IFERROR(VLOOKUP($A114,Data_Raw!$A:$G,7,FALSE),""))</f>
        <v>Subordinate</v>
      </c>
      <c r="Q114">
        <f>IF($A114="","",SUMIFS(AI_PF!$AP:$AP,AI_PF!$A:$A,$A114))</f>
        <v>55840000000</v>
      </c>
      <c r="R114">
        <f>IF($A114="","",SUMIFS(AI_PF!$AW:$AW,AI_PF!$A:$A,$A114))</f>
        <v>65137949007</v>
      </c>
      <c r="S114">
        <f>IF($A114="","",SUMIFS(AI_PF!$AZ:$AZ,AI_PF!$A:$A,$A114))</f>
        <v>52770066368</v>
      </c>
      <c r="T114">
        <f>IF($A114="","",SUMIFS(AI_PF!$CA:$CA,AI_PF!$A:$A,$A114))</f>
        <v>15855860428</v>
      </c>
      <c r="U114">
        <f>IF($A114="","",SUMIFS(AI_PF!$CE:$CE,AI_PF!$A:$A,$A114))</f>
        <v>9327291536</v>
      </c>
      <c r="V114">
        <f>IF($A114="","",IFERROR(VLOOKUP($A114,AI_PF!$A:$CO,93,FALSE),""))</f>
        <v>14.503543972969055</v>
      </c>
      <c r="W114">
        <f>IF($A114="","",COUNTIF(AI_PF!$A:$A,$A114))</f>
        <v>1</v>
      </c>
      <c r="X114">
        <f>IF($A114="","",COUNTIF(LookThrough!$A:$A,J114))</f>
        <v>17</v>
      </c>
    </row>
    <row r="115" spans="1:24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IF($A115="","",IFERROR(VLOOKUP($A115,AI_PF!$A:$EU,151,FALSE),""))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IF($A115="","",IFERROR(VLOOKUP($A115,Data_Raw!$A:$G,5,FALSE),""))</f>
        <v>KOR</v>
      </c>
      <c r="O115" t="str">
        <f>IF($A115="","",IFERROR(VLOOKUP($A115,Data_Raw!$A:$G,6,FALSE),""))</f>
        <v>Non-PPP</v>
      </c>
      <c r="P115" t="str">
        <f>IF($A115="","",IFERROR(VLOOKUP($A115,Data_Raw!$A:$G,7,FALSE),""))</f>
        <v>Energy</v>
      </c>
      <c r="Q115">
        <f>IF($A115="","",SUMIFS(AI_PF!$AP:$AP,AI_PF!$A:$A,$A115))</f>
        <v>25000000000</v>
      </c>
      <c r="R115">
        <f>IF($A115="","",SUMIFS(AI_PF!$AW:$AW,AI_PF!$A:$A,$A115))</f>
        <v>24500000000</v>
      </c>
      <c r="S115">
        <f>IF($A115="","",SUMIFS(AI_PF!$AZ:$AZ,AI_PF!$A:$A,$A115))</f>
        <v>14420175018</v>
      </c>
      <c r="T115">
        <f>IF($A115="","",SUMIFS(AI_PF!$CA:$CA,AI_PF!$A:$A,$A115))</f>
        <v>10082279083</v>
      </c>
      <c r="U115">
        <f>IF($A115="","",SUMIFS(AI_PF!$CE:$CE,AI_PF!$A:$A,$A115))</f>
        <v>10143477215</v>
      </c>
      <c r="V115">
        <f>IF($A115="","",IFERROR(VLOOKUP($A115,AI_PF!$A:$CO,93,FALSE),""))</f>
        <v>3.7283304333686833</v>
      </c>
      <c r="W115">
        <f>IF($A115="","",COUNTIF(AI_PF!$A:$A,$A115))</f>
        <v>1</v>
      </c>
      <c r="X115">
        <f>IF($A115="","",COUNTIF(LookThrough!$A:$A,J115))</f>
        <v>2</v>
      </c>
    </row>
    <row r="116" spans="1:24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IF($A116="","",IFERROR(VLOOKUP($A116,AI_PF!$A:$EU,151,FALSE),""))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IF($A116="","",IFERROR(VLOOKUP($A116,Data_Raw!$A:$G,5,FALSE),""))</f>
        <v>KOR</v>
      </c>
      <c r="O116" t="str">
        <f>IF($A116="","",IFERROR(VLOOKUP($A116,Data_Raw!$A:$G,6,FALSE),""))</f>
        <v>Non-PPP</v>
      </c>
      <c r="P116" t="str">
        <f>IF($A116="","",IFERROR(VLOOKUP($A116,Data_Raw!$A:$G,7,FALSE),""))</f>
        <v>Energy</v>
      </c>
      <c r="Q116">
        <f>IF($A116="","",SUMIFS(AI_PF!$AP:$AP,AI_PF!$A:$A,$A116))</f>
        <v>120000000000</v>
      </c>
      <c r="R116">
        <f>IF($A116="","",SUMIFS(AI_PF!$AW:$AW,AI_PF!$A:$A,$A116))</f>
        <v>83993577000</v>
      </c>
      <c r="S116">
        <f>IF($A116="","",SUMIFS(AI_PF!$AZ:$AZ,AI_PF!$A:$A,$A116))</f>
        <v>70948831257</v>
      </c>
      <c r="T116">
        <f>IF($A116="","",SUMIFS(AI_PF!$CA:$CA,AI_PF!$A:$A,$A116))</f>
        <v>13221887467</v>
      </c>
      <c r="U116">
        <f>IF($A116="","",SUMIFS(AI_PF!$CE:$CE,AI_PF!$A:$A,$A116))</f>
        <v>12847628158</v>
      </c>
      <c r="V116">
        <f>IF($A116="","",IFERROR(VLOOKUP($A116,AI_PF!$A:$CO,93,FALSE),""))</f>
        <v>4.5921877026557922</v>
      </c>
      <c r="W116">
        <f>IF($A116="","",COUNTIF(AI_PF!$A:$A,$A116))</f>
        <v>1</v>
      </c>
      <c r="X116">
        <f>IF($A116="","",COUNTIF(LookThrough!$A:$A,J116))</f>
        <v>26</v>
      </c>
    </row>
    <row r="117" spans="1:24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IF($A117="","",IFERROR(VLOOKUP($A117,AI_PF!$A:$EU,151,FALSE),""))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IF($A117="","",IFERROR(VLOOKUP($A117,Data_Raw!$A:$G,5,FALSE),""))</f>
        <v>Global</v>
      </c>
      <c r="O117" t="str">
        <f>IF($A117="","",IFERROR(VLOOKUP($A117,Data_Raw!$A:$G,6,FALSE),""))</f>
        <v>Late</v>
      </c>
      <c r="P117" t="str">
        <f>IF($A117="","",IFERROR(VLOOKUP($A117,Data_Raw!$A:$G,7,FALSE),""))</f>
        <v>General</v>
      </c>
      <c r="Q117">
        <f>IF($A117="","",SUMIFS(AI_PF!$AP:$AP,AI_PF!$A:$A,$A117))</f>
        <v>42598800000</v>
      </c>
      <c r="R117">
        <f>IF($A117="","",SUMIFS(AI_PF!$AW:$AW,AI_PF!$A:$A,$A117))</f>
        <v>39327271600</v>
      </c>
      <c r="S117">
        <f>IF($A117="","",SUMIFS(AI_PF!$AZ:$AZ,AI_PF!$A:$A,$A117))</f>
        <v>17330867200</v>
      </c>
      <c r="T117">
        <f>IF($A117="","",SUMIFS(AI_PF!$CA:$CA,AI_PF!$A:$A,$A117))</f>
        <v>21996404400</v>
      </c>
      <c r="U117">
        <f>IF($A117="","",SUMIFS(AI_PF!$CE:$CE,AI_PF!$A:$A,$A117))</f>
        <v>21996404400</v>
      </c>
      <c r="V117">
        <f>IF($A117="","",IFERROR(VLOOKUP($A117,AI_PF!$A:$CO,93,FALSE),""))</f>
        <v>-1.862645149230957E-8</v>
      </c>
      <c r="W117">
        <f>IF($A117="","",COUNTIF(AI_PF!$A:$A,$A117))</f>
        <v>1</v>
      </c>
      <c r="X117">
        <f>IF($A117="","",COUNTIF(LookThrough!$A:$A,J117))</f>
        <v>0</v>
      </c>
    </row>
    <row r="118" spans="1:24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IF($A118="","",IFERROR(VLOOKUP($A118,AI_PF!$A:$EU,151,FALSE),""))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IF($A118="","",IFERROR(VLOOKUP($A118,Data_Raw!$A:$G,5,FALSE),""))</f>
        <v>KOR</v>
      </c>
      <c r="O118" t="str">
        <f>IF($A118="","",IFERROR(VLOOKUP($A118,Data_Raw!$A:$G,6,FALSE),""))</f>
        <v>BTL</v>
      </c>
      <c r="P118" t="str">
        <f>IF($A118="","",IFERROR(VLOOKUP($A118,Data_Raw!$A:$G,7,FALSE),""))</f>
        <v>Transportation</v>
      </c>
      <c r="Q118">
        <f>IF($A118="","",SUMIFS(AI_PF!$AP:$AP,AI_PF!$A:$A,$A118))</f>
        <v>10472000000</v>
      </c>
      <c r="R118">
        <f>IF($A118="","",SUMIFS(AI_PF!$AW:$AW,AI_PF!$A:$A,$A118))</f>
        <v>9657000000</v>
      </c>
      <c r="S118">
        <f>IF($A118="","",SUMIFS(AI_PF!$AZ:$AZ,AI_PF!$A:$A,$A118))</f>
        <v>3171976701</v>
      </c>
      <c r="T118">
        <f>IF($A118="","",SUMIFS(AI_PF!$CA:$CA,AI_PF!$A:$A,$A118))</f>
        <v>6486320563</v>
      </c>
      <c r="U118">
        <f>IF($A118="","",SUMIFS(AI_PF!$CE:$CE,AI_PF!$A:$A,$A118))</f>
        <v>6485023299</v>
      </c>
      <c r="V118">
        <f>IF($A118="","",IFERROR(VLOOKUP($A118,AI_PF!$A:$CO,93,FALSE),""))</f>
        <v>0</v>
      </c>
      <c r="W118">
        <f>IF($A118="","",COUNTIF(AI_PF!$A:$A,$A118))</f>
        <v>3</v>
      </c>
      <c r="X118">
        <f>IF($A118="","",COUNTIF(LookThrough!$A:$A,J118))</f>
        <v>0</v>
      </c>
    </row>
    <row r="119" spans="1:24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IF($A119="","",IFERROR(VLOOKUP($A119,AI_PF!$A:$EU,151,FALSE),""))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IF($A119="","",IFERROR(VLOOKUP($A119,Data_Raw!$A:$G,5,FALSE),""))</f>
        <v>US</v>
      </c>
      <c r="O119" t="str">
        <f>IF($A119="","",IFERROR(VLOOKUP($A119,Data_Raw!$A:$G,6,FALSE),""))</f>
        <v>Senior|Core</v>
      </c>
      <c r="P119" t="str">
        <f>IF($A119="","",IFERROR(VLOOKUP($A119,Data_Raw!$A:$G,7,FALSE),""))</f>
        <v>Office</v>
      </c>
      <c r="Q119">
        <f>IF($A119="","",SUMIFS(AI_PF!$AP:$AP,AI_PF!$A:$A,$A119))</f>
        <v>71500000000</v>
      </c>
      <c r="R119">
        <f>IF($A119="","",SUMIFS(AI_PF!$AW:$AW,AI_PF!$A:$A,$A119))</f>
        <v>98197476307</v>
      </c>
      <c r="S119">
        <f>IF($A119="","",SUMIFS(AI_PF!$AZ:$AZ,AI_PF!$A:$A,$A119))</f>
        <v>15010204270</v>
      </c>
      <c r="T119">
        <f>IF($A119="","",SUMIFS(AI_PF!$CA:$CA,AI_PF!$A:$A,$A119))</f>
        <v>82863389262</v>
      </c>
      <c r="U119">
        <f>IF($A119="","",SUMIFS(AI_PF!$CE:$CE,AI_PF!$A:$A,$A119))</f>
        <v>77162132644</v>
      </c>
      <c r="V119">
        <f>IF($A119="","",IFERROR(VLOOKUP($A119,AI_PF!$A:$CO,93,FALSE),""))</f>
        <v>3.083062469959259</v>
      </c>
      <c r="W119">
        <f>IF($A119="","",COUNTIF(AI_PF!$A:$A,$A119))</f>
        <v>1</v>
      </c>
      <c r="X119">
        <f>IF($A119="","",COUNTIF(LookThrough!$A:$A,J119))</f>
        <v>1</v>
      </c>
    </row>
    <row r="120" spans="1:24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IF($A120="","",IFERROR(VLOOKUP($A120,AI_PF!$A:$EU,151,FALSE),""))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IF($A120="","",IFERROR(VLOOKUP($A120,Data_Raw!$A:$G,5,FALSE),""))</f>
        <v>KOR</v>
      </c>
      <c r="O120" t="str">
        <f>IF($A120="","",IFERROR(VLOOKUP($A120,Data_Raw!$A:$G,6,FALSE),""))</f>
        <v>PF대출</v>
      </c>
      <c r="P120" t="str">
        <f>IF($A120="","",IFERROR(VLOOKUP($A120,Data_Raw!$A:$G,7,FALSE),""))</f>
        <v>Residential</v>
      </c>
      <c r="Q120">
        <f>IF($A120="","",SUMIFS(AI_PF!$AP:$AP,AI_PF!$A:$A,$A120))</f>
        <v>100000000000</v>
      </c>
      <c r="R120">
        <f>IF($A120="","",SUMIFS(AI_PF!$AW:$AW,AI_PF!$A:$A,$A120))</f>
        <v>100000000000</v>
      </c>
      <c r="S120">
        <f>IF($A120="","",SUMIFS(AI_PF!$AZ:$AZ,AI_PF!$A:$A,$A120))</f>
        <v>5518900000</v>
      </c>
      <c r="T120">
        <f>IF($A120="","",SUMIFS(AI_PF!$CA:$CA,AI_PF!$A:$A,$A120))</f>
        <v>94500000000</v>
      </c>
      <c r="U120">
        <f>IF($A120="","",SUMIFS(AI_PF!$CE:$CE,AI_PF!$A:$A,$A120))</f>
        <v>94481100000</v>
      </c>
      <c r="V120">
        <f>IF($A120="","",IFERROR(VLOOKUP($A120,AI_PF!$A:$CO,93,FALSE),""))</f>
        <v>2.5444813000000002</v>
      </c>
      <c r="W120">
        <f>IF($A120="","",COUNTIF(AI_PF!$A:$A,$A120))</f>
        <v>2</v>
      </c>
      <c r="X120">
        <f>IF($A120="","",COUNTIF(LookThrough!$A:$A,J120))</f>
        <v>0</v>
      </c>
    </row>
    <row r="121" spans="1:24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IF($A121="","",IFERROR(VLOOKUP($A121,AI_PF!$A:$EU,151,FALSE),""))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IF($A121="","",IFERROR(VLOOKUP($A121,Data_Raw!$A:$G,5,FALSE),""))</f>
        <v>KOR</v>
      </c>
      <c r="O121" t="str">
        <f>IF($A121="","",IFERROR(VLOOKUP($A121,Data_Raw!$A:$G,6,FALSE),""))</f>
        <v>BTL</v>
      </c>
      <c r="P121" t="str">
        <f>IF($A121="","",IFERROR(VLOOKUP($A121,Data_Raw!$A:$G,7,FALSE),""))</f>
        <v>Transportation</v>
      </c>
      <c r="Q121">
        <f>IF($A121="","",SUMIFS(AI_PF!$AP:$AP,AI_PF!$A:$A,$A121))</f>
        <v>51600000000</v>
      </c>
      <c r="R121">
        <f>IF($A121="","",SUMIFS(AI_PF!$AW:$AW,AI_PF!$A:$A,$A121))</f>
        <v>50439075000</v>
      </c>
      <c r="S121">
        <f>IF($A121="","",SUMIFS(AI_PF!$AZ:$AZ,AI_PF!$A:$A,$A121))</f>
        <v>24815207032</v>
      </c>
      <c r="T121">
        <f>IF($A121="","",SUMIFS(AI_PF!$CA:$CA,AI_PF!$A:$A,$A121))</f>
        <v>25630425352</v>
      </c>
      <c r="U121">
        <f>IF($A121="","",SUMIFS(AI_PF!$CE:$CE,AI_PF!$A:$A,$A121))</f>
        <v>25656440234</v>
      </c>
      <c r="V121">
        <f>IF($A121="","",IFERROR(VLOOKUP($A121,AI_PF!$A:$CO,93,FALSE),""))</f>
        <v>3.9629933238029489</v>
      </c>
      <c r="W121">
        <f>IF($A121="","",COUNTIF(AI_PF!$A:$A,$A121))</f>
        <v>1</v>
      </c>
      <c r="X121">
        <f>IF($A121="","",COUNTIF(LookThrough!$A:$A,J121))</f>
        <v>1</v>
      </c>
    </row>
    <row r="122" spans="1:24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IF($A122="","",IFERROR(VLOOKUP($A122,AI_PF!$A:$EU,151,FALSE),""))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IF($A122="","",IFERROR(VLOOKUP($A122,Data_Raw!$A:$G,5,FALSE),""))</f>
        <v>MENA</v>
      </c>
      <c r="O122" t="str">
        <f>IF($A122="","",IFERROR(VLOOKUP($A122,Data_Raw!$A:$G,6,FALSE),""))</f>
        <v>Late</v>
      </c>
      <c r="P122" t="str">
        <f>IF($A122="","",IFERROR(VLOOKUP($A122,Data_Raw!$A:$G,7,FALSE),""))</f>
        <v>SaaS|Platform</v>
      </c>
      <c r="Q122">
        <f>IF($A122="","",SUMIFS(AI_PF!$AP:$AP,AI_PF!$A:$A,$A122))</f>
        <v>26000000000</v>
      </c>
      <c r="R122">
        <f>IF($A122="","",SUMIFS(AI_PF!$AW:$AW,AI_PF!$A:$A,$A122))</f>
        <v>22815300846</v>
      </c>
      <c r="S122">
        <f>IF($A122="","",SUMIFS(AI_PF!$AZ:$AZ,AI_PF!$A:$A,$A122))</f>
        <v>1836947400</v>
      </c>
      <c r="T122">
        <f>IF($A122="","",SUMIFS(AI_PF!$CA:$CA,AI_PF!$A:$A,$A122))</f>
        <v>21940392225</v>
      </c>
      <c r="U122">
        <f>IF($A122="","",SUMIFS(AI_PF!$CE:$CE,AI_PF!$A:$A,$A122))</f>
        <v>49545079300</v>
      </c>
      <c r="V122">
        <f>IF($A122="","",IFERROR(VLOOKUP($A122,AI_PF!$A:$CO,93,FALSE),""))</f>
        <v>13.743969798088074</v>
      </c>
      <c r="W122">
        <f>IF($A122="","",COUNTIF(AI_PF!$A:$A,$A122))</f>
        <v>1</v>
      </c>
      <c r="X122">
        <f>IF($A122="","",COUNTIF(LookThrough!$A:$A,J122))</f>
        <v>7</v>
      </c>
    </row>
    <row r="123" spans="1:24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IF($A123="","",IFERROR(VLOOKUP($A123,AI_PF!$A:$EU,151,FALSE),""))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 t="str">
        <f>IF($A123="","",IFERROR(VLOOKUP($A123,Data_Raw!$A:$G,5,FALSE),""))</f>
        <v>US</v>
      </c>
      <c r="O123" t="str">
        <f>IF($A123="","",IFERROR(VLOOKUP($A123,Data_Raw!$A:$G,6,FALSE),""))</f>
        <v>Senior|Core</v>
      </c>
      <c r="P123" t="str">
        <f>IF($A123="","",IFERROR(VLOOKUP($A123,Data_Raw!$A:$G,7,FALSE),""))</f>
        <v>Hotel</v>
      </c>
      <c r="Q123">
        <f>IF($A123="","",SUMIFS(AI_PF!$AP:$AP,AI_PF!$A:$A,$A123))</f>
        <v>53300000000</v>
      </c>
      <c r="R123">
        <f>IF($A123="","",SUMIFS(AI_PF!$AW:$AW,AI_PF!$A:$A,$A123))</f>
        <v>66201838698</v>
      </c>
      <c r="S123">
        <f>IF($A123="","",SUMIFS(AI_PF!$AZ:$AZ,AI_PF!$A:$A,$A123))</f>
        <v>4226430734</v>
      </c>
      <c r="T123">
        <f>IF($A123="","",SUMIFS(AI_PF!$CA:$CA,AI_PF!$A:$A,$A123))</f>
        <v>61975407964</v>
      </c>
      <c r="U123">
        <f>IF($A123="","",SUMIFS(AI_PF!$CE:$CE,AI_PF!$A:$A,$A123))</f>
        <v>64076827544</v>
      </c>
      <c r="V123">
        <f>IF($A123="","",IFERROR(VLOOKUP($A123,AI_PF!$A:$CO,93,FALSE),""))</f>
        <v>2.782953679561615</v>
      </c>
      <c r="W123">
        <f>IF($A123="","",COUNTIF(AI_PF!$A:$A,$A123))</f>
        <v>1</v>
      </c>
      <c r="X123">
        <f>IF($A123="","",COUNTIF(LookThrough!$A:$A,J123))</f>
        <v>1</v>
      </c>
    </row>
    <row r="124" spans="1:24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IF($A124="","",IFERROR(VLOOKUP($A124,AI_PF!$A:$EU,151,FALSE),""))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IF($A124="","",IFERROR(VLOOKUP($A124,Data_Raw!$A:$G,5,FALSE),""))</f>
        <v>KOR</v>
      </c>
      <c r="O124" t="str">
        <f>IF($A124="","",IFERROR(VLOOKUP($A124,Data_Raw!$A:$G,6,FALSE),""))</f>
        <v>BTO</v>
      </c>
      <c r="P124" t="str">
        <f>IF($A124="","",IFERROR(VLOOKUP($A124,Data_Raw!$A:$G,7,FALSE),""))</f>
        <v>Transportation</v>
      </c>
      <c r="Q124">
        <f>IF($A124="","",SUMIFS(AI_PF!$AP:$AP,AI_PF!$A:$A,$A124))</f>
        <v>25000000000</v>
      </c>
      <c r="R124">
        <f>IF($A124="","",SUMIFS(AI_PF!$AW:$AW,AI_PF!$A:$A,$A124))</f>
        <v>12408000000</v>
      </c>
      <c r="S124">
        <f>IF($A124="","",SUMIFS(AI_PF!$AZ:$AZ,AI_PF!$A:$A,$A124))</f>
        <v>20730783</v>
      </c>
      <c r="T124">
        <f>IF($A124="","",SUMIFS(AI_PF!$CA:$CA,AI_PF!$A:$A,$A124))</f>
        <v>12408000000</v>
      </c>
      <c r="U124">
        <f>IF($A124="","",SUMIFS(AI_PF!$CE:$CE,AI_PF!$A:$A,$A124))</f>
        <v>12387269217</v>
      </c>
      <c r="V124">
        <f>IF($A124="","",IFERROR(VLOOKUP($A124,AI_PF!$A:$CO,93,FALSE),""))</f>
        <v>3.6607981999999999</v>
      </c>
      <c r="W124">
        <f>IF($A124="","",COUNTIF(AI_PF!$A:$A,$A124))</f>
        <v>1</v>
      </c>
      <c r="X124">
        <f>IF($A124="","",COUNTIF(LookThrough!$A:$A,J124))</f>
        <v>0</v>
      </c>
    </row>
    <row r="125" spans="1:24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IF($A125="","",IFERROR(VLOOKUP($A125,AI_PF!$A:$EU,151,FALSE),""))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IF($A125="","",IFERROR(VLOOKUP($A125,Data_Raw!$A:$G,5,FALSE),""))</f>
        <v>KOR</v>
      </c>
      <c r="O125" t="str">
        <f>IF($A125="","",IFERROR(VLOOKUP($A125,Data_Raw!$A:$G,6,FALSE),""))</f>
        <v>Equity|Core</v>
      </c>
      <c r="P125" t="str">
        <f>IF($A125="","",IFERROR(VLOOKUP($A125,Data_Raw!$A:$G,7,FALSE),""))</f>
        <v>Distressed</v>
      </c>
      <c r="Q125">
        <f>IF($A125="","",SUMIFS(AI_PF!$AP:$AP,AI_PF!$A:$A,$A125))</f>
        <v>50000000000</v>
      </c>
      <c r="R125">
        <f>IF($A125="","",SUMIFS(AI_PF!$AW:$AW,AI_PF!$A:$A,$A125))</f>
        <v>49933000000</v>
      </c>
      <c r="S125">
        <f>IF($A125="","",SUMIFS(AI_PF!$AZ:$AZ,AI_PF!$A:$A,$A125))</f>
        <v>46219199654</v>
      </c>
      <c r="T125">
        <f>IF($A125="","",SUMIFS(AI_PF!$CA:$CA,AI_PF!$A:$A,$A125))</f>
        <v>13662393</v>
      </c>
      <c r="U125">
        <f>IF($A125="","",SUMIFS(AI_PF!$CE:$CE,AI_PF!$A:$A,$A125))</f>
        <v>165915420</v>
      </c>
      <c r="V125">
        <f>IF($A125="","",IFERROR(VLOOKUP($A125,AI_PF!$A:$CO,93,FALSE),""))</f>
        <v>0.71495622396469127</v>
      </c>
      <c r="W125">
        <f>IF($A125="","",COUNTIF(AI_PF!$A:$A,$A125))</f>
        <v>1</v>
      </c>
      <c r="X125">
        <f>IF($A125="","",COUNTIF(LookThrough!$A:$A,J125))</f>
        <v>4</v>
      </c>
    </row>
    <row r="126" spans="1:24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IF($A126="","",IFERROR(VLOOKUP($A126,AI_PF!$A:$EU,151,FALSE),""))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IF($A126="","",IFERROR(VLOOKUP($A126,Data_Raw!$A:$G,5,FALSE),""))</f>
        <v>US</v>
      </c>
      <c r="O126" t="str">
        <f>IF($A126="","",IFERROR(VLOOKUP($A126,Data_Raw!$A:$G,6,FALSE),""))</f>
        <v>Senior|Core</v>
      </c>
      <c r="P126" t="str">
        <f>IF($A126="","",IFERROR(VLOOKUP($A126,Data_Raw!$A:$G,7,FALSE),""))</f>
        <v>Office</v>
      </c>
      <c r="Q126">
        <f>IF($A126="","",SUMIFS(AI_PF!$AP:$AP,AI_PF!$A:$A,$A126))</f>
        <v>80000000000</v>
      </c>
      <c r="R126">
        <f>IF($A126="","",SUMIFS(AI_PF!$AW:$AW,AI_PF!$A:$A,$A126))</f>
        <v>106817833500</v>
      </c>
      <c r="S126">
        <f>IF($A126="","",SUMIFS(AI_PF!$AZ:$AZ,AI_PF!$A:$A,$A126))</f>
        <v>14531980645</v>
      </c>
      <c r="T126">
        <f>IF($A126="","",SUMIFS(AI_PF!$CA:$CA,AI_PF!$A:$A,$A126))</f>
        <v>92253167072</v>
      </c>
      <c r="U126">
        <f>IF($A126="","",SUMIFS(AI_PF!$CE:$CE,AI_PF!$A:$A,$A126))</f>
        <v>73612024095</v>
      </c>
      <c r="V126">
        <f>IF($A126="","",IFERROR(VLOOKUP($A126,AI_PF!$A:$CO,93,FALSE),""))</f>
        <v>-0.24478092789649969</v>
      </c>
      <c r="W126">
        <f>IF($A126="","",COUNTIF(AI_PF!$A:$A,$A126))</f>
        <v>1</v>
      </c>
      <c r="X126">
        <f>IF($A126="","",COUNTIF(LookThrough!$A:$A,J126))</f>
        <v>1</v>
      </c>
    </row>
    <row r="127" spans="1:24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IF($A127="","",IFERROR(VLOOKUP($A127,AI_PF!$A:$EU,151,FALSE),""))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IF($A127="","",IFERROR(VLOOKUP($A127,Data_Raw!$A:$G,5,FALSE),""))</f>
        <v>KOR</v>
      </c>
      <c r="O127" t="str">
        <f>IF($A127="","",IFERROR(VLOOKUP($A127,Data_Raw!$A:$G,6,FALSE),""))</f>
        <v>BTO</v>
      </c>
      <c r="P127" t="str">
        <f>IF($A127="","",IFERROR(VLOOKUP($A127,Data_Raw!$A:$G,7,FALSE),""))</f>
        <v>Transportation</v>
      </c>
      <c r="Q127">
        <f>IF($A127="","",SUMIFS(AI_PF!$AP:$AP,AI_PF!$A:$A,$A127))</f>
        <v>100000000000</v>
      </c>
      <c r="R127">
        <f>IF($A127="","",SUMIFS(AI_PF!$AW:$AW,AI_PF!$A:$A,$A127))</f>
        <v>85511829268</v>
      </c>
      <c r="S127">
        <f>IF($A127="","",SUMIFS(AI_PF!$AZ:$AZ,AI_PF!$A:$A,$A127))</f>
        <v>3988780504</v>
      </c>
      <c r="T127">
        <f>IF($A127="","",SUMIFS(AI_PF!$CA:$CA,AI_PF!$A:$A,$A127))</f>
        <v>81570185812</v>
      </c>
      <c r="U127">
        <f>IF($A127="","",SUMIFS(AI_PF!$CE:$CE,AI_PF!$A:$A,$A127))</f>
        <v>87745542910</v>
      </c>
      <c r="V127">
        <f>IF($A127="","",IFERROR(VLOOKUP($A127,AI_PF!$A:$CO,93,FALSE),""))</f>
        <v>6.3097968697547913</v>
      </c>
      <c r="W127">
        <f>IF($A127="","",COUNTIF(AI_PF!$A:$A,$A127))</f>
        <v>2</v>
      </c>
      <c r="X127">
        <f>IF($A127="","",COUNTIF(LookThrough!$A:$A,J127))</f>
        <v>4</v>
      </c>
    </row>
    <row r="128" spans="1:24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IF($A128="","",IFERROR(VLOOKUP($A128,AI_PF!$A:$EU,151,FALSE),""))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 t="str">
        <f>IF($A128="","",IFERROR(VLOOKUP($A128,Data_Raw!$A:$G,5,FALSE),""))</f>
        <v>Global</v>
      </c>
      <c r="O128" t="str">
        <f>IF($A128="","",IFERROR(VLOOKUP($A128,Data_Raw!$A:$G,6,FALSE),""))</f>
        <v>Late</v>
      </c>
      <c r="P128" t="str">
        <f>IF($A128="","",IFERROR(VLOOKUP($A128,Data_Raw!$A:$G,7,FALSE),""))</f>
        <v>General</v>
      </c>
      <c r="Q128">
        <f>IF($A128="","",SUMIFS(AI_PF!$AP:$AP,AI_PF!$A:$A,$A128))</f>
        <v>125300000000</v>
      </c>
      <c r="R128">
        <f>IF($A128="","",SUMIFS(AI_PF!$AW:$AW,AI_PF!$A:$A,$A128))</f>
        <v>90220120792</v>
      </c>
      <c r="S128">
        <f>IF($A128="","",SUMIFS(AI_PF!$AZ:$AZ,AI_PF!$A:$A,$A128))</f>
        <v>13942211150</v>
      </c>
      <c r="T128">
        <f>IF($A128="","",SUMIFS(AI_PF!$CA:$CA,AI_PF!$A:$A,$A128))</f>
        <v>79218674325</v>
      </c>
      <c r="U128">
        <f>IF($A128="","",SUMIFS(AI_PF!$CE:$CE,AI_PF!$A:$A,$A128))</f>
        <v>90087829046</v>
      </c>
      <c r="V128">
        <f>IF($A128="","",IFERROR(VLOOKUP($A128,AI_PF!$A:$CO,93,FALSE),""))</f>
        <v>6.9751778244972247</v>
      </c>
      <c r="W128">
        <f>IF($A128="","",COUNTIF(AI_PF!$A:$A,$A128))</f>
        <v>1</v>
      </c>
      <c r="X128">
        <f>IF($A128="","",COUNTIF(LookThrough!$A:$A,J128))</f>
        <v>93</v>
      </c>
    </row>
    <row r="129" spans="1:24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IF($A129="","",IFERROR(VLOOKUP($A129,AI_PF!$A:$EU,151,FALSE),""))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IF($A129="","",IFERROR(VLOOKUP($A129,Data_Raw!$A:$G,5,FALSE),""))</f>
        <v>KOR</v>
      </c>
      <c r="O129" t="str">
        <f>IF($A129="","",IFERROR(VLOOKUP($A129,Data_Raw!$A:$G,6,FALSE),""))</f>
        <v>Non-PPP</v>
      </c>
      <c r="P129" t="str">
        <f>IF($A129="","",IFERROR(VLOOKUP($A129,Data_Raw!$A:$G,7,FALSE),""))</f>
        <v>Energy</v>
      </c>
      <c r="Q129">
        <f>IF($A129="","",SUMIFS(AI_PF!$AP:$AP,AI_PF!$A:$A,$A129))</f>
        <v>50000000000</v>
      </c>
      <c r="R129">
        <f>IF($A129="","",SUMIFS(AI_PF!$AW:$AW,AI_PF!$A:$A,$A129))</f>
        <v>50013940281</v>
      </c>
      <c r="S129">
        <f>IF($A129="","",SUMIFS(AI_PF!$AZ:$AZ,AI_PF!$A:$A,$A129))</f>
        <v>21058032265</v>
      </c>
      <c r="T129">
        <f>IF($A129="","",SUMIFS(AI_PF!$CA:$CA,AI_PF!$A:$A,$A129))</f>
        <v>28963146987</v>
      </c>
      <c r="U129">
        <f>IF($A129="","",SUMIFS(AI_PF!$CE:$CE,AI_PF!$A:$A,$A129))</f>
        <v>32094447764</v>
      </c>
      <c r="V129">
        <f>IF($A129="","",IFERROR(VLOOKUP($A129,AI_PF!$A:$CO,93,FALSE),""))</f>
        <v>3.6420523</v>
      </c>
      <c r="W129">
        <f>IF($A129="","",COUNTIF(AI_PF!$A:$A,$A129))</f>
        <v>2</v>
      </c>
      <c r="X129">
        <f>IF($A129="","",COUNTIF(LookThrough!$A:$A,J129))</f>
        <v>0</v>
      </c>
    </row>
    <row r="130" spans="1:24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IF($A130="","",IFERROR(VLOOKUP($A130,AI_PF!$A:$EU,151,FALSE),""))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 t="str">
        <f>IF($A130="","",IFERROR(VLOOKUP($A130,Data_Raw!$A:$G,5,FALSE),""))</f>
        <v>US</v>
      </c>
      <c r="O130" t="str">
        <f>IF($A130="","",IFERROR(VLOOKUP($A130,Data_Raw!$A:$G,6,FALSE),""))</f>
        <v>Senior|Core</v>
      </c>
      <c r="P130" t="str">
        <f>IF($A130="","",IFERROR(VLOOKUP($A130,Data_Raw!$A:$G,7,FALSE),""))</f>
        <v>Office</v>
      </c>
      <c r="Q130">
        <f>IF($A130="","",SUMIFS(AI_PF!$AP:$AP,AI_PF!$A:$A,$A130))</f>
        <v>105000000000</v>
      </c>
      <c r="R130">
        <f>IF($A130="","",SUMIFS(AI_PF!$AW:$AW,AI_PF!$A:$A,$A130))</f>
        <v>116295079819</v>
      </c>
      <c r="S130">
        <f>IF($A130="","",SUMIFS(AI_PF!$AZ:$AZ,AI_PF!$A:$A,$A130))</f>
        <v>16813055055</v>
      </c>
      <c r="T130">
        <f>IF($A130="","",SUMIFS(AI_PF!$CA:$CA,AI_PF!$A:$A,$A130))</f>
        <v>99293178447</v>
      </c>
      <c r="U130">
        <f>IF($A130="","",SUMIFS(AI_PF!$CE:$CE,AI_PF!$A:$A,$A130))</f>
        <v>97476649809</v>
      </c>
      <c r="V130">
        <f>IF($A130="","",IFERROR(VLOOKUP($A130,AI_PF!$A:$CO,93,FALSE),""))</f>
        <v>4.0908828377723694</v>
      </c>
      <c r="W130">
        <f>IF($A130="","",COUNTIF(AI_PF!$A:$A,$A130))</f>
        <v>1</v>
      </c>
      <c r="X130">
        <f>IF($A130="","",COUNTIF(LookThrough!$A:$A,J130))</f>
        <v>1</v>
      </c>
    </row>
    <row r="131" spans="1:24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IF($A131="","",IFERROR(VLOOKUP($A131,AI_PF!$A:$EU,151,FALSE),""))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IF($A131="","",IFERROR(VLOOKUP($A131,Data_Raw!$A:$G,5,FALSE),""))</f>
        <v>Europe</v>
      </c>
      <c r="O131" t="str">
        <f>IF($A131="","",IFERROR(VLOOKUP($A131,Data_Raw!$A:$G,6,FALSE),""))</f>
        <v>Non-PPP</v>
      </c>
      <c r="P131" t="str">
        <f>IF($A131="","",IFERROR(VLOOKUP($A131,Data_Raw!$A:$G,7,FALSE),""))</f>
        <v>Gas</v>
      </c>
      <c r="Q131">
        <f>IF($A131="","",SUMIFS(AI_PF!$AP:$AP,AI_PF!$A:$A,$A131))</f>
        <v>482535420000</v>
      </c>
      <c r="R131">
        <f>IF($A131="","",SUMIFS(AI_PF!$AW:$AW,AI_PF!$A:$A,$A131))</f>
        <v>521122999690</v>
      </c>
      <c r="S131">
        <f>IF($A131="","",SUMIFS(AI_PF!$AZ:$AZ,AI_PF!$A:$A,$A131))</f>
        <v>16048283842</v>
      </c>
      <c r="T131">
        <f>IF($A131="","",SUMIFS(AI_PF!$CA:$CA,AI_PF!$A:$A,$A131))</f>
        <v>507749068557</v>
      </c>
      <c r="U131">
        <f>IF($A131="","",SUMIFS(AI_PF!$CE:$CE,AI_PF!$A:$A,$A131))</f>
        <v>537925551448</v>
      </c>
      <c r="V131">
        <f>IF($A131="","",IFERROR(VLOOKUP($A131,AI_PF!$A:$CO,93,FALSE),""))</f>
        <v>5.8460023999214172</v>
      </c>
      <c r="W131">
        <f>IF($A131="","",COUNTIF(AI_PF!$A:$A,$A131))</f>
        <v>1</v>
      </c>
      <c r="X131">
        <f>IF($A131="","",COUNTIF(LookThrough!$A:$A,J131))</f>
        <v>1</v>
      </c>
    </row>
    <row r="132" spans="1:24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IF($A132="","",IFERROR(VLOOKUP($A132,AI_PF!$A:$EU,151,FALSE),""))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Non-PPP</v>
      </c>
      <c r="P132" t="str">
        <f>IF($A132="","",IFERROR(VLOOKUP($A132,Data_Raw!$A:$G,7,FALSE),""))</f>
        <v>Energy</v>
      </c>
      <c r="Q132">
        <f>IF($A132="","",SUMIFS(AI_PF!$AP:$AP,AI_PF!$A:$A,$A132))</f>
        <v>68500000000</v>
      </c>
      <c r="R132">
        <f>IF($A132="","",SUMIFS(AI_PF!$AW:$AW,AI_PF!$A:$A,$A132))</f>
        <v>60374341317</v>
      </c>
      <c r="S132">
        <f>IF($A132="","",SUMIFS(AI_PF!$AZ:$AZ,AI_PF!$A:$A,$A132))</f>
        <v>16570065403</v>
      </c>
      <c r="T132">
        <f>IF($A132="","",SUMIFS(AI_PF!$CA:$CA,AI_PF!$A:$A,$A132))</f>
        <v>43810870713</v>
      </c>
      <c r="U132">
        <f>IF($A132="","",SUMIFS(AI_PF!$CE:$CE,AI_PF!$A:$A,$A132))</f>
        <v>43744502263</v>
      </c>
      <c r="V132">
        <f>IF($A132="","",IFERROR(VLOOKUP($A132,AI_PF!$A:$CO,93,FALSE),""))</f>
        <v>4.5229491591453534</v>
      </c>
      <c r="W132">
        <f>IF($A132="","",COUNTIF(AI_PF!$A:$A,$A132))</f>
        <v>1</v>
      </c>
      <c r="X132">
        <f>IF($A132="","",COUNTIF(LookThrough!$A:$A,J132))</f>
        <v>5</v>
      </c>
    </row>
    <row r="133" spans="1:24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IF($A133="","",IFERROR(VLOOKUP($A133,AI_PF!$A:$EU,151,FALSE),""))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IF($A133="","",IFERROR(VLOOKUP($A133,Data_Raw!$A:$G,5,FALSE),""))</f>
        <v>KOR</v>
      </c>
      <c r="O133" t="str">
        <f>IF($A133="","",IFERROR(VLOOKUP($A133,Data_Raw!$A:$G,6,FALSE),""))</f>
        <v>Non-PPP</v>
      </c>
      <c r="P133" t="str">
        <f>IF($A133="","",IFERROR(VLOOKUP($A133,Data_Raw!$A:$G,7,FALSE),""))</f>
        <v>Energy</v>
      </c>
      <c r="Q133">
        <f>IF($A133="","",SUMIFS(AI_PF!$AP:$AP,AI_PF!$A:$A,$A133))</f>
        <v>450000000000</v>
      </c>
      <c r="R133">
        <f>IF($A133="","",SUMIFS(AI_PF!$AW:$AW,AI_PF!$A:$A,$A133))</f>
        <v>449780000000</v>
      </c>
      <c r="S133">
        <f>IF($A133="","",SUMIFS(AI_PF!$AZ:$AZ,AI_PF!$A:$A,$A133))</f>
        <v>78051399785</v>
      </c>
      <c r="T133">
        <f>IF($A133="","",SUMIFS(AI_PF!$CA:$CA,AI_PF!$A:$A,$A133))</f>
        <v>372100700917</v>
      </c>
      <c r="U133">
        <f>IF($A133="","",SUMIFS(AI_PF!$CE:$CE,AI_PF!$A:$A,$A133))</f>
        <v>371728600215</v>
      </c>
      <c r="V133">
        <f>IF($A133="","",IFERROR(VLOOKUP($A133,AI_PF!$A:$CO,93,FALSE),""))</f>
        <v>3.6983353999999999</v>
      </c>
      <c r="W133">
        <f>IF($A133="","",COUNTIF(AI_PF!$A:$A,$A133))</f>
        <v>2</v>
      </c>
      <c r="X133">
        <f>IF($A133="","",COUNTIF(LookThrough!$A:$A,J133))</f>
        <v>0</v>
      </c>
    </row>
    <row r="134" spans="1:24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IF($A134="","",IFERROR(VLOOKUP($A134,AI_PF!$A:$EU,151,FALSE),""))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IF($A134="","",IFERROR(VLOOKUP($A134,Data_Raw!$A:$G,5,FALSE),""))</f>
        <v>Global</v>
      </c>
      <c r="O134" t="str">
        <f>IF($A134="","",IFERROR(VLOOKUP($A134,Data_Raw!$A:$G,6,FALSE),""))</f>
        <v>Equity|Core</v>
      </c>
      <c r="P134" t="str">
        <f>IF($A134="","",IFERROR(VLOOKUP($A134,Data_Raw!$A:$G,7,FALSE),""))</f>
        <v>General</v>
      </c>
      <c r="Q134">
        <f>IF($A134="","",SUMIFS(AI_PF!$AP:$AP,AI_PF!$A:$A,$A134))</f>
        <v>103005000000</v>
      </c>
      <c r="R134">
        <f>IF($A134="","",SUMIFS(AI_PF!$AW:$AW,AI_PF!$A:$A,$A134))</f>
        <v>108773866443</v>
      </c>
      <c r="S134">
        <f>IF($A134="","",SUMIFS(AI_PF!$AZ:$AZ,AI_PF!$A:$A,$A134))</f>
        <v>113179871005</v>
      </c>
      <c r="T134">
        <f>IF($A134="","",SUMIFS(AI_PF!$CA:$CA,AI_PF!$A:$A,$A134))</f>
        <v>8102229040</v>
      </c>
      <c r="U134">
        <f>IF($A134="","",SUMIFS(AI_PF!$CE:$CE,AI_PF!$A:$A,$A134))</f>
        <v>11243041699</v>
      </c>
      <c r="V134">
        <f>IF($A134="","",IFERROR(VLOOKUP($A134,AI_PF!$A:$CO,93,FALSE),""))</f>
        <v>8.7903329730033875</v>
      </c>
      <c r="W134">
        <f>IF($A134="","",COUNTIF(AI_PF!$A:$A,$A134))</f>
        <v>1</v>
      </c>
      <c r="X134">
        <f>IF($A134="","",COUNTIF(LookThrough!$A:$A,J134))</f>
        <v>5</v>
      </c>
    </row>
    <row r="135" spans="1:24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IF($A135="","",IFERROR(VLOOKUP($A135,AI_PF!$A:$EU,151,FALSE),""))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IF($A135="","",IFERROR(VLOOKUP($A135,Data_Raw!$A:$G,5,FALSE),""))</f>
        <v>KOR</v>
      </c>
      <c r="O135" t="str">
        <f>IF($A135="","",IFERROR(VLOOKUP($A135,Data_Raw!$A:$G,6,FALSE),""))</f>
        <v>BTO</v>
      </c>
      <c r="P135" t="str">
        <f>IF($A135="","",IFERROR(VLOOKUP($A135,Data_Raw!$A:$G,7,FALSE),""))</f>
        <v>Transportation</v>
      </c>
      <c r="Q135">
        <f>IF($A135="","",SUMIFS(AI_PF!$AP:$AP,AI_PF!$A:$A,$A135))</f>
        <v>40000000000</v>
      </c>
      <c r="R135">
        <f>IF($A135="","",SUMIFS(AI_PF!$AW:$AW,AI_PF!$A:$A,$A135))</f>
        <v>39243921569</v>
      </c>
      <c r="S135">
        <f>IF($A135="","",SUMIFS(AI_PF!$AZ:$AZ,AI_PF!$A:$A,$A135))</f>
        <v>13429968269</v>
      </c>
      <c r="T135">
        <f>IF($A135="","",SUMIFS(AI_PF!$CA:$CA,AI_PF!$A:$A,$A135))</f>
        <v>26018596894</v>
      </c>
      <c r="U135">
        <f>IF($A135="","",SUMIFS(AI_PF!$CE:$CE,AI_PF!$A:$A,$A135))</f>
        <v>26541570692</v>
      </c>
      <c r="V135">
        <f>IF($A135="","",IFERROR(VLOOKUP($A135,AI_PF!$A:$CO,93,FALSE),""))</f>
        <v>3.8607230782508855</v>
      </c>
      <c r="W135">
        <f>IF($A135="","",COUNTIF(AI_PF!$A:$A,$A135))</f>
        <v>1</v>
      </c>
      <c r="X135">
        <f>IF($A135="","",COUNTIF(LookThrough!$A:$A,J135))</f>
        <v>3</v>
      </c>
    </row>
    <row r="136" spans="1:24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IF($A136="","",IFERROR(VLOOKUP($A136,AI_PF!$A:$EU,151,FALSE),""))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IF($A136="","",IFERROR(VLOOKUP($A136,Data_Raw!$A:$G,5,FALSE),""))</f>
        <v>KOR</v>
      </c>
      <c r="O136" t="str">
        <f>IF($A136="","",IFERROR(VLOOKUP($A136,Data_Raw!$A:$G,6,FALSE),""))</f>
        <v>담보대출</v>
      </c>
      <c r="P136" t="str">
        <f>IF($A136="","",IFERROR(VLOOKUP($A136,Data_Raw!$A:$G,7,FALSE),""))</f>
        <v>Residential</v>
      </c>
      <c r="Q136">
        <f>IF($A136="","",SUMIFS(AI_PF!$AP:$AP,AI_PF!$A:$A,$A136))</f>
        <v>228050000000</v>
      </c>
      <c r="R136">
        <f>IF($A136="","",SUMIFS(AI_PF!$AW:$AW,AI_PF!$A:$A,$A136))</f>
        <v>228050000000</v>
      </c>
      <c r="S136">
        <f>IF($A136="","",SUMIFS(AI_PF!$AZ:$AZ,AI_PF!$A:$A,$A136))</f>
        <v>0</v>
      </c>
      <c r="T136">
        <f>IF($A136="","",SUMIFS(AI_PF!$CA:$CA,AI_PF!$A:$A,$A136))</f>
        <v>228050000000</v>
      </c>
      <c r="U136">
        <f>IF($A136="","",SUMIFS(AI_PF!$CE:$CE,AI_PF!$A:$A,$A136))</f>
        <v>228050000000</v>
      </c>
      <c r="V136">
        <f>IF($A136="","",IFERROR(VLOOKUP($A136,AI_PF!$A:$CO,93,FALSE),""))</f>
        <v>3.3801963000000002</v>
      </c>
      <c r="W136">
        <f>IF($A136="","",COUNTIF(AI_PF!$A:$A,$A136))</f>
        <v>2</v>
      </c>
      <c r="X136">
        <f>IF($A136="","",COUNTIF(LookThrough!$A:$A,J136))</f>
        <v>0</v>
      </c>
    </row>
    <row r="137" spans="1:24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IF($A137="","",IFERROR(VLOOKUP($A137,AI_PF!$A:$EU,151,FALSE),""))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IF($A137="","",IFERROR(VLOOKUP($A137,Data_Raw!$A:$G,5,FALSE),""))</f>
        <v>Europe</v>
      </c>
      <c r="O137" t="str">
        <f>IF($A137="","",IFERROR(VLOOKUP($A137,Data_Raw!$A:$G,6,FALSE),""))</f>
        <v>Non-PPP</v>
      </c>
      <c r="P137" t="str">
        <f>IF($A137="","",IFERROR(VLOOKUP($A137,Data_Raw!$A:$G,7,FALSE),""))</f>
        <v>Transportation</v>
      </c>
      <c r="Q137">
        <f>IF($A137="","",SUMIFS(AI_PF!$AP:$AP,AI_PF!$A:$A,$A137))</f>
        <v>42000000000</v>
      </c>
      <c r="R137">
        <f>IF($A137="","",SUMIFS(AI_PF!$AW:$AW,AI_PF!$A:$A,$A137))</f>
        <v>37879854000</v>
      </c>
      <c r="S137">
        <f>IF($A137="","",SUMIFS(AI_PF!$AZ:$AZ,AI_PF!$A:$A,$A137))</f>
        <v>2671920636</v>
      </c>
      <c r="T137">
        <f>IF($A137="","",SUMIFS(AI_PF!$CA:$CA,AI_PF!$A:$A,$A137))</f>
        <v>319822053</v>
      </c>
      <c r="U137">
        <f>IF($A137="","",SUMIFS(AI_PF!$CE:$CE,AI_PF!$A:$A,$A137))</f>
        <v>16637520</v>
      </c>
      <c r="V137">
        <f>IF($A137="","",IFERROR(VLOOKUP($A137,AI_PF!$A:$CO,93,FALSE),""))</f>
        <v>-30.103254802525047</v>
      </c>
      <c r="W137">
        <f>IF($A137="","",COUNTIF(AI_PF!$A:$A,$A137))</f>
        <v>1</v>
      </c>
      <c r="X137">
        <f>IF($A137="","",COUNTIF(LookThrough!$A:$A,J137))</f>
        <v>1</v>
      </c>
    </row>
    <row r="138" spans="1:24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IF($A138="","",IFERROR(VLOOKUP($A138,AI_PF!$A:$EU,151,FALSE),""))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IF($A138="","",IFERROR(VLOOKUP($A138,Data_Raw!$A:$G,5,FALSE),""))</f>
        <v>KOR</v>
      </c>
      <c r="O138" t="str">
        <f>IF($A138="","",IFERROR(VLOOKUP($A138,Data_Raw!$A:$G,6,FALSE),""))</f>
        <v>PF대출</v>
      </c>
      <c r="P138" t="str">
        <f>IF($A138="","",IFERROR(VLOOKUP($A138,Data_Raw!$A:$G,7,FALSE),""))</f>
        <v>Residential</v>
      </c>
      <c r="Q138">
        <f>IF($A138="","",SUMIFS(AI_PF!$AP:$AP,AI_PF!$A:$A,$A138))</f>
        <v>80000000000</v>
      </c>
      <c r="R138">
        <f>IF($A138="","",SUMIFS(AI_PF!$AW:$AW,AI_PF!$A:$A,$A138))</f>
        <v>48282000000</v>
      </c>
      <c r="S138">
        <f>IF($A138="","",SUMIFS(AI_PF!$AZ:$AZ,AI_PF!$A:$A,$A138))</f>
        <v>19482710000</v>
      </c>
      <c r="T138">
        <f>IF($A138="","",SUMIFS(AI_PF!$CA:$CA,AI_PF!$A:$A,$A138))</f>
        <v>28799290000</v>
      </c>
      <c r="U138">
        <f>IF($A138="","",SUMIFS(AI_PF!$CE:$CE,AI_PF!$A:$A,$A138))</f>
        <v>28799290000</v>
      </c>
      <c r="V138">
        <f>IF($A138="","",IFERROR(VLOOKUP($A138,AI_PF!$A:$CO,93,FALSE),""))</f>
        <v>3.2536719000000001</v>
      </c>
      <c r="W138">
        <f>IF($A138="","",COUNTIF(AI_PF!$A:$A,$A138))</f>
        <v>1</v>
      </c>
      <c r="X138">
        <f>IF($A138="","",COUNTIF(LookThrough!$A:$A,J138))</f>
        <v>0</v>
      </c>
    </row>
    <row r="139" spans="1:24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IF($A139="","",IFERROR(VLOOKUP($A139,AI_PF!$A:$EU,151,FALSE),""))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 t="str">
        <f>IF($A139="","",IFERROR(VLOOKUP($A139,Data_Raw!$A:$G,5,FALSE),""))</f>
        <v>Global</v>
      </c>
      <c r="O139" t="str">
        <f>IF($A139="","",IFERROR(VLOOKUP($A139,Data_Raw!$A:$G,6,FALSE),""))</f>
        <v>hybrid</v>
      </c>
      <c r="P139" t="str">
        <f>IF($A139="","",IFERROR(VLOOKUP($A139,Data_Raw!$A:$G,7,FALSE),""))</f>
        <v>General</v>
      </c>
      <c r="Q139">
        <f>IF($A139="","",SUMIFS(AI_PF!$AP:$AP,AI_PF!$A:$A,$A139))</f>
        <v>319998000000</v>
      </c>
      <c r="R139">
        <f>IF($A139="","",SUMIFS(AI_PF!$AW:$AW,AI_PF!$A:$A,$A139))</f>
        <v>352376607519</v>
      </c>
      <c r="S139">
        <f>IF($A139="","",SUMIFS(AI_PF!$AZ:$AZ,AI_PF!$A:$A,$A139))</f>
        <v>42470166663</v>
      </c>
      <c r="T139">
        <f>IF($A139="","",SUMIFS(AI_PF!$CA:$CA,AI_PF!$A:$A,$A139))</f>
        <v>318341570665</v>
      </c>
      <c r="U139">
        <f>IF($A139="","",SUMIFS(AI_PF!$CE:$CE,AI_PF!$A:$A,$A139))</f>
        <v>375736070267</v>
      </c>
      <c r="V139">
        <f>IF($A139="","",IFERROR(VLOOKUP($A139,AI_PF!$A:$CO,93,FALSE),""))</f>
        <v>9.4677510857582092</v>
      </c>
      <c r="W139">
        <f>IF($A139="","",COUNTIF(AI_PF!$A:$A,$A139))</f>
        <v>1</v>
      </c>
      <c r="X139">
        <f>IF($A139="","",COUNTIF(LookThrough!$A:$A,J139))</f>
        <v>368</v>
      </c>
    </row>
    <row r="140" spans="1:24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IF($A140="","",IFERROR(VLOOKUP($A140,AI_PF!$A:$EU,151,FALSE),""))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IF($A140="","",IFERROR(VLOOKUP($A140,Data_Raw!$A:$G,5,FALSE),""))</f>
        <v>Global</v>
      </c>
      <c r="O140" t="str">
        <f>IF($A140="","",IFERROR(VLOOKUP($A140,Data_Raw!$A:$G,6,FALSE),""))</f>
        <v>hybrid</v>
      </c>
      <c r="P140" t="str">
        <f>IF($A140="","",IFERROR(VLOOKUP($A140,Data_Raw!$A:$G,7,FALSE),""))</f>
        <v>General</v>
      </c>
      <c r="Q140">
        <f>IF($A140="","",SUMIFS(AI_PF!$AP:$AP,AI_PF!$A:$A,$A140))</f>
        <v>404208000000</v>
      </c>
      <c r="R140">
        <f>IF($A140="","",SUMIFS(AI_PF!$AW:$AW,AI_PF!$A:$A,$A140))</f>
        <v>476453225849</v>
      </c>
      <c r="S140">
        <f>IF($A140="","",SUMIFS(AI_PF!$AZ:$AZ,AI_PF!$A:$A,$A140))</f>
        <v>47962839589</v>
      </c>
      <c r="T140">
        <f>IF($A140="","",SUMIFS(AI_PF!$CA:$CA,AI_PF!$A:$A,$A140))</f>
        <v>430580180144</v>
      </c>
      <c r="U140">
        <f>IF($A140="","",SUMIFS(AI_PF!$CE:$CE,AI_PF!$A:$A,$A140))</f>
        <v>429513335802</v>
      </c>
      <c r="V140">
        <f>IF($A140="","",IFERROR(VLOOKUP($A140,AI_PF!$A:$CO,93,FALSE),""))</f>
        <v>3.6460897326469426</v>
      </c>
      <c r="W140">
        <f>IF($A140="","",COUNTIF(AI_PF!$A:$A,$A140))</f>
        <v>1</v>
      </c>
      <c r="X140">
        <f>IF($A140="","",COUNTIF(LookThrough!$A:$A,J140))</f>
        <v>13</v>
      </c>
    </row>
    <row r="141" spans="1:24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IF($A141="","",IFERROR(VLOOKUP($A141,AI_PF!$A:$EU,151,FALSE),""))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 t="str">
        <f>IF($A141="","",IFERROR(VLOOKUP($A141,Data_Raw!$A:$G,5,FALSE),""))</f>
        <v>Global</v>
      </c>
      <c r="O141" t="str">
        <f>IF($A141="","",IFERROR(VLOOKUP($A141,Data_Raw!$A:$G,6,FALSE),""))</f>
        <v>Equity|Core</v>
      </c>
      <c r="P141" t="str">
        <f>IF($A141="","",IFERROR(VLOOKUP($A141,Data_Raw!$A:$G,7,FALSE),""))</f>
        <v>General</v>
      </c>
      <c r="Q141">
        <f>IF($A141="","",SUMIFS(AI_PF!$AP:$AP,AI_PF!$A:$A,$A141))</f>
        <v>319998000000</v>
      </c>
      <c r="R141">
        <f>IF($A141="","",SUMIFS(AI_PF!$AW:$AW,AI_PF!$A:$A,$A141))</f>
        <v>376408586907</v>
      </c>
      <c r="S141">
        <f>IF($A141="","",SUMIFS(AI_PF!$AZ:$AZ,AI_PF!$A:$A,$A141))</f>
        <v>29303127782</v>
      </c>
      <c r="T141">
        <f>IF($A141="","",SUMIFS(AI_PF!$CA:$CA,AI_PF!$A:$A,$A141))</f>
        <v>347389434380</v>
      </c>
      <c r="U141">
        <f>IF($A141="","",SUMIFS(AI_PF!$CE:$CE,AI_PF!$A:$A,$A141))</f>
        <v>261738882186</v>
      </c>
      <c r="V141">
        <f>IF($A141="","",IFERROR(VLOOKUP($A141,AI_PF!$A:$CO,93,FALSE),""))</f>
        <v>-0.42854187777265906</v>
      </c>
      <c r="W141">
        <f>IF($A141="","",COUNTIF(AI_PF!$A:$A,$A141))</f>
        <v>1</v>
      </c>
      <c r="X141">
        <f>IF($A141="","",COUNTIF(LookThrough!$A:$A,J141))</f>
        <v>3</v>
      </c>
    </row>
    <row r="142" spans="1:24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IF($A142="","",IFERROR(VLOOKUP($A142,AI_PF!$A:$EU,151,FALSE),""))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IF($A142="","",IFERROR(VLOOKUP($A142,Data_Raw!$A:$G,5,FALSE),""))</f>
        <v>KOR</v>
      </c>
      <c r="O142" t="str">
        <f>IF($A142="","",IFERROR(VLOOKUP($A142,Data_Raw!$A:$G,6,FALSE),""))</f>
        <v>Mezzanine</v>
      </c>
      <c r="P142" t="str">
        <f>IF($A142="","",IFERROR(VLOOKUP($A142,Data_Raw!$A:$G,7,FALSE),""))</f>
        <v>Subordinate</v>
      </c>
      <c r="Q142">
        <f>IF($A142="","",SUMIFS(AI_PF!$AP:$AP,AI_PF!$A:$A,$A142))</f>
        <v>30000000000</v>
      </c>
      <c r="R142">
        <f>IF($A142="","",SUMIFS(AI_PF!$AW:$AW,AI_PF!$A:$A,$A142))</f>
        <v>30702010480</v>
      </c>
      <c r="S142">
        <f>IF($A142="","",SUMIFS(AI_PF!$AZ:$AZ,AI_PF!$A:$A,$A142))</f>
        <v>21372927580</v>
      </c>
      <c r="T142">
        <f>IF($A142="","",SUMIFS(AI_PF!$CA:$CA,AI_PF!$A:$A,$A142))</f>
        <v>9329082900</v>
      </c>
      <c r="U142">
        <f>IF($A142="","",SUMIFS(AI_PF!$CE:$CE,AI_PF!$A:$A,$A142))</f>
        <v>13517841122</v>
      </c>
      <c r="V142">
        <f>IF($A142="","",IFERROR(VLOOKUP($A142,AI_PF!$A:$CO,93,FALSE),""))</f>
        <v>7.6032266020774859</v>
      </c>
      <c r="W142">
        <f>IF($A142="","",COUNTIF(AI_PF!$A:$A,$A142))</f>
        <v>1</v>
      </c>
      <c r="X142">
        <f>IF($A142="","",COUNTIF(LookThrough!$A:$A,J142))</f>
        <v>0</v>
      </c>
    </row>
    <row r="143" spans="1:24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IF($A143="","",IFERROR(VLOOKUP($A143,AI_PF!$A:$EU,151,FALSE),""))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IF($A143="","",IFERROR(VLOOKUP($A143,Data_Raw!$A:$G,5,FALSE),""))</f>
        <v>KOR</v>
      </c>
      <c r="O143" t="str">
        <f>IF($A143="","",IFERROR(VLOOKUP($A143,Data_Raw!$A:$G,6,FALSE),""))</f>
        <v>Non-PPP</v>
      </c>
      <c r="P143" t="str">
        <f>IF($A143="","",IFERROR(VLOOKUP($A143,Data_Raw!$A:$G,7,FALSE),""))</f>
        <v>Energy</v>
      </c>
      <c r="Q143">
        <f>IF($A143="","",SUMIFS(AI_PF!$AP:$AP,AI_PF!$A:$A,$A143))</f>
        <v>70000000000</v>
      </c>
      <c r="R143">
        <f>IF($A143="","",SUMIFS(AI_PF!$AW:$AW,AI_PF!$A:$A,$A143))</f>
        <v>65878184750</v>
      </c>
      <c r="S143">
        <f>IF($A143="","",SUMIFS(AI_PF!$AZ:$AZ,AI_PF!$A:$A,$A143))</f>
        <v>50300545622</v>
      </c>
      <c r="T143">
        <f>IF($A143="","",SUMIFS(AI_PF!$CA:$CA,AI_PF!$A:$A,$A143))</f>
        <v>15267619297</v>
      </c>
      <c r="U143">
        <f>IF($A143="","",SUMIFS(AI_PF!$CE:$CE,AI_PF!$A:$A,$A143))</f>
        <v>15112595647</v>
      </c>
      <c r="V143">
        <f>IF($A143="","",IFERROR(VLOOKUP($A143,AI_PF!$A:$CO,93,FALSE),""))</f>
        <v>4.5656028389930725</v>
      </c>
      <c r="W143">
        <f>IF($A143="","",COUNTIF(AI_PF!$A:$A,$A143))</f>
        <v>1</v>
      </c>
      <c r="X143">
        <f>IF($A143="","",COUNTIF(LookThrough!$A:$A,J143))</f>
        <v>7</v>
      </c>
    </row>
    <row r="144" spans="1:24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IF($A144="","",IFERROR(VLOOKUP($A144,AI_PF!$A:$EU,151,FALSE),""))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IF($A144="","",IFERROR(VLOOKUP($A144,Data_Raw!$A:$G,5,FALSE),""))</f>
        <v>US</v>
      </c>
      <c r="O144" t="str">
        <f>IF($A144="","",IFERROR(VLOOKUP($A144,Data_Raw!$A:$G,6,FALSE),""))</f>
        <v>Mezzanine</v>
      </c>
      <c r="P144" t="str">
        <f>IF($A144="","",IFERROR(VLOOKUP($A144,Data_Raw!$A:$G,7,FALSE),""))</f>
        <v>Subordinate</v>
      </c>
      <c r="Q144">
        <f>IF($A144="","",SUMIFS(AI_PF!$AP:$AP,AI_PF!$A:$A,$A144))</f>
        <v>57070000000</v>
      </c>
      <c r="R144">
        <f>IF($A144="","",SUMIFS(AI_PF!$AW:$AW,AI_PF!$A:$A,$A144))</f>
        <v>77509963527</v>
      </c>
      <c r="S144">
        <f>IF($A144="","",SUMIFS(AI_PF!$AZ:$AZ,AI_PF!$A:$A,$A144))</f>
        <v>31976181063</v>
      </c>
      <c r="T144">
        <f>IF($A144="","",SUMIFS(AI_PF!$CA:$CA,AI_PF!$A:$A,$A144))</f>
        <v>47362979671</v>
      </c>
      <c r="U144">
        <f>IF($A144="","",SUMIFS(AI_PF!$CE:$CE,AI_PF!$A:$A,$A144))</f>
        <v>35528222887</v>
      </c>
      <c r="V144">
        <f>IF($A144="","",IFERROR(VLOOKUP($A144,AI_PF!$A:$CO,93,FALSE),""))</f>
        <v>11.040080189704895</v>
      </c>
      <c r="W144">
        <f>IF($A144="","",COUNTIF(AI_PF!$A:$A,$A144))</f>
        <v>1</v>
      </c>
      <c r="X144">
        <f>IF($A144="","",COUNTIF(LookThrough!$A:$A,J144))</f>
        <v>23</v>
      </c>
    </row>
    <row r="145" spans="1:24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IF($A145="","",IFERROR(VLOOKUP($A145,AI_PF!$A:$EU,151,FALSE),""))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IF($A145="","",IFERROR(VLOOKUP($A145,Data_Raw!$A:$G,5,FALSE),""))</f>
        <v>KOR</v>
      </c>
      <c r="O145" t="str">
        <f>IF($A145="","",IFERROR(VLOOKUP($A145,Data_Raw!$A:$G,6,FALSE),""))</f>
        <v>BTO</v>
      </c>
      <c r="P145" t="str">
        <f>IF($A145="","",IFERROR(VLOOKUP($A145,Data_Raw!$A:$G,7,FALSE),""))</f>
        <v>Transportation</v>
      </c>
      <c r="Q145">
        <f>IF($A145="","",SUMIFS(AI_PF!$AP:$AP,AI_PF!$A:$A,$A145))</f>
        <v>187800000000</v>
      </c>
      <c r="R145">
        <f>IF($A145="","",SUMIFS(AI_PF!$AW:$AW,AI_PF!$A:$A,$A145))</f>
        <v>184059104762</v>
      </c>
      <c r="S145">
        <f>IF($A145="","",SUMIFS(AI_PF!$AZ:$AZ,AI_PF!$A:$A,$A145))</f>
        <v>11849633771</v>
      </c>
      <c r="T145">
        <f>IF($A145="","",SUMIFS(AI_PF!$CA:$CA,AI_PF!$A:$A,$A145))</f>
        <v>172210877453</v>
      </c>
      <c r="U145">
        <f>IF($A145="","",SUMIFS(AI_PF!$CE:$CE,AI_PF!$A:$A,$A145))</f>
        <v>173731555372</v>
      </c>
      <c r="V145">
        <f>IF($A145="","",IFERROR(VLOOKUP($A145,AI_PF!$A:$CO,93,FALSE),""))</f>
        <v>4.1377010941505432</v>
      </c>
      <c r="W145">
        <f>IF($A145="","",COUNTIF(AI_PF!$A:$A,$A145))</f>
        <v>1</v>
      </c>
      <c r="X145">
        <f>IF($A145="","",COUNTIF(LookThrough!$A:$A,J145))</f>
        <v>5</v>
      </c>
    </row>
    <row r="146" spans="1:24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IF($A146="","",IFERROR(VLOOKUP($A146,AI_PF!$A:$EU,151,FALSE),""))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IF($A146="","",IFERROR(VLOOKUP($A146,Data_Raw!$A:$G,5,FALSE),""))</f>
        <v>KOR</v>
      </c>
      <c r="O146" t="str">
        <f>IF($A146="","",IFERROR(VLOOKUP($A146,Data_Raw!$A:$G,6,FALSE),""))</f>
        <v>BTO</v>
      </c>
      <c r="P146" t="str">
        <f>IF($A146="","",IFERROR(VLOOKUP($A146,Data_Raw!$A:$G,7,FALSE),""))</f>
        <v>Transportation</v>
      </c>
      <c r="Q146">
        <f>IF($A146="","",SUMIFS(AI_PF!$AP:$AP,AI_PF!$A:$A,$A146))</f>
        <v>99000000000</v>
      </c>
      <c r="R146">
        <f>IF($A146="","",SUMIFS(AI_PF!$AW:$AW,AI_PF!$A:$A,$A146))</f>
        <v>79492489192</v>
      </c>
      <c r="S146">
        <f>IF($A146="","",SUMIFS(AI_PF!$AZ:$AZ,AI_PF!$A:$A,$A146))</f>
        <v>15917036737</v>
      </c>
      <c r="T146">
        <f>IF($A146="","",SUMIFS(AI_PF!$CA:$CA,AI_PF!$A:$A,$A146))</f>
        <v>63584056169</v>
      </c>
      <c r="U146">
        <f>IF($A146="","",SUMIFS(AI_PF!$CE:$CE,AI_PF!$A:$A,$A146))</f>
        <v>65711939431</v>
      </c>
      <c r="V146">
        <f>IF($A146="","",IFERROR(VLOOKUP($A146,AI_PF!$A:$CO,93,FALSE),""))</f>
        <v>4.2663741000000002</v>
      </c>
      <c r="W146">
        <f>IF($A146="","",COUNTIF(AI_PF!$A:$A,$A146))</f>
        <v>3</v>
      </c>
      <c r="X146">
        <f>IF($A146="","",COUNTIF(LookThrough!$A:$A,J146))</f>
        <v>0</v>
      </c>
    </row>
    <row r="147" spans="1:24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IF($A147="","",IFERROR(VLOOKUP($A147,AI_PF!$A:$EU,151,FALSE),""))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IF($A147="","",IFERROR(VLOOKUP($A147,Data_Raw!$A:$G,5,FALSE),""))</f>
        <v>US</v>
      </c>
      <c r="O147" t="str">
        <f>IF($A147="","",IFERROR(VLOOKUP($A147,Data_Raw!$A:$G,6,FALSE),""))</f>
        <v>Early</v>
      </c>
      <c r="P147" t="str">
        <f>IF($A147="","",IFERROR(VLOOKUP($A147,Data_Raw!$A:$G,7,FALSE),""))</f>
        <v>General</v>
      </c>
      <c r="Q147">
        <f>IF($A147="","",SUMIFS(AI_PF!$AP:$AP,AI_PF!$A:$A,$A147))</f>
        <v>19500000000</v>
      </c>
      <c r="R147">
        <f>IF($A147="","",SUMIFS(AI_PF!$AW:$AW,AI_PF!$A:$A,$A147))</f>
        <v>17287616621</v>
      </c>
      <c r="S147">
        <f>IF($A147="","",SUMIFS(AI_PF!$AZ:$AZ,AI_PF!$A:$A,$A147))</f>
        <v>16237905265</v>
      </c>
      <c r="T147">
        <f>IF($A147="","",SUMIFS(AI_PF!$CA:$CA,AI_PF!$A:$A,$A147))</f>
        <v>3763555176</v>
      </c>
      <c r="U147">
        <f>IF($A147="","",SUMIFS(AI_PF!$CE:$CE,AI_PF!$A:$A,$A147))</f>
        <v>30333960389</v>
      </c>
      <c r="V147">
        <f>IF($A147="","",IFERROR(VLOOKUP($A147,AI_PF!$A:$CO,93,FALSE),""))</f>
        <v>18.687184453010556</v>
      </c>
      <c r="W147">
        <f>IF($A147="","",COUNTIF(AI_PF!$A:$A,$A147))</f>
        <v>1</v>
      </c>
      <c r="X147">
        <f>IF($A147="","",COUNTIF(LookThrough!$A:$A,J147))</f>
        <v>16</v>
      </c>
    </row>
    <row r="148" spans="1:24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IF($A148="","",IFERROR(VLOOKUP($A148,AI_PF!$A:$EU,151,FALSE),""))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IF($A148="","",IFERROR(VLOOKUP($A148,Data_Raw!$A:$G,5,FALSE),""))</f>
        <v>Global</v>
      </c>
      <c r="O148" t="str">
        <f>IF($A148="","",IFERROR(VLOOKUP($A148,Data_Raw!$A:$G,6,FALSE),""))</f>
        <v>Mezzanine</v>
      </c>
      <c r="P148" t="str">
        <f>IF($A148="","",IFERROR(VLOOKUP($A148,Data_Raw!$A:$G,7,FALSE),""))</f>
        <v>Subordinate</v>
      </c>
      <c r="Q148">
        <f>IF($A148="","",SUMIFS(AI_PF!$AP:$AP,AI_PF!$A:$A,$A148))</f>
        <v>117717600000</v>
      </c>
      <c r="R148">
        <f>IF($A148="","",SUMIFS(AI_PF!$AW:$AW,AI_PF!$A:$A,$A148))</f>
        <v>187010526883</v>
      </c>
      <c r="S148">
        <f>IF($A148="","",SUMIFS(AI_PF!$AZ:$AZ,AI_PF!$A:$A,$A148))</f>
        <v>157700762193</v>
      </c>
      <c r="T148">
        <f>IF($A148="","",SUMIFS(AI_PF!$CA:$CA,AI_PF!$A:$A,$A148))</f>
        <v>42445414266</v>
      </c>
      <c r="U148">
        <f>IF($A148="","",SUMIFS(AI_PF!$CE:$CE,AI_PF!$A:$A,$A148))</f>
        <v>54208675882</v>
      </c>
      <c r="V148">
        <f>IF($A148="","",IFERROR(VLOOKUP($A148,AI_PF!$A:$CO,93,FALSE),""))</f>
        <v>14.300861954689035</v>
      </c>
      <c r="W148">
        <f>IF($A148="","",COUNTIF(AI_PF!$A:$A,$A148))</f>
        <v>1</v>
      </c>
      <c r="X148">
        <f>IF($A148="","",COUNTIF(LookThrough!$A:$A,J148))</f>
        <v>15</v>
      </c>
    </row>
    <row r="149" spans="1:24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IF($A149="","",IFERROR(VLOOKUP($A149,AI_PF!$A:$EU,151,FALSE),""))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IF($A149="","",IFERROR(VLOOKUP($A149,Data_Raw!$A:$G,5,FALSE),""))</f>
        <v>KOR</v>
      </c>
      <c r="O149" t="str">
        <f>IF($A149="","",IFERROR(VLOOKUP($A149,Data_Raw!$A:$G,6,FALSE),""))</f>
        <v>Non-PPP</v>
      </c>
      <c r="P149" t="str">
        <f>IF($A149="","",IFERROR(VLOOKUP($A149,Data_Raw!$A:$G,7,FALSE),""))</f>
        <v>Energy</v>
      </c>
      <c r="Q149">
        <f>IF($A149="","",SUMIFS(AI_PF!$AP:$AP,AI_PF!$A:$A,$A149))</f>
        <v>10000000000</v>
      </c>
      <c r="R149">
        <f>IF($A149="","",SUMIFS(AI_PF!$AW:$AW,AI_PF!$A:$A,$A149))</f>
        <v>9926000000</v>
      </c>
      <c r="S149">
        <f>IF($A149="","",SUMIFS(AI_PF!$AZ:$AZ,AI_PF!$A:$A,$A149))</f>
        <v>7188001992</v>
      </c>
      <c r="T149">
        <f>IF($A149="","",SUMIFS(AI_PF!$CA:$CA,AI_PF!$A:$A,$A149))</f>
        <v>2731146794</v>
      </c>
      <c r="U149">
        <f>IF($A149="","",SUMIFS(AI_PF!$CE:$CE,AI_PF!$A:$A,$A149))</f>
        <v>2721913126</v>
      </c>
      <c r="V149">
        <f>IF($A149="","",IFERROR(VLOOKUP($A149,AI_PF!$A:$CO,93,FALSE),""))</f>
        <v>4.5156785845756522</v>
      </c>
      <c r="W149">
        <f>IF($A149="","",COUNTIF(AI_PF!$A:$A,$A149))</f>
        <v>1</v>
      </c>
      <c r="X149">
        <f>IF($A149="","",COUNTIF(LookThrough!$A:$A,J149))</f>
        <v>12</v>
      </c>
    </row>
    <row r="150" spans="1:24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IF($A150="","",IFERROR(VLOOKUP($A150,AI_PF!$A:$EU,151,FALSE),""))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 t="str">
        <f>IF($A150="","",IFERROR(VLOOKUP($A150,Data_Raw!$A:$G,5,FALSE),""))</f>
        <v>Global</v>
      </c>
      <c r="O150" t="str">
        <f>IF($A150="","",IFERROR(VLOOKUP($A150,Data_Raw!$A:$G,6,FALSE),""))</f>
        <v>Early</v>
      </c>
      <c r="P150" t="str">
        <f>IF($A150="","",IFERROR(VLOOKUP($A150,Data_Raw!$A:$G,7,FALSE),""))</f>
        <v>General</v>
      </c>
      <c r="Q150">
        <f>IF($A150="","",SUMIFS(AI_PF!$AP:$AP,AI_PF!$A:$A,$A150))</f>
        <v>195000000000</v>
      </c>
      <c r="R150">
        <f>IF($A150="","",SUMIFS(AI_PF!$AW:$AW,AI_PF!$A:$A,$A150))</f>
        <v>166146341444</v>
      </c>
      <c r="S150">
        <f>IF($A150="","",SUMIFS(AI_PF!$AZ:$AZ,AI_PF!$A:$A,$A150))</f>
        <v>38999937644</v>
      </c>
      <c r="T150">
        <f>IF($A150="","",SUMIFS(AI_PF!$CA:$CA,AI_PF!$A:$A,$A150))</f>
        <v>129248731724</v>
      </c>
      <c r="U150">
        <f>IF($A150="","",SUMIFS(AI_PF!$CE:$CE,AI_PF!$A:$A,$A150))</f>
        <v>224197565350</v>
      </c>
      <c r="V150">
        <f>IF($A150="","",IFERROR(VLOOKUP($A150,AI_PF!$A:$CO,93,FALSE),""))</f>
        <v>20.991266369819645</v>
      </c>
      <c r="W150">
        <f>IF($A150="","",COUNTIF(AI_PF!$A:$A,$A150))</f>
        <v>1</v>
      </c>
      <c r="X150">
        <f>IF($A150="","",COUNTIF(LookThrough!$A:$A,J150))</f>
        <v>28</v>
      </c>
    </row>
    <row r="151" spans="1:24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IF($A151="","",IFERROR(VLOOKUP($A151,AI_PF!$A:$EU,151,FALSE),""))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IF($A151="","",IFERROR(VLOOKUP($A151,Data_Raw!$A:$G,5,FALSE),""))</f>
        <v>KOR</v>
      </c>
      <c r="O151" t="str">
        <f>IF($A151="","",IFERROR(VLOOKUP($A151,Data_Raw!$A:$G,6,FALSE),""))</f>
        <v>Non-PPP</v>
      </c>
      <c r="P151" t="str">
        <f>IF($A151="","",IFERROR(VLOOKUP($A151,Data_Raw!$A:$G,7,FALSE),""))</f>
        <v>Energy</v>
      </c>
      <c r="Q151">
        <f>IF($A151="","",SUMIFS(AI_PF!$AP:$AP,AI_PF!$A:$A,$A151))</f>
        <v>30000000000</v>
      </c>
      <c r="R151">
        <f>IF($A151="","",SUMIFS(AI_PF!$AW:$AW,AI_PF!$A:$A,$A151))</f>
        <v>14484780000</v>
      </c>
      <c r="S151">
        <f>IF($A151="","",SUMIFS(AI_PF!$AZ:$AZ,AI_PF!$A:$A,$A151))</f>
        <v>10466866565</v>
      </c>
      <c r="T151">
        <f>IF($A151="","",SUMIFS(AI_PF!$CA:$CA,AI_PF!$A:$A,$A151))</f>
        <v>4005025407</v>
      </c>
      <c r="U151">
        <f>IF($A151="","",SUMIFS(AI_PF!$CE:$CE,AI_PF!$A:$A,$A151))</f>
        <v>3846703598</v>
      </c>
      <c r="V151">
        <f>IF($A151="","",IFERROR(VLOOKUP($A151,AI_PF!$A:$CO,93,FALSE),""))</f>
        <v>4.1666486859321603</v>
      </c>
      <c r="W151">
        <f>IF($A151="","",COUNTIF(AI_PF!$A:$A,$A151))</f>
        <v>1</v>
      </c>
      <c r="X151">
        <f>IF($A151="","",COUNTIF(LookThrough!$A:$A,J151))</f>
        <v>9</v>
      </c>
    </row>
    <row r="152" spans="1:24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IF($A152="","",IFERROR(VLOOKUP($A152,AI_PF!$A:$EU,151,FALSE),""))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 t="str">
        <f>IF($A152="","",IFERROR(VLOOKUP($A152,Data_Raw!$A:$G,5,FALSE),""))</f>
        <v>Global</v>
      </c>
      <c r="O152" t="str">
        <f>IF($A152="","",IFERROR(VLOOKUP($A152,Data_Raw!$A:$G,6,FALSE),""))</f>
        <v>Equity|Core</v>
      </c>
      <c r="P152" t="str">
        <f>IF($A152="","",IFERROR(VLOOKUP($A152,Data_Raw!$A:$G,7,FALSE),""))</f>
        <v>General</v>
      </c>
      <c r="Q152">
        <f>IF($A152="","",SUMIFS(AI_PF!$AP:$AP,AI_PF!$A:$A,$A152))</f>
        <v>404130000000</v>
      </c>
      <c r="R152">
        <f>IF($A152="","",SUMIFS(AI_PF!$AW:$AW,AI_PF!$A:$A,$A152))</f>
        <v>402541725932</v>
      </c>
      <c r="S152">
        <f>IF($A152="","",SUMIFS(AI_PF!$AZ:$AZ,AI_PF!$A:$A,$A152))</f>
        <v>81911033872</v>
      </c>
      <c r="T152">
        <f>IF($A152="","",SUMIFS(AI_PF!$CA:$CA,AI_PF!$A:$A,$A152))</f>
        <v>315342546941</v>
      </c>
      <c r="U152">
        <f>IF($A152="","",SUMIFS(AI_PF!$CE:$CE,AI_PF!$A:$A,$A152))</f>
        <v>217258205582</v>
      </c>
      <c r="V152">
        <f>IF($A152="","",IFERROR(VLOOKUP($A152,AI_PF!$A:$CO,93,FALSE),""))</f>
        <v>3.5161355137825021</v>
      </c>
      <c r="W152">
        <f>IF($A152="","",COUNTIF(AI_PF!$A:$A,$A152))</f>
        <v>1</v>
      </c>
      <c r="X152">
        <f>IF($A152="","",COUNTIF(LookThrough!$A:$A,J152))</f>
        <v>52</v>
      </c>
    </row>
    <row r="153" spans="1:24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IF($A153="","",IFERROR(VLOOKUP($A153,AI_PF!$A:$EU,151,FALSE),""))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IF($A153="","",IFERROR(VLOOKUP($A153,Data_Raw!$A:$G,5,FALSE),""))</f>
        <v>Global</v>
      </c>
      <c r="O153" t="str">
        <f>IF($A153="","",IFERROR(VLOOKUP($A153,Data_Raw!$A:$G,6,FALSE),""))</f>
        <v>hybrid</v>
      </c>
      <c r="P153" t="str">
        <f>IF($A153="","",IFERROR(VLOOKUP($A153,Data_Raw!$A:$G,7,FALSE),""))</f>
        <v>General</v>
      </c>
      <c r="Q153">
        <f>IF($A153="","",SUMIFS(AI_PF!$AP:$AP,AI_PF!$A:$A,$A153))</f>
        <v>478575000000</v>
      </c>
      <c r="R153">
        <f>IF($A153="","",SUMIFS(AI_PF!$AW:$AW,AI_PF!$A:$A,$A153))</f>
        <v>596075943388</v>
      </c>
      <c r="S153">
        <f>IF($A153="","",SUMIFS(AI_PF!$AZ:$AZ,AI_PF!$A:$A,$A153))</f>
        <v>92955496369</v>
      </c>
      <c r="T153">
        <f>IF($A153="","",SUMIFS(AI_PF!$CA:$CA,AI_PF!$A:$A,$A153))</f>
        <v>508583875226</v>
      </c>
      <c r="U153">
        <f>IF($A153="","",SUMIFS(AI_PF!$CE:$CE,AI_PF!$A:$A,$A153))</f>
        <v>534211876997</v>
      </c>
      <c r="V153">
        <f>IF($A153="","",IFERROR(VLOOKUP($A153,AI_PF!$A:$CO,93,FALSE),""))</f>
        <v>4.3497958779335031</v>
      </c>
      <c r="W153">
        <f>IF($A153="","",COUNTIF(AI_PF!$A:$A,$A153))</f>
        <v>1</v>
      </c>
      <c r="X153">
        <f>IF($A153="","",COUNTIF(LookThrough!$A:$A,J153))</f>
        <v>10</v>
      </c>
    </row>
    <row r="154" spans="1:24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IF($A154="","",IFERROR(VLOOKUP($A154,AI_PF!$A:$EU,151,FALSE),""))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 t="str">
        <f>IF($A154="","",IFERROR(VLOOKUP($A154,Data_Raw!$A:$G,5,FALSE),""))</f>
        <v>Global</v>
      </c>
      <c r="O154" t="str">
        <f>IF($A154="","",IFERROR(VLOOKUP($A154,Data_Raw!$A:$G,6,FALSE),""))</f>
        <v>hybrid</v>
      </c>
      <c r="P154" t="str">
        <f>IF($A154="","",IFERROR(VLOOKUP($A154,Data_Raw!$A:$G,7,FALSE),""))</f>
        <v>General</v>
      </c>
      <c r="Q154">
        <f>IF($A154="","",SUMIFS(AI_PF!$AP:$AP,AI_PF!$A:$A,$A154))</f>
        <v>416247000000</v>
      </c>
      <c r="R154">
        <f>IF($A154="","",SUMIFS(AI_PF!$AW:$AW,AI_PF!$A:$A,$A154))</f>
        <v>470368219535</v>
      </c>
      <c r="S154">
        <f>IF($A154="","",SUMIFS(AI_PF!$AZ:$AZ,AI_PF!$A:$A,$A154))</f>
        <v>87077267325</v>
      </c>
      <c r="T154">
        <f>IF($A154="","",SUMIFS(AI_PF!$CA:$CA,AI_PF!$A:$A,$A154))</f>
        <v>387728031762</v>
      </c>
      <c r="U154">
        <f>IF($A154="","",SUMIFS(AI_PF!$CE:$CE,AI_PF!$A:$A,$A154))</f>
        <v>434904116040</v>
      </c>
      <c r="V154">
        <f>IF($A154="","",IFERROR(VLOOKUP($A154,AI_PF!$A:$CO,93,FALSE),""))</f>
        <v>4.600263535976409</v>
      </c>
      <c r="W154">
        <f>IF($A154="","",COUNTIF(AI_PF!$A:$A,$A154))</f>
        <v>1</v>
      </c>
      <c r="X154">
        <f>IF($A154="","",COUNTIF(LookThrough!$A:$A,J154))</f>
        <v>320</v>
      </c>
    </row>
    <row r="155" spans="1:24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IF($A155="","",IFERROR(VLOOKUP($A155,AI_PF!$A:$EU,151,FALSE),""))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 t="str">
        <f>IF($A155="","",IFERROR(VLOOKUP($A155,Data_Raw!$A:$G,5,FALSE),""))</f>
        <v>Global</v>
      </c>
      <c r="O155" t="str">
        <f>IF($A155="","",IFERROR(VLOOKUP($A155,Data_Raw!$A:$G,6,FALSE),""))</f>
        <v>Senior</v>
      </c>
      <c r="P155" t="str">
        <f>IF($A155="","",IFERROR(VLOOKUP($A155,Data_Raw!$A:$G,7,FALSE),""))</f>
        <v>Senior</v>
      </c>
      <c r="Q155">
        <f>IF($A155="","",SUMIFS(AI_PF!$AP:$AP,AI_PF!$A:$A,$A155))</f>
        <v>329222500000</v>
      </c>
      <c r="R155">
        <f>IF($A155="","",SUMIFS(AI_PF!$AW:$AW,AI_PF!$A:$A,$A155))</f>
        <v>333595217477</v>
      </c>
      <c r="S155">
        <f>IF($A155="","",SUMIFS(AI_PF!$AZ:$AZ,AI_PF!$A:$A,$A155))</f>
        <v>281041953285</v>
      </c>
      <c r="T155">
        <f>IF($A155="","",SUMIFS(AI_PF!$CA:$CA,AI_PF!$A:$A,$A155))</f>
        <v>104183095961</v>
      </c>
      <c r="U155">
        <f>IF($A155="","",SUMIFS(AI_PF!$CE:$CE,AI_PF!$A:$A,$A155))</f>
        <v>132738413427</v>
      </c>
      <c r="V155">
        <f>IF($A155="","",IFERROR(VLOOKUP($A155,AI_PF!$A:$CO,93,FALSE),""))</f>
        <v>10.268279910087585</v>
      </c>
      <c r="W155">
        <f>IF($A155="","",COUNTIF(AI_PF!$A:$A,$A155))</f>
        <v>1</v>
      </c>
      <c r="X155">
        <f>IF($A155="","",COUNTIF(LookThrough!$A:$A,J155))</f>
        <v>0</v>
      </c>
    </row>
    <row r="156" spans="1:24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IF($A156="","",IFERROR(VLOOKUP($A156,AI_PF!$A:$EU,151,FALSE),""))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IF($A156="","",IFERROR(VLOOKUP($A156,Data_Raw!$A:$G,5,FALSE),""))</f>
        <v>Global</v>
      </c>
      <c r="O156" t="str">
        <f>IF($A156="","",IFERROR(VLOOKUP($A156,Data_Raw!$A:$G,6,FALSE),""))</f>
        <v>Equity|Core</v>
      </c>
      <c r="P156" t="str">
        <f>IF($A156="","",IFERROR(VLOOKUP($A156,Data_Raw!$A:$G,7,FALSE),""))</f>
        <v>General</v>
      </c>
      <c r="Q156">
        <f>IF($A156="","",SUMIFS(AI_PF!$AP:$AP,AI_PF!$A:$A,$A156))</f>
        <v>65000000000</v>
      </c>
      <c r="R156">
        <f>IF($A156="","",SUMIFS(AI_PF!$AW:$AW,AI_PF!$A:$A,$A156))</f>
        <v>63906829189</v>
      </c>
      <c r="S156">
        <f>IF($A156="","",SUMIFS(AI_PF!$AZ:$AZ,AI_PF!$A:$A,$A156))</f>
        <v>72091321372</v>
      </c>
      <c r="T156">
        <f>IF($A156="","",SUMIFS(AI_PF!$CA:$CA,AI_PF!$A:$A,$A156))</f>
        <v>4589098612</v>
      </c>
      <c r="U156">
        <f>IF($A156="","",SUMIFS(AI_PF!$CE:$CE,AI_PF!$A:$A,$A156))</f>
        <v>2512814552</v>
      </c>
      <c r="V156">
        <f>IF($A156="","",IFERROR(VLOOKUP($A156,AI_PF!$A:$CO,93,FALSE),""))</f>
        <v>19.083622097969052</v>
      </c>
      <c r="W156">
        <f>IF($A156="","",COUNTIF(AI_PF!$A:$A,$A156))</f>
        <v>1</v>
      </c>
      <c r="X156">
        <f>IF($A156="","",COUNTIF(LookThrough!$A:$A,J156))</f>
        <v>0</v>
      </c>
    </row>
    <row r="157" spans="1:24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IF($A157="","",IFERROR(VLOOKUP($A157,AI_PF!$A:$EU,151,FALSE),""))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IF($A157="","",IFERROR(VLOOKUP($A157,Data_Raw!$A:$G,5,FALSE),""))</f>
        <v>KOR</v>
      </c>
      <c r="O157" t="str">
        <f>IF($A157="","",IFERROR(VLOOKUP($A157,Data_Raw!$A:$G,6,FALSE),""))</f>
        <v>Non-PPP</v>
      </c>
      <c r="P157" t="str">
        <f>IF($A157="","",IFERROR(VLOOKUP($A157,Data_Raw!$A:$G,7,FALSE),""))</f>
        <v>Energy</v>
      </c>
      <c r="Q157">
        <f>IF($A157="","",SUMIFS(AI_PF!$AP:$AP,AI_PF!$A:$A,$A157))</f>
        <v>50000000000</v>
      </c>
      <c r="R157">
        <f>IF($A157="","",SUMIFS(AI_PF!$AW:$AW,AI_PF!$A:$A,$A157))</f>
        <v>48609000000</v>
      </c>
      <c r="S157">
        <f>IF($A157="","",SUMIFS(AI_PF!$AZ:$AZ,AI_PF!$A:$A,$A157))</f>
        <v>48609000</v>
      </c>
      <c r="T157">
        <f>IF($A157="","",SUMIFS(AI_PF!$CA:$CA,AI_PF!$A:$A,$A157))</f>
        <v>48609000000</v>
      </c>
      <c r="U157">
        <f>IF($A157="","",SUMIFS(AI_PF!$CE:$CE,AI_PF!$A:$A,$A157))</f>
        <v>48560391000</v>
      </c>
      <c r="V157">
        <f>IF($A157="","",IFERROR(VLOOKUP($A157,AI_PF!$A:$CO,93,FALSE),""))</f>
        <v>4.3681460999999997</v>
      </c>
      <c r="W157">
        <f>IF($A157="","",COUNTIF(AI_PF!$A:$A,$A157))</f>
        <v>1</v>
      </c>
      <c r="X157">
        <f>IF($A157="","",COUNTIF(LookThrough!$A:$A,J157))</f>
        <v>0</v>
      </c>
    </row>
    <row r="158" spans="1:24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IF($A158="","",IFERROR(VLOOKUP($A158,AI_PF!$A:$EU,151,FALSE),""))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IF($A158="","",IFERROR(VLOOKUP($A158,Data_Raw!$A:$G,5,FALSE),""))</f>
        <v>KOR</v>
      </c>
      <c r="O158" t="str">
        <f>IF($A158="","",IFERROR(VLOOKUP($A158,Data_Raw!$A:$G,6,FALSE),""))</f>
        <v>Non-PPP</v>
      </c>
      <c r="P158" t="str">
        <f>IF($A158="","",IFERROR(VLOOKUP($A158,Data_Raw!$A:$G,7,FALSE),""))</f>
        <v>Energy</v>
      </c>
      <c r="Q158">
        <f>IF($A158="","",SUMIFS(AI_PF!$AP:$AP,AI_PF!$A:$A,$A158))</f>
        <v>210000000000</v>
      </c>
      <c r="R158">
        <f>IF($A158="","",SUMIFS(AI_PF!$AW:$AW,AI_PF!$A:$A,$A158))</f>
        <v>210000000000</v>
      </c>
      <c r="S158">
        <f>IF($A158="","",SUMIFS(AI_PF!$AZ:$AZ,AI_PF!$A:$A,$A158))</f>
        <v>11108321537</v>
      </c>
      <c r="T158">
        <f>IF($A158="","",SUMIFS(AI_PF!$CA:$CA,AI_PF!$A:$A,$A158))</f>
        <v>199090769232</v>
      </c>
      <c r="U158">
        <f>IF($A158="","",SUMIFS(AI_PF!$CE:$CE,AI_PF!$A:$A,$A158))</f>
        <v>198891678463</v>
      </c>
      <c r="V158">
        <f>IF($A158="","",IFERROR(VLOOKUP($A158,AI_PF!$A:$CO,93,FALSE),""))</f>
        <v>4.2648036999999999</v>
      </c>
      <c r="W158">
        <f>IF($A158="","",COUNTIF(AI_PF!$A:$A,$A158))</f>
        <v>1</v>
      </c>
      <c r="X158">
        <f>IF($A158="","",COUNTIF(LookThrough!$A:$A,J158))</f>
        <v>0</v>
      </c>
    </row>
    <row r="159" spans="1:24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IF($A159="","",IFERROR(VLOOKUP($A159,AI_PF!$A:$EU,151,FALSE),""))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IF($A159="","",IFERROR(VLOOKUP($A159,Data_Raw!$A:$G,5,FALSE),""))</f>
        <v>Global</v>
      </c>
      <c r="O159" t="str">
        <f>IF($A159="","",IFERROR(VLOOKUP($A159,Data_Raw!$A:$G,6,FALSE),""))</f>
        <v>hybrid</v>
      </c>
      <c r="P159" t="str">
        <f>IF($A159="","",IFERROR(VLOOKUP($A159,Data_Raw!$A:$G,7,FALSE),""))</f>
        <v>General</v>
      </c>
      <c r="Q159">
        <f>IF($A159="","",SUMIFS(AI_PF!$AP:$AP,AI_PF!$A:$A,$A159))</f>
        <v>162495000000</v>
      </c>
      <c r="R159">
        <f>IF($A159="","",SUMIFS(AI_PF!$AW:$AW,AI_PF!$A:$A,$A159))</f>
        <v>179515899132</v>
      </c>
      <c r="S159">
        <f>IF($A159="","",SUMIFS(AI_PF!$AZ:$AZ,AI_PF!$A:$A,$A159))</f>
        <v>4968254911</v>
      </c>
      <c r="T159">
        <f>IF($A159="","",SUMIFS(AI_PF!$CA:$CA,AI_PF!$A:$A,$A159))</f>
        <v>174848725514</v>
      </c>
      <c r="U159">
        <f>IF($A159="","",SUMIFS(AI_PF!$CE:$CE,AI_PF!$A:$A,$A159))</f>
        <v>353186121595</v>
      </c>
      <c r="V159">
        <f>IF($A159="","",IFERROR(VLOOKUP($A159,AI_PF!$A:$CO,93,FALSE),""))</f>
        <v>18.690372109413147</v>
      </c>
      <c r="W159">
        <f>IF($A159="","",COUNTIF(AI_PF!$A:$A,$A159))</f>
        <v>1</v>
      </c>
      <c r="X159">
        <f>IF($A159="","",COUNTIF(LookThrough!$A:$A,J159))</f>
        <v>19</v>
      </c>
    </row>
    <row r="160" spans="1:24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IF($A160="","",IFERROR(VLOOKUP($A160,AI_PF!$A:$EU,151,FALSE),""))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IF($A160="","",IFERROR(VLOOKUP($A160,Data_Raw!$A:$G,5,FALSE),""))</f>
        <v>KOR</v>
      </c>
      <c r="O160" t="str">
        <f>IF($A160="","",IFERROR(VLOOKUP($A160,Data_Raw!$A:$G,6,FALSE),""))</f>
        <v>Non-PPP</v>
      </c>
      <c r="P160" t="str">
        <f>IF($A160="","",IFERROR(VLOOKUP($A160,Data_Raw!$A:$G,7,FALSE),""))</f>
        <v>Energy</v>
      </c>
      <c r="Q160">
        <f>IF($A160="","",SUMIFS(AI_PF!$AP:$AP,AI_PF!$A:$A,$A160))</f>
        <v>39228000000</v>
      </c>
      <c r="R160">
        <f>IF($A160="","",SUMIFS(AI_PF!$AW:$AW,AI_PF!$A:$A,$A160))</f>
        <v>39228000000</v>
      </c>
      <c r="S160">
        <f>IF($A160="","",SUMIFS(AI_PF!$AZ:$AZ,AI_PF!$A:$A,$A160))</f>
        <v>15804659400</v>
      </c>
      <c r="T160">
        <f>IF($A160="","",SUMIFS(AI_PF!$CA:$CA,AI_PF!$A:$A,$A160))</f>
        <v>23617000000</v>
      </c>
      <c r="U160">
        <f>IF($A160="","",SUMIFS(AI_PF!$CE:$CE,AI_PF!$A:$A,$A160))</f>
        <v>23423340600</v>
      </c>
      <c r="V160">
        <f>IF($A160="","",IFERROR(VLOOKUP($A160,AI_PF!$A:$CO,93,FALSE),""))</f>
        <v>4.3667061</v>
      </c>
      <c r="W160">
        <f>IF($A160="","",COUNTIF(AI_PF!$A:$A,$A160))</f>
        <v>1</v>
      </c>
      <c r="X160">
        <f>IF($A160="","",COUNTIF(LookThrough!$A:$A,J160))</f>
        <v>0</v>
      </c>
    </row>
    <row r="161" spans="1:24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IF($A161="","",IFERROR(VLOOKUP($A161,AI_PF!$A:$EU,151,FALSE),""))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IF($A161="","",IFERROR(VLOOKUP($A161,Data_Raw!$A:$G,5,FALSE),""))</f>
        <v>KOR</v>
      </c>
      <c r="O161" t="str">
        <f>IF($A161="","",IFERROR(VLOOKUP($A161,Data_Raw!$A:$G,6,FALSE),""))</f>
        <v>BTO</v>
      </c>
      <c r="P161" t="str">
        <f>IF($A161="","",IFERROR(VLOOKUP($A161,Data_Raw!$A:$G,7,FALSE),""))</f>
        <v>Transportation</v>
      </c>
      <c r="Q161">
        <f>IF($A161="","",SUMIFS(AI_PF!$AP:$AP,AI_PF!$A:$A,$A161))</f>
        <v>30000000000</v>
      </c>
      <c r="R161">
        <f>IF($A161="","",SUMIFS(AI_PF!$AW:$AW,AI_PF!$A:$A,$A161))</f>
        <v>29297000000</v>
      </c>
      <c r="S161">
        <f>IF($A161="","",SUMIFS(AI_PF!$AZ:$AZ,AI_PF!$A:$A,$A161))</f>
        <v>24005697181</v>
      </c>
      <c r="T161">
        <f>IF($A161="","",SUMIFS(AI_PF!$CA:$CA,AI_PF!$A:$A,$A161))</f>
        <v>5292361291</v>
      </c>
      <c r="U161">
        <f>IF($A161="","",SUMIFS(AI_PF!$CE:$CE,AI_PF!$A:$A,$A161))</f>
        <v>5291302819</v>
      </c>
      <c r="V161">
        <f>IF($A161="","",IFERROR(VLOOKUP($A161,AI_PF!$A:$CO,93,FALSE),""))</f>
        <v>3.0258696999999999</v>
      </c>
      <c r="W161">
        <f>IF($A161="","",COUNTIF(AI_PF!$A:$A,$A161))</f>
        <v>1</v>
      </c>
      <c r="X161">
        <f>IF($A161="","",COUNTIF(LookThrough!$A:$A,J161))</f>
        <v>0</v>
      </c>
    </row>
    <row r="162" spans="1:24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IF($A162="","",IFERROR(VLOOKUP($A162,AI_PF!$A:$EU,151,FALSE),""))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IF($A162="","",IFERROR(VLOOKUP($A162,Data_Raw!$A:$G,5,FALSE),""))</f>
        <v>KOR</v>
      </c>
      <c r="O162" t="str">
        <f>IF($A162="","",IFERROR(VLOOKUP($A162,Data_Raw!$A:$G,6,FALSE),""))</f>
        <v>PF대출</v>
      </c>
      <c r="P162" t="str">
        <f>IF($A162="","",IFERROR(VLOOKUP($A162,Data_Raw!$A:$G,7,FALSE),""))</f>
        <v>Residential</v>
      </c>
      <c r="Q162">
        <f>IF($A162="","",SUMIFS(AI_PF!$AP:$AP,AI_PF!$A:$A,$A162))</f>
        <v>86000000000</v>
      </c>
      <c r="R162">
        <f>IF($A162="","",SUMIFS(AI_PF!$AW:$AW,AI_PF!$A:$A,$A162))</f>
        <v>155000000000</v>
      </c>
      <c r="S162">
        <f>IF($A162="","",SUMIFS(AI_PF!$AZ:$AZ,AI_PF!$A:$A,$A162))</f>
        <v>72700000000</v>
      </c>
      <c r="T162">
        <f>IF($A162="","",SUMIFS(AI_PF!$CA:$CA,AI_PF!$A:$A,$A162))</f>
        <v>82300000000</v>
      </c>
      <c r="U162">
        <f>IF($A162="","",SUMIFS(AI_PF!$CE:$CE,AI_PF!$A:$A,$A162))</f>
        <v>82300000000</v>
      </c>
      <c r="V162">
        <f>IF($A162="","",IFERROR(VLOOKUP($A162,AI_PF!$A:$CO,93,FALSE),""))</f>
        <v>3.6847159</v>
      </c>
      <c r="W162">
        <f>IF($A162="","",COUNTIF(AI_PF!$A:$A,$A162))</f>
        <v>1</v>
      </c>
      <c r="X162">
        <f>IF($A162="","",COUNTIF(LookThrough!$A:$A,J162))</f>
        <v>0</v>
      </c>
    </row>
    <row r="163" spans="1:24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IF($A163="","",IFERROR(VLOOKUP($A163,AI_PF!$A:$EU,151,FALSE),""))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 t="str">
        <f>IF($A163="","",IFERROR(VLOOKUP($A163,Data_Raw!$A:$G,5,FALSE),""))</f>
        <v>Asia</v>
      </c>
      <c r="O163" t="str">
        <f>IF($A163="","",IFERROR(VLOOKUP($A163,Data_Raw!$A:$G,6,FALSE),""))</f>
        <v>Late</v>
      </c>
      <c r="P163" t="str">
        <f>IF($A163="","",IFERROR(VLOOKUP($A163,Data_Raw!$A:$G,7,FALSE),""))</f>
        <v>General</v>
      </c>
      <c r="Q163">
        <f>IF($A163="","",SUMIFS(AI_PF!$AP:$AP,AI_PF!$A:$A,$A163))</f>
        <v>658853000000</v>
      </c>
      <c r="R163">
        <f>IF($A163="","",SUMIFS(AI_PF!$AW:$AW,AI_PF!$A:$A,$A163))</f>
        <v>525530886180</v>
      </c>
      <c r="S163">
        <f>IF($A163="","",SUMIFS(AI_PF!$AZ:$AZ,AI_PF!$A:$A,$A163))</f>
        <v>312670369706</v>
      </c>
      <c r="T163">
        <f>IF($A163="","",SUMIFS(AI_PF!$CA:$CA,AI_PF!$A:$A,$A163))</f>
        <v>198197628949</v>
      </c>
      <c r="U163">
        <f>IF($A163="","",SUMIFS(AI_PF!$CE:$CE,AI_PF!$A:$A,$A163))</f>
        <v>189571938174</v>
      </c>
      <c r="V163">
        <f>IF($A163="","",IFERROR(VLOOKUP($A163,AI_PF!$A:$CO,93,FALSE),""))</f>
        <v>-0.37926107645034796</v>
      </c>
      <c r="W163">
        <f>IF($A163="","",COUNTIF(AI_PF!$A:$A,$A163))</f>
        <v>1</v>
      </c>
      <c r="X163">
        <f>IF($A163="","",COUNTIF(LookThrough!$A:$A,J163))</f>
        <v>2</v>
      </c>
    </row>
    <row r="164" spans="1:24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IF($A164="","",IFERROR(VLOOKUP($A164,AI_PF!$A:$EU,151,FALSE),""))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IF($A164="","",IFERROR(VLOOKUP($A164,Data_Raw!$A:$G,5,FALSE),""))</f>
        <v>KOR</v>
      </c>
      <c r="O164" t="str">
        <f>IF($A164="","",IFERROR(VLOOKUP($A164,Data_Raw!$A:$G,6,FALSE),""))</f>
        <v>Non-PPP</v>
      </c>
      <c r="P164" t="str">
        <f>IF($A164="","",IFERROR(VLOOKUP($A164,Data_Raw!$A:$G,7,FALSE),""))</f>
        <v>Energy</v>
      </c>
      <c r="Q164">
        <f>IF($A164="","",SUMIFS(AI_PF!$AP:$AP,AI_PF!$A:$A,$A164))</f>
        <v>40000000000</v>
      </c>
      <c r="R164">
        <f>IF($A164="","",SUMIFS(AI_PF!$AW:$AW,AI_PF!$A:$A,$A164))</f>
        <v>26492914360</v>
      </c>
      <c r="S164">
        <f>IF($A164="","",SUMIFS(AI_PF!$AZ:$AZ,AI_PF!$A:$A,$A164))</f>
        <v>25994695645</v>
      </c>
      <c r="T164">
        <f>IF($A164="","",SUMIFS(AI_PF!$CA:$CA,AI_PF!$A:$A,$A164))</f>
        <v>498977159</v>
      </c>
      <c r="U164">
        <f>IF($A164="","",SUMIFS(AI_PF!$CE:$CE,AI_PF!$A:$A,$A164))</f>
        <v>498218715</v>
      </c>
      <c r="V164">
        <f>IF($A164="","",IFERROR(VLOOKUP($A164,AI_PF!$A:$CO,93,FALSE),""))</f>
        <v>4.3955261999999999</v>
      </c>
      <c r="W164">
        <f>IF($A164="","",COUNTIF(AI_PF!$A:$A,$A164))</f>
        <v>1</v>
      </c>
      <c r="X164">
        <f>IF($A164="","",COUNTIF(LookThrough!$A:$A,J164))</f>
        <v>0</v>
      </c>
    </row>
    <row r="165" spans="1:24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IF($A165="","",IFERROR(VLOOKUP($A165,AI_PF!$A:$EU,151,FALSE),""))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IF($A165="","",IFERROR(VLOOKUP($A165,Data_Raw!$A:$G,5,FALSE),""))</f>
        <v>Europe</v>
      </c>
      <c r="O165" t="str">
        <f>IF($A165="","",IFERROR(VLOOKUP($A165,Data_Raw!$A:$G,6,FALSE),""))</f>
        <v>Equity|Core</v>
      </c>
      <c r="P165" t="str">
        <f>IF($A165="","",IFERROR(VLOOKUP($A165,Data_Raw!$A:$G,7,FALSE),""))</f>
        <v>Office</v>
      </c>
      <c r="Q165">
        <f>IF($A165="","",SUMIFS(AI_PF!$AP:$AP,AI_PF!$A:$A,$A165))</f>
        <v>60000000000</v>
      </c>
      <c r="R165">
        <f>IF($A165="","",SUMIFS(AI_PF!$AW:$AW,AI_PF!$A:$A,$A165))</f>
        <v>65732387157</v>
      </c>
      <c r="S165">
        <f>IF($A165="","",SUMIFS(AI_PF!$AZ:$AZ,AI_PF!$A:$A,$A165))</f>
        <v>0</v>
      </c>
      <c r="T165">
        <f>IF($A165="","",SUMIFS(AI_PF!$CA:$CA,AI_PF!$A:$A,$A165))</f>
        <v>65732387157</v>
      </c>
      <c r="U165">
        <f>IF($A165="","",SUMIFS(AI_PF!$CE:$CE,AI_PF!$A:$A,$A165))</f>
        <v>50915550647</v>
      </c>
      <c r="V165">
        <f>IF($A165="","",IFERROR(VLOOKUP($A165,AI_PF!$A:$CO,93,FALSE),""))</f>
        <v>2.1561571955680852</v>
      </c>
      <c r="W165">
        <f>IF($A165="","",COUNTIF(AI_PF!$A:$A,$A165))</f>
        <v>1</v>
      </c>
      <c r="X165">
        <f>IF($A165="","",COUNTIF(LookThrough!$A:$A,J165))</f>
        <v>1</v>
      </c>
    </row>
    <row r="166" spans="1:24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IF($A166="","",IFERROR(VLOOKUP($A166,AI_PF!$A:$EU,151,FALSE),""))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IF($A166="","",IFERROR(VLOOKUP($A166,Data_Raw!$A:$G,5,FALSE),""))</f>
        <v>US</v>
      </c>
      <c r="O166" t="str">
        <f>IF($A166="","",IFERROR(VLOOKUP($A166,Data_Raw!$A:$G,6,FALSE),""))</f>
        <v>Mezzanine|Value-add</v>
      </c>
      <c r="P166" t="str">
        <f>IF($A166="","",IFERROR(VLOOKUP($A166,Data_Raw!$A:$G,7,FALSE),""))</f>
        <v>Office</v>
      </c>
      <c r="Q166">
        <f>IF($A166="","",SUMIFS(AI_PF!$AP:$AP,AI_PF!$A:$A,$A166))</f>
        <v>75400000000</v>
      </c>
      <c r="R166">
        <f>IF($A166="","",SUMIFS(AI_PF!$AW:$AW,AI_PF!$A:$A,$A166))</f>
        <v>87479812997</v>
      </c>
      <c r="S166">
        <f>IF($A166="","",SUMIFS(AI_PF!$AZ:$AZ,AI_PF!$A:$A,$A166))</f>
        <v>5006640106</v>
      </c>
      <c r="T166">
        <f>IF($A166="","",SUMIFS(AI_PF!$CA:$CA,AI_PF!$A:$A,$A166))</f>
        <v>82359846340</v>
      </c>
      <c r="U166">
        <f>IF($A166="","",SUMIFS(AI_PF!$CE:$CE,AI_PF!$A:$A,$A166))</f>
        <v>1674155643</v>
      </c>
      <c r="V166">
        <f>IF($A166="","",IFERROR(VLOOKUP($A166,AI_PF!$A:$CO,93,FALSE),""))</f>
        <v>-53.14262742176652</v>
      </c>
      <c r="W166">
        <f>IF($A166="","",COUNTIF(AI_PF!$A:$A,$A166))</f>
        <v>1</v>
      </c>
      <c r="X166">
        <f>IF($A166="","",COUNTIF(LookThrough!$A:$A,J166))</f>
        <v>0</v>
      </c>
    </row>
    <row r="167" spans="1:24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IF($A167="","",IFERROR(VLOOKUP($A167,AI_PF!$A:$EU,151,FALSE),""))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IF($A167="","",IFERROR(VLOOKUP($A167,Data_Raw!$A:$G,5,FALSE),""))</f>
        <v>KOR</v>
      </c>
      <c r="O167" t="str">
        <f>IF($A167="","",IFERROR(VLOOKUP($A167,Data_Raw!$A:$G,6,FALSE),""))</f>
        <v>BTO</v>
      </c>
      <c r="P167" t="str">
        <f>IF($A167="","",IFERROR(VLOOKUP($A167,Data_Raw!$A:$G,7,FALSE),""))</f>
        <v>Transportation</v>
      </c>
      <c r="Q167">
        <f>IF($A167="","",SUMIFS(AI_PF!$AP:$AP,AI_PF!$A:$A,$A167))</f>
        <v>95000000000</v>
      </c>
      <c r="R167">
        <f>IF($A167="","",SUMIFS(AI_PF!$AW:$AW,AI_PF!$A:$A,$A167))</f>
        <v>94000000000</v>
      </c>
      <c r="S167">
        <f>IF($A167="","",SUMIFS(AI_PF!$AZ:$AZ,AI_PF!$A:$A,$A167))</f>
        <v>13956307994</v>
      </c>
      <c r="T167">
        <f>IF($A167="","",SUMIFS(AI_PF!$CA:$CA,AI_PF!$A:$A,$A167))</f>
        <v>80059703947</v>
      </c>
      <c r="U167">
        <f>IF($A167="","",SUMIFS(AI_PF!$CE:$CE,AI_PF!$A:$A,$A167))</f>
        <v>80043692006</v>
      </c>
      <c r="V167">
        <f>IF($A167="","",IFERROR(VLOOKUP($A167,AI_PF!$A:$CO,93,FALSE),""))</f>
        <v>3.8987322999999998</v>
      </c>
      <c r="W167">
        <f>IF($A167="","",COUNTIF(AI_PF!$A:$A,$A167))</f>
        <v>2</v>
      </c>
      <c r="X167">
        <f>IF($A167="","",COUNTIF(LookThrough!$A:$A,J167))</f>
        <v>0</v>
      </c>
    </row>
    <row r="168" spans="1:24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IF($A168="","",IFERROR(VLOOKUP($A168,AI_PF!$A:$EU,151,FALSE),""))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IF($A168="","",IFERROR(VLOOKUP($A168,Data_Raw!$A:$G,5,FALSE),""))</f>
        <v>KOR</v>
      </c>
      <c r="O168" t="str">
        <f>IF($A168="","",IFERROR(VLOOKUP($A168,Data_Raw!$A:$G,6,FALSE),""))</f>
        <v>Early</v>
      </c>
      <c r="P168" t="str">
        <f>IF($A168="","",IFERROR(VLOOKUP($A168,Data_Raw!$A:$G,7,FALSE),""))</f>
        <v>General</v>
      </c>
      <c r="Q168">
        <f>IF($A168="","",SUMIFS(AI_PF!$AP:$AP,AI_PF!$A:$A,$A168))</f>
        <v>3000000000</v>
      </c>
      <c r="R168">
        <f>IF($A168="","",SUMIFS(AI_PF!$AW:$AW,AI_PF!$A:$A,$A168))</f>
        <v>3000000000</v>
      </c>
      <c r="S168">
        <f>IF($A168="","",SUMIFS(AI_PF!$AZ:$AZ,AI_PF!$A:$A,$A168))</f>
        <v>660000000</v>
      </c>
      <c r="T168">
        <f>IF($A168="","",SUMIFS(AI_PF!$CA:$CA,AI_PF!$A:$A,$A168))</f>
        <v>2313162462</v>
      </c>
      <c r="U168">
        <f>IF($A168="","",SUMIFS(AI_PF!$CE:$CE,AI_PF!$A:$A,$A168))</f>
        <v>3010642901</v>
      </c>
      <c r="V168">
        <f>IF($A168="","",IFERROR(VLOOKUP($A168,AI_PF!$A:$CO,93,FALSE),""))</f>
        <v>3.0173090100288387</v>
      </c>
      <c r="W168">
        <f>IF($A168="","",COUNTIF(AI_PF!$A:$A,$A168))</f>
        <v>1</v>
      </c>
      <c r="X168">
        <f>IF($A168="","",COUNTIF(LookThrough!$A:$A,J168))</f>
        <v>0</v>
      </c>
    </row>
    <row r="169" spans="1:24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IF($A169="","",IFERROR(VLOOKUP($A169,AI_PF!$A:$EU,151,FALSE),""))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IF($A169="","",IFERROR(VLOOKUP($A169,Data_Raw!$A:$G,5,FALSE),""))</f>
        <v>US</v>
      </c>
      <c r="O169" t="str">
        <f>IF($A169="","",IFERROR(VLOOKUP($A169,Data_Raw!$A:$G,6,FALSE),""))</f>
        <v>Equity|Debt</v>
      </c>
      <c r="P169" t="str">
        <f>IF($A169="","",IFERROR(VLOOKUP($A169,Data_Raw!$A:$G,7,FALSE),""))</f>
        <v>General</v>
      </c>
      <c r="Q169">
        <f>IF($A169="","",SUMIFS(AI_PF!$AP:$AP,AI_PF!$A:$A,$A169))</f>
        <v>78000000000</v>
      </c>
      <c r="R169">
        <f>IF($A169="","",SUMIFS(AI_PF!$AW:$AW,AI_PF!$A:$A,$A169))</f>
        <v>68596531358</v>
      </c>
      <c r="S169">
        <f>IF($A169="","",SUMIFS(AI_PF!$AZ:$AZ,AI_PF!$A:$A,$A169))</f>
        <v>0</v>
      </c>
      <c r="T169">
        <f>IF($A169="","",SUMIFS(AI_PF!$CA:$CA,AI_PF!$A:$A,$A169))</f>
        <v>68596531358</v>
      </c>
      <c r="U169">
        <f>IF($A169="","",SUMIFS(AI_PF!$CE:$CE,AI_PF!$A:$A,$A169))</f>
        <v>82202992302</v>
      </c>
      <c r="V169">
        <f>IF($A169="","",IFERROR(VLOOKUP($A169,AI_PF!$A:$CO,93,FALSE),""))</f>
        <v>10.592715144157411</v>
      </c>
      <c r="W169">
        <f>IF($A169="","",COUNTIF(AI_PF!$A:$A,$A169))</f>
        <v>1</v>
      </c>
      <c r="X169">
        <f>IF($A169="","",COUNTIF(LookThrough!$A:$A,J169))</f>
        <v>55</v>
      </c>
    </row>
    <row r="170" spans="1:24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IF($A170="","",IFERROR(VLOOKUP($A170,AI_PF!$A:$EU,151,FALSE),""))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IF($A170="","",IFERROR(VLOOKUP($A170,Data_Raw!$A:$G,5,FALSE),""))</f>
        <v>KOR</v>
      </c>
      <c r="O170" t="str">
        <f>IF($A170="","",IFERROR(VLOOKUP($A170,Data_Raw!$A:$G,6,FALSE),""))</f>
        <v>Non-PPP</v>
      </c>
      <c r="P170" t="str">
        <f>IF($A170="","",IFERROR(VLOOKUP($A170,Data_Raw!$A:$G,7,FALSE),""))</f>
        <v>Energy</v>
      </c>
      <c r="Q170">
        <f>IF($A170="","",SUMIFS(AI_PF!$AP:$AP,AI_PF!$A:$A,$A170))</f>
        <v>40000000000</v>
      </c>
      <c r="R170">
        <f>IF($A170="","",SUMIFS(AI_PF!$AW:$AW,AI_PF!$A:$A,$A170))</f>
        <v>40369344020</v>
      </c>
      <c r="S170">
        <f>IF($A170="","",SUMIFS(AI_PF!$AZ:$AZ,AI_PF!$A:$A,$A170))</f>
        <v>39401255435</v>
      </c>
      <c r="T170">
        <f>IF($A170="","",SUMIFS(AI_PF!$CA:$CA,AI_PF!$A:$A,$A170))</f>
        <v>629920066</v>
      </c>
      <c r="U170">
        <f>IF($A170="","",SUMIFS(AI_PF!$CE:$CE,AI_PF!$A:$A,$A170))</f>
        <v>622860636</v>
      </c>
      <c r="V170">
        <f>IF($A170="","",IFERROR(VLOOKUP($A170,AI_PF!$A:$CO,93,FALSE),""))</f>
        <v>3.7819990515708932</v>
      </c>
      <c r="W170">
        <f>IF($A170="","",COUNTIF(AI_PF!$A:$A,$A170))</f>
        <v>1</v>
      </c>
      <c r="X170">
        <f>IF($A170="","",COUNTIF(LookThrough!$A:$A,J170))</f>
        <v>1</v>
      </c>
    </row>
    <row r="171" spans="1:24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IF($A171="","",IFERROR(VLOOKUP($A171,AI_PF!$A:$EU,151,FALSE),""))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IF($A171="","",IFERROR(VLOOKUP($A171,Data_Raw!$A:$G,5,FALSE),""))</f>
        <v>US</v>
      </c>
      <c r="O171" t="str">
        <f>IF($A171="","",IFERROR(VLOOKUP($A171,Data_Raw!$A:$G,6,FALSE),""))</f>
        <v>Mezzanine|Core</v>
      </c>
      <c r="P171" t="str">
        <f>IF($A171="","",IFERROR(VLOOKUP($A171,Data_Raw!$A:$G,7,FALSE),""))</f>
        <v>Office</v>
      </c>
      <c r="Q171">
        <f>IF($A171="","",SUMIFS(AI_PF!$AP:$AP,AI_PF!$A:$A,$A171))</f>
        <v>39000000000</v>
      </c>
      <c r="R171">
        <f>IF($A171="","",SUMIFS(AI_PF!$AW:$AW,AI_PF!$A:$A,$A171))</f>
        <v>48889665007</v>
      </c>
      <c r="S171">
        <f>IF($A171="","",SUMIFS(AI_PF!$AZ:$AZ,AI_PF!$A:$A,$A171))</f>
        <v>4085352768</v>
      </c>
      <c r="T171">
        <f>IF($A171="","",SUMIFS(AI_PF!$CA:$CA,AI_PF!$A:$A,$A171))</f>
        <v>44864312505</v>
      </c>
      <c r="U171">
        <f>IF($A171="","",SUMIFS(AI_PF!$CE:$CE,AI_PF!$A:$A,$A171))</f>
        <v>44747618725</v>
      </c>
      <c r="V171">
        <f>IF($A171="","",IFERROR(VLOOKUP($A171,AI_PF!$A:$CO,93,FALSE),""))</f>
        <v>4.4292572140693682</v>
      </c>
      <c r="W171">
        <f>IF($A171="","",COUNTIF(AI_PF!$A:$A,$A171))</f>
        <v>1</v>
      </c>
      <c r="X171">
        <f>IF($A171="","",COUNTIF(LookThrough!$A:$A,J171))</f>
        <v>1</v>
      </c>
    </row>
    <row r="172" spans="1:24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IF($A172="","",IFERROR(VLOOKUP($A172,AI_PF!$A:$EU,151,FALSE),""))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IF($A172="","",IFERROR(VLOOKUP($A172,Data_Raw!$A:$G,5,FALSE),""))</f>
        <v>KOR</v>
      </c>
      <c r="O172" t="str">
        <f>IF($A172="","",IFERROR(VLOOKUP($A172,Data_Raw!$A:$G,6,FALSE),""))</f>
        <v>Early</v>
      </c>
      <c r="P172" t="str">
        <f>IF($A172="","",IFERROR(VLOOKUP($A172,Data_Raw!$A:$G,7,FALSE),""))</f>
        <v>General</v>
      </c>
      <c r="Q172">
        <f>IF($A172="","",SUMIFS(AI_PF!$AP:$AP,AI_PF!$A:$A,$A172))</f>
        <v>4000000000</v>
      </c>
      <c r="R172">
        <f>IF($A172="","",SUMIFS(AI_PF!$AW:$AW,AI_PF!$A:$A,$A172))</f>
        <v>4000000000</v>
      </c>
      <c r="S172">
        <f>IF($A172="","",SUMIFS(AI_PF!$AZ:$AZ,AI_PF!$A:$A,$A172))</f>
        <v>1110857143</v>
      </c>
      <c r="T172">
        <f>IF($A172="","",SUMIFS(AI_PF!$CA:$CA,AI_PF!$A:$A,$A172))</f>
        <v>2889142857</v>
      </c>
      <c r="U172">
        <f>IF($A172="","",SUMIFS(AI_PF!$CE:$CE,AI_PF!$A:$A,$A172))</f>
        <v>1761153653</v>
      </c>
      <c r="V172">
        <f>IF($A172="","",IFERROR(VLOOKUP($A172,AI_PF!$A:$CO,93,FALSE),""))</f>
        <v>-6.2250348180532464</v>
      </c>
      <c r="W172">
        <f>IF($A172="","",COUNTIF(AI_PF!$A:$A,$A172))</f>
        <v>1</v>
      </c>
      <c r="X172">
        <f>IF($A172="","",COUNTIF(LookThrough!$A:$A,J172))</f>
        <v>0</v>
      </c>
    </row>
    <row r="173" spans="1:24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IF($A173="","",IFERROR(VLOOKUP($A173,AI_PF!$A:$EU,151,FALSE),""))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IF($A173="","",IFERROR(VLOOKUP($A173,Data_Raw!$A:$G,5,FALSE),""))</f>
        <v>US</v>
      </c>
      <c r="O173" t="str">
        <f>IF($A173="","",IFERROR(VLOOKUP($A173,Data_Raw!$A:$G,6,FALSE),""))</f>
        <v>Equity|Debt</v>
      </c>
      <c r="P173" t="str">
        <f>IF($A173="","",IFERROR(VLOOKUP($A173,Data_Raw!$A:$G,7,FALSE),""))</f>
        <v>General</v>
      </c>
      <c r="Q173">
        <f>IF($A173="","",SUMIFS(AI_PF!$AP:$AP,AI_PF!$A:$A,$A173))</f>
        <v>39000000000</v>
      </c>
      <c r="R173">
        <f>IF($A173="","",SUMIFS(AI_PF!$AW:$AW,AI_PF!$A:$A,$A173))</f>
        <v>34950000000</v>
      </c>
      <c r="S173">
        <f>IF($A173="","",SUMIFS(AI_PF!$AZ:$AZ,AI_PF!$A:$A,$A173))</f>
        <v>0</v>
      </c>
      <c r="T173">
        <f>IF($A173="","",SUMIFS(AI_PF!$CA:$CA,AI_PF!$A:$A,$A173))</f>
        <v>34950000000</v>
      </c>
      <c r="U173">
        <f>IF($A173="","",SUMIFS(AI_PF!$CE:$CE,AI_PF!$A:$A,$A173))</f>
        <v>43149105542</v>
      </c>
      <c r="V173">
        <f>IF($A173="","",IFERROR(VLOOKUP($A173,AI_PF!$A:$CO,93,FALSE),""))</f>
        <v>8.9973959326744097</v>
      </c>
      <c r="W173">
        <f>IF($A173="","",COUNTIF(AI_PF!$A:$A,$A173))</f>
        <v>1</v>
      </c>
      <c r="X173">
        <f>IF($A173="","",COUNTIF(LookThrough!$A:$A,J173))</f>
        <v>60</v>
      </c>
    </row>
    <row r="174" spans="1:24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IF($A174="","",IFERROR(VLOOKUP($A174,AI_PF!$A:$EU,151,FALSE),""))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IF($A174="","",IFERROR(VLOOKUP($A174,Data_Raw!$A:$G,5,FALSE),""))</f>
        <v>KOR</v>
      </c>
      <c r="O174" t="str">
        <f>IF($A174="","",IFERROR(VLOOKUP($A174,Data_Raw!$A:$G,6,FALSE),""))</f>
        <v>Early</v>
      </c>
      <c r="P174" t="str">
        <f>IF($A174="","",IFERROR(VLOOKUP($A174,Data_Raw!$A:$G,7,FALSE),""))</f>
        <v>General</v>
      </c>
      <c r="Q174">
        <f>IF($A174="","",SUMIFS(AI_PF!$AP:$AP,AI_PF!$A:$A,$A174))</f>
        <v>3000000000</v>
      </c>
      <c r="R174">
        <f>IF($A174="","",SUMIFS(AI_PF!$AW:$AW,AI_PF!$A:$A,$A174))</f>
        <v>3000000000</v>
      </c>
      <c r="S174">
        <f>IF($A174="","",SUMIFS(AI_PF!$AZ:$AZ,AI_PF!$A:$A,$A174))</f>
        <v>1358400000</v>
      </c>
      <c r="T174">
        <f>IF($A174="","",SUMIFS(AI_PF!$CA:$CA,AI_PF!$A:$A,$A174))</f>
        <v>1617888627</v>
      </c>
      <c r="U174">
        <f>IF($A174="","",SUMIFS(AI_PF!$CE:$CE,AI_PF!$A:$A,$A174))</f>
        <v>2122302042</v>
      </c>
      <c r="V174">
        <f>IF($A174="","",IFERROR(VLOOKUP($A174,AI_PF!$A:$CO,93,FALSE),""))</f>
        <v>4.5115092396736154</v>
      </c>
      <c r="W174">
        <f>IF($A174="","",COUNTIF(AI_PF!$A:$A,$A174))</f>
        <v>1</v>
      </c>
      <c r="X174">
        <f>IF($A174="","",COUNTIF(LookThrough!$A:$A,J174))</f>
        <v>0</v>
      </c>
    </row>
    <row r="175" spans="1:24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IF($A175="","",IFERROR(VLOOKUP($A175,AI_PF!$A:$EU,151,FALSE),""))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IF($A175="","",IFERROR(VLOOKUP($A175,Data_Raw!$A:$G,5,FALSE),""))</f>
        <v>KOR</v>
      </c>
      <c r="O175" t="str">
        <f>IF($A175="","",IFERROR(VLOOKUP($A175,Data_Raw!$A:$G,6,FALSE),""))</f>
        <v>Early</v>
      </c>
      <c r="P175" t="str">
        <f>IF($A175="","",IFERROR(VLOOKUP($A175,Data_Raw!$A:$G,7,FALSE),""))</f>
        <v>General</v>
      </c>
      <c r="Q175">
        <f>IF($A175="","",SUMIFS(AI_PF!$AP:$AP,AI_PF!$A:$A,$A175))</f>
        <v>15000000000</v>
      </c>
      <c r="R175">
        <f>IF($A175="","",SUMIFS(AI_PF!$AW:$AW,AI_PF!$A:$A,$A175))</f>
        <v>15000000000</v>
      </c>
      <c r="S175">
        <f>IF($A175="","",SUMIFS(AI_PF!$AZ:$AZ,AI_PF!$A:$A,$A175))</f>
        <v>2310000000</v>
      </c>
      <c r="T175">
        <f>IF($A175="","",SUMIFS(AI_PF!$CA:$CA,AI_PF!$A:$A,$A175))</f>
        <v>12690000000</v>
      </c>
      <c r="U175">
        <f>IF($A175="","",SUMIFS(AI_PF!$CE:$CE,AI_PF!$A:$A,$A175))</f>
        <v>12690000000</v>
      </c>
      <c r="V175">
        <f>IF($A175="","",IFERROR(VLOOKUP($A175,AI_PF!$A:$CO,93,FALSE),""))</f>
        <v>-7.4505805969238281E-8</v>
      </c>
      <c r="W175">
        <f>IF($A175="","",COUNTIF(AI_PF!$A:$A,$A175))</f>
        <v>1</v>
      </c>
      <c r="X175">
        <f>IF($A175="","",COUNTIF(LookThrough!$A:$A,J175))</f>
        <v>0</v>
      </c>
    </row>
    <row r="176" spans="1:24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IF($A176="","",IFERROR(VLOOKUP($A176,AI_PF!$A:$EU,151,FALSE),""))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IF($A176="","",IFERROR(VLOOKUP($A176,Data_Raw!$A:$G,5,FALSE),""))</f>
        <v>KOR</v>
      </c>
      <c r="O176" t="str">
        <f>IF($A176="","",IFERROR(VLOOKUP($A176,Data_Raw!$A:$G,6,FALSE),""))</f>
        <v>Non-PPP</v>
      </c>
      <c r="P176" t="str">
        <f>IF($A176="","",IFERROR(VLOOKUP($A176,Data_Raw!$A:$G,7,FALSE),""))</f>
        <v>Energy</v>
      </c>
      <c r="Q176">
        <f>IF($A176="","",SUMIFS(AI_PF!$AP:$AP,AI_PF!$A:$A,$A176))</f>
        <v>52000000000</v>
      </c>
      <c r="R176">
        <f>IF($A176="","",SUMIFS(AI_PF!$AW:$AW,AI_PF!$A:$A,$A176))</f>
        <v>52000000000</v>
      </c>
      <c r="S176">
        <f>IF($A176="","",SUMIFS(AI_PF!$AZ:$AZ,AI_PF!$A:$A,$A176))</f>
        <v>18695055661</v>
      </c>
      <c r="T176">
        <f>IF($A176="","",SUMIFS(AI_PF!$CA:$CA,AI_PF!$A:$A,$A176))</f>
        <v>33328941178</v>
      </c>
      <c r="U176">
        <f>IF($A176="","",SUMIFS(AI_PF!$CE:$CE,AI_PF!$A:$A,$A176))</f>
        <v>33304944339</v>
      </c>
      <c r="V176">
        <f>IF($A176="","",IFERROR(VLOOKUP($A176,AI_PF!$A:$CO,93,FALSE),""))</f>
        <v>3.5328683000000001</v>
      </c>
      <c r="W176">
        <f>IF($A176="","",COUNTIF(AI_PF!$A:$A,$A176))</f>
        <v>1</v>
      </c>
      <c r="X176">
        <f>IF($A176="","",COUNTIF(LookThrough!$A:$A,J176))</f>
        <v>0</v>
      </c>
    </row>
    <row r="177" spans="1:24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IF($A177="","",IFERROR(VLOOKUP($A177,AI_PF!$A:$EU,151,FALSE),""))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IF($A177="","",IFERROR(VLOOKUP($A177,Data_Raw!$A:$G,5,FALSE),""))</f>
        <v>US</v>
      </c>
      <c r="O177" t="str">
        <f>IF($A177="","",IFERROR(VLOOKUP($A177,Data_Raw!$A:$G,6,FALSE),""))</f>
        <v>Early</v>
      </c>
      <c r="P177" t="str">
        <f>IF($A177="","",IFERROR(VLOOKUP($A177,Data_Raw!$A:$G,7,FALSE),""))</f>
        <v>AI</v>
      </c>
      <c r="Q177">
        <f>IF($A177="","",SUMIFS(AI_PF!$AP:$AP,AI_PF!$A:$A,$A177))</f>
        <v>46000000000</v>
      </c>
      <c r="R177">
        <f>IF($A177="","",SUMIFS(AI_PF!$AW:$AW,AI_PF!$A:$A,$A177))</f>
        <v>47783599999</v>
      </c>
      <c r="S177">
        <f>IF($A177="","",SUMIFS(AI_PF!$AZ:$AZ,AI_PF!$A:$A,$A177))</f>
        <v>1624541924</v>
      </c>
      <c r="T177">
        <f>IF($A177="","",SUMIFS(AI_PF!$CA:$CA,AI_PF!$A:$A,$A177))</f>
        <v>46291239061</v>
      </c>
      <c r="U177">
        <f>IF($A177="","",SUMIFS(AI_PF!$CE:$CE,AI_PF!$A:$A,$A177))</f>
        <v>73654344915</v>
      </c>
      <c r="V177">
        <f>IF($A177="","",IFERROR(VLOOKUP($A177,AI_PF!$A:$CO,93,FALSE),""))</f>
        <v>14.032248854637148</v>
      </c>
      <c r="W177">
        <f>IF($A177="","",COUNTIF(AI_PF!$A:$A,$A177))</f>
        <v>1</v>
      </c>
      <c r="X177">
        <f>IF($A177="","",COUNTIF(LookThrough!$A:$A,J177))</f>
        <v>24</v>
      </c>
    </row>
    <row r="178" spans="1:24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IF($A178="","",IFERROR(VLOOKUP($A178,AI_PF!$A:$EU,151,FALSE),""))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IF($A178="","",IFERROR(VLOOKUP($A178,Data_Raw!$A:$G,5,FALSE),""))</f>
        <v>KOR</v>
      </c>
      <c r="O178" t="str">
        <f>IF($A178="","",IFERROR(VLOOKUP($A178,Data_Raw!$A:$G,6,FALSE),""))</f>
        <v>Non-PPP</v>
      </c>
      <c r="P178" t="str">
        <f>IF($A178="","",IFERROR(VLOOKUP($A178,Data_Raw!$A:$G,7,FALSE),""))</f>
        <v>Energy</v>
      </c>
      <c r="Q178">
        <f>IF($A178="","",SUMIFS(AI_PF!$AP:$AP,AI_PF!$A:$A,$A178))</f>
        <v>100000000000</v>
      </c>
      <c r="R178">
        <f>IF($A178="","",SUMIFS(AI_PF!$AW:$AW,AI_PF!$A:$A,$A178))</f>
        <v>93600791289</v>
      </c>
      <c r="S178">
        <f>IF($A178="","",SUMIFS(AI_PF!$AZ:$AZ,AI_PF!$A:$A,$A178))</f>
        <v>30413672265</v>
      </c>
      <c r="T178">
        <f>IF($A178="","",SUMIFS(AI_PF!$CA:$CA,AI_PF!$A:$A,$A178))</f>
        <v>63159619624</v>
      </c>
      <c r="U178">
        <f>IF($A178="","",SUMIFS(AI_PF!$CE:$CE,AI_PF!$A:$A,$A178))</f>
        <v>62139622652</v>
      </c>
      <c r="V178">
        <f>IF($A178="","",IFERROR(VLOOKUP($A178,AI_PF!$A:$CO,93,FALSE),""))</f>
        <v>3.6170902848243718</v>
      </c>
      <c r="W178">
        <f>IF($A178="","",COUNTIF(AI_PF!$A:$A,$A178))</f>
        <v>1</v>
      </c>
      <c r="X178">
        <f>IF($A178="","",COUNTIF(LookThrough!$A:$A,J178))</f>
        <v>11</v>
      </c>
    </row>
    <row r="179" spans="1:24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IF($A179="","",IFERROR(VLOOKUP($A179,AI_PF!$A:$EU,151,FALSE),""))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IF($A179="","",IFERROR(VLOOKUP($A179,Data_Raw!$A:$G,5,FALSE),""))</f>
        <v>Global</v>
      </c>
      <c r="O179" t="str">
        <f>IF($A179="","",IFERROR(VLOOKUP($A179,Data_Raw!$A:$G,6,FALSE),""))</f>
        <v>hybrid</v>
      </c>
      <c r="P179" t="str">
        <f>IF($A179="","",IFERROR(VLOOKUP($A179,Data_Raw!$A:$G,7,FALSE),""))</f>
        <v>General</v>
      </c>
      <c r="Q179">
        <f>IF($A179="","",SUMIFS(AI_PF!$AP:$AP,AI_PF!$A:$A,$A179))</f>
        <v>435864000000</v>
      </c>
      <c r="R179">
        <f>IF($A179="","",SUMIFS(AI_PF!$AW:$AW,AI_PF!$A:$A,$A179))</f>
        <v>445526500261</v>
      </c>
      <c r="S179">
        <f>IF($A179="","",SUMIFS(AI_PF!$AZ:$AZ,AI_PF!$A:$A,$A179))</f>
        <v>122037162281</v>
      </c>
      <c r="T179">
        <f>IF($A179="","",SUMIFS(AI_PF!$CA:$CA,AI_PF!$A:$A,$A179))</f>
        <v>326539648275</v>
      </c>
      <c r="U179">
        <f>IF($A179="","",SUMIFS(AI_PF!$CE:$CE,AI_PF!$A:$A,$A179))</f>
        <v>324206981498</v>
      </c>
      <c r="V179">
        <f>IF($A179="","",IFERROR(VLOOKUP($A179,AI_PF!$A:$CO,93,FALSE),""))</f>
        <v>5.1153603196144122</v>
      </c>
      <c r="W179">
        <f>IF($A179="","",COUNTIF(AI_PF!$A:$A,$A179))</f>
        <v>1</v>
      </c>
      <c r="X179">
        <f>IF($A179="","",COUNTIF(LookThrough!$A:$A,J179))</f>
        <v>4</v>
      </c>
    </row>
    <row r="180" spans="1:24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IF($A180="","",IFERROR(VLOOKUP($A180,AI_PF!$A:$EU,151,FALSE),""))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IF($A180="","",IFERROR(VLOOKUP($A180,Data_Raw!$A:$G,5,FALSE),""))</f>
        <v>KOR</v>
      </c>
      <c r="O180" t="str">
        <f>IF($A180="","",IFERROR(VLOOKUP($A180,Data_Raw!$A:$G,6,FALSE),""))</f>
        <v>BTL</v>
      </c>
      <c r="P180" t="str">
        <f>IF($A180="","",IFERROR(VLOOKUP($A180,Data_Raw!$A:$G,7,FALSE),""))</f>
        <v>Transportation</v>
      </c>
      <c r="Q180">
        <f>IF($A180="","",SUMIFS(AI_PF!$AP:$AP,AI_PF!$A:$A,$A180))</f>
        <v>100000000000</v>
      </c>
      <c r="R180">
        <f>IF($A180="","",SUMIFS(AI_PF!$AW:$AW,AI_PF!$A:$A,$A180))</f>
        <v>88340025926</v>
      </c>
      <c r="S180">
        <f>IF($A180="","",SUMIFS(AI_PF!$AZ:$AZ,AI_PF!$A:$A,$A180))</f>
        <v>15411005052</v>
      </c>
      <c r="T180">
        <f>IF($A180="","",SUMIFS(AI_PF!$CA:$CA,AI_PF!$A:$A,$A180))</f>
        <v>72929997877</v>
      </c>
      <c r="U180">
        <f>IF($A180="","",SUMIFS(AI_PF!$CE:$CE,AI_PF!$A:$A,$A180))</f>
        <v>77384419647</v>
      </c>
      <c r="V180">
        <f>IF($A180="","",IFERROR(VLOOKUP($A180,AI_PF!$A:$CO,93,FALSE),""))</f>
        <v>3.8038447499275208</v>
      </c>
      <c r="W180">
        <f>IF($A180="","",COUNTIF(AI_PF!$A:$A,$A180))</f>
        <v>1</v>
      </c>
      <c r="X180">
        <f>IF($A180="","",COUNTIF(LookThrough!$A:$A,J180))</f>
        <v>27</v>
      </c>
    </row>
    <row r="181" spans="1:24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IF($A181="","",IFERROR(VLOOKUP($A181,AI_PF!$A:$EU,151,FALSE),""))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IF($A181="","",IFERROR(VLOOKUP($A181,Data_Raw!$A:$G,5,FALSE),""))</f>
        <v>KOR</v>
      </c>
      <c r="O181" t="str">
        <f>IF($A181="","",IFERROR(VLOOKUP($A181,Data_Raw!$A:$G,6,FALSE),""))</f>
        <v>NPL</v>
      </c>
      <c r="P181" t="str">
        <f>IF($A181="","",IFERROR(VLOOKUP($A181,Data_Raw!$A:$G,7,FALSE),""))</f>
        <v>Distressed</v>
      </c>
      <c r="Q181">
        <f>IF($A181="","",SUMIFS(AI_PF!$AP:$AP,AI_PF!$A:$A,$A181))</f>
        <v>50000000000</v>
      </c>
      <c r="R181">
        <f>IF($A181="","",SUMIFS(AI_PF!$AW:$AW,AI_PF!$A:$A,$A181))</f>
        <v>50000000000</v>
      </c>
      <c r="S181">
        <f>IF($A181="","",SUMIFS(AI_PF!$AZ:$AZ,AI_PF!$A:$A,$A181))</f>
        <v>42126884691</v>
      </c>
      <c r="T181">
        <f>IF($A181="","",SUMIFS(AI_PF!$CA:$CA,AI_PF!$A:$A,$A181))</f>
        <v>10653680199</v>
      </c>
      <c r="U181">
        <f>IF($A181="","",SUMIFS(AI_PF!$CE:$CE,AI_PF!$A:$A,$A181))</f>
        <v>11290906636</v>
      </c>
      <c r="V181">
        <f>IF($A181="","",IFERROR(VLOOKUP($A181,AI_PF!$A:$CO,93,FALSE),""))</f>
        <v>6.9871363043785104</v>
      </c>
      <c r="W181">
        <f>IF($A181="","",COUNTIF(AI_PF!$A:$A,$A181))</f>
        <v>1</v>
      </c>
      <c r="X181">
        <f>IF($A181="","",COUNTIF(LookThrough!$A:$A,J181))</f>
        <v>10</v>
      </c>
    </row>
    <row r="182" spans="1:24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IF($A182="","",IFERROR(VLOOKUP($A182,AI_PF!$A:$EU,151,FALSE),""))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IF($A182="","",IFERROR(VLOOKUP($A182,Data_Raw!$A:$G,5,FALSE),""))</f>
        <v>Global</v>
      </c>
      <c r="O182" t="str">
        <f>IF($A182="","",IFERROR(VLOOKUP($A182,Data_Raw!$A:$G,6,FALSE),""))</f>
        <v>Senior|Core</v>
      </c>
      <c r="P182" t="str">
        <f>IF($A182="","",IFERROR(VLOOKUP($A182,Data_Raw!$A:$G,7,FALSE),""))</f>
        <v>General</v>
      </c>
      <c r="Q182">
        <f>IF($A182="","",SUMIFS(AI_PF!$AP:$AP,AI_PF!$A:$A,$A182))</f>
        <v>65000000000</v>
      </c>
      <c r="R182">
        <f>IF($A182="","",SUMIFS(AI_PF!$AW:$AW,AI_PF!$A:$A,$A182))</f>
        <v>69789719982</v>
      </c>
      <c r="S182">
        <f>IF($A182="","",SUMIFS(AI_PF!$AZ:$AZ,AI_PF!$A:$A,$A182))</f>
        <v>16790034417</v>
      </c>
      <c r="T182">
        <f>IF($A182="","",SUMIFS(AI_PF!$CA:$CA,AI_PF!$A:$A,$A182))</f>
        <v>54053963636</v>
      </c>
      <c r="U182">
        <f>IF($A182="","",SUMIFS(AI_PF!$CE:$CE,AI_PF!$A:$A,$A182))</f>
        <v>67633290673</v>
      </c>
      <c r="V182">
        <f>IF($A182="","",IFERROR(VLOOKUP($A182,AI_PF!$A:$CO,93,FALSE),""))</f>
        <v>9.6126657724380511</v>
      </c>
      <c r="W182">
        <f>IF($A182="","",COUNTIF(AI_PF!$A:$A,$A182))</f>
        <v>1</v>
      </c>
      <c r="X182">
        <f>IF($A182="","",COUNTIF(LookThrough!$A:$A,J182))</f>
        <v>0</v>
      </c>
    </row>
    <row r="183" spans="1:24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IF($A183="","",IFERROR(VLOOKUP($A183,AI_PF!$A:$EU,151,FALSE),""))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IF($A183="","",IFERROR(VLOOKUP($A183,Data_Raw!$A:$G,5,FALSE),""))</f>
        <v>KOR</v>
      </c>
      <c r="O183" t="str">
        <f>IF($A183="","",IFERROR(VLOOKUP($A183,Data_Raw!$A:$G,6,FALSE),""))</f>
        <v>NPL</v>
      </c>
      <c r="P183" t="str">
        <f>IF($A183="","",IFERROR(VLOOKUP($A183,Data_Raw!$A:$G,7,FALSE),""))</f>
        <v>Distressed</v>
      </c>
      <c r="Q183">
        <f>IF($A183="","",SUMIFS(AI_PF!$AP:$AP,AI_PF!$A:$A,$A183))</f>
        <v>50000000000</v>
      </c>
      <c r="R183">
        <f>IF($A183="","",SUMIFS(AI_PF!$AW:$AW,AI_PF!$A:$A,$A183))</f>
        <v>67165000000</v>
      </c>
      <c r="S183">
        <f>IF($A183="","",SUMIFS(AI_PF!$AZ:$AZ,AI_PF!$A:$A,$A183))</f>
        <v>36012931020</v>
      </c>
      <c r="T183">
        <f>IF($A183="","",SUMIFS(AI_PF!$CA:$CA,AI_PF!$A:$A,$A183))</f>
        <v>31643844906</v>
      </c>
      <c r="U183">
        <f>IF($A183="","",SUMIFS(AI_PF!$CE:$CE,AI_PF!$A:$A,$A183))</f>
        <v>32238177142</v>
      </c>
      <c r="V183">
        <f>IF($A183="","",IFERROR(VLOOKUP($A183,AI_PF!$A:$CO,93,FALSE),""))</f>
        <v>8.0853965878486651</v>
      </c>
      <c r="W183">
        <f>IF($A183="","",COUNTIF(AI_PF!$A:$A,$A183))</f>
        <v>1</v>
      </c>
      <c r="X183">
        <f>IF($A183="","",COUNTIF(LookThrough!$A:$A,J183))</f>
        <v>14</v>
      </c>
    </row>
    <row r="184" spans="1:24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IF($A184="","",IFERROR(VLOOKUP($A184,AI_PF!$A:$EU,151,FALSE),""))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IF($A184="","",IFERROR(VLOOKUP($A184,Data_Raw!$A:$G,5,FALSE),""))</f>
        <v>US</v>
      </c>
      <c r="O184" t="str">
        <f>IF($A184="","",IFERROR(VLOOKUP($A184,Data_Raw!$A:$G,6,FALSE),""))</f>
        <v>Senior|Opportunistic</v>
      </c>
      <c r="P184" t="str">
        <f>IF($A184="","",IFERROR(VLOOKUP($A184,Data_Raw!$A:$G,7,FALSE),""))</f>
        <v>Mixed-use</v>
      </c>
      <c r="Q184">
        <f>IF($A184="","",SUMIFS(AI_PF!$AP:$AP,AI_PF!$A:$A,$A184))</f>
        <v>186350000000</v>
      </c>
      <c r="R184">
        <f>IF($A184="","",SUMIFS(AI_PF!$AW:$AW,AI_PF!$A:$A,$A184))</f>
        <v>200434116415</v>
      </c>
      <c r="S184">
        <f>IF($A184="","",SUMIFS(AI_PF!$AZ:$AZ,AI_PF!$A:$A,$A184))</f>
        <v>8433180870</v>
      </c>
      <c r="T184">
        <f>IF($A184="","",SUMIFS(AI_PF!$CA:$CA,AI_PF!$A:$A,$A184))</f>
        <v>192085604870</v>
      </c>
      <c r="U184">
        <f>IF($A184="","",SUMIFS(AI_PF!$CE:$CE,AI_PF!$A:$A,$A184))</f>
        <v>160701436131</v>
      </c>
      <c r="V184">
        <f>IF($A184="","",IFERROR(VLOOKUP($A184,AI_PF!$A:$CO,93,FALSE),""))</f>
        <v>-0.79730667173862446</v>
      </c>
      <c r="W184">
        <f>IF($A184="","",COUNTIF(AI_PF!$A:$A,$A184))</f>
        <v>1</v>
      </c>
      <c r="X184">
        <f>IF($A184="","",COUNTIF(LookThrough!$A:$A,J184))</f>
        <v>3</v>
      </c>
    </row>
    <row r="185" spans="1:24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IF($A185="","",IFERROR(VLOOKUP($A185,AI_PF!$A:$EU,151,FALSE),""))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IF($A185="","",IFERROR(VLOOKUP($A185,Data_Raw!$A:$G,5,FALSE),""))</f>
        <v>US</v>
      </c>
      <c r="O185" t="str">
        <f>IF($A185="","",IFERROR(VLOOKUP($A185,Data_Raw!$A:$G,6,FALSE),""))</f>
        <v>Senior|Core</v>
      </c>
      <c r="P185" t="str">
        <f>IF($A185="","",IFERROR(VLOOKUP($A185,Data_Raw!$A:$G,7,FALSE),""))</f>
        <v>General</v>
      </c>
      <c r="Q185">
        <f>IF($A185="","",SUMIFS(AI_PF!$AP:$AP,AI_PF!$A:$A,$A185))</f>
        <v>195000000000</v>
      </c>
      <c r="R185">
        <f>IF($A185="","",SUMIFS(AI_PF!$AW:$AW,AI_PF!$A:$A,$A185))</f>
        <v>187256985254</v>
      </c>
      <c r="S185">
        <f>IF($A185="","",SUMIFS(AI_PF!$AZ:$AZ,AI_PF!$A:$A,$A185))</f>
        <v>33813997028</v>
      </c>
      <c r="T185">
        <f>IF($A185="","",SUMIFS(AI_PF!$CA:$CA,AI_PF!$A:$A,$A185))</f>
        <v>152380311462</v>
      </c>
      <c r="U185">
        <f>IF($A185="","",SUMIFS(AI_PF!$CE:$CE,AI_PF!$A:$A,$A185))</f>
        <v>128159280855</v>
      </c>
      <c r="V185">
        <f>IF($A185="","",IFERROR(VLOOKUP($A185,AI_PF!$A:$CO,93,FALSE),""))</f>
        <v>-0.24540022015571597</v>
      </c>
      <c r="W185">
        <f>IF($A185="","",COUNTIF(AI_PF!$A:$A,$A185))</f>
        <v>1</v>
      </c>
      <c r="X185">
        <f>IF($A185="","",COUNTIF(LookThrough!$A:$A,J185))</f>
        <v>8</v>
      </c>
    </row>
    <row r="186" spans="1:24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IF($A186="","",IFERROR(VLOOKUP($A186,AI_PF!$A:$EU,151,FALSE),""))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IF($A186="","",IFERROR(VLOOKUP($A186,Data_Raw!$A:$G,5,FALSE),""))</f>
        <v>KOR</v>
      </c>
      <c r="O186" t="str">
        <f>IF($A186="","",IFERROR(VLOOKUP($A186,Data_Raw!$A:$G,6,FALSE),""))</f>
        <v>Non-PPP</v>
      </c>
      <c r="P186" t="str">
        <f>IF($A186="","",IFERROR(VLOOKUP($A186,Data_Raw!$A:$G,7,FALSE),""))</f>
        <v>Energy</v>
      </c>
      <c r="Q186">
        <f>IF($A186="","",SUMIFS(AI_PF!$AP:$AP,AI_PF!$A:$A,$A186))</f>
        <v>80000000000</v>
      </c>
      <c r="R186">
        <f>IF($A186="","",SUMIFS(AI_PF!$AW:$AW,AI_PF!$A:$A,$A186))</f>
        <v>70000000000</v>
      </c>
      <c r="S186">
        <f>IF($A186="","",SUMIFS(AI_PF!$AZ:$AZ,AI_PF!$A:$A,$A186))</f>
        <v>31749697933</v>
      </c>
      <c r="T186">
        <f>IF($A186="","",SUMIFS(AI_PF!$CA:$CA,AI_PF!$A:$A,$A186))</f>
        <v>38288590658</v>
      </c>
      <c r="U186">
        <f>IF($A186="","",SUMIFS(AI_PF!$CE:$CE,AI_PF!$A:$A,$A186))</f>
        <v>38250302067</v>
      </c>
      <c r="V186">
        <f>IF($A186="","",IFERROR(VLOOKUP($A186,AI_PF!$A:$CO,93,FALSE),""))</f>
        <v>4.0464072</v>
      </c>
      <c r="W186">
        <f>IF($A186="","",COUNTIF(AI_PF!$A:$A,$A186))</f>
        <v>3</v>
      </c>
      <c r="X186">
        <f>IF($A186="","",COUNTIF(LookThrough!$A:$A,J186))</f>
        <v>0</v>
      </c>
    </row>
    <row r="187" spans="1:24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IF($A187="","",IFERROR(VLOOKUP($A187,AI_PF!$A:$EU,151,FALSE),""))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IF($A187="","",IFERROR(VLOOKUP($A187,Data_Raw!$A:$G,5,FALSE),""))</f>
        <v>US</v>
      </c>
      <c r="O187" t="str">
        <f>IF($A187="","",IFERROR(VLOOKUP($A187,Data_Raw!$A:$G,6,FALSE),""))</f>
        <v>Senior|Core plus</v>
      </c>
      <c r="P187" t="str">
        <f>IF($A187="","",IFERROR(VLOOKUP($A187,Data_Raw!$A:$G,7,FALSE),""))</f>
        <v>Office</v>
      </c>
      <c r="Q187">
        <f>IF($A187="","",SUMIFS(AI_PF!$AP:$AP,AI_PF!$A:$A,$A187))</f>
        <v>50000000000</v>
      </c>
      <c r="R187">
        <f>IF($A187="","",SUMIFS(AI_PF!$AW:$AW,AI_PF!$A:$A,$A187))</f>
        <v>58955963735</v>
      </c>
      <c r="S187">
        <f>IF($A187="","",SUMIFS(AI_PF!$AZ:$AZ,AI_PF!$A:$A,$A187))</f>
        <v>8186242254</v>
      </c>
      <c r="T187">
        <f>IF($A187="","",SUMIFS(AI_PF!$CA:$CA,AI_PF!$A:$A,$A187))</f>
        <v>50651421992</v>
      </c>
      <c r="U187">
        <f>IF($A187="","",SUMIFS(AI_PF!$CE:$CE,AI_PF!$A:$A,$A187))</f>
        <v>51478354271</v>
      </c>
      <c r="V187">
        <f>IF($A187="","",IFERROR(VLOOKUP($A187,AI_PF!$A:$CO,93,FALSE),""))</f>
        <v>5.1468130946159363</v>
      </c>
      <c r="W187">
        <f>IF($A187="","",COUNTIF(AI_PF!$A:$A,$A187))</f>
        <v>1</v>
      </c>
      <c r="X187">
        <f>IF($A187="","",COUNTIF(LookThrough!$A:$A,J187))</f>
        <v>1</v>
      </c>
    </row>
    <row r="188" spans="1:24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IF($A188="","",IFERROR(VLOOKUP($A188,AI_PF!$A:$EU,151,FALSE),""))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IF($A188="","",IFERROR(VLOOKUP($A188,Data_Raw!$A:$G,5,FALSE),""))</f>
        <v>KOR</v>
      </c>
      <c r="O188" t="str">
        <f>IF($A188="","",IFERROR(VLOOKUP($A188,Data_Raw!$A:$G,6,FALSE),""))</f>
        <v>BTL</v>
      </c>
      <c r="P188" t="str">
        <f>IF($A188="","",IFERROR(VLOOKUP($A188,Data_Raw!$A:$G,7,FALSE),""))</f>
        <v>Transportation</v>
      </c>
      <c r="Q188">
        <f>IF($A188="","",SUMIFS(AI_PF!$AP:$AP,AI_PF!$A:$A,$A188))</f>
        <v>30000000000</v>
      </c>
      <c r="R188">
        <f>IF($A188="","",SUMIFS(AI_PF!$AW:$AW,AI_PF!$A:$A,$A188))</f>
        <v>25704750000</v>
      </c>
      <c r="S188">
        <f>IF($A188="","",SUMIFS(AI_PF!$AZ:$AZ,AI_PF!$A:$A,$A188))</f>
        <v>4758388948</v>
      </c>
      <c r="T188">
        <f>IF($A188="","",SUMIFS(AI_PF!$CA:$CA,AI_PF!$A:$A,$A188))</f>
        <v>20948683259</v>
      </c>
      <c r="U188">
        <f>IF($A188="","",SUMIFS(AI_PF!$CE:$CE,AI_PF!$A:$A,$A188))</f>
        <v>20731199466</v>
      </c>
      <c r="V188">
        <f>IF($A188="","",IFERROR(VLOOKUP($A188,AI_PF!$A:$CO,93,FALSE),""))</f>
        <v>2.4187079071998596</v>
      </c>
      <c r="W188">
        <f>IF($A188="","",COUNTIF(AI_PF!$A:$A,$A188))</f>
        <v>1</v>
      </c>
      <c r="X188">
        <f>IF($A188="","",COUNTIF(LookThrough!$A:$A,J188))</f>
        <v>3</v>
      </c>
    </row>
    <row r="189" spans="1:24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IF($A189="","",IFERROR(VLOOKUP($A189,AI_PF!$A:$EU,151,FALSE),""))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 t="str">
        <f>IF($A189="","",IFERROR(VLOOKUP($A189,Data_Raw!$A:$G,5,FALSE),""))</f>
        <v>Europe</v>
      </c>
      <c r="O189" t="str">
        <f>IF($A189="","",IFERROR(VLOOKUP($A189,Data_Raw!$A:$G,6,FALSE),""))</f>
        <v>Mezzanine|Core</v>
      </c>
      <c r="P189" t="str">
        <f>IF($A189="","",IFERROR(VLOOKUP($A189,Data_Raw!$A:$G,7,FALSE),""))</f>
        <v>Office</v>
      </c>
      <c r="Q189">
        <f>IF($A189="","",SUMIFS(AI_PF!$AP:$AP,AI_PF!$A:$A,$A189))</f>
        <v>57750000000</v>
      </c>
      <c r="R189">
        <f>IF($A189="","",SUMIFS(AI_PF!$AW:$AW,AI_PF!$A:$A,$A189))</f>
        <v>52337785026</v>
      </c>
      <c r="S189">
        <f>IF($A189="","",SUMIFS(AI_PF!$AZ:$AZ,AI_PF!$A:$A,$A189))</f>
        <v>3053697035</v>
      </c>
      <c r="T189">
        <f>IF($A189="","",SUMIFS(AI_PF!$CA:$CA,AI_PF!$A:$A,$A189))</f>
        <v>49572135328</v>
      </c>
      <c r="U189">
        <f>IF($A189="","",SUMIFS(AI_PF!$CE:$CE,AI_PF!$A:$A,$A189))</f>
        <v>52070413284</v>
      </c>
      <c r="V189">
        <f>IF($A189="","",IFERROR(VLOOKUP($A189,AI_PF!$A:$CO,93,FALSE),""))</f>
        <v>7.1714946627616865</v>
      </c>
      <c r="W189">
        <f>IF($A189="","",COUNTIF(AI_PF!$A:$A,$A189))</f>
        <v>1</v>
      </c>
      <c r="X189">
        <f>IF($A189="","",COUNTIF(LookThrough!$A:$A,J189))</f>
        <v>9</v>
      </c>
    </row>
    <row r="190" spans="1:24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47193</v>
      </c>
      <c r="I190">
        <f>IF($A190="","",IFERROR(VLOOKUP($A190,AI_PF!$A:$EU,151,FALSE),""))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IF($A190="","",IFERROR(VLOOKUP($A190,Data_Raw!$A:$G,5,FALSE),""))</f>
        <v>Global</v>
      </c>
      <c r="O190" t="str">
        <f>IF($A190="","",IFERROR(VLOOKUP($A190,Data_Raw!$A:$G,6,FALSE),""))</f>
        <v>Direct Lending</v>
      </c>
      <c r="P190" t="str">
        <f>IF($A190="","",IFERROR(VLOOKUP($A190,Data_Raw!$A:$G,7,FALSE),""))</f>
        <v>Senior</v>
      </c>
      <c r="Q190">
        <f>IF($A190="","",SUMIFS(AI_PF!$AP:$AP,AI_PF!$A:$A,$A190))</f>
        <v>51363200000</v>
      </c>
      <c r="R190">
        <f>IF($A190="","",SUMIFS(AI_PF!$AW:$AW,AI_PF!$A:$A,$A190))</f>
        <v>47188530514</v>
      </c>
      <c r="S190">
        <f>IF($A190="","",SUMIFS(AI_PF!$AZ:$AZ,AI_PF!$A:$A,$A190))</f>
        <v>21320129370</v>
      </c>
      <c r="T190">
        <f>IF($A190="","",SUMIFS(AI_PF!$CA:$CA,AI_PF!$A:$A,$A190))</f>
        <v>28755264827</v>
      </c>
      <c r="U190">
        <f>IF($A190="","",SUMIFS(AI_PF!$CE:$CE,AI_PF!$A:$A,$A190))</f>
        <v>30897206541</v>
      </c>
      <c r="V190">
        <f>IF($A190="","",IFERROR(VLOOKUP($A190,AI_PF!$A:$CO,93,FALSE),""))</f>
        <v>9.2455789446830767</v>
      </c>
      <c r="W190">
        <f>IF($A190="","",COUNTIF(AI_PF!$A:$A,$A190))</f>
        <v>1</v>
      </c>
      <c r="X190">
        <f>IF($A190="","",COUNTIF(LookThrough!$A:$A,J190))</f>
        <v>32</v>
      </c>
    </row>
    <row r="191" spans="1:24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IF($A191="","",IFERROR(VLOOKUP($A191,AI_PF!$A:$EU,151,FALSE),""))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IF($A191="","",IFERROR(VLOOKUP($A191,Data_Raw!$A:$G,5,FALSE),""))</f>
        <v>US</v>
      </c>
      <c r="O191" t="str">
        <f>IF($A191="","",IFERROR(VLOOKUP($A191,Data_Raw!$A:$G,6,FALSE),""))</f>
        <v>Senior|Core plus</v>
      </c>
      <c r="P191" t="str">
        <f>IF($A191="","",IFERROR(VLOOKUP($A191,Data_Raw!$A:$G,7,FALSE),""))</f>
        <v>Residential</v>
      </c>
      <c r="Q191">
        <f>IF($A191="","",SUMIFS(AI_PF!$AP:$AP,AI_PF!$A:$A,$A191))</f>
        <v>54000000000</v>
      </c>
      <c r="R191">
        <f>IF($A191="","",SUMIFS(AI_PF!$AW:$AW,AI_PF!$A:$A,$A191))</f>
        <v>58659420343</v>
      </c>
      <c r="S191">
        <f>IF($A191="","",SUMIFS(AI_PF!$AZ:$AZ,AI_PF!$A:$A,$A191))</f>
        <v>1841423488</v>
      </c>
      <c r="T191">
        <f>IF($A191="","",SUMIFS(AI_PF!$CA:$CA,AI_PF!$A:$A,$A191))</f>
        <v>56413662492</v>
      </c>
      <c r="U191">
        <f>IF($A191="","",SUMIFS(AI_PF!$CE:$CE,AI_PF!$A:$A,$A191))</f>
        <v>34634764605</v>
      </c>
      <c r="V191">
        <f>IF($A191="","",IFERROR(VLOOKUP($A191,AI_PF!$A:$CO,93,FALSE),""))</f>
        <v>-5.4068711400032052</v>
      </c>
      <c r="W191">
        <f>IF($A191="","",COUNTIF(AI_PF!$A:$A,$A191))</f>
        <v>1</v>
      </c>
      <c r="X191">
        <f>IF($A191="","",COUNTIF(LookThrough!$A:$A,J191))</f>
        <v>1</v>
      </c>
    </row>
    <row r="192" spans="1:24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IF($A192="","",IFERROR(VLOOKUP($A192,AI_PF!$A:$EU,151,FALSE),""))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IF($A192="","",IFERROR(VLOOKUP($A192,Data_Raw!$A:$G,5,FALSE),""))</f>
        <v>KOR</v>
      </c>
      <c r="O192" t="str">
        <f>IF($A192="","",IFERROR(VLOOKUP($A192,Data_Raw!$A:$G,6,FALSE),""))</f>
        <v>Non-PPP</v>
      </c>
      <c r="P192" t="str">
        <f>IF($A192="","",IFERROR(VLOOKUP($A192,Data_Raw!$A:$G,7,FALSE),""))</f>
        <v>Energy</v>
      </c>
      <c r="Q192">
        <f>IF($A192="","",SUMIFS(AI_PF!$AP:$AP,AI_PF!$A:$A,$A192))</f>
        <v>30000000000</v>
      </c>
      <c r="R192">
        <f>IF($A192="","",SUMIFS(AI_PF!$AW:$AW,AI_PF!$A:$A,$A192))</f>
        <v>29789818182</v>
      </c>
      <c r="S192">
        <f>IF($A192="","",SUMIFS(AI_PF!$AZ:$AZ,AI_PF!$A:$A,$A192))</f>
        <v>590112760</v>
      </c>
      <c r="T192">
        <f>IF($A192="","",SUMIFS(AI_PF!$CA:$CA,AI_PF!$A:$A,$A192))</f>
        <v>29205972592</v>
      </c>
      <c r="U192">
        <f>IF($A192="","",SUMIFS(AI_PF!$CE:$CE,AI_PF!$A:$A,$A192))</f>
        <v>30544975929</v>
      </c>
      <c r="V192">
        <f>IF($A192="","",IFERROR(VLOOKUP($A192,AI_PF!$A:$CO,93,FALSE),""))</f>
        <v>4.7492608428001386</v>
      </c>
      <c r="W192">
        <f>IF($A192="","",COUNTIF(AI_PF!$A:$A,$A192))</f>
        <v>1</v>
      </c>
      <c r="X192">
        <f>IF($A192="","",COUNTIF(LookThrough!$A:$A,J192))</f>
        <v>12</v>
      </c>
    </row>
    <row r="193" spans="1:24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IF($A193="","",IFERROR(VLOOKUP($A193,AI_PF!$A:$EU,151,FALSE),""))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IF($A193="","",IFERROR(VLOOKUP($A193,Data_Raw!$A:$G,5,FALSE),""))</f>
        <v>KOR</v>
      </c>
      <c r="O193" t="str">
        <f>IF($A193="","",IFERROR(VLOOKUP($A193,Data_Raw!$A:$G,6,FALSE),""))</f>
        <v>BTL</v>
      </c>
      <c r="P193" t="str">
        <f>IF($A193="","",IFERROR(VLOOKUP($A193,Data_Raw!$A:$G,7,FALSE),""))</f>
        <v>Transportation</v>
      </c>
      <c r="Q193">
        <f>IF($A193="","",SUMIFS(AI_PF!$AP:$AP,AI_PF!$A:$A,$A193))</f>
        <v>25000000000</v>
      </c>
      <c r="R193">
        <f>IF($A193="","",SUMIFS(AI_PF!$AW:$AW,AI_PF!$A:$A,$A193))</f>
        <v>24349955000</v>
      </c>
      <c r="S193">
        <f>IF($A193="","",SUMIFS(AI_PF!$AZ:$AZ,AI_PF!$A:$A,$A193))</f>
        <v>6066001250</v>
      </c>
      <c r="T193">
        <f>IF($A193="","",SUMIFS(AI_PF!$CA:$CA,AI_PF!$A:$A,$A193))</f>
        <v>18314925484</v>
      </c>
      <c r="U193">
        <f>IF($A193="","",SUMIFS(AI_PF!$CE:$CE,AI_PF!$A:$A,$A193))</f>
        <v>18067037890</v>
      </c>
      <c r="V193">
        <f>IF($A193="","",IFERROR(VLOOKUP($A193,AI_PF!$A:$CO,93,FALSE),""))</f>
        <v>1.7260387539863591</v>
      </c>
      <c r="W193">
        <f>IF($A193="","",COUNTIF(AI_PF!$A:$A,$A193))</f>
        <v>1</v>
      </c>
      <c r="X193">
        <f>IF($A193="","",COUNTIF(LookThrough!$A:$A,J193))</f>
        <v>4</v>
      </c>
    </row>
    <row r="194" spans="1:24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IF($A194="","",IFERROR(VLOOKUP($A194,AI_PF!$A:$EU,151,FALSE),""))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IF($A194="","",IFERROR(VLOOKUP($A194,Data_Raw!$A:$G,5,FALSE),""))</f>
        <v>Asia</v>
      </c>
      <c r="O194" t="str">
        <f>IF($A194="","",IFERROR(VLOOKUP($A194,Data_Raw!$A:$G,6,FALSE),""))</f>
        <v>Early</v>
      </c>
      <c r="P194" t="str">
        <f>IF($A194="","",IFERROR(VLOOKUP($A194,Data_Raw!$A:$G,7,FALSE),""))</f>
        <v>General</v>
      </c>
      <c r="Q194">
        <f>IF($A194="","",SUMIFS(AI_PF!$AP:$AP,AI_PF!$A:$A,$A194))</f>
        <v>10000000000</v>
      </c>
      <c r="R194">
        <f>IF($A194="","",SUMIFS(AI_PF!$AW:$AW,AI_PF!$A:$A,$A194))</f>
        <v>10000000000</v>
      </c>
      <c r="S194">
        <f>IF($A194="","",SUMIFS(AI_PF!$AZ:$AZ,AI_PF!$A:$A,$A194))</f>
        <v>1339172953</v>
      </c>
      <c r="T194">
        <f>IF($A194="","",SUMIFS(AI_PF!$CA:$CA,AI_PF!$A:$A,$A194))</f>
        <v>7783543551</v>
      </c>
      <c r="U194">
        <f>IF($A194="","",SUMIFS(AI_PF!$CE:$CE,AI_PF!$A:$A,$A194))</f>
        <v>8573214784</v>
      </c>
      <c r="V194">
        <f>IF($A194="","",IFERROR(VLOOKUP($A194,AI_PF!$A:$CO,93,FALSE),""))</f>
        <v>2.0969763398170471</v>
      </c>
      <c r="W194">
        <f>IF($A194="","",COUNTIF(AI_PF!$A:$A,$A194))</f>
        <v>1</v>
      </c>
      <c r="X194">
        <f>IF($A194="","",COUNTIF(LookThrough!$A:$A,J194))</f>
        <v>0</v>
      </c>
    </row>
    <row r="195" spans="1:24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IF($A195="","",IFERROR(VLOOKUP($A195,AI_PF!$A:$EU,151,FALSE),""))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IF($A195="","",IFERROR(VLOOKUP($A195,Data_Raw!$A:$G,5,FALSE),""))</f>
        <v>US</v>
      </c>
      <c r="O195" t="str">
        <f>IF($A195="","",IFERROR(VLOOKUP($A195,Data_Raw!$A:$G,6,FALSE),""))</f>
        <v>Early</v>
      </c>
      <c r="P195" t="str">
        <f>IF($A195="","",IFERROR(VLOOKUP($A195,Data_Raw!$A:$G,7,FALSE),""))</f>
        <v>General</v>
      </c>
      <c r="Q195">
        <f>IF($A195="","",SUMIFS(AI_PF!$AP:$AP,AI_PF!$A:$A,$A195))</f>
        <v>32500000000</v>
      </c>
      <c r="R195">
        <f>IF($A195="","",SUMIFS(AI_PF!$AW:$AW,AI_PF!$A:$A,$A195))</f>
        <v>27096826309</v>
      </c>
      <c r="S195">
        <f>IF($A195="","",SUMIFS(AI_PF!$AZ:$AZ,AI_PF!$A:$A,$A195))</f>
        <v>1520461936</v>
      </c>
      <c r="T195">
        <f>IF($A195="","",SUMIFS(AI_PF!$CA:$CA,AI_PF!$A:$A,$A195))</f>
        <v>25757818670</v>
      </c>
      <c r="U195">
        <f>IF($A195="","",SUMIFS(AI_PF!$CE:$CE,AI_PF!$A:$A,$A195))</f>
        <v>41667547781</v>
      </c>
      <c r="V195">
        <f>IF($A195="","",IFERROR(VLOOKUP($A195,AI_PF!$A:$CO,93,FALSE),""))</f>
        <v>14.014646410942072</v>
      </c>
      <c r="W195">
        <f>IF($A195="","",COUNTIF(AI_PF!$A:$A,$A195))</f>
        <v>1</v>
      </c>
      <c r="X195">
        <f>IF($A195="","",COUNTIF(LookThrough!$A:$A,J195))</f>
        <v>27</v>
      </c>
    </row>
    <row r="196" spans="1:24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IF($A196="","",IFERROR(VLOOKUP($A196,AI_PF!$A:$EU,151,FALSE),""))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IF($A196="","",IFERROR(VLOOKUP($A196,Data_Raw!$A:$G,5,FALSE),""))</f>
        <v>US</v>
      </c>
      <c r="O196" t="str">
        <f>IF($A196="","",IFERROR(VLOOKUP($A196,Data_Raw!$A:$G,6,FALSE),""))</f>
        <v>Non-PPP</v>
      </c>
      <c r="P196" t="str">
        <f>IF($A196="","",IFERROR(VLOOKUP($A196,Data_Raw!$A:$G,7,FALSE),""))</f>
        <v>General</v>
      </c>
      <c r="Q196">
        <f>IF($A196="","",SUMIFS(AI_PF!$AP:$AP,AI_PF!$A:$A,$A196))</f>
        <v>260000000000</v>
      </c>
      <c r="R196">
        <f>IF($A196="","",SUMIFS(AI_PF!$AW:$AW,AI_PF!$A:$A,$A196))</f>
        <v>154364088416</v>
      </c>
      <c r="S196">
        <f>IF($A196="","",SUMIFS(AI_PF!$AZ:$AZ,AI_PF!$A:$A,$A196))</f>
        <v>135081637035</v>
      </c>
      <c r="T196">
        <f>IF($A196="","",SUMIFS(AI_PF!$CA:$CA,AI_PF!$A:$A,$A196))</f>
        <v>13998931892</v>
      </c>
      <c r="U196">
        <f>IF($A196="","",SUMIFS(AI_PF!$CE:$CE,AI_PF!$A:$A,$A196))</f>
        <v>12487723097</v>
      </c>
      <c r="V196">
        <f>IF($A196="","",IFERROR(VLOOKUP($A196,AI_PF!$A:$CO,93,FALSE),""))</f>
        <v>4.8620751500129691</v>
      </c>
      <c r="W196">
        <f>IF($A196="","",COUNTIF(AI_PF!$A:$A,$A196))</f>
        <v>1</v>
      </c>
      <c r="X196">
        <f>IF($A196="","",COUNTIF(LookThrough!$A:$A,J196))</f>
        <v>2</v>
      </c>
    </row>
    <row r="197" spans="1:24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IF($A197="","",IFERROR(VLOOKUP($A197,AI_PF!$A:$EU,151,FALSE),""))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IF($A197="","",IFERROR(VLOOKUP($A197,Data_Raw!$A:$G,5,FALSE),""))</f>
        <v>US</v>
      </c>
      <c r="O197" t="str">
        <f>IF($A197="","",IFERROR(VLOOKUP($A197,Data_Raw!$A:$G,6,FALSE),""))</f>
        <v>Mezzanine|Value-add</v>
      </c>
      <c r="P197" t="str">
        <f>IF($A197="","",IFERROR(VLOOKUP($A197,Data_Raw!$A:$G,7,FALSE),""))</f>
        <v>Hotel</v>
      </c>
      <c r="Q197">
        <f>IF($A197="","",SUMIFS(AI_PF!$AP:$AP,AI_PF!$A:$A,$A197))</f>
        <v>45500000000</v>
      </c>
      <c r="R197">
        <f>IF($A197="","",SUMIFS(AI_PF!$AW:$AW,AI_PF!$A:$A,$A197))</f>
        <v>51959775281</v>
      </c>
      <c r="S197">
        <f>IF($A197="","",SUMIFS(AI_PF!$AZ:$AZ,AI_PF!$A:$A,$A197))</f>
        <v>48734176127</v>
      </c>
      <c r="T197">
        <f>IF($A197="","",SUMIFS(AI_PF!$CA:$CA,AI_PF!$A:$A,$A197))</f>
        <v>62467655</v>
      </c>
      <c r="U197">
        <f>IF($A197="","",SUMIFS(AI_PF!$CE:$CE,AI_PF!$A:$A,$A197))</f>
        <v>68399659</v>
      </c>
      <c r="V197">
        <f>IF($A197="","",IFERROR(VLOOKUP($A197,AI_PF!$A:$CO,93,FALSE),""))</f>
        <v>-0.51799803972244263</v>
      </c>
      <c r="W197">
        <f>IF($A197="","",COUNTIF(AI_PF!$A:$A,$A197))</f>
        <v>1</v>
      </c>
      <c r="X197">
        <f>IF($A197="","",COUNTIF(LookThrough!$A:$A,J197))</f>
        <v>0</v>
      </c>
    </row>
    <row r="198" spans="1:24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IF($A198="","",IFERROR(VLOOKUP($A198,AI_PF!$A:$EU,151,FALSE),""))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IF($A198="","",IFERROR(VLOOKUP($A198,Data_Raw!$A:$G,5,FALSE),""))</f>
        <v>Global</v>
      </c>
      <c r="O198" t="str">
        <f>IF($A198="","",IFERROR(VLOOKUP($A198,Data_Raw!$A:$G,6,FALSE),""))</f>
        <v>Equity|Core</v>
      </c>
      <c r="P198" t="str">
        <f>IF($A198="","",IFERROR(VLOOKUP($A198,Data_Raw!$A:$G,7,FALSE),""))</f>
        <v>General</v>
      </c>
      <c r="Q198">
        <f>IF($A198="","",SUMIFS(AI_PF!$AP:$AP,AI_PF!$A:$A,$A198))</f>
        <v>39000000000</v>
      </c>
      <c r="R198">
        <f>IF($A198="","",SUMIFS(AI_PF!$AW:$AW,AI_PF!$A:$A,$A198))</f>
        <v>39440876215</v>
      </c>
      <c r="S198">
        <f>IF($A198="","",SUMIFS(AI_PF!$AZ:$AZ,AI_PF!$A:$A,$A198))</f>
        <v>32689228279</v>
      </c>
      <c r="T198">
        <f>IF($A198="","",SUMIFS(AI_PF!$CA:$CA,AI_PF!$A:$A,$A198))</f>
        <v>9793402694</v>
      </c>
      <c r="U198">
        <f>IF($A198="","",SUMIFS(AI_PF!$CE:$CE,AI_PF!$A:$A,$A198))</f>
        <v>8763510793</v>
      </c>
      <c r="V198">
        <f>IF($A198="","",IFERROR(VLOOKUP($A198,AI_PF!$A:$CO,93,FALSE),""))</f>
        <v>14.751464724540714</v>
      </c>
      <c r="W198">
        <f>IF($A198="","",COUNTIF(AI_PF!$A:$A,$A198))</f>
        <v>1</v>
      </c>
      <c r="X198">
        <f>IF($A198="","",COUNTIF(LookThrough!$A:$A,J198))</f>
        <v>31</v>
      </c>
    </row>
    <row r="199" spans="1:24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IF($A199="","",IFERROR(VLOOKUP($A199,AI_PF!$A:$EU,151,FALSE),""))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IF($A199="","",IFERROR(VLOOKUP($A199,Data_Raw!$A:$G,5,FALSE),""))</f>
        <v>KOR</v>
      </c>
      <c r="O199" t="str">
        <f>IF($A199="","",IFERROR(VLOOKUP($A199,Data_Raw!$A:$G,6,FALSE),""))</f>
        <v>Non-PPP</v>
      </c>
      <c r="P199" t="str">
        <f>IF($A199="","",IFERROR(VLOOKUP($A199,Data_Raw!$A:$G,7,FALSE),""))</f>
        <v>Energy</v>
      </c>
      <c r="Q199">
        <f>IF($A199="","",SUMIFS(AI_PF!$AP:$AP,AI_PF!$A:$A,$A199))</f>
        <v>95888888889</v>
      </c>
      <c r="R199">
        <f>IF($A199="","",SUMIFS(AI_PF!$AW:$AW,AI_PF!$A:$A,$A199))</f>
        <v>95888888889</v>
      </c>
      <c r="S199">
        <f>IF($A199="","",SUMIFS(AI_PF!$AZ:$AZ,AI_PF!$A:$A,$A199))</f>
        <v>32530766423</v>
      </c>
      <c r="T199">
        <f>IF($A199="","",SUMIFS(AI_PF!$CA:$CA,AI_PF!$A:$A,$A199))</f>
        <v>63572592592</v>
      </c>
      <c r="U199">
        <f>IF($A199="","",SUMIFS(AI_PF!$CE:$CE,AI_PF!$A:$A,$A199))</f>
        <v>63358122466</v>
      </c>
      <c r="V199">
        <f>IF($A199="","",IFERROR(VLOOKUP($A199,AI_PF!$A:$CO,93,FALSE),""))</f>
        <v>3.2943120000000001</v>
      </c>
      <c r="W199">
        <f>IF($A199="","",COUNTIF(AI_PF!$A:$A,$A199))</f>
        <v>1</v>
      </c>
      <c r="X199">
        <f>IF($A199="","",COUNTIF(LookThrough!$A:$A,J199))</f>
        <v>0</v>
      </c>
    </row>
    <row r="200" spans="1:24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IF($A200="","",IFERROR(VLOOKUP($A200,AI_PF!$A:$EU,151,FALSE),""))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IF($A200="","",IFERROR(VLOOKUP($A200,Data_Raw!$A:$G,5,FALSE),""))</f>
        <v>KOR</v>
      </c>
      <c r="O200" t="str">
        <f>IF($A200="","",IFERROR(VLOOKUP($A200,Data_Raw!$A:$G,6,FALSE),""))</f>
        <v>Senior</v>
      </c>
      <c r="P200" t="str">
        <f>IF($A200="","",IFERROR(VLOOKUP($A200,Data_Raw!$A:$G,7,FALSE),""))</f>
        <v>Senior</v>
      </c>
      <c r="Q200">
        <f>IF($A200="","",SUMIFS(AI_PF!$AP:$AP,AI_PF!$A:$A,$A200))</f>
        <v>100000000000</v>
      </c>
      <c r="R200">
        <f>IF($A200="","",SUMIFS(AI_PF!$AW:$AW,AI_PF!$A:$A,$A200))</f>
        <v>99982157681</v>
      </c>
      <c r="S200">
        <f>IF($A200="","",SUMIFS(AI_PF!$AZ:$AZ,AI_PF!$A:$A,$A200))</f>
        <v>96127390593</v>
      </c>
      <c r="T200">
        <f>IF($A200="","",SUMIFS(AI_PF!$CA:$CA,AI_PF!$A:$A,$A200))</f>
        <v>3830349071</v>
      </c>
      <c r="U200">
        <f>IF($A200="","",SUMIFS(AI_PF!$CE:$CE,AI_PF!$A:$A,$A200))</f>
        <v>3722201663</v>
      </c>
      <c r="V200">
        <f>IF($A200="","",IFERROR(VLOOKUP($A200,AI_PF!$A:$CO,93,FALSE),""))</f>
        <v>4.1821041703224191</v>
      </c>
      <c r="W200">
        <f>IF($A200="","",COUNTIF(AI_PF!$A:$A,$A200))</f>
        <v>1</v>
      </c>
      <c r="X200">
        <f>IF($A200="","",COUNTIF(LookThrough!$A:$A,J200))</f>
        <v>1</v>
      </c>
    </row>
    <row r="201" spans="1:24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IF($A201="","",IFERROR(VLOOKUP($A201,AI_PF!$A:$EU,151,FALSE),""))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IF($A201="","",IFERROR(VLOOKUP($A201,Data_Raw!$A:$G,5,FALSE),""))</f>
        <v>Global</v>
      </c>
      <c r="O201" t="str">
        <f>IF($A201="","",IFERROR(VLOOKUP($A201,Data_Raw!$A:$G,6,FALSE),""))</f>
        <v>hybrid</v>
      </c>
      <c r="P201" t="str">
        <f>IF($A201="","",IFERROR(VLOOKUP($A201,Data_Raw!$A:$G,7,FALSE),""))</f>
        <v>General</v>
      </c>
      <c r="Q201">
        <f>IF($A201="","",SUMIFS(AI_PF!$AP:$AP,AI_PF!$A:$A,$A201))</f>
        <v>65000000000</v>
      </c>
      <c r="R201">
        <f>IF($A201="","",SUMIFS(AI_PF!$AW:$AW,AI_PF!$A:$A,$A201))</f>
        <v>61487636135</v>
      </c>
      <c r="S201">
        <f>IF($A201="","",SUMIFS(AI_PF!$AZ:$AZ,AI_PF!$A:$A,$A201))</f>
        <v>7797812845</v>
      </c>
      <c r="T201">
        <f>IF($A201="","",SUMIFS(AI_PF!$CA:$CA,AI_PF!$A:$A,$A201))</f>
        <v>54449852435</v>
      </c>
      <c r="U201">
        <f>IF($A201="","",SUMIFS(AI_PF!$CE:$CE,AI_PF!$A:$A,$A201))</f>
        <v>74822267477</v>
      </c>
      <c r="V201">
        <f>IF($A201="","",IFERROR(VLOOKUP($A201,AI_PF!$A:$CO,93,FALSE),""))</f>
        <v>13.048924803733829</v>
      </c>
      <c r="W201">
        <f>IF($A201="","",COUNTIF(AI_PF!$A:$A,$A201))</f>
        <v>1</v>
      </c>
      <c r="X201">
        <f>IF($A201="","",COUNTIF(LookThrough!$A:$A,J201))</f>
        <v>10</v>
      </c>
    </row>
    <row r="202" spans="1:24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IF($A202="","",IFERROR(VLOOKUP($A202,AI_PF!$A:$EU,151,FALSE),""))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IF($A202="","",IFERROR(VLOOKUP($A202,Data_Raw!$A:$G,5,FALSE),""))</f>
        <v>KOR</v>
      </c>
      <c r="O202" t="str">
        <f>IF($A202="","",IFERROR(VLOOKUP($A202,Data_Raw!$A:$G,6,FALSE),""))</f>
        <v>인수금융</v>
      </c>
      <c r="P202" t="str">
        <f>IF($A202="","",IFERROR(VLOOKUP($A202,Data_Raw!$A:$G,7,FALSE),""))</f>
        <v>General</v>
      </c>
      <c r="Q202">
        <f>IF($A202="","",SUMIFS(AI_PF!$AP:$AP,AI_PF!$A:$A,$A202))</f>
        <v>129266449816</v>
      </c>
      <c r="R202">
        <f>IF($A202="","",SUMIFS(AI_PF!$AW:$AW,AI_PF!$A:$A,$A202))</f>
        <v>128636449816</v>
      </c>
      <c r="S202">
        <f>IF($A202="","",SUMIFS(AI_PF!$AZ:$AZ,AI_PF!$A:$A,$A202))</f>
        <v>33157514698</v>
      </c>
      <c r="T202">
        <f>IF($A202="","",SUMIFS(AI_PF!$CA:$CA,AI_PF!$A:$A,$A202))</f>
        <v>112099971863</v>
      </c>
      <c r="U202">
        <f>IF($A202="","",SUMIFS(AI_PF!$CE:$CE,AI_PF!$A:$A,$A202))</f>
        <v>22540591628</v>
      </c>
      <c r="V202">
        <f>IF($A202="","",IFERROR(VLOOKUP($A202,AI_PF!$A:$CO,93,FALSE),""))</f>
        <v>4.5713870999999999</v>
      </c>
      <c r="W202">
        <f>IF($A202="","",COUNTIF(AI_PF!$A:$A,$A202))</f>
        <v>3</v>
      </c>
      <c r="X202">
        <f>IF($A202="","",COUNTIF(LookThrough!$A:$A,J202))</f>
        <v>0</v>
      </c>
    </row>
    <row r="203" spans="1:24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IF($A203="","",IFERROR(VLOOKUP($A203,AI_PF!$A:$EU,151,FALSE),""))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IF($A203="","",IFERROR(VLOOKUP($A203,Data_Raw!$A:$G,5,FALSE),""))</f>
        <v>KOR</v>
      </c>
      <c r="O203" t="str">
        <f>IF($A203="","",IFERROR(VLOOKUP($A203,Data_Raw!$A:$G,6,FALSE),""))</f>
        <v>Non-PPP</v>
      </c>
      <c r="P203" t="str">
        <f>IF($A203="","",IFERROR(VLOOKUP($A203,Data_Raw!$A:$G,7,FALSE),""))</f>
        <v>Social</v>
      </c>
      <c r="Q203">
        <f>IF($A203="","",SUMIFS(AI_PF!$AP:$AP,AI_PF!$A:$A,$A203))</f>
        <v>205000000000</v>
      </c>
      <c r="R203">
        <f>IF($A203="","",SUMIFS(AI_PF!$AW:$AW,AI_PF!$A:$A,$A203))</f>
        <v>193234125000</v>
      </c>
      <c r="S203">
        <f>IF($A203="","",SUMIFS(AI_PF!$AZ:$AZ,AI_PF!$A:$A,$A203))</f>
        <v>30579770939</v>
      </c>
      <c r="T203">
        <f>IF($A203="","",SUMIFS(AI_PF!$CA:$CA,AI_PF!$A:$A,$A203))</f>
        <v>162715226847</v>
      </c>
      <c r="U203">
        <f>IF($A203="","",SUMIFS(AI_PF!$CE:$CE,AI_PF!$A:$A,$A203))</f>
        <v>164592012604</v>
      </c>
      <c r="V203">
        <f>IF($A203="","",IFERROR(VLOOKUP($A203,AI_PF!$A:$CO,93,FALSE),""))</f>
        <v>4.6858152747154245</v>
      </c>
      <c r="W203">
        <f>IF($A203="","",COUNTIF(AI_PF!$A:$A,$A203))</f>
        <v>1</v>
      </c>
      <c r="X203">
        <f>IF($A203="","",COUNTIF(LookThrough!$A:$A,J203))</f>
        <v>19</v>
      </c>
    </row>
    <row r="204" spans="1:24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IF($A204="","",IFERROR(VLOOKUP($A204,AI_PF!$A:$EU,151,FALSE),""))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IF($A204="","",IFERROR(VLOOKUP($A204,Data_Raw!$A:$G,5,FALSE),""))</f>
        <v>US</v>
      </c>
      <c r="O204" t="str">
        <f>IF($A204="","",IFERROR(VLOOKUP($A204,Data_Raw!$A:$G,6,FALSE),""))</f>
        <v>Direct Lending</v>
      </c>
      <c r="P204" t="str">
        <f>IF($A204="","",IFERROR(VLOOKUP($A204,Data_Raw!$A:$G,7,FALSE),""))</f>
        <v>Senior</v>
      </c>
      <c r="Q204">
        <f>IF($A204="","",SUMIFS(AI_PF!$AP:$AP,AI_PF!$A:$A,$A204))</f>
        <v>98000000000</v>
      </c>
      <c r="R204">
        <f>IF($A204="","",SUMIFS(AI_PF!$AW:$AW,AI_PF!$A:$A,$A204))</f>
        <v>98614531847</v>
      </c>
      <c r="S204">
        <f>IF($A204="","",SUMIFS(AI_PF!$AZ:$AZ,AI_PF!$A:$A,$A204))</f>
        <v>51898378945</v>
      </c>
      <c r="T204">
        <f>IF($A204="","",SUMIFS(AI_PF!$CA:$CA,AI_PF!$A:$A,$A204))</f>
        <v>45357886379</v>
      </c>
      <c r="U204">
        <f>IF($A204="","",SUMIFS(AI_PF!$CE:$CE,AI_PF!$A:$A,$A204))</f>
        <v>42402295193</v>
      </c>
      <c r="V204">
        <f>IF($A204="","",IFERROR(VLOOKUP($A204,AI_PF!$A:$CO,93,FALSE),""))</f>
        <v>6.9633480906486511</v>
      </c>
      <c r="W204">
        <f>IF($A204="","",COUNTIF(AI_PF!$A:$A,$A204))</f>
        <v>1</v>
      </c>
      <c r="X204">
        <f>IF($A204="","",COUNTIF(LookThrough!$A:$A,J204))</f>
        <v>0</v>
      </c>
    </row>
    <row r="205" spans="1:24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IF($A205="","",IFERROR(VLOOKUP($A205,AI_PF!$A:$EU,151,FALSE),""))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IF($A205="","",IFERROR(VLOOKUP($A205,Data_Raw!$A:$G,5,FALSE),""))</f>
        <v>KOR</v>
      </c>
      <c r="O205" t="str">
        <f>IF($A205="","",IFERROR(VLOOKUP($A205,Data_Raw!$A:$G,6,FALSE),""))</f>
        <v>Early</v>
      </c>
      <c r="P205" t="str">
        <f>IF($A205="","",IFERROR(VLOOKUP($A205,Data_Raw!$A:$G,7,FALSE),""))</f>
        <v>General</v>
      </c>
      <c r="Q205">
        <f>IF($A205="","",SUMIFS(AI_PF!$AP:$AP,AI_PF!$A:$A,$A205))</f>
        <v>90000000000</v>
      </c>
      <c r="R205">
        <f>IF($A205="","",SUMIFS(AI_PF!$AW:$AW,AI_PF!$A:$A,$A205))</f>
        <v>88560000000</v>
      </c>
      <c r="S205">
        <f>IF($A205="","",SUMIFS(AI_PF!$AZ:$AZ,AI_PF!$A:$A,$A205))</f>
        <v>4500000000</v>
      </c>
      <c r="T205">
        <f>IF($A205="","",SUMIFS(AI_PF!$CA:$CA,AI_PF!$A:$A,$A205))</f>
        <v>84060000000</v>
      </c>
      <c r="U205">
        <f>IF($A205="","",SUMIFS(AI_PF!$CE:$CE,AI_PF!$A:$A,$A205))</f>
        <v>64346389119</v>
      </c>
      <c r="V205">
        <f>IF($A205="","",IFERROR(VLOOKUP($A205,AI_PF!$A:$CO,93,FALSE),""))</f>
        <v>-5.3150114417076111</v>
      </c>
      <c r="W205">
        <f>IF($A205="","",COUNTIF(AI_PF!$A:$A,$A205))</f>
        <v>1</v>
      </c>
      <c r="X205">
        <f>IF($A205="","",COUNTIF(LookThrough!$A:$A,J205))</f>
        <v>0</v>
      </c>
    </row>
    <row r="206" spans="1:24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IF($A206="","",IFERROR(VLOOKUP($A206,AI_PF!$A:$EU,151,FALSE),""))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IF($A206="","",IFERROR(VLOOKUP($A206,Data_Raw!$A:$G,5,FALSE),""))</f>
        <v>KOR</v>
      </c>
      <c r="O206" t="str">
        <f>IF($A206="","",IFERROR(VLOOKUP($A206,Data_Raw!$A:$G,6,FALSE),""))</f>
        <v>BTO</v>
      </c>
      <c r="P206" t="str">
        <f>IF($A206="","",IFERROR(VLOOKUP($A206,Data_Raw!$A:$G,7,FALSE),""))</f>
        <v>Transportation</v>
      </c>
      <c r="Q206">
        <f>IF($A206="","",SUMIFS(AI_PF!$AP:$AP,AI_PF!$A:$A,$A206))</f>
        <v>73000000000</v>
      </c>
      <c r="R206">
        <f>IF($A206="","",SUMIFS(AI_PF!$AW:$AW,AI_PF!$A:$A,$A206))</f>
        <v>42213317926</v>
      </c>
      <c r="S206">
        <f>IF($A206="","",SUMIFS(AI_PF!$AZ:$AZ,AI_PF!$A:$A,$A206))</f>
        <v>243377836</v>
      </c>
      <c r="T206">
        <f>IF($A206="","",SUMIFS(AI_PF!$CA:$CA,AI_PF!$A:$A,$A206))</f>
        <v>42736538923</v>
      </c>
      <c r="U206">
        <f>IF($A206="","",SUMIFS(AI_PF!$CE:$CE,AI_PF!$A:$A,$A206))</f>
        <v>43002076864</v>
      </c>
      <c r="V206">
        <f>IF($A206="","",IFERROR(VLOOKUP($A206,AI_PF!$A:$CO,93,FALSE),""))</f>
        <v>-0.59964399144519132</v>
      </c>
      <c r="W206">
        <f>IF($A206="","",COUNTIF(AI_PF!$A:$A,$A206))</f>
        <v>2</v>
      </c>
      <c r="X206">
        <f>IF($A206="","",COUNTIF(LookThrough!$A:$A,J206))</f>
        <v>30</v>
      </c>
    </row>
    <row r="207" spans="1:24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IF($A207="","",IFERROR(VLOOKUP($A207,AI_PF!$A:$EU,151,FALSE),""))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IF($A207="","",IFERROR(VLOOKUP($A207,Data_Raw!$A:$G,5,FALSE),""))</f>
        <v>Europe</v>
      </c>
      <c r="O207" t="str">
        <f>IF($A207="","",IFERROR(VLOOKUP($A207,Data_Raw!$A:$G,6,FALSE),""))</f>
        <v>Non-PPP</v>
      </c>
      <c r="P207" t="str">
        <f>IF($A207="","",IFERROR(VLOOKUP($A207,Data_Raw!$A:$G,7,FALSE),""))</f>
        <v>Rail</v>
      </c>
      <c r="Q207">
        <f>IF($A207="","",SUMIFS(AI_PF!$AP:$AP,AI_PF!$A:$A,$A207))</f>
        <v>58860000000</v>
      </c>
      <c r="R207">
        <f>IF($A207="","",SUMIFS(AI_PF!$AW:$AW,AI_PF!$A:$A,$A207))</f>
        <v>61043792246</v>
      </c>
      <c r="S207">
        <f>IF($A207="","",SUMIFS(AI_PF!$AZ:$AZ,AI_PF!$A:$A,$A207))</f>
        <v>435381697</v>
      </c>
      <c r="T207">
        <f>IF($A207="","",SUMIFS(AI_PF!$CA:$CA,AI_PF!$A:$A,$A207))</f>
        <v>60614750940</v>
      </c>
      <c r="U207">
        <f>IF($A207="","",SUMIFS(AI_PF!$CE:$CE,AI_PF!$A:$A,$A207))</f>
        <v>58929106378</v>
      </c>
      <c r="V207">
        <f>IF($A207="","",IFERROR(VLOOKUP($A207,AI_PF!$A:$CO,93,FALSE),""))</f>
        <v>3.4678700566291814</v>
      </c>
      <c r="W207">
        <f>IF($A207="","",COUNTIF(AI_PF!$A:$A,$A207))</f>
        <v>1</v>
      </c>
      <c r="X207">
        <f>IF($A207="","",COUNTIF(LookThrough!$A:$A,J207))</f>
        <v>2</v>
      </c>
    </row>
    <row r="208" spans="1:24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IF($A208="","",IFERROR(VLOOKUP($A208,AI_PF!$A:$EU,151,FALSE),""))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IF($A208="","",IFERROR(VLOOKUP($A208,Data_Raw!$A:$G,5,FALSE),""))</f>
        <v>KOR</v>
      </c>
      <c r="O208" t="str">
        <f>IF($A208="","",IFERROR(VLOOKUP($A208,Data_Raw!$A:$G,6,FALSE),""))</f>
        <v>BTO</v>
      </c>
      <c r="P208" t="str">
        <f>IF($A208="","",IFERROR(VLOOKUP($A208,Data_Raw!$A:$G,7,FALSE),""))</f>
        <v>Transportation</v>
      </c>
      <c r="Q208">
        <f>IF($A208="","",SUMIFS(AI_PF!$AP:$AP,AI_PF!$A:$A,$A208))</f>
        <v>60000000000</v>
      </c>
      <c r="R208">
        <f>IF($A208="","",SUMIFS(AI_PF!$AW:$AW,AI_PF!$A:$A,$A208))</f>
        <v>2041209000</v>
      </c>
      <c r="S208">
        <f>IF($A208="","",SUMIFS(AI_PF!$AZ:$AZ,AI_PF!$A:$A,$A208))</f>
        <v>0</v>
      </c>
      <c r="T208">
        <f>IF($A208="","",SUMIFS(AI_PF!$CA:$CA,AI_PF!$A:$A,$A208))</f>
        <v>2041209000</v>
      </c>
      <c r="U208">
        <f>IF($A208="","",SUMIFS(AI_PF!$CE:$CE,AI_PF!$A:$A,$A208))</f>
        <v>2018294126</v>
      </c>
      <c r="V208">
        <f>IF($A208="","",IFERROR(VLOOKUP($A208,AI_PF!$A:$CO,93,FALSE),""))</f>
        <v>0</v>
      </c>
      <c r="W208">
        <f>IF($A208="","",COUNTIF(AI_PF!$A:$A,$A208))</f>
        <v>2</v>
      </c>
      <c r="X208">
        <f>IF($A208="","",COUNTIF(LookThrough!$A:$A,J208))</f>
        <v>0</v>
      </c>
    </row>
    <row r="209" spans="1:24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IF($A209="","",IFERROR(VLOOKUP($A209,AI_PF!$A:$EU,151,FALSE),""))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IF($A209="","",IFERROR(VLOOKUP($A209,Data_Raw!$A:$G,5,FALSE),""))</f>
        <v>KOR</v>
      </c>
      <c r="O209" t="str">
        <f>IF($A209="","",IFERROR(VLOOKUP($A209,Data_Raw!$A:$G,6,FALSE),""))</f>
        <v>Non-PPP</v>
      </c>
      <c r="P209" t="str">
        <f>IF($A209="","",IFERROR(VLOOKUP($A209,Data_Raw!$A:$G,7,FALSE),""))</f>
        <v>Social</v>
      </c>
      <c r="Q209">
        <f>IF($A209="","",SUMIFS(AI_PF!$AP:$AP,AI_PF!$A:$A,$A209))</f>
        <v>150000000000</v>
      </c>
      <c r="R209">
        <f>IF($A209="","",SUMIFS(AI_PF!$AW:$AW,AI_PF!$A:$A,$A209))</f>
        <v>147373802521</v>
      </c>
      <c r="S209">
        <f>IF($A209="","",SUMIFS(AI_PF!$AZ:$AZ,AI_PF!$A:$A,$A209))</f>
        <v>48247539415</v>
      </c>
      <c r="T209">
        <f>IF($A209="","",SUMIFS(AI_PF!$CA:$CA,AI_PF!$A:$A,$A209))</f>
        <v>99436512530</v>
      </c>
      <c r="U209">
        <f>IF($A209="","",SUMIFS(AI_PF!$CE:$CE,AI_PF!$A:$A,$A209))</f>
        <v>100655619720</v>
      </c>
      <c r="V209">
        <f>IF($A209="","",IFERROR(VLOOKUP($A209,AI_PF!$A:$CO,93,FALSE),""))</f>
        <v>3.783049881458282</v>
      </c>
      <c r="W209">
        <f>IF($A209="","",COUNTIF(AI_PF!$A:$A,$A209))</f>
        <v>1</v>
      </c>
      <c r="X209">
        <f>IF($A209="","",COUNTIF(LookThrough!$A:$A,J209))</f>
        <v>25</v>
      </c>
    </row>
    <row r="210" spans="1:24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IF($A210="","",IFERROR(VLOOKUP($A210,AI_PF!$A:$EU,151,FALSE),""))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IF($A210="","",IFERROR(VLOOKUP($A210,Data_Raw!$A:$G,5,FALSE),""))</f>
        <v>Europe</v>
      </c>
      <c r="O210" t="str">
        <f>IF($A210="","",IFERROR(VLOOKUP($A210,Data_Raw!$A:$G,6,FALSE),""))</f>
        <v>Non-PPP</v>
      </c>
      <c r="P210" t="str">
        <f>IF($A210="","",IFERROR(VLOOKUP($A210,Data_Raw!$A:$G,7,FALSE),""))</f>
        <v>Airport</v>
      </c>
      <c r="Q210">
        <f>IF($A210="","",SUMIFS(AI_PF!$AP:$AP,AI_PF!$A:$A,$A210))</f>
        <v>54000000000</v>
      </c>
      <c r="R210">
        <f>IF($A210="","",SUMIFS(AI_PF!$AW:$AW,AI_PF!$A:$A,$A210))</f>
        <v>61176652207</v>
      </c>
      <c r="S210">
        <f>IF($A210="","",SUMIFS(AI_PF!$AZ:$AZ,AI_PF!$A:$A,$A210))</f>
        <v>1014705883</v>
      </c>
      <c r="T210">
        <f>IF($A210="","",SUMIFS(AI_PF!$CA:$CA,AI_PF!$A:$A,$A210))</f>
        <v>60146753094</v>
      </c>
      <c r="U210">
        <f>IF($A210="","",SUMIFS(AI_PF!$CE:$CE,AI_PF!$A:$A,$A210))</f>
        <v>59557138536</v>
      </c>
      <c r="V210">
        <f>IF($A210="","",IFERROR(VLOOKUP($A210,AI_PF!$A:$CO,93,FALSE),""))</f>
        <v>3.4881833195686345</v>
      </c>
      <c r="W210">
        <f>IF($A210="","",COUNTIF(AI_PF!$A:$A,$A210))</f>
        <v>1</v>
      </c>
      <c r="X210">
        <f>IF($A210="","",COUNTIF(LookThrough!$A:$A,J210))</f>
        <v>2</v>
      </c>
    </row>
    <row r="211" spans="1:24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IF($A211="","",IFERROR(VLOOKUP($A211,AI_PF!$A:$EU,151,FALSE),""))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IF($A211="","",IFERROR(VLOOKUP($A211,Data_Raw!$A:$G,5,FALSE),""))</f>
        <v>KOR</v>
      </c>
      <c r="O211" t="str">
        <f>IF($A211="","",IFERROR(VLOOKUP($A211,Data_Raw!$A:$G,6,FALSE),""))</f>
        <v>담보대출</v>
      </c>
      <c r="P211" t="str">
        <f>IF($A211="","",IFERROR(VLOOKUP($A211,Data_Raw!$A:$G,7,FALSE),""))</f>
        <v>Logistics</v>
      </c>
      <c r="Q211">
        <f>IF($A211="","",SUMIFS(AI_PF!$AP:$AP,AI_PF!$A:$A,$A211))</f>
        <v>62200000000</v>
      </c>
      <c r="R211">
        <f>IF($A211="","",SUMIFS(AI_PF!$AW:$AW,AI_PF!$A:$A,$A211))</f>
        <v>62200000000</v>
      </c>
      <c r="S211">
        <f>IF($A211="","",SUMIFS(AI_PF!$AZ:$AZ,AI_PF!$A:$A,$A211))</f>
        <v>22392000</v>
      </c>
      <c r="T211">
        <f>IF($A211="","",SUMIFS(AI_PF!$CA:$CA,AI_PF!$A:$A,$A211))</f>
        <v>62200000000</v>
      </c>
      <c r="U211">
        <f>IF($A211="","",SUMIFS(AI_PF!$CE:$CE,AI_PF!$A:$A,$A211))</f>
        <v>62177608000</v>
      </c>
      <c r="V211">
        <f>IF($A211="","",IFERROR(VLOOKUP($A211,AI_PF!$A:$CO,93,FALSE),""))</f>
        <v>3.0174281999999999</v>
      </c>
      <c r="W211">
        <f>IF($A211="","",COUNTIF(AI_PF!$A:$A,$A211))</f>
        <v>1</v>
      </c>
      <c r="X211">
        <f>IF($A211="","",COUNTIF(LookThrough!$A:$A,J211))</f>
        <v>0</v>
      </c>
    </row>
    <row r="212" spans="1:24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IF($A212="","",IFERROR(VLOOKUP($A212,AI_PF!$A:$EU,151,FALSE),""))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IF($A212="","",IFERROR(VLOOKUP($A212,Data_Raw!$A:$G,5,FALSE),""))</f>
        <v>US</v>
      </c>
      <c r="O212" t="str">
        <f>IF($A212="","",IFERROR(VLOOKUP($A212,Data_Raw!$A:$G,6,FALSE),""))</f>
        <v>Senior|Core plus</v>
      </c>
      <c r="P212" t="str">
        <f>IF($A212="","",IFERROR(VLOOKUP($A212,Data_Raw!$A:$G,7,FALSE),""))</f>
        <v>Residential</v>
      </c>
      <c r="Q212">
        <f>IF($A212="","",SUMIFS(AI_PF!$AP:$AP,AI_PF!$A:$A,$A212))</f>
        <v>53620000000</v>
      </c>
      <c r="R212">
        <f>IF($A212="","",SUMIFS(AI_PF!$AW:$AW,AI_PF!$A:$A,$A212))</f>
        <v>54860903323</v>
      </c>
      <c r="S212">
        <f>IF($A212="","",SUMIFS(AI_PF!$AZ:$AZ,AI_PF!$A:$A,$A212))</f>
        <v>1864204308</v>
      </c>
      <c r="T212">
        <f>IF($A212="","",SUMIFS(AI_PF!$CA:$CA,AI_PF!$A:$A,$A212))</f>
        <v>53007171408</v>
      </c>
      <c r="U212">
        <f>IF($A212="","",SUMIFS(AI_PF!$CE:$CE,AI_PF!$A:$A,$A212))</f>
        <v>51481224057</v>
      </c>
      <c r="V212">
        <f>IF($A212="","",IFERROR(VLOOKUP($A212,AI_PF!$A:$CO,93,FALSE),""))</f>
        <v>3.6412170529365544</v>
      </c>
      <c r="W212">
        <f>IF($A212="","",COUNTIF(AI_PF!$A:$A,$A212))</f>
        <v>1</v>
      </c>
      <c r="X212">
        <f>IF($A212="","",COUNTIF(LookThrough!$A:$A,J212))</f>
        <v>1</v>
      </c>
    </row>
    <row r="213" spans="1:24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IF($A213="","",IFERROR(VLOOKUP($A213,AI_PF!$A:$EU,151,FALSE),""))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IF($A213="","",IFERROR(VLOOKUP($A213,Data_Raw!$A:$G,5,FALSE),""))</f>
        <v>Europe</v>
      </c>
      <c r="O213" t="str">
        <f>IF($A213="","",IFERROR(VLOOKUP($A213,Data_Raw!$A:$G,6,FALSE),""))</f>
        <v>Equity|Core</v>
      </c>
      <c r="P213" t="str">
        <f>IF($A213="","",IFERROR(VLOOKUP($A213,Data_Raw!$A:$G,7,FALSE),""))</f>
        <v>General</v>
      </c>
      <c r="Q213">
        <f>IF($A213="","",SUMIFS(AI_PF!$AP:$AP,AI_PF!$A:$A,$A213))</f>
        <v>82500000000</v>
      </c>
      <c r="R213">
        <f>IF($A213="","",SUMIFS(AI_PF!$AW:$AW,AI_PF!$A:$A,$A213))</f>
        <v>64780000000</v>
      </c>
      <c r="S213">
        <f>IF($A213="","",SUMIFS(AI_PF!$AZ:$AZ,AI_PF!$A:$A,$A213))</f>
        <v>10917571178</v>
      </c>
      <c r="T213">
        <f>IF($A213="","",SUMIFS(AI_PF!$CA:$CA,AI_PF!$A:$A,$A213))</f>
        <v>56120169737</v>
      </c>
      <c r="U213">
        <f>IF($A213="","",SUMIFS(AI_PF!$CE:$CE,AI_PF!$A:$A,$A213))</f>
        <v>81567296092</v>
      </c>
      <c r="V213">
        <f>IF($A213="","",IFERROR(VLOOKUP($A213,AI_PF!$A:$CO,93,FALSE),""))</f>
        <v>8.177768886089325</v>
      </c>
      <c r="W213">
        <f>IF($A213="","",COUNTIF(AI_PF!$A:$A,$A213))</f>
        <v>1</v>
      </c>
      <c r="X213">
        <f>IF($A213="","",COUNTIF(LookThrough!$A:$A,J213))</f>
        <v>0</v>
      </c>
    </row>
    <row r="214" spans="1:24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IF($A214="","",IFERROR(VLOOKUP($A214,AI_PF!$A:$EU,151,FALSE),""))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 t="str">
        <f>IF($A214="","",IFERROR(VLOOKUP($A214,Data_Raw!$A:$G,5,FALSE),""))</f>
        <v>US</v>
      </c>
      <c r="O214" t="str">
        <f>IF($A214="","",IFERROR(VLOOKUP($A214,Data_Raw!$A:$G,6,FALSE),""))</f>
        <v>Senior|Value-add</v>
      </c>
      <c r="P214" t="str">
        <f>IF($A214="","",IFERROR(VLOOKUP($A214,Data_Raw!$A:$G,7,FALSE),""))</f>
        <v>General</v>
      </c>
      <c r="Q214">
        <f>IF($A214="","",SUMIFS(AI_PF!$AP:$AP,AI_PF!$A:$A,$A214))</f>
        <v>130000000000</v>
      </c>
      <c r="R214">
        <f>IF($A214="","",SUMIFS(AI_PF!$AW:$AW,AI_PF!$A:$A,$A214))</f>
        <v>153156711281</v>
      </c>
      <c r="S214">
        <f>IF($A214="","",SUMIFS(AI_PF!$AZ:$AZ,AI_PF!$A:$A,$A214))</f>
        <v>30136825882</v>
      </c>
      <c r="T214">
        <f>IF($A214="","",SUMIFS(AI_PF!$CA:$CA,AI_PF!$A:$A,$A214))</f>
        <v>115119479648</v>
      </c>
      <c r="U214">
        <f>IF($A214="","",SUMIFS(AI_PF!$CE:$CE,AI_PF!$A:$A,$A214))</f>
        <v>15423449068</v>
      </c>
      <c r="V214">
        <f>IF($A214="","",IFERROR(VLOOKUP($A214,AI_PF!$A:$CO,93,FALSE),""))</f>
        <v>-25.155962519347664</v>
      </c>
      <c r="W214">
        <f>IF($A214="","",COUNTIF(AI_PF!$A:$A,$A214))</f>
        <v>1</v>
      </c>
      <c r="X214">
        <f>IF($A214="","",COUNTIF(LookThrough!$A:$A,J214))</f>
        <v>0</v>
      </c>
    </row>
    <row r="215" spans="1:24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IF($A215="","",IFERROR(VLOOKUP($A215,AI_PF!$A:$EU,151,FALSE),""))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 t="str">
        <f>IF($A215="","",IFERROR(VLOOKUP($A215,Data_Raw!$A:$G,5,FALSE),""))</f>
        <v>Global</v>
      </c>
      <c r="O215" t="str">
        <f>IF($A215="","",IFERROR(VLOOKUP($A215,Data_Raw!$A:$G,6,FALSE),""))</f>
        <v>hybrid</v>
      </c>
      <c r="P215" t="str">
        <f>IF($A215="","",IFERROR(VLOOKUP($A215,Data_Raw!$A:$G,7,FALSE),""))</f>
        <v>General</v>
      </c>
      <c r="Q215">
        <f>IF($A215="","",SUMIFS(AI_PF!$AP:$AP,AI_PF!$A:$A,$A215))</f>
        <v>160000000000</v>
      </c>
      <c r="R215">
        <f>IF($A215="","",SUMIFS(AI_PF!$AW:$AW,AI_PF!$A:$A,$A215))</f>
        <v>106895850201</v>
      </c>
      <c r="S215">
        <f>IF($A215="","",SUMIFS(AI_PF!$AZ:$AZ,AI_PF!$A:$A,$A215))</f>
        <v>35212731760</v>
      </c>
      <c r="T215">
        <f>IF($A215="","",SUMIFS(AI_PF!$CA:$CA,AI_PF!$A:$A,$A215))</f>
        <v>75911221476</v>
      </c>
      <c r="U215">
        <f>IF($A215="","",SUMIFS(AI_PF!$CE:$CE,AI_PF!$A:$A,$A215))</f>
        <v>93838896025</v>
      </c>
      <c r="V215">
        <f>IF($A215="","",IFERROR(VLOOKUP($A215,AI_PF!$A:$CO,93,FALSE),""))</f>
        <v>9.0175053477287292</v>
      </c>
      <c r="W215">
        <f>IF($A215="","",COUNTIF(AI_PF!$A:$A,$A215))</f>
        <v>1</v>
      </c>
      <c r="X215">
        <f>IF($A215="","",COUNTIF(LookThrough!$A:$A,J215))</f>
        <v>13</v>
      </c>
    </row>
    <row r="216" spans="1:24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IF($A216="","",IFERROR(VLOOKUP($A216,AI_PF!$A:$EU,151,FALSE),""))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IF($A216="","",IFERROR(VLOOKUP($A216,Data_Raw!$A:$G,5,FALSE),""))</f>
        <v>KOR</v>
      </c>
      <c r="O216" t="str">
        <f>IF($A216="","",IFERROR(VLOOKUP($A216,Data_Raw!$A:$G,6,FALSE),""))</f>
        <v>Non-PPP</v>
      </c>
      <c r="P216" t="str">
        <f>IF($A216="","",IFERROR(VLOOKUP($A216,Data_Raw!$A:$G,7,FALSE),""))</f>
        <v>Energy</v>
      </c>
      <c r="Q216">
        <f>IF($A216="","",SUMIFS(AI_PF!$AP:$AP,AI_PF!$A:$A,$A216))</f>
        <v>45000000000</v>
      </c>
      <c r="R216">
        <f>IF($A216="","",SUMIFS(AI_PF!$AW:$AW,AI_PF!$A:$A,$A216))</f>
        <v>36988500000</v>
      </c>
      <c r="S216">
        <f>IF($A216="","",SUMIFS(AI_PF!$AZ:$AZ,AI_PF!$A:$A,$A216))</f>
        <v>13950000009</v>
      </c>
      <c r="T216">
        <f>IF($A216="","",SUMIFS(AI_PF!$CA:$CA,AI_PF!$A:$A,$A216))</f>
        <v>22999753548</v>
      </c>
      <c r="U216">
        <f>IF($A216="","",SUMIFS(AI_PF!$CE:$CE,AI_PF!$A:$A,$A216))</f>
        <v>22240614744</v>
      </c>
      <c r="V216">
        <f>IF($A216="","",IFERROR(VLOOKUP($A216,AI_PF!$A:$CO,93,FALSE),""))</f>
        <v>3.7296387553215031</v>
      </c>
      <c r="W216">
        <f>IF($A216="","",COUNTIF(AI_PF!$A:$A,$A216))</f>
        <v>1</v>
      </c>
      <c r="X216">
        <f>IF($A216="","",COUNTIF(LookThrough!$A:$A,J216))</f>
        <v>12</v>
      </c>
    </row>
    <row r="217" spans="1:24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IF($A217="","",IFERROR(VLOOKUP($A217,AI_PF!$A:$EU,151,FALSE),""))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IF($A217="","",IFERROR(VLOOKUP($A217,Data_Raw!$A:$G,5,FALSE),""))</f>
        <v>Global</v>
      </c>
      <c r="O217" t="str">
        <f>IF($A217="","",IFERROR(VLOOKUP($A217,Data_Raw!$A:$G,6,FALSE),""))</f>
        <v>hybrid</v>
      </c>
      <c r="P217" t="str">
        <f>IF($A217="","",IFERROR(VLOOKUP($A217,Data_Raw!$A:$G,7,FALSE),""))</f>
        <v>General</v>
      </c>
      <c r="Q217">
        <f>IF($A217="","",SUMIFS(AI_PF!$AP:$AP,AI_PF!$A:$A,$A217))</f>
        <v>420000000000</v>
      </c>
      <c r="R217">
        <f>IF($A217="","",SUMIFS(AI_PF!$AW:$AW,AI_PF!$A:$A,$A217))</f>
        <v>293207126382</v>
      </c>
      <c r="S217">
        <f>IF($A217="","",SUMIFS(AI_PF!$AZ:$AZ,AI_PF!$A:$A,$A217))</f>
        <v>89067591726</v>
      </c>
      <c r="T217">
        <f>IF($A217="","",SUMIFS(AI_PF!$CA:$CA,AI_PF!$A:$A,$A217))</f>
        <v>202130126902</v>
      </c>
      <c r="U217">
        <f>IF($A217="","",SUMIFS(AI_PF!$CE:$CE,AI_PF!$A:$A,$A217))</f>
        <v>197247757587</v>
      </c>
      <c r="V217">
        <f>IF($A217="","",IFERROR(VLOOKUP($A217,AI_PF!$A:$CO,93,FALSE),""))</f>
        <v>4.5150008797645569</v>
      </c>
      <c r="W217">
        <f>IF($A217="","",COUNTIF(AI_PF!$A:$A,$A217))</f>
        <v>1</v>
      </c>
      <c r="X217">
        <f>IF($A217="","",COUNTIF(LookThrough!$A:$A,J217))</f>
        <v>6</v>
      </c>
    </row>
    <row r="218" spans="1:24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IF($A218="","",IFERROR(VLOOKUP($A218,AI_PF!$A:$EU,151,FALSE),""))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IF($A218="","",IFERROR(VLOOKUP($A218,Data_Raw!$A:$G,5,FALSE),""))</f>
        <v>KOR</v>
      </c>
      <c r="O218" t="str">
        <f>IF($A218="","",IFERROR(VLOOKUP($A218,Data_Raw!$A:$G,6,FALSE),""))</f>
        <v>BTL</v>
      </c>
      <c r="P218" t="str">
        <f>IF($A218="","",IFERROR(VLOOKUP($A218,Data_Raw!$A:$G,7,FALSE),""))</f>
        <v>Transportation</v>
      </c>
      <c r="Q218">
        <f>IF($A218="","",SUMIFS(AI_PF!$AP:$AP,AI_PF!$A:$A,$A218))</f>
        <v>31500000000</v>
      </c>
      <c r="R218">
        <f>IF($A218="","",SUMIFS(AI_PF!$AW:$AW,AI_PF!$A:$A,$A218))</f>
        <v>13569314500</v>
      </c>
      <c r="S218">
        <f>IF($A218="","",SUMIFS(AI_PF!$AZ:$AZ,AI_PF!$A:$A,$A218))</f>
        <v>6515582517</v>
      </c>
      <c r="T218">
        <f>IF($A218="","",SUMIFS(AI_PF!$CA:$CA,AI_PF!$A:$A,$A218))</f>
        <v>23296809725</v>
      </c>
      <c r="U218">
        <f>IF($A218="","",SUMIFS(AI_PF!$CE:$CE,AI_PF!$A:$A,$A218))</f>
        <v>24058246019</v>
      </c>
      <c r="V218">
        <f>IF($A218="","",IFERROR(VLOOKUP($A218,AI_PF!$A:$CO,93,FALSE),""))</f>
        <v>0</v>
      </c>
      <c r="W218">
        <f>IF($A218="","",COUNTIF(AI_PF!$A:$A,$A218))</f>
        <v>1</v>
      </c>
      <c r="X218">
        <f>IF($A218="","",COUNTIF(LookThrough!$A:$A,J218))</f>
        <v>20</v>
      </c>
    </row>
    <row r="219" spans="1:24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IF($A219="","",IFERROR(VLOOKUP($A219,AI_PF!$A:$EU,151,FALSE),""))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IF($A219="","",IFERROR(VLOOKUP($A219,Data_Raw!$A:$G,5,FALSE),""))</f>
        <v>KOR</v>
      </c>
      <c r="O219" t="str">
        <f>IF($A219="","",IFERROR(VLOOKUP($A219,Data_Raw!$A:$G,6,FALSE),""))</f>
        <v>PF대출</v>
      </c>
      <c r="P219" t="str">
        <f>IF($A219="","",IFERROR(VLOOKUP($A219,Data_Raw!$A:$G,7,FALSE),""))</f>
        <v>Residential</v>
      </c>
      <c r="Q219">
        <f>IF($A219="","",SUMIFS(AI_PF!$AP:$AP,AI_PF!$A:$A,$A219))</f>
        <v>41800000000</v>
      </c>
      <c r="R219">
        <f>IF($A219="","",SUMIFS(AI_PF!$AW:$AW,AI_PF!$A:$A,$A219))</f>
        <v>41800000000</v>
      </c>
      <c r="S219">
        <f>IF($A219="","",SUMIFS(AI_PF!$AZ:$AZ,AI_PF!$A:$A,$A219))</f>
        <v>0</v>
      </c>
      <c r="T219">
        <f>IF($A219="","",SUMIFS(AI_PF!$CA:$CA,AI_PF!$A:$A,$A219))</f>
        <v>41800000000</v>
      </c>
      <c r="U219">
        <f>IF($A219="","",SUMIFS(AI_PF!$CE:$CE,AI_PF!$A:$A,$A219))</f>
        <v>41800000000</v>
      </c>
      <c r="V219">
        <f>IF($A219="","",IFERROR(VLOOKUP($A219,AI_PF!$A:$CO,93,FALSE),""))</f>
        <v>3.0337214000000001</v>
      </c>
      <c r="W219">
        <f>IF($A219="","",COUNTIF(AI_PF!$A:$A,$A219))</f>
        <v>1</v>
      </c>
      <c r="X219">
        <f>IF($A219="","",COUNTIF(LookThrough!$A:$A,J219))</f>
        <v>0</v>
      </c>
    </row>
    <row r="220" spans="1:24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IF($A220="","",IFERROR(VLOOKUP($A220,AI_PF!$A:$EU,151,FALSE),""))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IF($A220="","",IFERROR(VLOOKUP($A220,Data_Raw!$A:$G,5,FALSE),""))</f>
        <v>KOR</v>
      </c>
      <c r="O220" t="str">
        <f>IF($A220="","",IFERROR(VLOOKUP($A220,Data_Raw!$A:$G,6,FALSE),""))</f>
        <v>PF대출</v>
      </c>
      <c r="P220" t="str">
        <f>IF($A220="","",IFERROR(VLOOKUP($A220,Data_Raw!$A:$G,7,FALSE),""))</f>
        <v>Residential</v>
      </c>
      <c r="Q220">
        <f>IF($A220="","",SUMIFS(AI_PF!$AP:$AP,AI_PF!$A:$A,$A220))</f>
        <v>138450000000</v>
      </c>
      <c r="R220">
        <f>IF($A220="","",SUMIFS(AI_PF!$AW:$AW,AI_PF!$A:$A,$A220))</f>
        <v>133677742432</v>
      </c>
      <c r="S220">
        <f>IF($A220="","",SUMIFS(AI_PF!$AZ:$AZ,AI_PF!$A:$A,$A220))</f>
        <v>0</v>
      </c>
      <c r="T220">
        <f>IF($A220="","",SUMIFS(AI_PF!$CA:$CA,AI_PF!$A:$A,$A220))</f>
        <v>133677742432</v>
      </c>
      <c r="U220">
        <f>IF($A220="","",SUMIFS(AI_PF!$CE:$CE,AI_PF!$A:$A,$A220))</f>
        <v>133677742432</v>
      </c>
      <c r="V220">
        <f>IF($A220="","",IFERROR(VLOOKUP($A220,AI_PF!$A:$CO,93,FALSE),""))</f>
        <v>3.0170989000000001</v>
      </c>
      <c r="W220">
        <f>IF($A220="","",COUNTIF(AI_PF!$A:$A,$A220))</f>
        <v>1</v>
      </c>
      <c r="X220">
        <f>IF($A220="","",COUNTIF(LookThrough!$A:$A,J220))</f>
        <v>0</v>
      </c>
    </row>
    <row r="221" spans="1:24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IF($A221="","",IFERROR(VLOOKUP($A221,AI_PF!$A:$EU,151,FALSE),""))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IF($A221="","",IFERROR(VLOOKUP($A221,Data_Raw!$A:$G,5,FALSE),""))</f>
        <v>KOR</v>
      </c>
      <c r="O221" t="str">
        <f>IF($A221="","",IFERROR(VLOOKUP($A221,Data_Raw!$A:$G,6,FALSE),""))</f>
        <v>인수금융</v>
      </c>
      <c r="P221" t="str">
        <f>IF($A221="","",IFERROR(VLOOKUP($A221,Data_Raw!$A:$G,7,FALSE),""))</f>
        <v>Senior</v>
      </c>
      <c r="Q221">
        <f>IF($A221="","",SUMIFS(AI_PF!$AP:$AP,AI_PF!$A:$A,$A221))</f>
        <v>50000000000</v>
      </c>
      <c r="R221">
        <f>IF($A221="","",SUMIFS(AI_PF!$AW:$AW,AI_PF!$A:$A,$A221))</f>
        <v>50000000000</v>
      </c>
      <c r="S221">
        <f>IF($A221="","",SUMIFS(AI_PF!$AZ:$AZ,AI_PF!$A:$A,$A221))</f>
        <v>45309898746</v>
      </c>
      <c r="T221">
        <f>IF($A221="","",SUMIFS(AI_PF!$CA:$CA,AI_PF!$A:$A,$A221))</f>
        <v>4849479887</v>
      </c>
      <c r="U221">
        <f>IF($A221="","",SUMIFS(AI_PF!$CE:$CE,AI_PF!$A:$A,$A221))</f>
        <v>4866399064</v>
      </c>
      <c r="V221">
        <f>IF($A221="","",IFERROR(VLOOKUP($A221,AI_PF!$A:$CO,93,FALSE),""))</f>
        <v>4.1886785626411447</v>
      </c>
      <c r="W221">
        <f>IF($A221="","",COUNTIF(AI_PF!$A:$A,$A221))</f>
        <v>1</v>
      </c>
      <c r="X221">
        <f>IF($A221="","",COUNTIF(LookThrough!$A:$A,J221))</f>
        <v>1</v>
      </c>
    </row>
    <row r="222" spans="1:24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IF($A222="","",IFERROR(VLOOKUP($A222,AI_PF!$A:$EU,151,FALSE),""))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IF($A222="","",IFERROR(VLOOKUP($A222,Data_Raw!$A:$G,5,FALSE),""))</f>
        <v>US</v>
      </c>
      <c r="O222" t="str">
        <f>IF($A222="","",IFERROR(VLOOKUP($A222,Data_Raw!$A:$G,6,FALSE),""))</f>
        <v>Direct Lending</v>
      </c>
      <c r="P222" t="str">
        <f>IF($A222="","",IFERROR(VLOOKUP($A222,Data_Raw!$A:$G,7,FALSE),""))</f>
        <v>Senior</v>
      </c>
      <c r="Q222">
        <f>IF($A222="","",SUMIFS(AI_PF!$AP:$AP,AI_PF!$A:$A,$A222))</f>
        <v>98000000000</v>
      </c>
      <c r="R222">
        <f>IF($A222="","",SUMIFS(AI_PF!$AW:$AW,AI_PF!$A:$A,$A222))</f>
        <v>91618840585</v>
      </c>
      <c r="S222">
        <f>IF($A222="","",SUMIFS(AI_PF!$AZ:$AZ,AI_PF!$A:$A,$A222))</f>
        <v>25025874533</v>
      </c>
      <c r="T222">
        <f>IF($A222="","",SUMIFS(AI_PF!$CA:$CA,AI_PF!$A:$A,$A222))</f>
        <v>65265510026</v>
      </c>
      <c r="U222">
        <f>IF($A222="","",SUMIFS(AI_PF!$CE:$CE,AI_PF!$A:$A,$A222))</f>
        <v>59212697215</v>
      </c>
      <c r="V222">
        <f>IF($A222="","",IFERROR(VLOOKUP($A222,AI_PF!$A:$CO,93,FALSE),""))</f>
        <v>6.2806060910224932</v>
      </c>
      <c r="W222">
        <f>IF($A222="","",COUNTIF(AI_PF!$A:$A,$A222))</f>
        <v>1</v>
      </c>
      <c r="X222">
        <f>IF($A222="","",COUNTIF(LookThrough!$A:$A,J222))</f>
        <v>2</v>
      </c>
    </row>
    <row r="223" spans="1:24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IF($A223="","",IFERROR(VLOOKUP($A223,AI_PF!$A:$EU,151,FALSE),""))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IF($A223="","",IFERROR(VLOOKUP($A223,Data_Raw!$A:$G,5,FALSE),""))</f>
        <v>MENA</v>
      </c>
      <c r="O223" t="str">
        <f>IF($A223="","",IFERROR(VLOOKUP($A223,Data_Raw!$A:$G,6,FALSE),""))</f>
        <v>Late</v>
      </c>
      <c r="P223" t="str">
        <f>IF($A223="","",IFERROR(VLOOKUP($A223,Data_Raw!$A:$G,7,FALSE),""))</f>
        <v>SaaS|Platform</v>
      </c>
      <c r="Q223">
        <f>IF($A223="","",SUMIFS(AI_PF!$AP:$AP,AI_PF!$A:$A,$A223))</f>
        <v>26000000000</v>
      </c>
      <c r="R223">
        <f>IF($A223="","",SUMIFS(AI_PF!$AW:$AW,AI_PF!$A:$A,$A223))</f>
        <v>23552834125</v>
      </c>
      <c r="S223">
        <f>IF($A223="","",SUMIFS(AI_PF!$AZ:$AZ,AI_PF!$A:$A,$A223))</f>
        <v>0</v>
      </c>
      <c r="T223">
        <f>IF($A223="","",SUMIFS(AI_PF!$CA:$CA,AI_PF!$A:$A,$A223))</f>
        <v>23552834125</v>
      </c>
      <c r="U223">
        <f>IF($A223="","",SUMIFS(AI_PF!$CE:$CE,AI_PF!$A:$A,$A223))</f>
        <v>27236364687</v>
      </c>
      <c r="V223">
        <f>IF($A223="","",IFERROR(VLOOKUP($A223,AI_PF!$A:$CO,93,FALSE),""))</f>
        <v>4.4840434193611154</v>
      </c>
      <c r="W223">
        <f>IF($A223="","",COUNTIF(AI_PF!$A:$A,$A223))</f>
        <v>1</v>
      </c>
      <c r="X223">
        <f>IF($A223="","",COUNTIF(LookThrough!$A:$A,J223))</f>
        <v>20</v>
      </c>
    </row>
    <row r="224" spans="1:24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IF($A224="","",IFERROR(VLOOKUP($A224,AI_PF!$A:$EU,151,FALSE),""))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IF($A224="","",IFERROR(VLOOKUP($A224,Data_Raw!$A:$G,5,FALSE),""))</f>
        <v>KOR</v>
      </c>
      <c r="O224" t="str">
        <f>IF($A224="","",IFERROR(VLOOKUP($A224,Data_Raw!$A:$G,6,FALSE),""))</f>
        <v>Mezzanine</v>
      </c>
      <c r="P224" t="str">
        <f>IF($A224="","",IFERROR(VLOOKUP($A224,Data_Raw!$A:$G,7,FALSE),""))</f>
        <v>Subordinate</v>
      </c>
      <c r="Q224">
        <f>IF($A224="","",SUMIFS(AI_PF!$AP:$AP,AI_PF!$A:$A,$A224))</f>
        <v>48000000000</v>
      </c>
      <c r="R224">
        <f>IF($A224="","",SUMIFS(AI_PF!$AW:$AW,AI_PF!$A:$A,$A224))</f>
        <v>24000000000</v>
      </c>
      <c r="S224">
        <f>IF($A224="","",SUMIFS(AI_PF!$AZ:$AZ,AI_PF!$A:$A,$A224))</f>
        <v>23997130797</v>
      </c>
      <c r="T224">
        <f>IF($A224="","",SUMIFS(AI_PF!$CA:$CA,AI_PF!$A:$A,$A224))</f>
        <v>2869203</v>
      </c>
      <c r="U224">
        <f>IF($A224="","",SUMIFS(AI_PF!$CE:$CE,AI_PF!$A:$A,$A224))</f>
        <v>239957185</v>
      </c>
      <c r="V224">
        <f>IF($A224="","",IFERROR(VLOOKUP($A224,AI_PF!$A:$CO,93,FALSE),""))</f>
        <v>0</v>
      </c>
      <c r="W224">
        <f>IF($A224="","",COUNTIF(AI_PF!$A:$A,$A224))</f>
        <v>2</v>
      </c>
      <c r="X224">
        <f>IF($A224="","",COUNTIF(LookThrough!$A:$A,J224))</f>
        <v>0</v>
      </c>
    </row>
    <row r="225" spans="1:24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IF($A225="","",IFERROR(VLOOKUP($A225,AI_PF!$A:$EU,151,FALSE),""))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IF($A225="","",IFERROR(VLOOKUP($A225,Data_Raw!$A:$G,5,FALSE),""))</f>
        <v>KOR</v>
      </c>
      <c r="O225" t="str">
        <f>IF($A225="","",IFERROR(VLOOKUP($A225,Data_Raw!$A:$G,6,FALSE),""))</f>
        <v>BTL</v>
      </c>
      <c r="P225" t="str">
        <f>IF($A225="","",IFERROR(VLOOKUP($A225,Data_Raw!$A:$G,7,FALSE),""))</f>
        <v>Transportation</v>
      </c>
      <c r="Q225">
        <f>IF($A225="","",SUMIFS(AI_PF!$AP:$AP,AI_PF!$A:$A,$A225))</f>
        <v>31000000000</v>
      </c>
      <c r="R225">
        <f>IF($A225="","",SUMIFS(AI_PF!$AW:$AW,AI_PF!$A:$A,$A225))</f>
        <v>28738958765</v>
      </c>
      <c r="S225">
        <f>IF($A225="","",SUMIFS(AI_PF!$AZ:$AZ,AI_PF!$A:$A,$A225))</f>
        <v>3834800000</v>
      </c>
      <c r="T225">
        <f>IF($A225="","",SUMIFS(AI_PF!$CA:$CA,AI_PF!$A:$A,$A225))</f>
        <v>24905600740</v>
      </c>
      <c r="U225">
        <f>IF($A225="","",SUMIFS(AI_PF!$CE:$CE,AI_PF!$A:$A,$A225))</f>
        <v>25785216336</v>
      </c>
      <c r="V225">
        <f>IF($A225="","",IFERROR(VLOOKUP($A225,AI_PF!$A:$CO,93,FALSE),""))</f>
        <v>4.2525032162666312</v>
      </c>
      <c r="W225">
        <f>IF($A225="","",COUNTIF(AI_PF!$A:$A,$A225))</f>
        <v>1</v>
      </c>
      <c r="X225">
        <f>IF($A225="","",COUNTIF(LookThrough!$A:$A,J225))</f>
        <v>7</v>
      </c>
    </row>
    <row r="226" spans="1:24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IF($A226="","",IFERROR(VLOOKUP($A226,AI_PF!$A:$EU,151,FALSE),""))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IF($A226="","",IFERROR(VLOOKUP($A226,Data_Raw!$A:$G,5,FALSE),""))</f>
        <v>KOR</v>
      </c>
      <c r="O226" t="str">
        <f>IF($A226="","",IFERROR(VLOOKUP($A226,Data_Raw!$A:$G,6,FALSE),""))</f>
        <v>BTO</v>
      </c>
      <c r="P226" t="str">
        <f>IF($A226="","",IFERROR(VLOOKUP($A226,Data_Raw!$A:$G,7,FALSE),""))</f>
        <v>Transportation</v>
      </c>
      <c r="Q226">
        <f>IF($A226="","",SUMIFS(AI_PF!$AP:$AP,AI_PF!$A:$A,$A226))</f>
        <v>79900000000</v>
      </c>
      <c r="R226">
        <f>IF($A226="","",SUMIFS(AI_PF!$AW:$AW,AI_PF!$A:$A,$A226))</f>
        <v>79775883495</v>
      </c>
      <c r="S226">
        <f>IF($A226="","",SUMIFS(AI_PF!$AZ:$AZ,AI_PF!$A:$A,$A226))</f>
        <v>41698858140</v>
      </c>
      <c r="T226">
        <f>IF($A226="","",SUMIFS(AI_PF!$CA:$CA,AI_PF!$A:$A,$A226))</f>
        <v>41746590499</v>
      </c>
      <c r="U226">
        <f>IF($A226="","",SUMIFS(AI_PF!$CE:$CE,AI_PF!$A:$A,$A226))</f>
        <v>38077025355</v>
      </c>
      <c r="V226">
        <f>IF($A226="","",IFERROR(VLOOKUP($A226,AI_PF!$A:$CO,93,FALSE),""))</f>
        <v>2.8220672000000002</v>
      </c>
      <c r="W226">
        <f>IF($A226="","",COUNTIF(AI_PF!$A:$A,$A226))</f>
        <v>2</v>
      </c>
      <c r="X226">
        <f>IF($A226="","",COUNTIF(LookThrough!$A:$A,J226))</f>
        <v>0</v>
      </c>
    </row>
    <row r="227" spans="1:24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IF($A227="","",IFERROR(VLOOKUP($A227,AI_PF!$A:$EU,151,FALSE),""))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IF($A227="","",IFERROR(VLOOKUP($A227,Data_Raw!$A:$G,5,FALSE),""))</f>
        <v>KOR</v>
      </c>
      <c r="O227" t="str">
        <f>IF($A227="","",IFERROR(VLOOKUP($A227,Data_Raw!$A:$G,6,FALSE),""))</f>
        <v>Non-PPP</v>
      </c>
      <c r="P227" t="str">
        <f>IF($A227="","",IFERROR(VLOOKUP($A227,Data_Raw!$A:$G,7,FALSE),""))</f>
        <v>Energy</v>
      </c>
      <c r="Q227">
        <f>IF($A227="","",SUMIFS(AI_PF!$AP:$AP,AI_PF!$A:$A,$A227))</f>
        <v>40000000000</v>
      </c>
      <c r="R227">
        <f>IF($A227="","",SUMIFS(AI_PF!$AW:$AW,AI_PF!$A:$A,$A227))</f>
        <v>40000000000</v>
      </c>
      <c r="S227">
        <f>IF($A227="","",SUMIFS(AI_PF!$AZ:$AZ,AI_PF!$A:$A,$A227))</f>
        <v>12451524241</v>
      </c>
      <c r="T227">
        <f>IF($A227="","",SUMIFS(AI_PF!$CA:$CA,AI_PF!$A:$A,$A227))</f>
        <v>27562808419</v>
      </c>
      <c r="U227">
        <f>IF($A227="","",SUMIFS(AI_PF!$CE:$CE,AI_PF!$A:$A,$A227))</f>
        <v>27548475759</v>
      </c>
      <c r="V227">
        <f>IF($A227="","",IFERROR(VLOOKUP($A227,AI_PF!$A:$CO,93,FALSE),""))</f>
        <v>4.0560510000000001</v>
      </c>
      <c r="W227">
        <f>IF($A227="","",COUNTIF(AI_PF!$A:$A,$A227))</f>
        <v>1</v>
      </c>
      <c r="X227">
        <f>IF($A227="","",COUNTIF(LookThrough!$A:$A,J227))</f>
        <v>0</v>
      </c>
    </row>
    <row r="228" spans="1:24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IF($A228="","",IFERROR(VLOOKUP($A228,AI_PF!$A:$EU,151,FALSE),""))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IF($A228="","",IFERROR(VLOOKUP($A228,Data_Raw!$A:$G,5,FALSE),""))</f>
        <v>Europe</v>
      </c>
      <c r="O228" t="str">
        <f>IF($A228="","",IFERROR(VLOOKUP($A228,Data_Raw!$A:$G,6,FALSE),""))</f>
        <v>hybrid</v>
      </c>
      <c r="P228" t="str">
        <f>IF($A228="","",IFERROR(VLOOKUP($A228,Data_Raw!$A:$G,7,FALSE),""))</f>
        <v>General</v>
      </c>
      <c r="Q228">
        <f>IF($A228="","",SUMIFS(AI_PF!$AP:$AP,AI_PF!$A:$A,$A228))</f>
        <v>60000000000</v>
      </c>
      <c r="R228">
        <f>IF($A228="","",SUMIFS(AI_PF!$AW:$AW,AI_PF!$A:$A,$A228))</f>
        <v>58880250339</v>
      </c>
      <c r="S228">
        <f>IF($A228="","",SUMIFS(AI_PF!$AZ:$AZ,AI_PF!$A:$A,$A228))</f>
        <v>14194836279</v>
      </c>
      <c r="T228">
        <f>IF($A228="","",SUMIFS(AI_PF!$CA:$CA,AI_PF!$A:$A,$A228))</f>
        <v>43199719625</v>
      </c>
      <c r="U228">
        <f>IF($A228="","",SUMIFS(AI_PF!$CE:$CE,AI_PF!$A:$A,$A228))</f>
        <v>36030552467</v>
      </c>
      <c r="V228">
        <f>IF($A228="","",IFERROR(VLOOKUP($A228,AI_PF!$A:$CO,93,FALSE),""))</f>
        <v>-0.77347680926322959</v>
      </c>
      <c r="W228">
        <f>IF($A228="","",COUNTIF(AI_PF!$A:$A,$A228))</f>
        <v>1</v>
      </c>
      <c r="X228">
        <f>IF($A228="","",COUNTIF(LookThrough!$A:$A,J228))</f>
        <v>0</v>
      </c>
    </row>
    <row r="229" spans="1:24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IF($A229="","",IFERROR(VLOOKUP($A229,AI_PF!$A:$EU,151,FALSE),""))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IF($A229="","",IFERROR(VLOOKUP($A229,Data_Raw!$A:$G,5,FALSE),""))</f>
        <v>Global</v>
      </c>
      <c r="O229" t="str">
        <f>IF($A229="","",IFERROR(VLOOKUP($A229,Data_Raw!$A:$G,6,FALSE),""))</f>
        <v>Buyout</v>
      </c>
      <c r="P229" t="str">
        <f>IF($A229="","",IFERROR(VLOOKUP($A229,Data_Raw!$A:$G,7,FALSE),""))</f>
        <v>General</v>
      </c>
      <c r="Q229">
        <f>IF($A229="","",SUMIFS(AI_PF!$AP:$AP,AI_PF!$A:$A,$A229))</f>
        <v>560000000000</v>
      </c>
      <c r="R229">
        <f>IF($A229="","",SUMIFS(AI_PF!$AW:$AW,AI_PF!$A:$A,$A229))</f>
        <v>464060186216</v>
      </c>
      <c r="S229">
        <f>IF($A229="","",SUMIFS(AI_PF!$AZ:$AZ,AI_PF!$A:$A,$A229))</f>
        <v>24847468613</v>
      </c>
      <c r="T229">
        <f>IF($A229="","",SUMIFS(AI_PF!$CA:$CA,AI_PF!$A:$A,$A229))</f>
        <v>441107147056</v>
      </c>
      <c r="U229">
        <f>IF($A229="","",SUMIFS(AI_PF!$CE:$CE,AI_PF!$A:$A,$A229))</f>
        <v>612050624868</v>
      </c>
      <c r="V229">
        <f>IF($A229="","",IFERROR(VLOOKUP($A229,AI_PF!$A:$CO,93,FALSE),""))</f>
        <v>22.387868762016293</v>
      </c>
      <c r="W229">
        <f>IF($A229="","",COUNTIF(AI_PF!$A:$A,$A229))</f>
        <v>1</v>
      </c>
      <c r="X229">
        <f>IF($A229="","",COUNTIF(LookThrough!$A:$A,J229))</f>
        <v>34</v>
      </c>
    </row>
    <row r="230" spans="1:24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IF($A230="","",IFERROR(VLOOKUP($A230,AI_PF!$A:$EU,151,FALSE),""))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IF($A230="","",IFERROR(VLOOKUP($A230,Data_Raw!$A:$G,5,FALSE),""))</f>
        <v>KOR</v>
      </c>
      <c r="O230" t="str">
        <f>IF($A230="","",IFERROR(VLOOKUP($A230,Data_Raw!$A:$G,6,FALSE),""))</f>
        <v>BTO</v>
      </c>
      <c r="P230" t="str">
        <f>IF($A230="","",IFERROR(VLOOKUP($A230,Data_Raw!$A:$G,7,FALSE),""))</f>
        <v>Transportation</v>
      </c>
      <c r="Q230">
        <f>IF($A230="","",SUMIFS(AI_PF!$AP:$AP,AI_PF!$A:$A,$A230))</f>
        <v>30000000000</v>
      </c>
      <c r="R230">
        <f>IF($A230="","",SUMIFS(AI_PF!$AW:$AW,AI_PF!$A:$A,$A230))</f>
        <v>29670000000</v>
      </c>
      <c r="S230">
        <f>IF($A230="","",SUMIFS(AI_PF!$AZ:$AZ,AI_PF!$A:$A,$A230))</f>
        <v>7454444000</v>
      </c>
      <c r="T230">
        <f>IF($A230="","",SUMIFS(AI_PF!$CA:$CA,AI_PF!$A:$A,$A230))</f>
        <v>22220000000</v>
      </c>
      <c r="U230">
        <f>IF($A230="","",SUMIFS(AI_PF!$CE:$CE,AI_PF!$A:$A,$A230))</f>
        <v>22215556000</v>
      </c>
      <c r="V230">
        <f>IF($A230="","",IFERROR(VLOOKUP($A230,AI_PF!$A:$CO,93,FALSE),""))</f>
        <v>4.1632730999999996</v>
      </c>
      <c r="W230">
        <f>IF($A230="","",COUNTIF(AI_PF!$A:$A,$A230))</f>
        <v>1</v>
      </c>
      <c r="X230">
        <f>IF($A230="","",COUNTIF(LookThrough!$A:$A,J230))</f>
        <v>0</v>
      </c>
    </row>
    <row r="231" spans="1:24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IF($A231="","",IFERROR(VLOOKUP($A231,AI_PF!$A:$EU,151,FALSE),""))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IF($A231="","",IFERROR(VLOOKUP($A231,Data_Raw!$A:$G,5,FALSE),""))</f>
        <v>KOR</v>
      </c>
      <c r="O231" t="str">
        <f>IF($A231="","",IFERROR(VLOOKUP($A231,Data_Raw!$A:$G,6,FALSE),""))</f>
        <v>Non-PPP</v>
      </c>
      <c r="P231" t="str">
        <f>IF($A231="","",IFERROR(VLOOKUP($A231,Data_Raw!$A:$G,7,FALSE),""))</f>
        <v>Energy</v>
      </c>
      <c r="Q231">
        <f>IF($A231="","",SUMIFS(AI_PF!$AP:$AP,AI_PF!$A:$A,$A231))</f>
        <v>30000000000</v>
      </c>
      <c r="R231">
        <f>IF($A231="","",SUMIFS(AI_PF!$AW:$AW,AI_PF!$A:$A,$A231))</f>
        <v>19118812500</v>
      </c>
      <c r="S231">
        <f>IF($A231="","",SUMIFS(AI_PF!$AZ:$AZ,AI_PF!$A:$A,$A231))</f>
        <v>9170700000</v>
      </c>
      <c r="T231">
        <f>IF($A231="","",SUMIFS(AI_PF!$CA:$CA,AI_PF!$A:$A,$A231))</f>
        <v>9989587559</v>
      </c>
      <c r="U231">
        <f>IF($A231="","",SUMIFS(AI_PF!$CE:$CE,AI_PF!$A:$A,$A231))</f>
        <v>7478842269</v>
      </c>
      <c r="V231">
        <f>IF($A231="","",IFERROR(VLOOKUP($A231,AI_PF!$A:$CO,93,FALSE),""))</f>
        <v>-0.17275065183639524</v>
      </c>
      <c r="W231">
        <f>IF($A231="","",COUNTIF(AI_PF!$A:$A,$A231))</f>
        <v>1</v>
      </c>
      <c r="X231">
        <f>IF($A231="","",COUNTIF(LookThrough!$A:$A,J231))</f>
        <v>10</v>
      </c>
    </row>
    <row r="232" spans="1:24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IF($A232="","",IFERROR(VLOOKUP($A232,AI_PF!$A:$EU,151,FALSE),""))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IF($A232="","",IFERROR(VLOOKUP($A232,Data_Raw!$A:$G,5,FALSE),""))</f>
        <v>KOR</v>
      </c>
      <c r="O232" t="str">
        <f>IF($A232="","",IFERROR(VLOOKUP($A232,Data_Raw!$A:$G,6,FALSE),""))</f>
        <v>Non-PPP</v>
      </c>
      <c r="P232" t="str">
        <f>IF($A232="","",IFERROR(VLOOKUP($A232,Data_Raw!$A:$G,7,FALSE),""))</f>
        <v>Energy</v>
      </c>
      <c r="Q232">
        <f>IF($A232="","",SUMIFS(AI_PF!$AP:$AP,AI_PF!$A:$A,$A232))</f>
        <v>25000000000</v>
      </c>
      <c r="R232">
        <f>IF($A232="","",SUMIFS(AI_PF!$AW:$AW,AI_PF!$A:$A,$A232))</f>
        <v>25000000000</v>
      </c>
      <c r="S232">
        <f>IF($A232="","",SUMIFS(AI_PF!$AZ:$AZ,AI_PF!$A:$A,$A232))</f>
        <v>15364834191</v>
      </c>
      <c r="T232">
        <f>IF($A232="","",SUMIFS(AI_PF!$CA:$CA,AI_PF!$A:$A,$A232))</f>
        <v>9644810620</v>
      </c>
      <c r="U232">
        <f>IF($A232="","",SUMIFS(AI_PF!$CE:$CE,AI_PF!$A:$A,$A232))</f>
        <v>9635165809</v>
      </c>
      <c r="V232">
        <f>IF($A232="","",IFERROR(VLOOKUP($A232,AI_PF!$A:$CO,93,FALSE),""))</f>
        <v>4.0506488000000003</v>
      </c>
      <c r="W232">
        <f>IF($A232="","",COUNTIF(AI_PF!$A:$A,$A232))</f>
        <v>1</v>
      </c>
      <c r="X232">
        <f>IF($A232="","",COUNTIF(LookThrough!$A:$A,J232))</f>
        <v>0</v>
      </c>
    </row>
    <row r="233" spans="1:24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IF($A233="","",IFERROR(VLOOKUP($A233,AI_PF!$A:$EU,151,FALSE),""))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IF($A233="","",IFERROR(VLOOKUP($A233,Data_Raw!$A:$G,5,FALSE),""))</f>
        <v>KOR</v>
      </c>
      <c r="O233" t="str">
        <f>IF($A233="","",IFERROR(VLOOKUP($A233,Data_Raw!$A:$G,6,FALSE),""))</f>
        <v>담보대출</v>
      </c>
      <c r="P233" t="str">
        <f>IF($A233="","",IFERROR(VLOOKUP($A233,Data_Raw!$A:$G,7,FALSE),""))</f>
        <v>Office</v>
      </c>
      <c r="Q233">
        <f>IF($A233="","",SUMIFS(AI_PF!$AP:$AP,AI_PF!$A:$A,$A233))</f>
        <v>106200000000</v>
      </c>
      <c r="R233">
        <f>IF($A233="","",SUMIFS(AI_PF!$AW:$AW,AI_PF!$A:$A,$A233))</f>
        <v>103942138050</v>
      </c>
      <c r="S233">
        <f>IF($A233="","",SUMIFS(AI_PF!$AZ:$AZ,AI_PF!$A:$A,$A233))</f>
        <v>404078760</v>
      </c>
      <c r="T233">
        <f>IF($A233="","",SUMIFS(AI_PF!$CA:$CA,AI_PF!$A:$A,$A233))</f>
        <v>103942138050</v>
      </c>
      <c r="U233">
        <f>IF($A233="","",SUMIFS(AI_PF!$CE:$CE,AI_PF!$A:$A,$A233))</f>
        <v>142493196260</v>
      </c>
      <c r="V233">
        <f>IF($A233="","",IFERROR(VLOOKUP($A233,AI_PF!$A:$CO,93,FALSE),""))</f>
        <v>4.0528367000000003</v>
      </c>
      <c r="W233">
        <f>IF($A233="","",COUNTIF(AI_PF!$A:$A,$A233))</f>
        <v>3</v>
      </c>
      <c r="X233">
        <f>IF($A233="","",COUNTIF(LookThrough!$A:$A,J233))</f>
        <v>0</v>
      </c>
    </row>
    <row r="234" spans="1:24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IF($A234="","",IFERROR(VLOOKUP($A234,AI_PF!$A:$EU,151,FALSE),""))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IF($A234="","",IFERROR(VLOOKUP($A234,Data_Raw!$A:$G,5,FALSE),""))</f>
        <v>MENA</v>
      </c>
      <c r="O234" t="str">
        <f>IF($A234="","",IFERROR(VLOOKUP($A234,Data_Raw!$A:$G,6,FALSE),""))</f>
        <v>Non-PPP</v>
      </c>
      <c r="P234" t="str">
        <f>IF($A234="","",IFERROR(VLOOKUP($A234,Data_Raw!$A:$G,7,FALSE),""))</f>
        <v>Gas</v>
      </c>
      <c r="Q234">
        <f>IF($A234="","",SUMIFS(AI_PF!$AP:$AP,AI_PF!$A:$A,$A234))</f>
        <v>116331410000</v>
      </c>
      <c r="R234">
        <f>IF($A234="","",SUMIFS(AI_PF!$AW:$AW,AI_PF!$A:$A,$A234))</f>
        <v>161992315418</v>
      </c>
      <c r="S234">
        <f>IF($A234="","",SUMIFS(AI_PF!$AZ:$AZ,AI_PF!$A:$A,$A234))</f>
        <v>56752451079</v>
      </c>
      <c r="T234">
        <f>IF($A234="","",SUMIFS(AI_PF!$CA:$CA,AI_PF!$A:$A,$A234))</f>
        <v>105908896302</v>
      </c>
      <c r="U234">
        <f>IF($A234="","",SUMIFS(AI_PF!$CE:$CE,AI_PF!$A:$A,$A234))</f>
        <v>97973440211</v>
      </c>
      <c r="V234">
        <f>IF($A234="","",IFERROR(VLOOKUP($A234,AI_PF!$A:$CO,93,FALSE),""))</f>
        <v>3.7931898236274728</v>
      </c>
      <c r="W234">
        <f>IF($A234="","",COUNTIF(AI_PF!$A:$A,$A234))</f>
        <v>1</v>
      </c>
      <c r="X234">
        <f>IF($A234="","",COUNTIF(LookThrough!$A:$A,J234))</f>
        <v>2</v>
      </c>
    </row>
    <row r="235" spans="1:24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IF($A235="","",IFERROR(VLOOKUP($A235,AI_PF!$A:$EU,151,FALSE),""))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IF($A235="","",IFERROR(VLOOKUP($A235,Data_Raw!$A:$G,5,FALSE),""))</f>
        <v>Canada</v>
      </c>
      <c r="O235" t="str">
        <f>IF($A235="","",IFERROR(VLOOKUP($A235,Data_Raw!$A:$G,6,FALSE),""))</f>
        <v>Buyout</v>
      </c>
      <c r="P235" t="str">
        <f>IF($A235="","",IFERROR(VLOOKUP($A235,Data_Raw!$A:$G,7,FALSE),""))</f>
        <v>Cosmetic</v>
      </c>
      <c r="Q235">
        <f>IF($A235="","",SUMIFS(AI_PF!$AP:$AP,AI_PF!$A:$A,$A235))</f>
        <v>15000000000</v>
      </c>
      <c r="R235">
        <f>IF($A235="","",SUMIFS(AI_PF!$AW:$AW,AI_PF!$A:$A,$A235))</f>
        <v>11922461589</v>
      </c>
      <c r="S235">
        <f>IF($A235="","",SUMIFS(AI_PF!$AZ:$AZ,AI_PF!$A:$A,$A235))</f>
        <v>0</v>
      </c>
      <c r="T235">
        <f>IF($A235="","",SUMIFS(AI_PF!$CA:$CA,AI_PF!$A:$A,$A235))</f>
        <v>11922461589</v>
      </c>
      <c r="U235">
        <f>IF($A235="","",SUMIFS(AI_PF!$CE:$CE,AI_PF!$A:$A,$A235))</f>
        <v>19077965802</v>
      </c>
      <c r="V235">
        <f>IF($A235="","",IFERROR(VLOOKUP($A235,AI_PF!$A:$CO,93,FALSE),""))</f>
        <v>12.483741641044615</v>
      </c>
      <c r="W235">
        <f>IF($A235="","",COUNTIF(AI_PF!$A:$A,$A235))</f>
        <v>1</v>
      </c>
      <c r="X235">
        <f>IF($A235="","",COUNTIF(LookThrough!$A:$A,J235))</f>
        <v>1</v>
      </c>
    </row>
    <row r="236" spans="1:24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IF($A236="","",IFERROR(VLOOKUP($A236,AI_PF!$A:$EU,151,FALSE),""))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IF($A236="","",IFERROR(VLOOKUP($A236,Data_Raw!$A:$G,5,FALSE),""))</f>
        <v>Global</v>
      </c>
      <c r="O236" t="str">
        <f>IF($A236="","",IFERROR(VLOOKUP($A236,Data_Raw!$A:$G,6,FALSE),""))</f>
        <v>hybrid</v>
      </c>
      <c r="P236" t="str">
        <f>IF($A236="","",IFERROR(VLOOKUP($A236,Data_Raw!$A:$G,7,FALSE),""))</f>
        <v>General</v>
      </c>
      <c r="Q236">
        <f>IF($A236="","",SUMIFS(AI_PF!$AP:$AP,AI_PF!$A:$A,$A236))</f>
        <v>82500000000</v>
      </c>
      <c r="R236">
        <f>IF($A236="","",SUMIFS(AI_PF!$AW:$AW,AI_PF!$A:$A,$A236))</f>
        <v>66384985897</v>
      </c>
      <c r="S236">
        <f>IF($A236="","",SUMIFS(AI_PF!$AZ:$AZ,AI_PF!$A:$A,$A236))</f>
        <v>16470277001</v>
      </c>
      <c r="T236">
        <f>IF($A236="","",SUMIFS(AI_PF!$CA:$CA,AI_PF!$A:$A,$A236))</f>
        <v>50132830918</v>
      </c>
      <c r="U236">
        <f>IF($A236="","",SUMIFS(AI_PF!$CE:$CE,AI_PF!$A:$A,$A236))</f>
        <v>44167610914</v>
      </c>
      <c r="V236">
        <f>IF($A236="","",IFERROR(VLOOKUP($A236,AI_PF!$A:$CO,93,FALSE),""))</f>
        <v>2.0458319783210759</v>
      </c>
      <c r="W236">
        <f>IF($A236="","",COUNTIF(AI_PF!$A:$A,$A236))</f>
        <v>1</v>
      </c>
      <c r="X236">
        <f>IF($A236="","",COUNTIF(LookThrough!$A:$A,J236))</f>
        <v>8</v>
      </c>
    </row>
    <row r="237" spans="1:24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IF($A237="","",IFERROR(VLOOKUP($A237,AI_PF!$A:$EU,151,FALSE),""))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IF($A237="","",IFERROR(VLOOKUP($A237,Data_Raw!$A:$G,5,FALSE),""))</f>
        <v>KOR</v>
      </c>
      <c r="O237" t="str">
        <f>IF($A237="","",IFERROR(VLOOKUP($A237,Data_Raw!$A:$G,6,FALSE),""))</f>
        <v>Non-PPP</v>
      </c>
      <c r="P237" t="str">
        <f>IF($A237="","",IFERROR(VLOOKUP($A237,Data_Raw!$A:$G,7,FALSE),""))</f>
        <v>Energy</v>
      </c>
      <c r="Q237">
        <f>IF($A237="","",SUMIFS(AI_PF!$AP:$AP,AI_PF!$A:$A,$A237))</f>
        <v>50000000000</v>
      </c>
      <c r="R237">
        <f>IF($A237="","",SUMIFS(AI_PF!$AW:$AW,AI_PF!$A:$A,$A237))</f>
        <v>49687218000</v>
      </c>
      <c r="S237">
        <f>IF($A237="","",SUMIFS(AI_PF!$AZ:$AZ,AI_PF!$A:$A,$A237))</f>
        <v>17001325801</v>
      </c>
      <c r="T237">
        <f>IF($A237="","",SUMIFS(AI_PF!$CA:$CA,AI_PF!$A:$A,$A237))</f>
        <v>32687752990</v>
      </c>
      <c r="U237">
        <f>IF($A237="","",SUMIFS(AI_PF!$CE:$CE,AI_PF!$A:$A,$A237))</f>
        <v>31946533515</v>
      </c>
      <c r="V237">
        <f>IF($A237="","",IFERROR(VLOOKUP($A237,AI_PF!$A:$CO,93,FALSE),""))</f>
        <v>3.3767178654670729</v>
      </c>
      <c r="W237">
        <f>IF($A237="","",COUNTIF(AI_PF!$A:$A,$A237))</f>
        <v>1</v>
      </c>
      <c r="X237">
        <f>IF($A237="","",COUNTIF(LookThrough!$A:$A,J237))</f>
        <v>53</v>
      </c>
    </row>
    <row r="238" spans="1:24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IF($A238="","",IFERROR(VLOOKUP($A238,AI_PF!$A:$EU,151,FALSE),""))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IF($A238="","",IFERROR(VLOOKUP($A238,Data_Raw!$A:$G,5,FALSE),""))</f>
        <v>Global</v>
      </c>
      <c r="O238" t="str">
        <f>IF($A238="","",IFERROR(VLOOKUP($A238,Data_Raw!$A:$G,6,FALSE),""))</f>
        <v>hybrid</v>
      </c>
      <c r="P238" t="str">
        <f>IF($A238="","",IFERROR(VLOOKUP($A238,Data_Raw!$A:$G,7,FALSE),""))</f>
        <v>General</v>
      </c>
      <c r="Q238">
        <f>IF($A238="","",SUMIFS(AI_PF!$AP:$AP,AI_PF!$A:$A,$A238))</f>
        <v>50000000000</v>
      </c>
      <c r="R238">
        <f>IF($A238="","",SUMIFS(AI_PF!$AW:$AW,AI_PF!$A:$A,$A238))</f>
        <v>48505682702</v>
      </c>
      <c r="S238">
        <f>IF($A238="","",SUMIFS(AI_PF!$AZ:$AZ,AI_PF!$A:$A,$A238))</f>
        <v>4546788128</v>
      </c>
      <c r="T238">
        <f>IF($A238="","",SUMIFS(AI_PF!$CA:$CA,AI_PF!$A:$A,$A238))</f>
        <v>44187211184</v>
      </c>
      <c r="U238">
        <f>IF($A238="","",SUMIFS(AI_PF!$CE:$CE,AI_PF!$A:$A,$A238))</f>
        <v>48235280602</v>
      </c>
      <c r="V238">
        <f>IF($A238="","",IFERROR(VLOOKUP($A238,AI_PF!$A:$CO,93,FALSE),""))</f>
        <v>9.9101811647415161</v>
      </c>
      <c r="W238">
        <f>IF($A238="","",COUNTIF(AI_PF!$A:$A,$A238))</f>
        <v>1</v>
      </c>
      <c r="X238">
        <f>IF($A238="","",COUNTIF(LookThrough!$A:$A,J238))</f>
        <v>4</v>
      </c>
    </row>
    <row r="239" spans="1:24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IF($A239="","",IFERROR(VLOOKUP($A239,AI_PF!$A:$EU,151,FALSE),""))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IF($A239="","",IFERROR(VLOOKUP($A239,Data_Raw!$A:$G,5,FALSE),""))</f>
        <v>Global</v>
      </c>
      <c r="O239" t="str">
        <f>IF($A239="","",IFERROR(VLOOKUP($A239,Data_Raw!$A:$G,6,FALSE),""))</f>
        <v>Mezzanine|Core</v>
      </c>
      <c r="P239" t="str">
        <f>IF($A239="","",IFERROR(VLOOKUP($A239,Data_Raw!$A:$G,7,FALSE),""))</f>
        <v>General</v>
      </c>
      <c r="Q239">
        <f>IF($A239="","",SUMIFS(AI_PF!$AP:$AP,AI_PF!$A:$A,$A239))</f>
        <v>112500000000</v>
      </c>
      <c r="R239">
        <f>IF($A239="","",SUMIFS(AI_PF!$AW:$AW,AI_PF!$A:$A,$A239))</f>
        <v>87302750085</v>
      </c>
      <c r="S239">
        <f>IF($A239="","",SUMIFS(AI_PF!$AZ:$AZ,AI_PF!$A:$A,$A239))</f>
        <v>1089464884</v>
      </c>
      <c r="T239">
        <f>IF($A239="","",SUMIFS(AI_PF!$CA:$CA,AI_PF!$A:$A,$A239))</f>
        <v>86206526277</v>
      </c>
      <c r="U239">
        <f>IF($A239="","",SUMIFS(AI_PF!$CE:$CE,AI_PF!$A:$A,$A239))</f>
        <v>136091509777</v>
      </c>
      <c r="V239">
        <f>IF($A239="","",IFERROR(VLOOKUP($A239,AI_PF!$A:$CO,93,FALSE),""))</f>
        <v>13.586320281028749</v>
      </c>
      <c r="W239">
        <f>IF($A239="","",COUNTIF(AI_PF!$A:$A,$A239))</f>
        <v>1</v>
      </c>
      <c r="X239">
        <f>IF($A239="","",COUNTIF(LookThrough!$A:$A,J239))</f>
        <v>0</v>
      </c>
    </row>
    <row r="240" spans="1:24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IF($A240="","",IFERROR(VLOOKUP($A240,AI_PF!$A:$EU,151,FALSE),""))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IF($A240="","",IFERROR(VLOOKUP($A240,Data_Raw!$A:$G,5,FALSE),""))</f>
        <v>KOR</v>
      </c>
      <c r="O240" t="str">
        <f>IF($A240="","",IFERROR(VLOOKUP($A240,Data_Raw!$A:$G,6,FALSE),""))</f>
        <v>BTO</v>
      </c>
      <c r="P240" t="str">
        <f>IF($A240="","",IFERROR(VLOOKUP($A240,Data_Raw!$A:$G,7,FALSE),""))</f>
        <v>Transportation</v>
      </c>
      <c r="Q240">
        <f>IF($A240="","",SUMIFS(AI_PF!$AP:$AP,AI_PF!$A:$A,$A240))</f>
        <v>20000000000</v>
      </c>
      <c r="R240">
        <f>IF($A240="","",SUMIFS(AI_PF!$AW:$AW,AI_PF!$A:$A,$A240))</f>
        <v>20000000000</v>
      </c>
      <c r="S240">
        <f>IF($A240="","",SUMIFS(AI_PF!$AZ:$AZ,AI_PF!$A:$A,$A240))</f>
        <v>963808000</v>
      </c>
      <c r="T240">
        <f>IF($A240="","",SUMIFS(AI_PF!$CA:$CA,AI_PF!$A:$A,$A240))</f>
        <v>19040000000</v>
      </c>
      <c r="U240">
        <f>IF($A240="","",SUMIFS(AI_PF!$CE:$CE,AI_PF!$A:$A,$A240))</f>
        <v>19036192000</v>
      </c>
      <c r="V240">
        <f>IF($A240="","",IFERROR(VLOOKUP($A240,AI_PF!$A:$CO,93,FALSE),""))</f>
        <v>2.8266387000000002</v>
      </c>
      <c r="W240">
        <f>IF($A240="","",COUNTIF(AI_PF!$A:$A,$A240))</f>
        <v>1</v>
      </c>
      <c r="X240">
        <f>IF($A240="","",COUNTIF(LookThrough!$A:$A,J240))</f>
        <v>0</v>
      </c>
    </row>
    <row r="241" spans="1:24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IF($A241="","",IFERROR(VLOOKUP($A241,AI_PF!$A:$EU,151,FALSE),""))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IF($A241="","",IFERROR(VLOOKUP($A241,Data_Raw!$A:$G,5,FALSE),""))</f>
        <v>US</v>
      </c>
      <c r="O241" t="str">
        <f>IF($A241="","",IFERROR(VLOOKUP($A241,Data_Raw!$A:$G,6,FALSE),""))</f>
        <v>Distressed</v>
      </c>
      <c r="P241" t="str">
        <f>IF($A241="","",IFERROR(VLOOKUP($A241,Data_Raw!$A:$G,7,FALSE),""))</f>
        <v>Distressed</v>
      </c>
      <c r="Q241">
        <f>IF($A241="","",SUMIFS(AI_PF!$AP:$AP,AI_PF!$A:$A,$A241))</f>
        <v>52000000000</v>
      </c>
      <c r="R241">
        <f>IF($A241="","",SUMIFS(AI_PF!$AW:$AW,AI_PF!$A:$A,$A241))</f>
        <v>45187363840</v>
      </c>
      <c r="S241">
        <f>IF($A241="","",SUMIFS(AI_PF!$AZ:$AZ,AI_PF!$A:$A,$A241))</f>
        <v>44033399970</v>
      </c>
      <c r="T241">
        <f>IF($A241="","",SUMIFS(AI_PF!$CA:$CA,AI_PF!$A:$A,$A241))</f>
        <v>9835768232</v>
      </c>
      <c r="U241">
        <f>IF($A241="","",SUMIFS(AI_PF!$CE:$CE,AI_PF!$A:$A,$A241))</f>
        <v>14771376650</v>
      </c>
      <c r="V241">
        <f>IF($A241="","",IFERROR(VLOOKUP($A241,AI_PF!$A:$CO,93,FALSE),""))</f>
        <v>8.7990090250968915</v>
      </c>
      <c r="W241">
        <f>IF($A241="","",COUNTIF(AI_PF!$A:$A,$A241))</f>
        <v>1</v>
      </c>
      <c r="X241">
        <f>IF($A241="","",COUNTIF(LookThrough!$A:$A,J241))</f>
        <v>0</v>
      </c>
    </row>
    <row r="242" spans="1:24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IF($A242="","",IFERROR(VLOOKUP($A242,AI_PF!$A:$EU,151,FALSE),""))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IF($A242="","",IFERROR(VLOOKUP($A242,Data_Raw!$A:$G,5,FALSE),""))</f>
        <v>KOR</v>
      </c>
      <c r="O242" t="str">
        <f>IF($A242="","",IFERROR(VLOOKUP($A242,Data_Raw!$A:$G,6,FALSE),""))</f>
        <v>PF대출</v>
      </c>
      <c r="P242" t="str">
        <f>IF($A242="","",IFERROR(VLOOKUP($A242,Data_Raw!$A:$G,7,FALSE),""))</f>
        <v>Office</v>
      </c>
      <c r="Q242">
        <f>IF($A242="","",SUMIFS(AI_PF!$AP:$AP,AI_PF!$A:$A,$A242))</f>
        <v>30000000000</v>
      </c>
      <c r="R242">
        <f>IF($A242="","",SUMIFS(AI_PF!$AW:$AW,AI_PF!$A:$A,$A242))</f>
        <v>30000000000</v>
      </c>
      <c r="S242">
        <f>IF($A242="","",SUMIFS(AI_PF!$AZ:$AZ,AI_PF!$A:$A,$A242))</f>
        <v>0</v>
      </c>
      <c r="T242">
        <f>IF($A242="","",SUMIFS(AI_PF!$CA:$CA,AI_PF!$A:$A,$A242))</f>
        <v>30000000000</v>
      </c>
      <c r="U242">
        <f>IF($A242="","",SUMIFS(AI_PF!$CE:$CE,AI_PF!$A:$A,$A242))</f>
        <v>30082477597</v>
      </c>
      <c r="V242">
        <f>IF($A242="","",IFERROR(VLOOKUP($A242,AI_PF!$A:$CO,93,FALSE),""))</f>
        <v>3.3239588141441345</v>
      </c>
      <c r="W242">
        <f>IF($A242="","",COUNTIF(AI_PF!$A:$A,$A242))</f>
        <v>1</v>
      </c>
      <c r="X242">
        <f>IF($A242="","",COUNTIF(LookThrough!$A:$A,J242))</f>
        <v>4</v>
      </c>
    </row>
    <row r="243" spans="1:24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IF($A243="","",IFERROR(VLOOKUP($A243,AI_PF!$A:$EU,151,FALSE),""))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IF($A243="","",IFERROR(VLOOKUP($A243,Data_Raw!$A:$G,5,FALSE),""))</f>
        <v>KOR</v>
      </c>
      <c r="O243" t="str">
        <f>IF($A243="","",IFERROR(VLOOKUP($A243,Data_Raw!$A:$G,6,FALSE),""))</f>
        <v>Non-PPP</v>
      </c>
      <c r="P243" t="str">
        <f>IF($A243="","",IFERROR(VLOOKUP($A243,Data_Raw!$A:$G,7,FALSE),""))</f>
        <v>Energy</v>
      </c>
      <c r="Q243">
        <f>IF($A243="","",SUMIFS(AI_PF!$AP:$AP,AI_PF!$A:$A,$A243))</f>
        <v>40000000000</v>
      </c>
      <c r="R243">
        <f>IF($A243="","",SUMIFS(AI_PF!$AW:$AW,AI_PF!$A:$A,$A243))</f>
        <v>39394400000</v>
      </c>
      <c r="S243">
        <f>IF($A243="","",SUMIFS(AI_PF!$AZ:$AZ,AI_PF!$A:$A,$A243))</f>
        <v>12696019209</v>
      </c>
      <c r="T243">
        <f>IF($A243="","",SUMIFS(AI_PF!$CA:$CA,AI_PF!$A:$A,$A243))</f>
        <v>26696665749</v>
      </c>
      <c r="U243">
        <f>IF($A243="","",SUMIFS(AI_PF!$CE:$CE,AI_PF!$A:$A,$A243))</f>
        <v>26155927309</v>
      </c>
      <c r="V243">
        <f>IF($A243="","",IFERROR(VLOOKUP($A243,AI_PF!$A:$CO,93,FALSE),""))</f>
        <v>3.3402439951896663</v>
      </c>
      <c r="W243">
        <f>IF($A243="","",COUNTIF(AI_PF!$A:$A,$A243))</f>
        <v>1</v>
      </c>
      <c r="X243">
        <f>IF($A243="","",COUNTIF(LookThrough!$A:$A,J243))</f>
        <v>10</v>
      </c>
    </row>
    <row r="244" spans="1:24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IF($A244="","",IFERROR(VLOOKUP($A244,AI_PF!$A:$EU,151,FALSE),""))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IF($A244="","",IFERROR(VLOOKUP($A244,Data_Raw!$A:$G,5,FALSE),""))</f>
        <v>KOR</v>
      </c>
      <c r="O244" t="str">
        <f>IF($A244="","",IFERROR(VLOOKUP($A244,Data_Raw!$A:$G,6,FALSE),""))</f>
        <v>PF대출</v>
      </c>
      <c r="P244" t="str">
        <f>IF($A244="","",IFERROR(VLOOKUP($A244,Data_Raw!$A:$G,7,FALSE),""))</f>
        <v>Residential</v>
      </c>
      <c r="Q244">
        <f>IF($A244="","",SUMIFS(AI_PF!$AP:$AP,AI_PF!$A:$A,$A244))</f>
        <v>74500000000</v>
      </c>
      <c r="R244">
        <f>IF($A244="","",SUMIFS(AI_PF!$AW:$AW,AI_PF!$A:$A,$A244))</f>
        <v>72177000000</v>
      </c>
      <c r="S244">
        <f>IF($A244="","",SUMIFS(AI_PF!$AZ:$AZ,AI_PF!$A:$A,$A244))</f>
        <v>4800000</v>
      </c>
      <c r="T244">
        <f>IF($A244="","",SUMIFS(AI_PF!$CA:$CA,AI_PF!$A:$A,$A244))</f>
        <v>72177000000</v>
      </c>
      <c r="U244">
        <f>IF($A244="","",SUMIFS(AI_PF!$CE:$CE,AI_PF!$A:$A,$A244))</f>
        <v>73225000000</v>
      </c>
      <c r="V244">
        <f>IF($A244="","",IFERROR(VLOOKUP($A244,AI_PF!$A:$CO,93,FALSE),""))</f>
        <v>3.0396331999999999</v>
      </c>
      <c r="W244">
        <f>IF($A244="","",COUNTIF(AI_PF!$A:$A,$A244))</f>
        <v>8</v>
      </c>
      <c r="X244">
        <f>IF($A244="","",COUNTIF(LookThrough!$A:$A,J244))</f>
        <v>0</v>
      </c>
    </row>
    <row r="245" spans="1:24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IF($A245="","",IFERROR(VLOOKUP($A245,AI_PF!$A:$EU,151,FALSE),""))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IF($A245="","",IFERROR(VLOOKUP($A245,Data_Raw!$A:$G,5,FALSE),""))</f>
        <v>KOR</v>
      </c>
      <c r="O245" t="str">
        <f>IF($A245="","",IFERROR(VLOOKUP($A245,Data_Raw!$A:$G,6,FALSE),""))</f>
        <v>Early</v>
      </c>
      <c r="P245" t="str">
        <f>IF($A245="","",IFERROR(VLOOKUP($A245,Data_Raw!$A:$G,7,FALSE),""))</f>
        <v>General</v>
      </c>
      <c r="Q245">
        <f>IF($A245="","",SUMIFS(AI_PF!$AP:$AP,AI_PF!$A:$A,$A245))</f>
        <v>10000000000</v>
      </c>
      <c r="R245">
        <f>IF($A245="","",SUMIFS(AI_PF!$AW:$AW,AI_PF!$A:$A,$A245))</f>
        <v>10000000000</v>
      </c>
      <c r="S245">
        <f>IF($A245="","",SUMIFS(AI_PF!$AZ:$AZ,AI_PF!$A:$A,$A245))</f>
        <v>13955950483</v>
      </c>
      <c r="T245">
        <f>IF($A245="","",SUMIFS(AI_PF!$CA:$CA,AI_PF!$A:$A,$A245))</f>
        <v>1682039007</v>
      </c>
      <c r="U245">
        <f>IF($A245="","",SUMIFS(AI_PF!$CE:$CE,AI_PF!$A:$A,$A245))</f>
        <v>4007439341</v>
      </c>
      <c r="V245">
        <f>IF($A245="","",IFERROR(VLOOKUP($A245,AI_PF!$A:$CO,93,FALSE),""))</f>
        <v>14.07963931560516</v>
      </c>
      <c r="W245">
        <f>IF($A245="","",COUNTIF(AI_PF!$A:$A,$A245))</f>
        <v>1</v>
      </c>
      <c r="X245">
        <f>IF($A245="","",COUNTIF(LookThrough!$A:$A,J245))</f>
        <v>10</v>
      </c>
    </row>
    <row r="246" spans="1:24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IF($A246="","",IFERROR(VLOOKUP($A246,AI_PF!$A:$EU,151,FALSE),""))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IF($A246="","",IFERROR(VLOOKUP($A246,Data_Raw!$A:$G,5,FALSE),""))</f>
        <v>KOR</v>
      </c>
      <c r="O246" t="str">
        <f>IF($A246="","",IFERROR(VLOOKUP($A246,Data_Raw!$A:$G,6,FALSE),""))</f>
        <v>Non-PPP</v>
      </c>
      <c r="P246" t="str">
        <f>IF($A246="","",IFERROR(VLOOKUP($A246,Data_Raw!$A:$G,7,FALSE),""))</f>
        <v>Energy</v>
      </c>
      <c r="Q246">
        <f>IF($A246="","",SUMIFS(AI_PF!$AP:$AP,AI_PF!$A:$A,$A246))</f>
        <v>22500000000</v>
      </c>
      <c r="R246">
        <f>IF($A246="","",SUMIFS(AI_PF!$AW:$AW,AI_PF!$A:$A,$A246))</f>
        <v>22224881457</v>
      </c>
      <c r="S246">
        <f>IF($A246="","",SUMIFS(AI_PF!$AZ:$AZ,AI_PF!$A:$A,$A246))</f>
        <v>7690803020</v>
      </c>
      <c r="T246">
        <f>IF($A246="","",SUMIFS(AI_PF!$CA:$CA,AI_PF!$A:$A,$A246))</f>
        <v>14552623063</v>
      </c>
      <c r="U246">
        <f>IF($A246="","",SUMIFS(AI_PF!$CE:$CE,AI_PF!$A:$A,$A246))</f>
        <v>14568078615</v>
      </c>
      <c r="V246">
        <f>IF($A246="","",IFERROR(VLOOKUP($A246,AI_PF!$A:$CO,93,FALSE),""))</f>
        <v>2.6683768630027775</v>
      </c>
      <c r="W246">
        <f>IF($A246="","",COUNTIF(AI_PF!$A:$A,$A246))</f>
        <v>1</v>
      </c>
      <c r="X246">
        <f>IF($A246="","",COUNTIF(LookThrough!$A:$A,J246))</f>
        <v>6</v>
      </c>
    </row>
    <row r="247" spans="1:24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IF($A247="","",IFERROR(VLOOKUP($A247,AI_PF!$A:$EU,151,FALSE),""))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 t="str">
        <f>IF($A247="","",IFERROR(VLOOKUP($A247,Data_Raw!$A:$G,5,FALSE),""))</f>
        <v>Global</v>
      </c>
      <c r="O247" t="str">
        <f>IF($A247="","",IFERROR(VLOOKUP($A247,Data_Raw!$A:$G,6,FALSE),""))</f>
        <v>Early</v>
      </c>
      <c r="P247" t="str">
        <f>IF($A247="","",IFERROR(VLOOKUP($A247,Data_Raw!$A:$G,7,FALSE),""))</f>
        <v>Fintech|Blockchain</v>
      </c>
      <c r="Q247">
        <f>IF($A247="","",SUMIFS(AI_PF!$AP:$AP,AI_PF!$A:$A,$A247))</f>
        <v>25000000000</v>
      </c>
      <c r="R247">
        <f>IF($A247="","",SUMIFS(AI_PF!$AW:$AW,AI_PF!$A:$A,$A247))</f>
        <v>25000000000</v>
      </c>
      <c r="S247">
        <f>IF($A247="","",SUMIFS(AI_PF!$AZ:$AZ,AI_PF!$A:$A,$A247))</f>
        <v>1250000000</v>
      </c>
      <c r="T247">
        <f>IF($A247="","",SUMIFS(AI_PF!$CA:$CA,AI_PF!$A:$A,$A247))</f>
        <v>23750000000</v>
      </c>
      <c r="U247">
        <f>IF($A247="","",SUMIFS(AI_PF!$CE:$CE,AI_PF!$A:$A,$A247))</f>
        <v>23750000000</v>
      </c>
      <c r="V247">
        <f>IF($A247="","",IFERROR(VLOOKUP($A247,AI_PF!$A:$CO,93,FALSE),""))</f>
        <v>-1.4901161193847656E-7</v>
      </c>
      <c r="W247">
        <f>IF($A247="","",COUNTIF(AI_PF!$A:$A,$A247))</f>
        <v>1</v>
      </c>
      <c r="X247">
        <f>IF($A247="","",COUNTIF(LookThrough!$A:$A,J247))</f>
        <v>0</v>
      </c>
    </row>
    <row r="248" spans="1:24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IF($A248="","",IFERROR(VLOOKUP($A248,AI_PF!$A:$EU,151,FALSE),""))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IF($A248="","",IFERROR(VLOOKUP($A248,Data_Raw!$A:$G,5,FALSE),""))</f>
        <v>US</v>
      </c>
      <c r="O248" t="str">
        <f>IF($A248="","",IFERROR(VLOOKUP($A248,Data_Raw!$A:$G,6,FALSE),""))</f>
        <v>Opportunistic</v>
      </c>
      <c r="P248" t="str">
        <f>IF($A248="","",IFERROR(VLOOKUP($A248,Data_Raw!$A:$G,7,FALSE),""))</f>
        <v>Senior</v>
      </c>
      <c r="Q248">
        <f>IF($A248="","",SUMIFS(AI_PF!$AP:$AP,AI_PF!$A:$A,$A248))</f>
        <v>44000000000</v>
      </c>
      <c r="R248">
        <f>IF($A248="","",SUMIFS(AI_PF!$AW:$AW,AI_PF!$A:$A,$A248))</f>
        <v>35380360531</v>
      </c>
      <c r="S248">
        <f>IF($A248="","",SUMIFS(AI_PF!$AZ:$AZ,AI_PF!$A:$A,$A248))</f>
        <v>8385535164</v>
      </c>
      <c r="T248">
        <f>IF($A248="","",SUMIFS(AI_PF!$CA:$CA,AI_PF!$A:$A,$A248))</f>
        <v>27695131820</v>
      </c>
      <c r="U248">
        <f>IF($A248="","",SUMIFS(AI_PF!$CE:$CE,AI_PF!$A:$A,$A248))</f>
        <v>27255519791</v>
      </c>
      <c r="V248">
        <f>IF($A248="","",IFERROR(VLOOKUP($A248,AI_PF!$A:$CO,93,FALSE),""))</f>
        <v>13.817471861839294</v>
      </c>
      <c r="W248">
        <f>IF($A248="","",COUNTIF(AI_PF!$A:$A,$A248))</f>
        <v>1</v>
      </c>
      <c r="X248">
        <f>IF($A248="","",COUNTIF(LookThrough!$A:$A,J248))</f>
        <v>25</v>
      </c>
    </row>
    <row r="249" spans="1:24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IF($A249="","",IFERROR(VLOOKUP($A249,AI_PF!$A:$EU,151,FALSE),""))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IF($A249="","",IFERROR(VLOOKUP($A249,Data_Raw!$A:$G,5,FALSE),""))</f>
        <v>US</v>
      </c>
      <c r="O249" t="str">
        <f>IF($A249="","",IFERROR(VLOOKUP($A249,Data_Raw!$A:$G,6,FALSE),""))</f>
        <v>PE Secondary</v>
      </c>
      <c r="P249" t="str">
        <f>IF($A249="","",IFERROR(VLOOKUP($A249,Data_Raw!$A:$G,7,FALSE),""))</f>
        <v>Subordinate</v>
      </c>
      <c r="Q249">
        <f>IF($A249="","",SUMIFS(AI_PF!$AP:$AP,AI_PF!$A:$A,$A249))</f>
        <v>139860000000</v>
      </c>
      <c r="R249">
        <f>IF($A249="","",SUMIFS(AI_PF!$AW:$AW,AI_PF!$A:$A,$A249))</f>
        <v>149283280619</v>
      </c>
      <c r="S249">
        <f>IF($A249="","",SUMIFS(AI_PF!$AZ:$AZ,AI_PF!$A:$A,$A249))</f>
        <v>24712606303</v>
      </c>
      <c r="T249">
        <f>IF($A249="","",SUMIFS(AI_PF!$CA:$CA,AI_PF!$A:$A,$A249))</f>
        <v>127861125033</v>
      </c>
      <c r="U249">
        <f>IF($A249="","",SUMIFS(AI_PF!$CE:$CE,AI_PF!$A:$A,$A249))</f>
        <v>155655273011</v>
      </c>
      <c r="V249">
        <f>IF($A249="","",IFERROR(VLOOKUP($A249,AI_PF!$A:$CO,93,FALSE),""))</f>
        <v>7.4822244048118591</v>
      </c>
      <c r="W249">
        <f>IF($A249="","",COUNTIF(AI_PF!$A:$A,$A249))</f>
        <v>1</v>
      </c>
      <c r="X249">
        <f>IF($A249="","",COUNTIF(LookThrough!$A:$A,J249))</f>
        <v>3</v>
      </c>
    </row>
    <row r="250" spans="1:24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IF($A250="","",IFERROR(VLOOKUP($A250,AI_PF!$A:$EU,151,FALSE),""))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IF($A250="","",IFERROR(VLOOKUP($A250,Data_Raw!$A:$G,5,FALSE),""))</f>
        <v>KOR</v>
      </c>
      <c r="O250" t="str">
        <f>IF($A250="","",IFERROR(VLOOKUP($A250,Data_Raw!$A:$G,6,FALSE),""))</f>
        <v>Buyout</v>
      </c>
      <c r="P250" t="str">
        <f>IF($A250="","",IFERROR(VLOOKUP($A250,Data_Raw!$A:$G,7,FALSE),""))</f>
        <v>General</v>
      </c>
      <c r="Q250">
        <f>IF($A250="","",SUMIFS(AI_PF!$AP:$AP,AI_PF!$A:$A,$A250))</f>
        <v>20000000000</v>
      </c>
      <c r="R250">
        <f>IF($A250="","",SUMIFS(AI_PF!$AW:$AW,AI_PF!$A:$A,$A250))</f>
        <v>18985572106</v>
      </c>
      <c r="S250">
        <f>IF($A250="","",SUMIFS(AI_PF!$AZ:$AZ,AI_PF!$A:$A,$A250))</f>
        <v>5411406000</v>
      </c>
      <c r="T250">
        <f>IF($A250="","",SUMIFS(AI_PF!$CA:$CA,AI_PF!$A:$A,$A250))</f>
        <v>13574166106</v>
      </c>
      <c r="U250">
        <f>IF($A250="","",SUMIFS(AI_PF!$CE:$CE,AI_PF!$A:$A,$A250))</f>
        <v>14782266889</v>
      </c>
      <c r="V250">
        <f>IF($A250="","",IFERROR(VLOOKUP($A250,AI_PF!$A:$CO,93,FALSE),""))</f>
        <v>3.2054337859153739</v>
      </c>
      <c r="W250">
        <f>IF($A250="","",COUNTIF(AI_PF!$A:$A,$A250))</f>
        <v>1</v>
      </c>
      <c r="X250">
        <f>IF($A250="","",COUNTIF(LookThrough!$A:$A,J250))</f>
        <v>0</v>
      </c>
    </row>
    <row r="251" spans="1:24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IF($A251="","",IFERROR(VLOOKUP($A251,AI_PF!$A:$EU,151,FALSE),""))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IF($A251="","",IFERROR(VLOOKUP($A251,Data_Raw!$A:$G,5,FALSE),""))</f>
        <v>KOR</v>
      </c>
      <c r="O251" t="str">
        <f>IF($A251="","",IFERROR(VLOOKUP($A251,Data_Raw!$A:$G,6,FALSE),""))</f>
        <v>Non-PPP</v>
      </c>
      <c r="P251" t="str">
        <f>IF($A251="","",IFERROR(VLOOKUP($A251,Data_Raw!$A:$G,7,FALSE),""))</f>
        <v>Energy</v>
      </c>
      <c r="Q251">
        <f>IF($A251="","",SUMIFS(AI_PF!$AP:$AP,AI_PF!$A:$A,$A251))</f>
        <v>40000000000</v>
      </c>
      <c r="R251">
        <f>IF($A251="","",SUMIFS(AI_PF!$AW:$AW,AI_PF!$A:$A,$A251))</f>
        <v>25882800000</v>
      </c>
      <c r="S251">
        <f>IF($A251="","",SUMIFS(AI_PF!$AZ:$AZ,AI_PF!$A:$A,$A251))</f>
        <v>5561600008</v>
      </c>
      <c r="T251">
        <f>IF($A251="","",SUMIFS(AI_PF!$CA:$CA,AI_PF!$A:$A,$A251))</f>
        <v>20327028722</v>
      </c>
      <c r="U251">
        <f>IF($A251="","",SUMIFS(AI_PF!$CE:$CE,AI_PF!$A:$A,$A251))</f>
        <v>20102407888</v>
      </c>
      <c r="V251">
        <f>IF($A251="","",IFERROR(VLOOKUP($A251,AI_PF!$A:$CO,93,FALSE),""))</f>
        <v>3.3887371420860291</v>
      </c>
      <c r="W251">
        <f>IF($A251="","",COUNTIF(AI_PF!$A:$A,$A251))</f>
        <v>1</v>
      </c>
      <c r="X251">
        <f>IF($A251="","",COUNTIF(LookThrough!$A:$A,J251))</f>
        <v>18</v>
      </c>
    </row>
    <row r="252" spans="1:24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IF($A252="","",IFERROR(VLOOKUP($A252,AI_PF!$A:$EU,151,FALSE),""))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IF($A252="","",IFERROR(VLOOKUP($A252,Data_Raw!$A:$G,5,FALSE),""))</f>
        <v>KOR</v>
      </c>
      <c r="O252" t="str">
        <f>IF($A252="","",IFERROR(VLOOKUP($A252,Data_Raw!$A:$G,6,FALSE),""))</f>
        <v>Non-PPP</v>
      </c>
      <c r="P252" t="str">
        <f>IF($A252="","",IFERROR(VLOOKUP($A252,Data_Raw!$A:$G,7,FALSE),""))</f>
        <v>Energy</v>
      </c>
      <c r="Q252">
        <f>IF($A252="","",SUMIFS(AI_PF!$AP:$AP,AI_PF!$A:$A,$A252))</f>
        <v>100000000000</v>
      </c>
      <c r="R252">
        <f>IF($A252="","",SUMIFS(AI_PF!$AW:$AW,AI_PF!$A:$A,$A252))</f>
        <v>100000000000</v>
      </c>
      <c r="S252">
        <f>IF($A252="","",SUMIFS(AI_PF!$AZ:$AZ,AI_PF!$A:$A,$A252))</f>
        <v>37500000006</v>
      </c>
      <c r="T252">
        <f>IF($A252="","",SUMIFS(AI_PF!$CA:$CA,AI_PF!$A:$A,$A252))</f>
        <v>62502905825</v>
      </c>
      <c r="U252">
        <f>IF($A252="","",SUMIFS(AI_PF!$CE:$CE,AI_PF!$A:$A,$A252))</f>
        <v>62345523508</v>
      </c>
      <c r="V252">
        <f>IF($A252="","",IFERROR(VLOOKUP($A252,AI_PF!$A:$CO,93,FALSE),""))</f>
        <v>2.8774824738502502</v>
      </c>
      <c r="W252">
        <f>IF($A252="","",COUNTIF(AI_PF!$A:$A,$A252))</f>
        <v>1</v>
      </c>
      <c r="X252">
        <f>IF($A252="","",COUNTIF(LookThrough!$A:$A,J252))</f>
        <v>1</v>
      </c>
    </row>
    <row r="253" spans="1:24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IF($A253="","",IFERROR(VLOOKUP($A253,AI_PF!$A:$EU,151,FALSE),""))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IF($A253="","",IFERROR(VLOOKUP($A253,Data_Raw!$A:$G,5,FALSE),""))</f>
        <v>KOR</v>
      </c>
      <c r="O253" t="str">
        <f>IF($A253="","",IFERROR(VLOOKUP($A253,Data_Raw!$A:$G,6,FALSE),""))</f>
        <v>Early</v>
      </c>
      <c r="P253" t="str">
        <f>IF($A253="","",IFERROR(VLOOKUP($A253,Data_Raw!$A:$G,7,FALSE),""))</f>
        <v>Healthcare</v>
      </c>
      <c r="Q253">
        <f>IF($A253="","",SUMIFS(AI_PF!$AP:$AP,AI_PF!$A:$A,$A253))</f>
        <v>25000000000</v>
      </c>
      <c r="R253">
        <f>IF($A253="","",SUMIFS(AI_PF!$AW:$AW,AI_PF!$A:$A,$A253))</f>
        <v>22600349000</v>
      </c>
      <c r="S253">
        <f>IF($A253="","",SUMIFS(AI_PF!$AZ:$AZ,AI_PF!$A:$A,$A253))</f>
        <v>8621832851</v>
      </c>
      <c r="T253">
        <f>IF($A253="","",SUMIFS(AI_PF!$CA:$CA,AI_PF!$A:$A,$A253))</f>
        <v>13978516149</v>
      </c>
      <c r="U253">
        <f>IF($A253="","",SUMIFS(AI_PF!$CE:$CE,AI_PF!$A:$A,$A253))</f>
        <v>13978516149</v>
      </c>
      <c r="V253">
        <f>IF($A253="","",IFERROR(VLOOKUP($A253,AI_PF!$A:$CO,93,FALSE),""))</f>
        <v>-1.862645149230957E-8</v>
      </c>
      <c r="W253">
        <f>IF($A253="","",COUNTIF(AI_PF!$A:$A,$A253))</f>
        <v>1</v>
      </c>
      <c r="X253">
        <f>IF($A253="","",COUNTIF(LookThrough!$A:$A,J253))</f>
        <v>0</v>
      </c>
    </row>
    <row r="254" spans="1:24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IF($A254="","",IFERROR(VLOOKUP($A254,AI_PF!$A:$EU,151,FALSE),""))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IF($A254="","",IFERROR(VLOOKUP($A254,Data_Raw!$A:$G,5,FALSE),""))</f>
        <v>KOR</v>
      </c>
      <c r="O254" t="str">
        <f>IF($A254="","",IFERROR(VLOOKUP($A254,Data_Raw!$A:$G,6,FALSE),""))</f>
        <v>인수금융</v>
      </c>
      <c r="P254" t="str">
        <f>IF($A254="","",IFERROR(VLOOKUP($A254,Data_Raw!$A:$G,7,FALSE),""))</f>
        <v>Senior</v>
      </c>
      <c r="Q254">
        <f>IF($A254="","",SUMIFS(AI_PF!$AP:$AP,AI_PF!$A:$A,$A254))</f>
        <v>50000000000</v>
      </c>
      <c r="R254">
        <f>IF($A254="","",SUMIFS(AI_PF!$AW:$AW,AI_PF!$A:$A,$A254))</f>
        <v>48392857144</v>
      </c>
      <c r="S254">
        <f>IF($A254="","",SUMIFS(AI_PF!$AZ:$AZ,AI_PF!$A:$A,$A254))</f>
        <v>36793233362</v>
      </c>
      <c r="T254">
        <f>IF($A254="","",SUMIFS(AI_PF!$CA:$CA,AI_PF!$A:$A,$A254))</f>
        <v>11800506595</v>
      </c>
      <c r="U254">
        <f>IF($A254="","",SUMIFS(AI_PF!$CE:$CE,AI_PF!$A:$A,$A254))</f>
        <v>11786839906</v>
      </c>
      <c r="V254">
        <f>IF($A254="","",IFERROR(VLOOKUP($A254,AI_PF!$A:$CO,93,FALSE),""))</f>
        <v>4.5035931468009949</v>
      </c>
      <c r="W254">
        <f>IF($A254="","",COUNTIF(AI_PF!$A:$A,$A254))</f>
        <v>1</v>
      </c>
      <c r="X254">
        <f>IF($A254="","",COUNTIF(LookThrough!$A:$A,J254))</f>
        <v>11</v>
      </c>
    </row>
    <row r="255" spans="1:24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IF($A255="","",IFERROR(VLOOKUP($A255,AI_PF!$A:$EU,151,FALSE),""))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IF($A255="","",IFERROR(VLOOKUP($A255,Data_Raw!$A:$G,5,FALSE),""))</f>
        <v>Global</v>
      </c>
      <c r="O255" t="str">
        <f>IF($A255="","",IFERROR(VLOOKUP($A255,Data_Raw!$A:$G,6,FALSE),""))</f>
        <v>Late</v>
      </c>
      <c r="P255" t="str">
        <f>IF($A255="","",IFERROR(VLOOKUP($A255,Data_Raw!$A:$G,7,FALSE),""))</f>
        <v>Impact|Energy|Climate</v>
      </c>
      <c r="Q255">
        <f>IF($A255="","",SUMIFS(AI_PF!$AP:$AP,AI_PF!$A:$A,$A255))</f>
        <v>56000000000</v>
      </c>
      <c r="R255">
        <f>IF($A255="","",SUMIFS(AI_PF!$AW:$AW,AI_PF!$A:$A,$A255))</f>
        <v>48961473190</v>
      </c>
      <c r="S255">
        <f>IF($A255="","",SUMIFS(AI_PF!$AZ:$AZ,AI_PF!$A:$A,$A255))</f>
        <v>0</v>
      </c>
      <c r="T255">
        <f>IF($A255="","",SUMIFS(AI_PF!$CA:$CA,AI_PF!$A:$A,$A255))</f>
        <v>48961473190</v>
      </c>
      <c r="U255">
        <f>IF($A255="","",SUMIFS(AI_PF!$CE:$CE,AI_PF!$A:$A,$A255))</f>
        <v>63222946526</v>
      </c>
      <c r="V255">
        <f>IF($A255="","",IFERROR(VLOOKUP($A255,AI_PF!$A:$CO,93,FALSE),""))</f>
        <v>6.9276735186576825</v>
      </c>
      <c r="W255">
        <f>IF($A255="","",COUNTIF(AI_PF!$A:$A,$A255))</f>
        <v>1</v>
      </c>
      <c r="X255">
        <f>IF($A255="","",COUNTIF(LookThrough!$A:$A,J255))</f>
        <v>5</v>
      </c>
    </row>
    <row r="256" spans="1:24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IF($A256="","",IFERROR(VLOOKUP($A256,AI_PF!$A:$EU,151,FALSE),""))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IF($A256="","",IFERROR(VLOOKUP($A256,Data_Raw!$A:$G,5,FALSE),""))</f>
        <v>Global</v>
      </c>
      <c r="O256" t="str">
        <f>IF($A256="","",IFERROR(VLOOKUP($A256,Data_Raw!$A:$G,6,FALSE),""))</f>
        <v>Direct Lending</v>
      </c>
      <c r="P256" t="str">
        <f>IF($A256="","",IFERROR(VLOOKUP($A256,Data_Raw!$A:$G,7,FALSE),""))</f>
        <v>Senior</v>
      </c>
      <c r="Q256">
        <f>IF($A256="","",SUMIFS(AI_PF!$AP:$AP,AI_PF!$A:$A,$A256))</f>
        <v>115000000000</v>
      </c>
      <c r="R256">
        <f>IF($A256="","",SUMIFS(AI_PF!$AW:$AW,AI_PF!$A:$A,$A256))</f>
        <v>69259120857</v>
      </c>
      <c r="S256">
        <f>IF($A256="","",SUMIFS(AI_PF!$AZ:$AZ,AI_PF!$A:$A,$A256))</f>
        <v>3567180964</v>
      </c>
      <c r="T256">
        <f>IF($A256="","",SUMIFS(AI_PF!$CA:$CA,AI_PF!$A:$A,$A256))</f>
        <v>66141337756</v>
      </c>
      <c r="U256">
        <f>IF($A256="","",SUMIFS(AI_PF!$CE:$CE,AI_PF!$A:$A,$A256))</f>
        <v>81216336838</v>
      </c>
      <c r="V256">
        <f>IF($A256="","",IFERROR(VLOOKUP($A256,AI_PF!$A:$CO,93,FALSE),""))</f>
        <v>14.093016982078552</v>
      </c>
      <c r="W256">
        <f>IF($A256="","",COUNTIF(AI_PF!$A:$A,$A256))</f>
        <v>1</v>
      </c>
      <c r="X256">
        <f>IF($A256="","",COUNTIF(LookThrough!$A:$A,J256))</f>
        <v>110</v>
      </c>
    </row>
    <row r="257" spans="1:24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IF($A257="","",IFERROR(VLOOKUP($A257,AI_PF!$A:$EU,151,FALSE),""))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IF($A257="","",IFERROR(VLOOKUP($A257,Data_Raw!$A:$G,5,FALSE),""))</f>
        <v>Global</v>
      </c>
      <c r="O257" t="str">
        <f>IF($A257="","",IFERROR(VLOOKUP($A257,Data_Raw!$A:$G,6,FALSE),""))</f>
        <v>Direct Lending</v>
      </c>
      <c r="P257" t="str">
        <f>IF($A257="","",IFERROR(VLOOKUP($A257,Data_Raw!$A:$G,7,FALSE),""))</f>
        <v>Senior</v>
      </c>
      <c r="Q257">
        <f>IF($A257="","",SUMIFS(AI_PF!$AP:$AP,AI_PF!$A:$A,$A257))</f>
        <v>70000000000</v>
      </c>
      <c r="R257">
        <f>IF($A257="","",SUMIFS(AI_PF!$AW:$AW,AI_PF!$A:$A,$A257))</f>
        <v>62294659006</v>
      </c>
      <c r="S257">
        <f>IF($A257="","",SUMIFS(AI_PF!$AZ:$AZ,AI_PF!$A:$A,$A257))</f>
        <v>10211835594</v>
      </c>
      <c r="T257">
        <f>IF($A257="","",SUMIFS(AI_PF!$CA:$CA,AI_PF!$A:$A,$A257))</f>
        <v>53548355192</v>
      </c>
      <c r="U257">
        <f>IF($A257="","",SUMIFS(AI_PF!$CE:$CE,AI_PF!$A:$A,$A257))</f>
        <v>50791184105</v>
      </c>
      <c r="V257">
        <f>IF($A257="","",IFERROR(VLOOKUP($A257,AI_PF!$A:$CO,93,FALSE),""))</f>
        <v>12.757099270820616</v>
      </c>
      <c r="W257">
        <f>IF($A257="","",COUNTIF(AI_PF!$A:$A,$A257))</f>
        <v>1</v>
      </c>
      <c r="X257">
        <f>IF($A257="","",COUNTIF(LookThrough!$A:$A,J257))</f>
        <v>269</v>
      </c>
    </row>
    <row r="258" spans="1:24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IF($A258="","",IFERROR(VLOOKUP($A258,AI_PF!$A:$EU,151,FALSE),""))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IF($A258="","",IFERROR(VLOOKUP($A258,Data_Raw!$A:$G,5,FALSE),""))</f>
        <v>Global</v>
      </c>
      <c r="O258" t="str">
        <f>IF($A258="","",IFERROR(VLOOKUP($A258,Data_Raw!$A:$G,6,FALSE),""))</f>
        <v>Buyout</v>
      </c>
      <c r="P258" t="str">
        <f>IF($A258="","",IFERROR(VLOOKUP($A258,Data_Raw!$A:$G,7,FALSE),""))</f>
        <v>General</v>
      </c>
      <c r="Q258">
        <f>IF($A258="","",SUMIFS(AI_PF!$AP:$AP,AI_PF!$A:$A,$A258))</f>
        <v>350000000000</v>
      </c>
      <c r="R258">
        <f>IF($A258="","",SUMIFS(AI_PF!$AW:$AW,AI_PF!$A:$A,$A258))</f>
        <v>327942204577</v>
      </c>
      <c r="S258">
        <f>IF($A258="","",SUMIFS(AI_PF!$AZ:$AZ,AI_PF!$A:$A,$A258))</f>
        <v>0</v>
      </c>
      <c r="T258">
        <f>IF($A258="","",SUMIFS(AI_PF!$CA:$CA,AI_PF!$A:$A,$A258))</f>
        <v>327942204577</v>
      </c>
      <c r="U258">
        <f>IF($A258="","",SUMIFS(AI_PF!$CE:$CE,AI_PF!$A:$A,$A258))</f>
        <v>464927141903</v>
      </c>
      <c r="V258">
        <f>IF($A258="","",IFERROR(VLOOKUP($A258,AI_PF!$A:$CO,93,FALSE),""))</f>
        <v>17.375578284263618</v>
      </c>
      <c r="W258">
        <f>IF($A258="","",COUNTIF(AI_PF!$A:$A,$A258))</f>
        <v>1</v>
      </c>
      <c r="X258">
        <f>IF($A258="","",COUNTIF(LookThrough!$A:$A,J258))</f>
        <v>22</v>
      </c>
    </row>
    <row r="259" spans="1:24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>
        <f>IF($A259="","",IFERROR(VLOOKUP($A259,AI_PF!$A:$EU,151,FALSE),""))</f>
        <v>2021</v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IF($A259="","",IFERROR(VLOOKUP($A259,Data_Raw!$A:$G,5,FALSE),""))</f>
        <v>KOR</v>
      </c>
      <c r="O259" t="str">
        <f>IF($A259="","",IFERROR(VLOOKUP($A259,Data_Raw!$A:$G,6,FALSE),""))</f>
        <v>Non-PPP</v>
      </c>
      <c r="P259" t="str">
        <f>IF($A259="","",IFERROR(VLOOKUP($A259,Data_Raw!$A:$G,7,FALSE),""))</f>
        <v>Energy</v>
      </c>
      <c r="Q259">
        <f>IF($A259="","",SUMIFS(AI_PF!$AP:$AP,AI_PF!$A:$A,$A259))</f>
        <v>39995000000</v>
      </c>
      <c r="R259">
        <f>IF($A259="","",SUMIFS(AI_PF!$AW:$AW,AI_PF!$A:$A,$A259))</f>
        <v>17266841375</v>
      </c>
      <c r="S259">
        <f>IF($A259="","",SUMIFS(AI_PF!$AZ:$AZ,AI_PF!$A:$A,$A259))</f>
        <v>11683039437</v>
      </c>
      <c r="T259">
        <f>IF($A259="","",SUMIFS(AI_PF!$CA:$CA,AI_PF!$A:$A,$A259))</f>
        <v>5602055672</v>
      </c>
      <c r="U259">
        <f>IF($A259="","",SUMIFS(AI_PF!$CE:$CE,AI_PF!$A:$A,$A259))</f>
        <v>5289739162</v>
      </c>
      <c r="V259">
        <f>IF($A259="","",IFERROR(VLOOKUP($A259,AI_PF!$A:$CO,93,FALSE),""))</f>
        <v>1.8987581133842473</v>
      </c>
      <c r="W259">
        <f>IF($A259="","",COUNTIF(AI_PF!$A:$A,$A259))</f>
        <v>1</v>
      </c>
      <c r="X259">
        <f>IF($A259="","",COUNTIF(LookThrough!$A:$A,J259))</f>
        <v>9</v>
      </c>
    </row>
    <row r="260" spans="1:24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IF($A260="","",IFERROR(VLOOKUP($A260,AI_PF!$A:$EU,151,FALSE),""))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IF($A260="","",IFERROR(VLOOKUP($A260,Data_Raw!$A:$G,5,FALSE),""))</f>
        <v>US</v>
      </c>
      <c r="O260" t="str">
        <f>IF($A260="","",IFERROR(VLOOKUP($A260,Data_Raw!$A:$G,6,FALSE),""))</f>
        <v>Equity|Core</v>
      </c>
      <c r="P260" t="str">
        <f>IF($A260="","",IFERROR(VLOOKUP($A260,Data_Raw!$A:$G,7,FALSE),""))</f>
        <v>General</v>
      </c>
      <c r="Q260">
        <f>IF($A260="","",SUMIFS(AI_PF!$AP:$AP,AI_PF!$A:$A,$A260))</f>
        <v>70000000000</v>
      </c>
      <c r="R260">
        <f>IF($A260="","",SUMIFS(AI_PF!$AW:$AW,AI_PF!$A:$A,$A260))</f>
        <v>102792785692</v>
      </c>
      <c r="S260">
        <f>IF($A260="","",SUMIFS(AI_PF!$AZ:$AZ,AI_PF!$A:$A,$A260))</f>
        <v>58342090610</v>
      </c>
      <c r="T260">
        <f>IF($A260="","",SUMIFS(AI_PF!$CA:$CA,AI_PF!$A:$A,$A260))</f>
        <v>43858746475</v>
      </c>
      <c r="U260">
        <f>IF($A260="","",SUMIFS(AI_PF!$CE:$CE,AI_PF!$A:$A,$A260))</f>
        <v>42473341109</v>
      </c>
      <c r="V260">
        <f>IF($A260="","",IFERROR(VLOOKUP($A260,AI_PF!$A:$CO,93,FALSE),""))</f>
        <v>5.8106830716133109</v>
      </c>
      <c r="W260">
        <f>IF($A260="","",COUNTIF(AI_PF!$A:$A,$A260))</f>
        <v>1</v>
      </c>
      <c r="X260">
        <f>IF($A260="","",COUNTIF(LookThrough!$A:$A,J260))</f>
        <v>0</v>
      </c>
    </row>
    <row r="261" spans="1:24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IF($A261="","",IFERROR(VLOOKUP($A261,AI_PF!$A:$EU,151,FALSE),""))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IF($A261="","",IFERROR(VLOOKUP($A261,Data_Raw!$A:$G,5,FALSE),""))</f>
        <v>Global</v>
      </c>
      <c r="O261" t="str">
        <f>IF($A261="","",IFERROR(VLOOKUP($A261,Data_Raw!$A:$G,6,FALSE),""))</f>
        <v>Direct Lending</v>
      </c>
      <c r="P261" t="str">
        <f>IF($A261="","",IFERROR(VLOOKUP($A261,Data_Raw!$A:$G,7,FALSE),""))</f>
        <v>Senior</v>
      </c>
      <c r="Q261">
        <f>IF($A261="","",SUMIFS(AI_PF!$AP:$AP,AI_PF!$A:$A,$A261))</f>
        <v>67205500000</v>
      </c>
      <c r="R261">
        <f>IF($A261="","",SUMIFS(AI_PF!$AW:$AW,AI_PF!$A:$A,$A261))</f>
        <v>66003801262</v>
      </c>
      <c r="S261">
        <f>IF($A261="","",SUMIFS(AI_PF!$AZ:$AZ,AI_PF!$A:$A,$A261))</f>
        <v>33406182000</v>
      </c>
      <c r="T261">
        <f>IF($A261="","",SUMIFS(AI_PF!$CA:$CA,AI_PF!$A:$A,$A261))</f>
        <v>36244169758</v>
      </c>
      <c r="U261">
        <f>IF($A261="","",SUMIFS(AI_PF!$CE:$CE,AI_PF!$A:$A,$A261))</f>
        <v>42280927852</v>
      </c>
      <c r="V261">
        <f>IF($A261="","",IFERROR(VLOOKUP($A261,AI_PF!$A:$CO,93,FALSE),""))</f>
        <v>11.001040339469908</v>
      </c>
      <c r="W261">
        <f>IF($A261="","",COUNTIF(AI_PF!$A:$A,$A261))</f>
        <v>1</v>
      </c>
      <c r="X261">
        <f>IF($A261="","",COUNTIF(LookThrough!$A:$A,J261))</f>
        <v>22</v>
      </c>
    </row>
    <row r="262" spans="1:24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46142</v>
      </c>
      <c r="I262">
        <f>IF($A262="","",IFERROR(VLOOKUP($A262,AI_PF!$A:$EU,151,FALSE),""))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IF($A262="","",IFERROR(VLOOKUP($A262,Data_Raw!$A:$G,5,FALSE),""))</f>
        <v>KOR</v>
      </c>
      <c r="O262" t="str">
        <f>IF($A262="","",IFERROR(VLOOKUP($A262,Data_Raw!$A:$G,6,FALSE),""))</f>
        <v>PF대출</v>
      </c>
      <c r="P262" t="str">
        <f>IF($A262="","",IFERROR(VLOOKUP($A262,Data_Raw!$A:$G,7,FALSE),""))</f>
        <v>Office</v>
      </c>
      <c r="Q262">
        <f>IF($A262="","",SUMIFS(AI_PF!$AP:$AP,AI_PF!$A:$A,$A262))</f>
        <v>100000000000</v>
      </c>
      <c r="R262">
        <f>IF($A262="","",SUMIFS(AI_PF!$AW:$AW,AI_PF!$A:$A,$A262))</f>
        <v>82800000000</v>
      </c>
      <c r="S262">
        <f>IF($A262="","",SUMIFS(AI_PF!$AZ:$AZ,AI_PF!$A:$A,$A262))</f>
        <v>641901058</v>
      </c>
      <c r="T262">
        <f>IF($A262="","",SUMIFS(AI_PF!$CA:$CA,AI_PF!$A:$A,$A262))</f>
        <v>82800000000</v>
      </c>
      <c r="U262">
        <f>IF($A262="","",SUMIFS(AI_PF!$CE:$CE,AI_PF!$A:$A,$A262))</f>
        <v>82158098942</v>
      </c>
      <c r="V262">
        <f>IF($A262="","",IFERROR(VLOOKUP($A262,AI_PF!$A:$CO,93,FALSE),""))</f>
        <v>9.9232654999999994</v>
      </c>
      <c r="W262">
        <f>IF($A262="","",COUNTIF(AI_PF!$A:$A,$A262))</f>
        <v>1</v>
      </c>
      <c r="X262">
        <f>IF($A262="","",COUNTIF(LookThrough!$A:$A,J262))</f>
        <v>0</v>
      </c>
    </row>
    <row r="263" spans="1:24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IF($A263="","",IFERROR(VLOOKUP($A263,AI_PF!$A:$EU,151,FALSE),""))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IF($A263="","",IFERROR(VLOOKUP($A263,Data_Raw!$A:$G,5,FALSE),""))</f>
        <v>KOR</v>
      </c>
      <c r="O263" t="str">
        <f>IF($A263="","",IFERROR(VLOOKUP($A263,Data_Raw!$A:$G,6,FALSE),""))</f>
        <v>Mezzanine</v>
      </c>
      <c r="P263" t="str">
        <f>IF($A263="","",IFERROR(VLOOKUP($A263,Data_Raw!$A:$G,7,FALSE),""))</f>
        <v>Senior</v>
      </c>
      <c r="Q263">
        <f>IF($A263="","",SUMIFS(AI_PF!$AP:$AP,AI_PF!$A:$A,$A263))</f>
        <v>50000000000</v>
      </c>
      <c r="R263">
        <f>IF($A263="","",SUMIFS(AI_PF!$AW:$AW,AI_PF!$A:$A,$A263))</f>
        <v>50825826755</v>
      </c>
      <c r="S263">
        <f>IF($A263="","",SUMIFS(AI_PF!$AZ:$AZ,AI_PF!$A:$A,$A263))</f>
        <v>15608021880</v>
      </c>
      <c r="T263">
        <f>IF($A263="","",SUMIFS(AI_PF!$CA:$CA,AI_PF!$A:$A,$A263))</f>
        <v>35190918963</v>
      </c>
      <c r="U263">
        <f>IF($A263="","",SUMIFS(AI_PF!$CE:$CE,AI_PF!$A:$A,$A263))</f>
        <v>40021145612</v>
      </c>
      <c r="V263">
        <f>IF($A263="","",IFERROR(VLOOKUP($A263,AI_PF!$A:$CO,93,FALSE),""))</f>
        <v>4.741847813129425</v>
      </c>
      <c r="W263">
        <f>IF($A263="","",COUNTIF(AI_PF!$A:$A,$A263))</f>
        <v>1</v>
      </c>
      <c r="X263">
        <f>IF($A263="","",COUNTIF(LookThrough!$A:$A,J263))</f>
        <v>0</v>
      </c>
    </row>
    <row r="264" spans="1:24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IF($A264="","",IFERROR(VLOOKUP($A264,AI_PF!$A:$EU,151,FALSE),""))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BTO</v>
      </c>
      <c r="P264" t="str">
        <f>IF($A264="","",IFERROR(VLOOKUP($A264,Data_Raw!$A:$G,7,FALSE),""))</f>
        <v>Transportation</v>
      </c>
      <c r="Q264">
        <f>IF($A264="","",SUMIFS(AI_PF!$AP:$AP,AI_PF!$A:$A,$A264))</f>
        <v>20000000000</v>
      </c>
      <c r="R264">
        <f>IF($A264="","",SUMIFS(AI_PF!$AW:$AW,AI_PF!$A:$A,$A264))</f>
        <v>11660290630</v>
      </c>
      <c r="S264">
        <f>IF($A264="","",SUMIFS(AI_PF!$AZ:$AZ,AI_PF!$A:$A,$A264))</f>
        <v>0</v>
      </c>
      <c r="T264">
        <f>IF($A264="","",SUMIFS(AI_PF!$CA:$CA,AI_PF!$A:$A,$A264))</f>
        <v>11660290630</v>
      </c>
      <c r="U264">
        <f>IF($A264="","",SUMIFS(AI_PF!$CE:$CE,AI_PF!$A:$A,$A264))</f>
        <v>11737923068</v>
      </c>
      <c r="V264">
        <f>IF($A264="","",IFERROR(VLOOKUP($A264,AI_PF!$A:$CO,93,FALSE),""))</f>
        <v>9.1645392775535583</v>
      </c>
      <c r="W264">
        <f>IF($A264="","",COUNTIF(AI_PF!$A:$A,$A264))</f>
        <v>1</v>
      </c>
      <c r="X264">
        <f>IF($A264="","",COUNTIF(LookThrough!$A:$A,J264))</f>
        <v>5</v>
      </c>
    </row>
    <row r="265" spans="1:24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IF($A265="","",IFERROR(VLOOKUP($A265,AI_PF!$A:$EU,151,FALSE),""))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IF($A265="","",IFERROR(VLOOKUP($A265,Data_Raw!$A:$G,5,FALSE),""))</f>
        <v>Global</v>
      </c>
      <c r="O265" t="str">
        <f>IF($A265="","",IFERROR(VLOOKUP($A265,Data_Raw!$A:$G,6,FALSE),""))</f>
        <v>Direct Lending</v>
      </c>
      <c r="P265" t="str">
        <f>IF($A265="","",IFERROR(VLOOKUP($A265,Data_Raw!$A:$G,7,FALSE),""))</f>
        <v>Senior</v>
      </c>
      <c r="Q265">
        <f>IF($A265="","",SUMIFS(AI_PF!$AP:$AP,AI_PF!$A:$A,$A265))</f>
        <v>70000000000</v>
      </c>
      <c r="R265">
        <f>IF($A265="","",SUMIFS(AI_PF!$AW:$AW,AI_PF!$A:$A,$A265))</f>
        <v>66234623800</v>
      </c>
      <c r="S265">
        <f>IF($A265="","",SUMIFS(AI_PF!$AZ:$AZ,AI_PF!$A:$A,$A265))</f>
        <v>20232243009</v>
      </c>
      <c r="T265">
        <f>IF($A265="","",SUMIFS(AI_PF!$CA:$CA,AI_PF!$A:$A,$A265))</f>
        <v>45039181214</v>
      </c>
      <c r="U265">
        <f>IF($A265="","",SUMIFS(AI_PF!$CE:$CE,AI_PF!$A:$A,$A265))</f>
        <v>41418035897</v>
      </c>
      <c r="V265">
        <f>IF($A265="","",IFERROR(VLOOKUP($A265,AI_PF!$A:$CO,93,FALSE),""))</f>
        <v>5.9158119559288025</v>
      </c>
      <c r="W265">
        <f>IF($A265="","",COUNTIF(AI_PF!$A:$A,$A265))</f>
        <v>1</v>
      </c>
      <c r="X265">
        <f>IF($A265="","",COUNTIF(LookThrough!$A:$A,J265))</f>
        <v>1</v>
      </c>
    </row>
    <row r="266" spans="1:24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IF($A266="","",IFERROR(VLOOKUP($A266,AI_PF!$A:$EU,151,FALSE),""))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IF($A266="","",IFERROR(VLOOKUP($A266,Data_Raw!$A:$G,5,FALSE),""))</f>
        <v>KOR</v>
      </c>
      <c r="O266" t="str">
        <f>IF($A266="","",IFERROR(VLOOKUP($A266,Data_Raw!$A:$G,6,FALSE),""))</f>
        <v>Non-PPP</v>
      </c>
      <c r="P266" t="str">
        <f>IF($A266="","",IFERROR(VLOOKUP($A266,Data_Raw!$A:$G,7,FALSE),""))</f>
        <v>Energy</v>
      </c>
      <c r="Q266">
        <f>IF($A266="","",SUMIFS(AI_PF!$AP:$AP,AI_PF!$A:$A,$A266))</f>
        <v>40000000000</v>
      </c>
      <c r="R266">
        <f>IF($A266="","",SUMIFS(AI_PF!$AW:$AW,AI_PF!$A:$A,$A266))</f>
        <v>40000000000</v>
      </c>
      <c r="S266">
        <f>IF($A266="","",SUMIFS(AI_PF!$AZ:$AZ,AI_PF!$A:$A,$A266))</f>
        <v>28800000</v>
      </c>
      <c r="T266">
        <f>IF($A266="","",SUMIFS(AI_PF!$CA:$CA,AI_PF!$A:$A,$A266))</f>
        <v>40000000000</v>
      </c>
      <c r="U266">
        <f>IF($A266="","",SUMIFS(AI_PF!$CE:$CE,AI_PF!$A:$A,$A266))</f>
        <v>39971200000</v>
      </c>
      <c r="V266">
        <f>IF($A266="","",IFERROR(VLOOKUP($A266,AI_PF!$A:$CO,93,FALSE),""))</f>
        <v>4.2609399000000003</v>
      </c>
      <c r="W266">
        <f>IF($A266="","",COUNTIF(AI_PF!$A:$A,$A266))</f>
        <v>1</v>
      </c>
      <c r="X266">
        <f>IF($A266="","",COUNTIF(LookThrough!$A:$A,J266))</f>
        <v>0</v>
      </c>
    </row>
    <row r="267" spans="1:24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IF($A267="","",IFERROR(VLOOKUP($A267,AI_PF!$A:$EU,151,FALSE),""))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IF($A267="","",IFERROR(VLOOKUP($A267,Data_Raw!$A:$G,5,FALSE),""))</f>
        <v>Europe</v>
      </c>
      <c r="O267" t="str">
        <f>IF($A267="","",IFERROR(VLOOKUP($A267,Data_Raw!$A:$G,6,FALSE),""))</f>
        <v>hybrid</v>
      </c>
      <c r="P267" t="str">
        <f>IF($A267="","",IFERROR(VLOOKUP($A267,Data_Raw!$A:$G,7,FALSE),""))</f>
        <v>General</v>
      </c>
      <c r="Q267">
        <f>IF($A267="","",SUMIFS(AI_PF!$AP:$AP,AI_PF!$A:$A,$A267))</f>
        <v>82500000000</v>
      </c>
      <c r="R267">
        <f>IF($A267="","",SUMIFS(AI_PF!$AW:$AW,AI_PF!$A:$A,$A267))</f>
        <v>79175022933</v>
      </c>
      <c r="S267">
        <f>IF($A267="","",SUMIFS(AI_PF!$AZ:$AZ,AI_PF!$A:$A,$A267))</f>
        <v>20920635814</v>
      </c>
      <c r="T267">
        <f>IF($A267="","",SUMIFS(AI_PF!$CA:$CA,AI_PF!$A:$A,$A267))</f>
        <v>58738636609</v>
      </c>
      <c r="U267">
        <f>IF($A267="","",SUMIFS(AI_PF!$CE:$CE,AI_PF!$A:$A,$A267))</f>
        <v>58135814117</v>
      </c>
      <c r="V267">
        <f>IF($A267="","",IFERROR(VLOOKUP($A267,AI_PF!$A:$CO,93,FALSE),""))</f>
        <v>5.7911017537116996</v>
      </c>
      <c r="W267">
        <f>IF($A267="","",COUNTIF(AI_PF!$A:$A,$A267))</f>
        <v>1</v>
      </c>
      <c r="X267">
        <f>IF($A267="","",COUNTIF(LookThrough!$A:$A,J267))</f>
        <v>14</v>
      </c>
    </row>
    <row r="268" spans="1:24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IF($A268="","",IFERROR(VLOOKUP($A268,AI_PF!$A:$EU,151,FALSE),""))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 t="str">
        <f>IF($A268="","",IFERROR(VLOOKUP($A268,Data_Raw!$A:$G,5,FALSE),""))</f>
        <v>Europe</v>
      </c>
      <c r="O268" t="str">
        <f>IF($A268="","",IFERROR(VLOOKUP($A268,Data_Raw!$A:$G,6,FALSE),""))</f>
        <v>Mezzanine|Value-add</v>
      </c>
      <c r="P268" t="str">
        <f>IF($A268="","",IFERROR(VLOOKUP($A268,Data_Raw!$A:$G,7,FALSE),""))</f>
        <v>General</v>
      </c>
      <c r="Q268">
        <f>IF($A268="","",SUMIFS(AI_PF!$AP:$AP,AI_PF!$A:$A,$A268))</f>
        <v>82500000000</v>
      </c>
      <c r="R268">
        <f>IF($A268="","",SUMIFS(AI_PF!$AW:$AW,AI_PF!$A:$A,$A268))</f>
        <v>80681022164</v>
      </c>
      <c r="S268">
        <f>IF($A268="","",SUMIFS(AI_PF!$AZ:$AZ,AI_PF!$A:$A,$A268))</f>
        <v>2759752167</v>
      </c>
      <c r="T268">
        <f>IF($A268="","",SUMIFS(AI_PF!$CA:$CA,AI_PF!$A:$A,$A268))</f>
        <v>78079136587</v>
      </c>
      <c r="U268">
        <f>IF($A268="","",SUMIFS(AI_PF!$CE:$CE,AI_PF!$A:$A,$A268))</f>
        <v>70380962243</v>
      </c>
      <c r="V268">
        <f>IF($A268="","",IFERROR(VLOOKUP($A268,AI_PF!$A:$CO,93,FALSE),""))</f>
        <v>0.73701292276382446</v>
      </c>
      <c r="W268">
        <f>IF($A268="","",COUNTIF(AI_PF!$A:$A,$A268))</f>
        <v>1</v>
      </c>
      <c r="X268">
        <f>IF($A268="","",COUNTIF(LookThrough!$A:$A,J268))</f>
        <v>5</v>
      </c>
    </row>
    <row r="269" spans="1:24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IF($A269="","",IFERROR(VLOOKUP($A269,AI_PF!$A:$EU,151,FALSE),""))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IF($A269="","",IFERROR(VLOOKUP($A269,Data_Raw!$A:$G,5,FALSE),""))</f>
        <v>Global</v>
      </c>
      <c r="O269" t="str">
        <f>IF($A269="","",IFERROR(VLOOKUP($A269,Data_Raw!$A:$G,6,FALSE),""))</f>
        <v>Buyout</v>
      </c>
      <c r="P269" t="str">
        <f>IF($A269="","",IFERROR(VLOOKUP($A269,Data_Raw!$A:$G,7,FALSE),""))</f>
        <v>Climate Tech</v>
      </c>
      <c r="Q269">
        <f>IF($A269="","",SUMIFS(AI_PF!$AP:$AP,AI_PF!$A:$A,$A269))</f>
        <v>490000000000</v>
      </c>
      <c r="R269">
        <f>IF($A269="","",SUMIFS(AI_PF!$AW:$AW,AI_PF!$A:$A,$A269))</f>
        <v>389752870726</v>
      </c>
      <c r="S269">
        <f>IF($A269="","",SUMIFS(AI_PF!$AZ:$AZ,AI_PF!$A:$A,$A269))</f>
        <v>67005082191</v>
      </c>
      <c r="T269">
        <f>IF($A269="","",SUMIFS(AI_PF!$CA:$CA,AI_PF!$A:$A,$A269))</f>
        <v>328886316738</v>
      </c>
      <c r="U269">
        <f>IF($A269="","",SUMIFS(AI_PF!$CE:$CE,AI_PF!$A:$A,$A269))</f>
        <v>450482176276</v>
      </c>
      <c r="V269">
        <f>IF($A269="","",IFERROR(VLOOKUP($A269,AI_PF!$A:$CO,93,FALSE),""))</f>
        <v>25.236560702323906</v>
      </c>
      <c r="W269">
        <f>IF($A269="","",COUNTIF(AI_PF!$A:$A,$A269))</f>
        <v>1</v>
      </c>
      <c r="X269">
        <f>IF($A269="","",COUNTIF(LookThrough!$A:$A,J269))</f>
        <v>25</v>
      </c>
    </row>
    <row r="270" spans="1:24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IF($A270="","",IFERROR(VLOOKUP($A270,AI_PF!$A:$EU,151,FALSE),""))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IF($A270="","",IFERROR(VLOOKUP($A270,Data_Raw!$A:$G,5,FALSE),""))</f>
        <v>KOR</v>
      </c>
      <c r="O270" t="str">
        <f>IF($A270="","",IFERROR(VLOOKUP($A270,Data_Raw!$A:$G,6,FALSE),""))</f>
        <v>Non-PPP</v>
      </c>
      <c r="P270" t="str">
        <f>IF($A270="","",IFERROR(VLOOKUP($A270,Data_Raw!$A:$G,7,FALSE),""))</f>
        <v>Energy</v>
      </c>
      <c r="Q270">
        <f>IF($A270="","",SUMIFS(AI_PF!$AP:$AP,AI_PF!$A:$A,$A270))</f>
        <v>40000000000</v>
      </c>
      <c r="R270">
        <f>IF($A270="","",SUMIFS(AI_PF!$AW:$AW,AI_PF!$A:$A,$A270))</f>
        <v>39588857600</v>
      </c>
      <c r="S270">
        <f>IF($A270="","",SUMIFS(AI_PF!$AZ:$AZ,AI_PF!$A:$A,$A270))</f>
        <v>3730264194</v>
      </c>
      <c r="T270">
        <f>IF($A270="","",SUMIFS(AI_PF!$CA:$CA,AI_PF!$A:$A,$A270))</f>
        <v>35858890989</v>
      </c>
      <c r="U270">
        <f>IF($A270="","",SUMIFS(AI_PF!$CE:$CE,AI_PF!$A:$A,$A270))</f>
        <v>35230033617</v>
      </c>
      <c r="V270">
        <f>IF($A270="","",IFERROR(VLOOKUP($A270,AI_PF!$A:$CO,93,FALSE),""))</f>
        <v>4.0430107712745675</v>
      </c>
      <c r="W270">
        <f>IF($A270="","",COUNTIF(AI_PF!$A:$A,$A270))</f>
        <v>1</v>
      </c>
      <c r="X270">
        <f>IF($A270="","",COUNTIF(LookThrough!$A:$A,J270))</f>
        <v>3</v>
      </c>
    </row>
    <row r="271" spans="1:24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IF($A271="","",IFERROR(VLOOKUP($A271,AI_PF!$A:$EU,151,FALSE),""))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IF($A271="","",IFERROR(VLOOKUP($A271,Data_Raw!$A:$G,5,FALSE),""))</f>
        <v>Global</v>
      </c>
      <c r="O271" t="str">
        <f>IF($A271="","",IFERROR(VLOOKUP($A271,Data_Raw!$A:$G,6,FALSE),""))</f>
        <v>PE Secondary</v>
      </c>
      <c r="P271" t="str">
        <f>IF($A271="","",IFERROR(VLOOKUP($A271,Data_Raw!$A:$G,7,FALSE),""))</f>
        <v>Subordinate</v>
      </c>
      <c r="Q271">
        <f>IF($A271="","",SUMIFS(AI_PF!$AP:$AP,AI_PF!$A:$A,$A271))</f>
        <v>70000000000</v>
      </c>
      <c r="R271">
        <f>IF($A271="","",SUMIFS(AI_PF!$AW:$AW,AI_PF!$A:$A,$A271))</f>
        <v>67990224933</v>
      </c>
      <c r="S271">
        <f>IF($A271="","",SUMIFS(AI_PF!$AZ:$AZ,AI_PF!$A:$A,$A271))</f>
        <v>141620901</v>
      </c>
      <c r="T271">
        <f>IF($A271="","",SUMIFS(AI_PF!$CA:$CA,AI_PF!$A:$A,$A271))</f>
        <v>67852601716</v>
      </c>
      <c r="U271">
        <f>IF($A271="","",SUMIFS(AI_PF!$CE:$CE,AI_PF!$A:$A,$A271))</f>
        <v>70588613028</v>
      </c>
      <c r="V271">
        <f>IF($A271="","",IFERROR(VLOOKUP($A271,AI_PF!$A:$CO,93,FALSE),""))</f>
        <v>3.492201268672944</v>
      </c>
      <c r="W271">
        <f>IF($A271="","",COUNTIF(AI_PF!$A:$A,$A271))</f>
        <v>1</v>
      </c>
      <c r="X271">
        <f>IF($A271="","",COUNTIF(LookThrough!$A:$A,J271))</f>
        <v>2</v>
      </c>
    </row>
    <row r="272" spans="1:24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IF($A272="","",IFERROR(VLOOKUP($A272,AI_PF!$A:$EU,151,FALSE),""))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IF($A272="","",IFERROR(VLOOKUP($A272,Data_Raw!$A:$G,5,FALSE),""))</f>
        <v>US</v>
      </c>
      <c r="O272" t="str">
        <f>IF($A272="","",IFERROR(VLOOKUP($A272,Data_Raw!$A:$G,6,FALSE),""))</f>
        <v>hybrid</v>
      </c>
      <c r="P272" t="str">
        <f>IF($A272="","",IFERROR(VLOOKUP($A272,Data_Raw!$A:$G,7,FALSE),""))</f>
        <v>General</v>
      </c>
      <c r="Q272">
        <f>IF($A272="","",SUMIFS(AI_PF!$AP:$AP,AI_PF!$A:$A,$A272))</f>
        <v>56000000000</v>
      </c>
      <c r="R272">
        <f>IF($A272="","",SUMIFS(AI_PF!$AW:$AW,AI_PF!$A:$A,$A272))</f>
        <v>39042776460</v>
      </c>
      <c r="S272">
        <f>IF($A272="","",SUMIFS(AI_PF!$AZ:$AZ,AI_PF!$A:$A,$A272))</f>
        <v>1683767076</v>
      </c>
      <c r="T272">
        <f>IF($A272="","",SUMIFS(AI_PF!$CA:$CA,AI_PF!$A:$A,$A272))</f>
        <v>37417181650</v>
      </c>
      <c r="U272">
        <f>IF($A272="","",SUMIFS(AI_PF!$CE:$CE,AI_PF!$A:$A,$A272))</f>
        <v>39034082956</v>
      </c>
      <c r="V272">
        <f>IF($A272="","",IFERROR(VLOOKUP($A272,AI_PF!$A:$CO,93,FALSE),""))</f>
        <v>7.1486774086952227</v>
      </c>
      <c r="W272">
        <f>IF($A272="","",COUNTIF(AI_PF!$A:$A,$A272))</f>
        <v>1</v>
      </c>
      <c r="X272">
        <f>IF($A272="","",COUNTIF(LookThrough!$A:$A,J272))</f>
        <v>8</v>
      </c>
    </row>
    <row r="273" spans="1:24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IF($A273="","",IFERROR(VLOOKUP($A273,AI_PF!$A:$EU,151,FALSE),""))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IF($A273="","",IFERROR(VLOOKUP($A273,Data_Raw!$A:$G,5,FALSE),""))</f>
        <v>KOR</v>
      </c>
      <c r="O273" t="str">
        <f>IF($A273="","",IFERROR(VLOOKUP($A273,Data_Raw!$A:$G,6,FALSE),""))</f>
        <v>PF대출</v>
      </c>
      <c r="P273" t="str">
        <f>IF($A273="","",IFERROR(VLOOKUP($A273,Data_Raw!$A:$G,7,FALSE),""))</f>
        <v>Logistics</v>
      </c>
      <c r="Q273">
        <f>IF($A273="","",SUMIFS(AI_PF!$AP:$AP,AI_PF!$A:$A,$A273))</f>
        <v>100000000000</v>
      </c>
      <c r="R273">
        <f>IF($A273="","",SUMIFS(AI_PF!$AW:$AW,AI_PF!$A:$A,$A273))</f>
        <v>100000000000</v>
      </c>
      <c r="S273">
        <f>IF($A273="","",SUMIFS(AI_PF!$AZ:$AZ,AI_PF!$A:$A,$A273))</f>
        <v>24760961020</v>
      </c>
      <c r="T273">
        <f>IF($A273="","",SUMIFS(AI_PF!$CA:$CA,AI_PF!$A:$A,$A273))</f>
        <v>100000000000</v>
      </c>
      <c r="U273">
        <f>IF($A273="","",SUMIFS(AI_PF!$CE:$CE,AI_PF!$A:$A,$A273))</f>
        <v>75239038980</v>
      </c>
      <c r="V273">
        <f>IF($A273="","",IFERROR(VLOOKUP($A273,AI_PF!$A:$CO,93,FALSE),""))</f>
        <v>4.0605093999999999</v>
      </c>
      <c r="W273">
        <f>IF($A273="","",COUNTIF(AI_PF!$A:$A,$A273))</f>
        <v>1</v>
      </c>
      <c r="X273">
        <f>IF($A273="","",COUNTIF(LookThrough!$A:$A,J273))</f>
        <v>0</v>
      </c>
    </row>
    <row r="274" spans="1:24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IF($A274="","",IFERROR(VLOOKUP($A274,AI_PF!$A:$EU,151,FALSE),""))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IF($A274="","",IFERROR(VLOOKUP($A274,Data_Raw!$A:$G,5,FALSE),""))</f>
        <v>Global</v>
      </c>
      <c r="O274" t="str">
        <f>IF($A274="","",IFERROR(VLOOKUP($A274,Data_Raw!$A:$G,6,FALSE),""))</f>
        <v>hybrid</v>
      </c>
      <c r="P274" t="str">
        <f>IF($A274="","",IFERROR(VLOOKUP($A274,Data_Raw!$A:$G,7,FALSE),""))</f>
        <v>General</v>
      </c>
      <c r="Q274">
        <f>IF($A274="","",SUMIFS(AI_PF!$AP:$AP,AI_PF!$A:$A,$A274))</f>
        <v>70000000000</v>
      </c>
      <c r="R274">
        <f>IF($A274="","",SUMIFS(AI_PF!$AW:$AW,AI_PF!$A:$A,$A274))</f>
        <v>66926133442</v>
      </c>
      <c r="S274">
        <f>IF($A274="","",SUMIFS(AI_PF!$AZ:$AZ,AI_PF!$A:$A,$A274))</f>
        <v>21419689631</v>
      </c>
      <c r="T274">
        <f>IF($A274="","",SUMIFS(AI_PF!$CA:$CA,AI_PF!$A:$A,$A274))</f>
        <v>42893292990</v>
      </c>
      <c r="U274">
        <f>IF($A274="","",SUMIFS(AI_PF!$CE:$CE,AI_PF!$A:$A,$A274))</f>
        <v>37883590289</v>
      </c>
      <c r="V274">
        <f>IF($A274="","",IFERROR(VLOOKUP($A274,AI_PF!$A:$CO,93,FALSE),""))</f>
        <v>3.389553129673005</v>
      </c>
      <c r="W274">
        <f>IF($A274="","",COUNTIF(AI_PF!$A:$A,$A274))</f>
        <v>1</v>
      </c>
      <c r="X274">
        <f>IF($A274="","",COUNTIF(LookThrough!$A:$A,J274))</f>
        <v>0</v>
      </c>
    </row>
    <row r="275" spans="1:24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IF($A275="","",IFERROR(VLOOKUP($A275,AI_PF!$A:$EU,151,FALSE),""))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 t="str">
        <f>IF($A275="","",IFERROR(VLOOKUP($A275,Data_Raw!$A:$G,5,FALSE),""))</f>
        <v>Global</v>
      </c>
      <c r="O275" t="str">
        <f>IF($A275="","",IFERROR(VLOOKUP($A275,Data_Raw!$A:$G,6,FALSE),""))</f>
        <v>Early</v>
      </c>
      <c r="P275" t="str">
        <f>IF($A275="","",IFERROR(VLOOKUP($A275,Data_Raw!$A:$G,7,FALSE),""))</f>
        <v>Fintech|Blockchain</v>
      </c>
      <c r="Q275">
        <f>IF($A275="","",SUMIFS(AI_PF!$AP:$AP,AI_PF!$A:$A,$A275))</f>
        <v>10000000000</v>
      </c>
      <c r="R275">
        <f>IF($A275="","",SUMIFS(AI_PF!$AW:$AW,AI_PF!$A:$A,$A275))</f>
        <v>10000000000</v>
      </c>
      <c r="S275">
        <f>IF($A275="","",SUMIFS(AI_PF!$AZ:$AZ,AI_PF!$A:$A,$A275))</f>
        <v>0</v>
      </c>
      <c r="T275">
        <f>IF($A275="","",SUMIFS(AI_PF!$CA:$CA,AI_PF!$A:$A,$A275))</f>
        <v>10000000000</v>
      </c>
      <c r="U275">
        <f>IF($A275="","",SUMIFS(AI_PF!$CE:$CE,AI_PF!$A:$A,$A275))</f>
        <v>7484890940</v>
      </c>
      <c r="V275">
        <f>IF($A275="","",IFERROR(VLOOKUP($A275,AI_PF!$A:$CO,93,FALSE),""))</f>
        <v>-7.2919932007789647</v>
      </c>
      <c r="W275">
        <f>IF($A275="","",COUNTIF(AI_PF!$A:$A,$A275))</f>
        <v>1</v>
      </c>
      <c r="X275">
        <f>IF($A275="","",COUNTIF(LookThrough!$A:$A,J275))</f>
        <v>0</v>
      </c>
    </row>
    <row r="276" spans="1:24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IF($A276="","",IFERROR(VLOOKUP($A276,AI_PF!$A:$EU,151,FALSE),""))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IF($A276="","",IFERROR(VLOOKUP($A276,Data_Raw!$A:$G,5,FALSE),""))</f>
        <v>Global</v>
      </c>
      <c r="O276" t="str">
        <f>IF($A276="","",IFERROR(VLOOKUP($A276,Data_Raw!$A:$G,6,FALSE),""))</f>
        <v>Direct Lending</v>
      </c>
      <c r="P276" t="str">
        <f>IF($A276="","",IFERROR(VLOOKUP($A276,Data_Raw!$A:$G,7,FALSE),""))</f>
        <v>Senior</v>
      </c>
      <c r="Q276">
        <f>IF($A276="","",SUMIFS(AI_PF!$AP:$AP,AI_PF!$A:$A,$A276))</f>
        <v>80000000000</v>
      </c>
      <c r="R276">
        <f>IF($A276="","",SUMIFS(AI_PF!$AW:$AW,AI_PF!$A:$A,$A276))</f>
        <v>60723711515</v>
      </c>
      <c r="S276">
        <f>IF($A276="","",SUMIFS(AI_PF!$AZ:$AZ,AI_PF!$A:$A,$A276))</f>
        <v>0</v>
      </c>
      <c r="T276">
        <f>IF($A276="","",SUMIFS(AI_PF!$CA:$CA,AI_PF!$A:$A,$A276))</f>
        <v>60723711515</v>
      </c>
      <c r="U276">
        <f>IF($A276="","",SUMIFS(AI_PF!$CE:$CE,AI_PF!$A:$A,$A276))</f>
        <v>71363713052</v>
      </c>
      <c r="V276">
        <f>IF($A276="","",IFERROR(VLOOKUP($A276,AI_PF!$A:$CO,93,FALSE),""))</f>
        <v>14.040705561637878</v>
      </c>
      <c r="W276">
        <f>IF($A276="","",COUNTIF(AI_PF!$A:$A,$A276))</f>
        <v>1</v>
      </c>
      <c r="X276">
        <f>IF($A276="","",COUNTIF(LookThrough!$A:$A,J276))</f>
        <v>83</v>
      </c>
    </row>
    <row r="277" spans="1:24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IF($A277="","",IFERROR(VLOOKUP($A277,AI_PF!$A:$EU,151,FALSE),""))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IF($A277="","",IFERROR(VLOOKUP($A277,Data_Raw!$A:$G,5,FALSE),""))</f>
        <v>KOR</v>
      </c>
      <c r="O277" t="str">
        <f>IF($A277="","",IFERROR(VLOOKUP($A277,Data_Raw!$A:$G,6,FALSE),""))</f>
        <v>PF대출</v>
      </c>
      <c r="P277" t="str">
        <f>IF($A277="","",IFERROR(VLOOKUP($A277,Data_Raw!$A:$G,7,FALSE),""))</f>
        <v>Logistics</v>
      </c>
      <c r="Q277">
        <f>IF($A277="","",SUMIFS(AI_PF!$AP:$AP,AI_PF!$A:$A,$A277))</f>
        <v>70000000000</v>
      </c>
      <c r="R277">
        <f>IF($A277="","",SUMIFS(AI_PF!$AW:$AW,AI_PF!$A:$A,$A277))</f>
        <v>68692790697</v>
      </c>
      <c r="S277">
        <f>IF($A277="","",SUMIFS(AI_PF!$AZ:$AZ,AI_PF!$A:$A,$A277))</f>
        <v>0</v>
      </c>
      <c r="T277">
        <f>IF($A277="","",SUMIFS(AI_PF!$CA:$CA,AI_PF!$A:$A,$A277))</f>
        <v>68692790697</v>
      </c>
      <c r="U277">
        <f>IF($A277="","",SUMIFS(AI_PF!$CE:$CE,AI_PF!$A:$A,$A277))</f>
        <v>74129084873</v>
      </c>
      <c r="V277">
        <f>IF($A277="","",IFERROR(VLOOKUP($A277,AI_PF!$A:$CO,93,FALSE),""))</f>
        <v>4.7471460700035095</v>
      </c>
      <c r="W277">
        <f>IF($A277="","",COUNTIF(AI_PF!$A:$A,$A277))</f>
        <v>1</v>
      </c>
      <c r="X277">
        <f>IF($A277="","",COUNTIF(LookThrough!$A:$A,J277))</f>
        <v>8</v>
      </c>
    </row>
    <row r="278" spans="1:24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IF($A278="","",IFERROR(VLOOKUP($A278,AI_PF!$A:$EU,151,FALSE),""))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IF($A278="","",IFERROR(VLOOKUP($A278,Data_Raw!$A:$G,5,FALSE),""))</f>
        <v>Global</v>
      </c>
      <c r="O278" t="str">
        <f>IF($A278="","",IFERROR(VLOOKUP($A278,Data_Raw!$A:$G,6,FALSE),""))</f>
        <v>Direct Lending</v>
      </c>
      <c r="P278" t="str">
        <f>IF($A278="","",IFERROR(VLOOKUP($A278,Data_Raw!$A:$G,7,FALSE),""))</f>
        <v>Senior</v>
      </c>
      <c r="Q278">
        <f>IF($A278="","",SUMIFS(AI_PF!$AP:$AP,AI_PF!$A:$A,$A278))</f>
        <v>140000000000</v>
      </c>
      <c r="R278">
        <f>IF($A278="","",SUMIFS(AI_PF!$AW:$AW,AI_PF!$A:$A,$A278))</f>
        <v>113093260000</v>
      </c>
      <c r="S278">
        <f>IF($A278="","",SUMIFS(AI_PF!$AZ:$AZ,AI_PF!$A:$A,$A278))</f>
        <v>11305983393</v>
      </c>
      <c r="T278">
        <f>IF($A278="","",SUMIFS(AI_PF!$CA:$CA,AI_PF!$A:$A,$A278))</f>
        <v>103610308376</v>
      </c>
      <c r="U278">
        <f>IF($A278="","",SUMIFS(AI_PF!$CE:$CE,AI_PF!$A:$A,$A278))</f>
        <v>128217235276</v>
      </c>
      <c r="V278">
        <f>IF($A278="","",IFERROR(VLOOKUP($A278,AI_PF!$A:$CO,93,FALSE),""))</f>
        <v>13.172876238822937</v>
      </c>
      <c r="W278">
        <f>IF($A278="","",COUNTIF(AI_PF!$A:$A,$A278))</f>
        <v>1</v>
      </c>
      <c r="X278">
        <f>IF($A278="","",COUNTIF(LookThrough!$A:$A,J278))</f>
        <v>0</v>
      </c>
    </row>
    <row r="279" spans="1:24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IF($A279="","",IFERROR(VLOOKUP($A279,Data_Raw!$A:$G,5,FALSE),""))</f>
        <v>Global</v>
      </c>
      <c r="O279" t="str">
        <f>IF($A279="","",IFERROR(VLOOKUP($A279,Data_Raw!$A:$G,6,FALSE),""))</f>
        <v>Early</v>
      </c>
      <c r="P279" t="str">
        <f>IF($A279="","",IFERROR(VLOOKUP($A279,Data_Raw!$A:$G,7,FALSE),""))</f>
        <v>General</v>
      </c>
      <c r="Q279">
        <f>IF($A279="","",SUMIFS(AI_PF!$AP:$AP,AI_PF!$A:$A,$A279))</f>
        <v>28000000000</v>
      </c>
      <c r="R279">
        <f>IF($A279="","",SUMIFS(AI_PF!$AW:$AW,AI_PF!$A:$A,$A279))</f>
        <v>22810020000</v>
      </c>
      <c r="S279">
        <f>IF($A279="","",SUMIFS(AI_PF!$AZ:$AZ,AI_PF!$A:$A,$A279))</f>
        <v>0</v>
      </c>
      <c r="T279">
        <f>IF($A279="","",SUMIFS(AI_PF!$CA:$CA,AI_PF!$A:$A,$A279))</f>
        <v>22810020000</v>
      </c>
      <c r="U279">
        <f>IF($A279="","",SUMIFS(AI_PF!$CE:$CE,AI_PF!$A:$A,$A279))</f>
        <v>69416740165</v>
      </c>
      <c r="V279">
        <f>IF($A279="","",IFERROR(VLOOKUP($A279,AI_PF!$A:$CO,93,FALSE),""))</f>
        <v>52.073479294776917</v>
      </c>
      <c r="W279">
        <f>IF($A279="","",COUNTIF(AI_PF!$A:$A,$A279))</f>
        <v>1</v>
      </c>
      <c r="X279">
        <f>IF($A279="","",COUNTIF(LookThrough!$A:$A,J279))</f>
        <v>88</v>
      </c>
    </row>
    <row r="280" spans="1:24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IF($A280="","",IFERROR(VLOOKUP($A280,AI_PF!$A:$EU,151,FALSE),""))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IF($A280="","",IFERROR(VLOOKUP($A280,Data_Raw!$A:$G,5,FALSE),""))</f>
        <v>Global</v>
      </c>
      <c r="O280" t="str">
        <f>IF($A280="","",IFERROR(VLOOKUP($A280,Data_Raw!$A:$G,6,FALSE),""))</f>
        <v>Late</v>
      </c>
      <c r="P280" t="str">
        <f>IF($A280="","",IFERROR(VLOOKUP($A280,Data_Raw!$A:$G,7,FALSE),""))</f>
        <v>General</v>
      </c>
      <c r="Q280">
        <f>IF($A280="","",SUMIFS(AI_PF!$AP:$AP,AI_PF!$A:$A,$A280))</f>
        <v>56000000000</v>
      </c>
      <c r="R280">
        <f>IF($A280="","",SUMIFS(AI_PF!$AW:$AW,AI_PF!$A:$A,$A280))</f>
        <v>48786320000</v>
      </c>
      <c r="S280">
        <f>IF($A280="","",SUMIFS(AI_PF!$AZ:$AZ,AI_PF!$A:$A,$A280))</f>
        <v>4851464347</v>
      </c>
      <c r="T280">
        <f>IF($A280="","",SUMIFS(AI_PF!$CA:$CA,AI_PF!$A:$A,$A280))</f>
        <v>44174451864</v>
      </c>
      <c r="U280">
        <f>IF($A280="","",SUMIFS(AI_PF!$CE:$CE,AI_PF!$A:$A,$A280))</f>
        <v>90685632446</v>
      </c>
      <c r="V280">
        <f>IF($A280="","",IFERROR(VLOOKUP($A280,AI_PF!$A:$CO,93,FALSE),""))</f>
        <v>24.519830346107483</v>
      </c>
      <c r="W280">
        <f>IF($A280="","",COUNTIF(AI_PF!$A:$A,$A280))</f>
        <v>1</v>
      </c>
      <c r="X280">
        <f>IF($A280="","",COUNTIF(LookThrough!$A:$A,J280))</f>
        <v>67</v>
      </c>
    </row>
    <row r="281" spans="1:24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IF($A281="","",IFERROR(VLOOKUP($A281,AI_PF!$A:$EU,151,FALSE),""))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IF($A281="","",IFERROR(VLOOKUP($A281,Data_Raw!$A:$G,5,FALSE),""))</f>
        <v>Global</v>
      </c>
      <c r="O281" t="str">
        <f>IF($A281="","",IFERROR(VLOOKUP($A281,Data_Raw!$A:$G,6,FALSE),""))</f>
        <v>Early</v>
      </c>
      <c r="P281" t="str">
        <f>IF($A281="","",IFERROR(VLOOKUP($A281,Data_Raw!$A:$G,7,FALSE),""))</f>
        <v>Synthetic Bio|Ag-tech</v>
      </c>
      <c r="Q281">
        <f>IF($A281="","",SUMIFS(AI_PF!$AP:$AP,AI_PF!$A:$A,$A281))</f>
        <v>56000000000</v>
      </c>
      <c r="R281">
        <f>IF($A281="","",SUMIFS(AI_PF!$AW:$AW,AI_PF!$A:$A,$A281))</f>
        <v>34432160000</v>
      </c>
      <c r="S281">
        <f>IF($A281="","",SUMIFS(AI_PF!$AZ:$AZ,AI_PF!$A:$A,$A281))</f>
        <v>0</v>
      </c>
      <c r="T281">
        <f>IF($A281="","",SUMIFS(AI_PF!$CA:$CA,AI_PF!$A:$A,$A281))</f>
        <v>34432160000</v>
      </c>
      <c r="U281">
        <f>IF($A281="","",SUMIFS(AI_PF!$CE:$CE,AI_PF!$A:$A,$A281))</f>
        <v>56902102617</v>
      </c>
      <c r="V281">
        <f>IF($A281="","",IFERROR(VLOOKUP($A281,AI_PF!$A:$CO,93,FALSE),""))</f>
        <v>25.353863835334778</v>
      </c>
      <c r="W281">
        <f>IF($A281="","",COUNTIF(AI_PF!$A:$A,$A281))</f>
        <v>1</v>
      </c>
      <c r="X281">
        <f>IF($A281="","",COUNTIF(LookThrough!$A:$A,J281))</f>
        <v>45</v>
      </c>
    </row>
    <row r="282" spans="1:24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IF($A282="","",IFERROR(VLOOKUP($A282,AI_PF!$A:$EU,151,FALSE),""))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IF($A282="","",IFERROR(VLOOKUP($A282,Data_Raw!$A:$G,5,FALSE),""))</f>
        <v>KOR</v>
      </c>
      <c r="O282" t="str">
        <f>IF($A282="","",IFERROR(VLOOKUP($A282,Data_Raw!$A:$G,6,FALSE),""))</f>
        <v>담보대출</v>
      </c>
      <c r="P282" t="str">
        <f>IF($A282="","",IFERROR(VLOOKUP($A282,Data_Raw!$A:$G,7,FALSE),""))</f>
        <v>Logistics</v>
      </c>
      <c r="Q282">
        <f>IF($A282="","",SUMIFS(AI_PF!$AP:$AP,AI_PF!$A:$A,$A282))</f>
        <v>141900000000</v>
      </c>
      <c r="R282">
        <f>IF($A282="","",SUMIFS(AI_PF!$AW:$AW,AI_PF!$A:$A,$A282))</f>
        <v>143917000000</v>
      </c>
      <c r="S282">
        <f>IF($A282="","",SUMIFS(AI_PF!$AZ:$AZ,AI_PF!$A:$A,$A282))</f>
        <v>2559218354</v>
      </c>
      <c r="T282">
        <f>IF($A282="","",SUMIFS(AI_PF!$CA:$CA,AI_PF!$A:$A,$A282))</f>
        <v>141900000000</v>
      </c>
      <c r="U282">
        <f>IF($A282="","",SUMIFS(AI_PF!$CE:$CE,AI_PF!$A:$A,$A282))</f>
        <v>141357781646</v>
      </c>
      <c r="V282">
        <f>IF($A282="","",IFERROR(VLOOKUP($A282,AI_PF!$A:$CO,93,FALSE),""))</f>
        <v>3.9019891000000002</v>
      </c>
      <c r="W282">
        <f>IF($A282="","",COUNTIF(AI_PF!$A:$A,$A282))</f>
        <v>1</v>
      </c>
      <c r="X282">
        <f>IF($A282="","",COUNTIF(LookThrough!$A:$A,J282))</f>
        <v>0</v>
      </c>
    </row>
    <row r="283" spans="1:24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IF($A283="","",IFERROR(VLOOKUP($A283,AI_PF!$A:$EU,151,FALSE),""))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IF($A283="","",IFERROR(VLOOKUP($A283,Data_Raw!$A:$G,5,FALSE),""))</f>
        <v>US</v>
      </c>
      <c r="O283" t="str">
        <f>IF($A283="","",IFERROR(VLOOKUP($A283,Data_Raw!$A:$G,6,FALSE),""))</f>
        <v>Early</v>
      </c>
      <c r="P283" t="str">
        <f>IF($A283="","",IFERROR(VLOOKUP($A283,Data_Raw!$A:$G,7,FALSE),""))</f>
        <v>General</v>
      </c>
      <c r="Q283">
        <f>IF($A283="","",SUMIFS(AI_PF!$AP:$AP,AI_PF!$A:$A,$A283))</f>
        <v>7000000000</v>
      </c>
      <c r="R283">
        <f>IF($A283="","",SUMIFS(AI_PF!$AW:$AW,AI_PF!$A:$A,$A283))</f>
        <v>6533175000</v>
      </c>
      <c r="S283">
        <f>IF($A283="","",SUMIFS(AI_PF!$AZ:$AZ,AI_PF!$A:$A,$A283))</f>
        <v>0</v>
      </c>
      <c r="T283">
        <f>IF($A283="","",SUMIFS(AI_PF!$CA:$CA,AI_PF!$A:$A,$A283))</f>
        <v>6533175000</v>
      </c>
      <c r="U283">
        <f>IF($A283="","",SUMIFS(AI_PF!$CE:$CE,AI_PF!$A:$A,$A283))</f>
        <v>10864488237</v>
      </c>
      <c r="V283">
        <f>IF($A283="","",IFERROR(VLOOKUP($A283,AI_PF!$A:$CO,93,FALSE),""))</f>
        <v>18.393049836158756</v>
      </c>
      <c r="W283">
        <f>IF($A283="","",COUNTIF(AI_PF!$A:$A,$A283))</f>
        <v>1</v>
      </c>
      <c r="X283">
        <f>IF($A283="","",COUNTIF(LookThrough!$A:$A,J283))</f>
        <v>66</v>
      </c>
    </row>
    <row r="284" spans="1:24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IF($A284="","",IFERROR(VLOOKUP($A284,AI_PF!$A:$EU,151,FALSE),""))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IF($A284="","",IFERROR(VLOOKUP($A284,Data_Raw!$A:$G,5,FALSE),""))</f>
        <v>KOR</v>
      </c>
      <c r="O284" t="str">
        <f>IF($A284="","",IFERROR(VLOOKUP($A284,Data_Raw!$A:$G,6,FALSE),""))</f>
        <v>Non-PPP</v>
      </c>
      <c r="P284" t="str">
        <f>IF($A284="","",IFERROR(VLOOKUP($A284,Data_Raw!$A:$G,7,FALSE),""))</f>
        <v>Energy</v>
      </c>
      <c r="Q284">
        <f>IF($A284="","",SUMIFS(AI_PF!$AP:$AP,AI_PF!$A:$A,$A284))</f>
        <v>50000000000</v>
      </c>
      <c r="R284">
        <f>IF($A284="","",SUMIFS(AI_PF!$AW:$AW,AI_PF!$A:$A,$A284))</f>
        <v>29271000000</v>
      </c>
      <c r="S284">
        <f>IF($A284="","",SUMIFS(AI_PF!$AZ:$AZ,AI_PF!$A:$A,$A284))</f>
        <v>21075120</v>
      </c>
      <c r="T284">
        <f>IF($A284="","",SUMIFS(AI_PF!$CA:$CA,AI_PF!$A:$A,$A284))</f>
        <v>29271000000</v>
      </c>
      <c r="U284">
        <f>IF($A284="","",SUMIFS(AI_PF!$CE:$CE,AI_PF!$A:$A,$A284))</f>
        <v>29249924880</v>
      </c>
      <c r="V284">
        <f>IF($A284="","",IFERROR(VLOOKUP($A284,AI_PF!$A:$CO,93,FALSE),""))</f>
        <v>3.6437680000000001</v>
      </c>
      <c r="W284">
        <f>IF($A284="","",COUNTIF(AI_PF!$A:$A,$A284))</f>
        <v>2</v>
      </c>
      <c r="X284">
        <f>IF($A284="","",COUNTIF(LookThrough!$A:$A,J284))</f>
        <v>0</v>
      </c>
    </row>
    <row r="285" spans="1:24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IF($A285="","",IFERROR(VLOOKUP($A285,AI_PF!$A:$EU,151,FALSE),""))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 t="str">
        <f>IF($A285="","",IFERROR(VLOOKUP($A285,Data_Raw!$A:$G,5,FALSE),""))</f>
        <v>Global</v>
      </c>
      <c r="O285" t="str">
        <f>IF($A285="","",IFERROR(VLOOKUP($A285,Data_Raw!$A:$G,6,FALSE),""))</f>
        <v>Early</v>
      </c>
      <c r="P285" t="str">
        <f>IF($A285="","",IFERROR(VLOOKUP($A285,Data_Raw!$A:$G,7,FALSE),""))</f>
        <v>General</v>
      </c>
      <c r="Q285">
        <f>IF($A285="","",SUMIFS(AI_PF!$AP:$AP,AI_PF!$A:$A,$A285))</f>
        <v>266000000000</v>
      </c>
      <c r="R285">
        <f>IF($A285="","",SUMIFS(AI_PF!$AW:$AW,AI_PF!$A:$A,$A285))</f>
        <v>181510906172</v>
      </c>
      <c r="S285">
        <f>IF($A285="","",SUMIFS(AI_PF!$AZ:$AZ,AI_PF!$A:$A,$A285))</f>
        <v>0</v>
      </c>
      <c r="T285">
        <f>IF($A285="","",SUMIFS(AI_PF!$CA:$CA,AI_PF!$A:$A,$A285))</f>
        <v>181510906172</v>
      </c>
      <c r="U285">
        <f>IF($A285="","",SUMIFS(AI_PF!$CE:$CE,AI_PF!$A:$A,$A285))</f>
        <v>169185947159</v>
      </c>
      <c r="V285">
        <f>IF($A285="","",IFERROR(VLOOKUP($A285,AI_PF!$A:$CO,93,FALSE),""))</f>
        <v>-2.4650494754314431</v>
      </c>
      <c r="W285">
        <f>IF($A285="","",COUNTIF(AI_PF!$A:$A,$A285))</f>
        <v>1</v>
      </c>
      <c r="X285">
        <f>IF($A285="","",COUNTIF(LookThrough!$A:$A,J285))</f>
        <v>49</v>
      </c>
    </row>
    <row r="286" spans="1:24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IF($A286="","",IFERROR(VLOOKUP($A286,AI_PF!$A:$EU,151,FALSE),""))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IF($A286="","",IFERROR(VLOOKUP($A286,Data_Raw!$A:$G,5,FALSE),""))</f>
        <v>US</v>
      </c>
      <c r="O286" t="str">
        <f>IF($A286="","",IFERROR(VLOOKUP($A286,Data_Raw!$A:$G,6,FALSE),""))</f>
        <v>Early</v>
      </c>
      <c r="P286" t="str">
        <f>IF($A286="","",IFERROR(VLOOKUP($A286,Data_Raw!$A:$G,7,FALSE),""))</f>
        <v>General</v>
      </c>
      <c r="Q286">
        <f>IF($A286="","",SUMIFS(AI_PF!$AP:$AP,AI_PF!$A:$A,$A286))</f>
        <v>15750000000</v>
      </c>
      <c r="R286">
        <f>IF($A286="","",SUMIFS(AI_PF!$AW:$AW,AI_PF!$A:$A,$A286))</f>
        <v>13362851250</v>
      </c>
      <c r="S286">
        <f>IF($A286="","",SUMIFS(AI_PF!$AZ:$AZ,AI_PF!$A:$A,$A286))</f>
        <v>0</v>
      </c>
      <c r="T286">
        <f>IF($A286="","",SUMIFS(AI_PF!$CA:$CA,AI_PF!$A:$A,$A286))</f>
        <v>13362851250</v>
      </c>
      <c r="U286">
        <f>IF($A286="","",SUMIFS(AI_PF!$CE:$CE,AI_PF!$A:$A,$A286))</f>
        <v>35960935592</v>
      </c>
      <c r="V286">
        <f>IF($A286="","",IFERROR(VLOOKUP($A286,AI_PF!$A:$CO,93,FALSE),""))</f>
        <v>42.832657694816604</v>
      </c>
      <c r="W286">
        <f>IF($A286="","",COUNTIF(AI_PF!$A:$A,$A286))</f>
        <v>1</v>
      </c>
      <c r="X286">
        <f>IF($A286="","",COUNTIF(LookThrough!$A:$A,J286))</f>
        <v>47</v>
      </c>
    </row>
    <row r="287" spans="1:24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IF($A287="","",IFERROR(VLOOKUP($A287,AI_PF!$A:$EU,151,FALSE),""))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IF($A287="","",IFERROR(VLOOKUP($A287,Data_Raw!$A:$G,5,FALSE),""))</f>
        <v>US</v>
      </c>
      <c r="O287" t="str">
        <f>IF($A287="","",IFERROR(VLOOKUP($A287,Data_Raw!$A:$G,6,FALSE),""))</f>
        <v>Early</v>
      </c>
      <c r="P287" t="str">
        <f>IF($A287="","",IFERROR(VLOOKUP($A287,Data_Raw!$A:$G,7,FALSE),""))</f>
        <v>General</v>
      </c>
      <c r="Q287">
        <f>IF($A287="","",SUMIFS(AI_PF!$AP:$AP,AI_PF!$A:$A,$A287))</f>
        <v>19250000000</v>
      </c>
      <c r="R287">
        <f>IF($A287="","",SUMIFS(AI_PF!$AW:$AW,AI_PF!$A:$A,$A287))</f>
        <v>17266631250</v>
      </c>
      <c r="S287">
        <f>IF($A287="","",SUMIFS(AI_PF!$AZ:$AZ,AI_PF!$A:$A,$A287))</f>
        <v>0</v>
      </c>
      <c r="T287">
        <f>IF($A287="","",SUMIFS(AI_PF!$CA:$CA,AI_PF!$A:$A,$A287))</f>
        <v>17266631250</v>
      </c>
      <c r="U287">
        <f>IF($A287="","",SUMIFS(AI_PF!$CE:$CE,AI_PF!$A:$A,$A287))</f>
        <v>39205121882</v>
      </c>
      <c r="V287">
        <f>IF($A287="","",IFERROR(VLOOKUP($A287,AI_PF!$A:$CO,93,FALSE),""))</f>
        <v>40.064830183982849</v>
      </c>
      <c r="W287">
        <f>IF($A287="","",COUNTIF(AI_PF!$A:$A,$A287))</f>
        <v>1</v>
      </c>
      <c r="X287">
        <f>IF($A287="","",COUNTIF(LookThrough!$A:$A,J287))</f>
        <v>43</v>
      </c>
    </row>
    <row r="288" spans="1:24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IF($A288="","",IFERROR(VLOOKUP($A288,AI_PF!$A:$EU,151,FALSE),""))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IF($A288="","",IFERROR(VLOOKUP($A288,Data_Raw!$A:$G,5,FALSE),""))</f>
        <v>US</v>
      </c>
      <c r="O288" t="str">
        <f>IF($A288="","",IFERROR(VLOOKUP($A288,Data_Raw!$A:$G,6,FALSE),""))</f>
        <v>Late</v>
      </c>
      <c r="P288" t="str">
        <f>IF($A288="","",IFERROR(VLOOKUP($A288,Data_Raw!$A:$G,7,FALSE),""))</f>
        <v>General</v>
      </c>
      <c r="Q288">
        <f>IF($A288="","",SUMIFS(AI_PF!$AP:$AP,AI_PF!$A:$A,$A288))</f>
        <v>35000000000</v>
      </c>
      <c r="R288">
        <f>IF($A288="","",SUMIFS(AI_PF!$AW:$AW,AI_PF!$A:$A,$A288))</f>
        <v>33332175000</v>
      </c>
      <c r="S288">
        <f>IF($A288="","",SUMIFS(AI_PF!$AZ:$AZ,AI_PF!$A:$A,$A288))</f>
        <v>0</v>
      </c>
      <c r="T288">
        <f>IF($A288="","",SUMIFS(AI_PF!$CA:$CA,AI_PF!$A:$A,$A288))</f>
        <v>33332175000</v>
      </c>
      <c r="U288">
        <f>IF($A288="","",SUMIFS(AI_PF!$CE:$CE,AI_PF!$A:$A,$A288))</f>
        <v>76121556185</v>
      </c>
      <c r="V288">
        <f>IF($A288="","",IFERROR(VLOOKUP($A288,AI_PF!$A:$CO,93,FALSE),""))</f>
        <v>40.557128787040718</v>
      </c>
      <c r="W288">
        <f>IF($A288="","",COUNTIF(AI_PF!$A:$A,$A288))</f>
        <v>1</v>
      </c>
      <c r="X288">
        <f>IF($A288="","",COUNTIF(LookThrough!$A:$A,J288))</f>
        <v>30</v>
      </c>
    </row>
    <row r="289" spans="1:24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IF($A289="","",IFERROR(VLOOKUP($A289,AI_PF!$A:$EU,151,FALSE),""))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IF($A289="","",IFERROR(VLOOKUP($A289,Data_Raw!$A:$G,5,FALSE),""))</f>
        <v>US</v>
      </c>
      <c r="O289" t="str">
        <f>IF($A289="","",IFERROR(VLOOKUP($A289,Data_Raw!$A:$G,6,FALSE),""))</f>
        <v>Early</v>
      </c>
      <c r="P289" t="str">
        <f>IF($A289="","",IFERROR(VLOOKUP($A289,Data_Raw!$A:$G,7,FALSE),""))</f>
        <v>General</v>
      </c>
      <c r="Q289">
        <f>IF($A289="","",SUMIFS(AI_PF!$AP:$AP,AI_PF!$A:$A,$A289))</f>
        <v>84000000000</v>
      </c>
      <c r="R289">
        <f>IF($A289="","",SUMIFS(AI_PF!$AW:$AW,AI_PF!$A:$A,$A289))</f>
        <v>73693579808</v>
      </c>
      <c r="S289">
        <f>IF($A289="","",SUMIFS(AI_PF!$AZ:$AZ,AI_PF!$A:$A,$A289))</f>
        <v>0</v>
      </c>
      <c r="T289">
        <f>IF($A289="","",SUMIFS(AI_PF!$CA:$CA,AI_PF!$A:$A,$A289))</f>
        <v>73693579808</v>
      </c>
      <c r="U289">
        <f>IF($A289="","",SUMIFS(AI_PF!$CE:$CE,AI_PF!$A:$A,$A289))</f>
        <v>72012765989</v>
      </c>
      <c r="V289">
        <f>IF($A289="","",IFERROR(VLOOKUP($A289,AI_PF!$A:$CO,93,FALSE),""))</f>
        <v>-0.62685638666152965</v>
      </c>
      <c r="W289">
        <f>IF($A289="","",COUNTIF(AI_PF!$A:$A,$A289))</f>
        <v>1</v>
      </c>
      <c r="X289">
        <f>IF($A289="","",COUNTIF(LookThrough!$A:$A,J289))</f>
        <v>229</v>
      </c>
    </row>
    <row r="290" spans="1:24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IF($A290="","",IFERROR(VLOOKUP($A290,AI_PF!$A:$EU,151,FALSE),""))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IF($A290="","",IFERROR(VLOOKUP($A290,Data_Raw!$A:$G,5,FALSE),""))</f>
        <v>Global</v>
      </c>
      <c r="O290" t="str">
        <f>IF($A290="","",IFERROR(VLOOKUP($A290,Data_Raw!$A:$G,6,FALSE),""))</f>
        <v>Mezzanine</v>
      </c>
      <c r="P290" t="str">
        <f>IF($A290="","",IFERROR(VLOOKUP($A290,Data_Raw!$A:$G,7,FALSE),""))</f>
        <v>Subordinate</v>
      </c>
      <c r="Q290">
        <f>IF($A290="","",SUMIFS(AI_PF!$AP:$AP,AI_PF!$A:$A,$A290))</f>
        <v>140000000000</v>
      </c>
      <c r="R290">
        <f>IF($A290="","",SUMIFS(AI_PF!$AW:$AW,AI_PF!$A:$A,$A290))</f>
        <v>82399875296</v>
      </c>
      <c r="S290">
        <f>IF($A290="","",SUMIFS(AI_PF!$AZ:$AZ,AI_PF!$A:$A,$A290))</f>
        <v>36638207269</v>
      </c>
      <c r="T290">
        <f>IF($A290="","",SUMIFS(AI_PF!$CA:$CA,AI_PF!$A:$A,$A290))</f>
        <v>46212244456</v>
      </c>
      <c r="U290">
        <f>IF($A290="","",SUMIFS(AI_PF!$CE:$CE,AI_PF!$A:$A,$A290))</f>
        <v>58038004661</v>
      </c>
      <c r="V290">
        <f>IF($A290="","",IFERROR(VLOOKUP($A290,AI_PF!$A:$CO,93,FALSE),""))</f>
        <v>19.482123255729675</v>
      </c>
      <c r="W290">
        <f>IF($A290="","",COUNTIF(AI_PF!$A:$A,$A290))</f>
        <v>1</v>
      </c>
      <c r="X290">
        <f>IF($A290="","",COUNTIF(LookThrough!$A:$A,J290))</f>
        <v>33</v>
      </c>
    </row>
    <row r="291" spans="1:24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IF($A291="","",IFERROR(VLOOKUP($A291,AI_PF!$A:$EU,151,FALSE),""))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 t="str">
        <f>IF($A291="","",IFERROR(VLOOKUP($A291,Data_Raw!$A:$G,5,FALSE),""))</f>
        <v>US</v>
      </c>
      <c r="O291" t="str">
        <f>IF($A291="","",IFERROR(VLOOKUP($A291,Data_Raw!$A:$G,6,FALSE),""))</f>
        <v>PD Secondary</v>
      </c>
      <c r="P291" t="str">
        <f>IF($A291="","",IFERROR(VLOOKUP($A291,Data_Raw!$A:$G,7,FALSE),""))</f>
        <v>Senior</v>
      </c>
      <c r="Q291">
        <f>IF($A291="","",SUMIFS(AI_PF!$AP:$AP,AI_PF!$A:$A,$A291))</f>
        <v>42000000000</v>
      </c>
      <c r="R291">
        <f>IF($A291="","",SUMIFS(AI_PF!$AW:$AW,AI_PF!$A:$A,$A291))</f>
        <v>39317507077</v>
      </c>
      <c r="S291">
        <f>IF($A291="","",SUMIFS(AI_PF!$AZ:$AZ,AI_PF!$A:$A,$A291))</f>
        <v>11261063044</v>
      </c>
      <c r="T291">
        <f>IF($A291="","",SUMIFS(AI_PF!$CA:$CA,AI_PF!$A:$A,$A291))</f>
        <v>27873646953</v>
      </c>
      <c r="U291">
        <f>IF($A291="","",SUMIFS(AI_PF!$CE:$CE,AI_PF!$A:$A,$A291))</f>
        <v>25770497988</v>
      </c>
      <c r="V291">
        <f>IF($A291="","",IFERROR(VLOOKUP($A291,AI_PF!$A:$CO,93,FALSE),""))</f>
        <v>9.1896238923072815</v>
      </c>
      <c r="W291">
        <f>IF($A291="","",COUNTIF(AI_PF!$A:$A,$A291))</f>
        <v>1</v>
      </c>
      <c r="X291">
        <f>IF($A291="","",COUNTIF(LookThrough!$A:$A,J291))</f>
        <v>1</v>
      </c>
    </row>
    <row r="292" spans="1:24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IF($A292="","",IFERROR(VLOOKUP($A292,AI_PF!$A:$EU,151,FALSE),""))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IF($A292="","",IFERROR(VLOOKUP($A292,Data_Raw!$A:$G,5,FALSE),""))</f>
        <v>US</v>
      </c>
      <c r="O292" t="str">
        <f>IF($A292="","",IFERROR(VLOOKUP($A292,Data_Raw!$A:$G,6,FALSE),""))</f>
        <v>Mezzanine|Core</v>
      </c>
      <c r="P292" t="str">
        <f>IF($A292="","",IFERROR(VLOOKUP($A292,Data_Raw!$A:$G,7,FALSE),""))</f>
        <v>General</v>
      </c>
      <c r="Q292">
        <f>IF($A292="","",SUMIFS(AI_PF!$AP:$AP,AI_PF!$A:$A,$A292))</f>
        <v>70000000000</v>
      </c>
      <c r="R292">
        <f>IF($A292="","",SUMIFS(AI_PF!$AW:$AW,AI_PF!$A:$A,$A292))</f>
        <v>51584169878</v>
      </c>
      <c r="S292">
        <f>IF($A292="","",SUMIFS(AI_PF!$AZ:$AZ,AI_PF!$A:$A,$A292))</f>
        <v>5259301383</v>
      </c>
      <c r="T292">
        <f>IF($A292="","",SUMIFS(AI_PF!$CA:$CA,AI_PF!$A:$A,$A292))</f>
        <v>46644895019</v>
      </c>
      <c r="U292">
        <f>IF($A292="","",SUMIFS(AI_PF!$CE:$CE,AI_PF!$A:$A,$A292))</f>
        <v>52109213140</v>
      </c>
      <c r="V292">
        <f>IF($A292="","",IFERROR(VLOOKUP($A292,AI_PF!$A:$CO,93,FALSE),""))</f>
        <v>10.486758351325992</v>
      </c>
      <c r="W292">
        <f>IF($A292="","",COUNTIF(AI_PF!$A:$A,$A292))</f>
        <v>1</v>
      </c>
      <c r="X292">
        <f>IF($A292="","",COUNTIF(LookThrough!$A:$A,J292))</f>
        <v>44</v>
      </c>
    </row>
    <row r="293" spans="1:24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IF($A293="","",IFERROR(VLOOKUP($A293,AI_PF!$A:$EU,151,FALSE),""))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IF($A293="","",IFERROR(VLOOKUP($A293,Data_Raw!$A:$G,5,FALSE),""))</f>
        <v>US</v>
      </c>
      <c r="O293" t="str">
        <f>IF($A293="","",IFERROR(VLOOKUP($A293,Data_Raw!$A:$G,6,FALSE),""))</f>
        <v>Early</v>
      </c>
      <c r="P293" t="str">
        <f>IF($A293="","",IFERROR(VLOOKUP($A293,Data_Raw!$A:$G,7,FALSE),""))</f>
        <v>Fintech|Blockchain</v>
      </c>
      <c r="Q293">
        <f>IF($A293="","",SUMIFS(AI_PF!$AP:$AP,AI_PF!$A:$A,$A293))</f>
        <v>70000000000</v>
      </c>
      <c r="R293">
        <f>IF($A293="","",SUMIFS(AI_PF!$AW:$AW,AI_PF!$A:$A,$A293))</f>
        <v>60728115010</v>
      </c>
      <c r="S293">
        <f>IF($A293="","",SUMIFS(AI_PF!$AZ:$AZ,AI_PF!$A:$A,$A293))</f>
        <v>0</v>
      </c>
      <c r="T293">
        <f>IF($A293="","",SUMIFS(AI_PF!$CA:$CA,AI_PF!$A:$A,$A293))</f>
        <v>60728115010</v>
      </c>
      <c r="U293">
        <f>IF($A293="","",SUMIFS(AI_PF!$CE:$CE,AI_PF!$A:$A,$A293))</f>
        <v>72027281008</v>
      </c>
      <c r="V293">
        <f>IF($A293="","",IFERROR(VLOOKUP($A293,AI_PF!$A:$CO,93,FALSE),""))</f>
        <v>5.7159569859504709</v>
      </c>
      <c r="W293">
        <f>IF($A293="","",COUNTIF(AI_PF!$A:$A,$A293))</f>
        <v>1</v>
      </c>
      <c r="X293">
        <f>IF($A293="","",COUNTIF(LookThrough!$A:$A,J293))</f>
        <v>19</v>
      </c>
    </row>
    <row r="294" spans="1:24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IF($A294="","",IFERROR(VLOOKUP($A294,AI_PF!$A:$EU,151,FALSE),""))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 t="str">
        <f>IF($A294="","",IFERROR(VLOOKUP($A294,Data_Raw!$A:$G,5,FALSE),""))</f>
        <v>US</v>
      </c>
      <c r="O294" t="str">
        <f>IF($A294="","",IFERROR(VLOOKUP($A294,Data_Raw!$A:$G,6,FALSE),""))</f>
        <v>Early</v>
      </c>
      <c r="P294" t="str">
        <f>IF($A294="","",IFERROR(VLOOKUP($A294,Data_Raw!$A:$G,7,FALSE),""))</f>
        <v>General</v>
      </c>
      <c r="Q294">
        <f>IF($A294="","",SUMIFS(AI_PF!$AP:$AP,AI_PF!$A:$A,$A294))</f>
        <v>15000000000</v>
      </c>
      <c r="R294">
        <f>IF($A294="","",SUMIFS(AI_PF!$AW:$AW,AI_PF!$A:$A,$A294))</f>
        <v>12000000000</v>
      </c>
      <c r="S294">
        <f>IF($A294="","",SUMIFS(AI_PF!$AZ:$AZ,AI_PF!$A:$A,$A294))</f>
        <v>149700000</v>
      </c>
      <c r="T294">
        <f>IF($A294="","",SUMIFS(AI_PF!$CA:$CA,AI_PF!$A:$A,$A294))</f>
        <v>11850300000</v>
      </c>
      <c r="U294">
        <f>IF($A294="","",SUMIFS(AI_PF!$CE:$CE,AI_PF!$A:$A,$A294))</f>
        <v>11850300000</v>
      </c>
      <c r="V294">
        <f>IF($A294="","",IFERROR(VLOOKUP($A294,AI_PF!$A:$CO,93,FALSE),""))</f>
        <v>-1.4901161193847656E-7</v>
      </c>
      <c r="W294">
        <f>IF($A294="","",COUNTIF(AI_PF!$A:$A,$A294))</f>
        <v>1</v>
      </c>
      <c r="X294">
        <f>IF($A294="","",COUNTIF(LookThrough!$A:$A,J294))</f>
        <v>0</v>
      </c>
    </row>
    <row r="295" spans="1:24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IF($A295="","",IFERROR(VLOOKUP($A295,AI_PF!$A:$EU,151,FALSE),""))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IF($A295="","",IFERROR(VLOOKUP($A295,Data_Raw!$A:$G,5,FALSE),""))</f>
        <v>Europe</v>
      </c>
      <c r="O295" t="str">
        <f>IF($A295="","",IFERROR(VLOOKUP($A295,Data_Raw!$A:$G,6,FALSE),""))</f>
        <v>hybrid</v>
      </c>
      <c r="P295" t="str">
        <f>IF($A295="","",IFERROR(VLOOKUP($A295,Data_Raw!$A:$G,7,FALSE),""))</f>
        <v>General</v>
      </c>
      <c r="Q295">
        <f>IF($A295="","",SUMIFS(AI_PF!$AP:$AP,AI_PF!$A:$A,$A295))</f>
        <v>98000000000</v>
      </c>
      <c r="R295">
        <f>IF($A295="","",SUMIFS(AI_PF!$AW:$AW,AI_PF!$A:$A,$A295))</f>
        <v>55392723500</v>
      </c>
      <c r="S295">
        <f>IF($A295="","",SUMIFS(AI_PF!$AZ:$AZ,AI_PF!$A:$A,$A295))</f>
        <v>0</v>
      </c>
      <c r="T295">
        <f>IF($A295="","",SUMIFS(AI_PF!$CA:$CA,AI_PF!$A:$A,$A295))</f>
        <v>55392723500</v>
      </c>
      <c r="U295">
        <f>IF($A295="","",SUMIFS(AI_PF!$CE:$CE,AI_PF!$A:$A,$A295))</f>
        <v>60548598002</v>
      </c>
      <c r="V295">
        <f>IF($A295="","",IFERROR(VLOOKUP($A295,AI_PF!$A:$CO,93,FALSE),""))</f>
        <v>8.1625983119010961</v>
      </c>
      <c r="W295">
        <f>IF($A295="","",COUNTIF(AI_PF!$A:$A,$A295))</f>
        <v>1</v>
      </c>
      <c r="X295">
        <f>IF($A295="","",COUNTIF(LookThrough!$A:$A,J295))</f>
        <v>1</v>
      </c>
    </row>
    <row r="296" spans="1:24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IF($A296="","",IFERROR(VLOOKUP($A296,AI_PF!$A:$EU,151,FALSE),""))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IF($A296="","",IFERROR(VLOOKUP($A296,Data_Raw!$A:$G,5,FALSE),""))</f>
        <v>Europe</v>
      </c>
      <c r="O296" t="str">
        <f>IF($A296="","",IFERROR(VLOOKUP($A296,Data_Raw!$A:$G,6,FALSE),""))</f>
        <v>hybrid</v>
      </c>
      <c r="P296" t="str">
        <f>IF($A296="","",IFERROR(VLOOKUP($A296,Data_Raw!$A:$G,7,FALSE),""))</f>
        <v>General</v>
      </c>
      <c r="Q296">
        <f>IF($A296="","",SUMIFS(AI_PF!$AP:$AP,AI_PF!$A:$A,$A296))</f>
        <v>70000000000</v>
      </c>
      <c r="R296">
        <f>IF($A296="","",SUMIFS(AI_PF!$AW:$AW,AI_PF!$A:$A,$A296))</f>
        <v>63908367965</v>
      </c>
      <c r="S296">
        <f>IF($A296="","",SUMIFS(AI_PF!$AZ:$AZ,AI_PF!$A:$A,$A296))</f>
        <v>10584255158</v>
      </c>
      <c r="T296">
        <f>IF($A296="","",SUMIFS(AI_PF!$CA:$CA,AI_PF!$A:$A,$A296))</f>
        <v>53488928792</v>
      </c>
      <c r="U296">
        <f>IF($A296="","",SUMIFS(AI_PF!$CE:$CE,AI_PF!$A:$A,$A296))</f>
        <v>62123108779</v>
      </c>
      <c r="V296">
        <f>IF($A296="","",IFERROR(VLOOKUP($A296,AI_PF!$A:$CO,93,FALSE),""))</f>
        <v>8.6578688025474548</v>
      </c>
      <c r="W296">
        <f>IF($A296="","",COUNTIF(AI_PF!$A:$A,$A296))</f>
        <v>1</v>
      </c>
      <c r="X296">
        <f>IF($A296="","",COUNTIF(LookThrough!$A:$A,J296))</f>
        <v>27</v>
      </c>
    </row>
    <row r="297" spans="1:24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IF($A297="","",IFERROR(VLOOKUP($A297,AI_PF!$A:$EU,151,FALSE),""))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IF($A297="","",IFERROR(VLOOKUP($A297,Data_Raw!$A:$G,5,FALSE),""))</f>
        <v>KOR</v>
      </c>
      <c r="O297" t="str">
        <f>IF($A297="","",IFERROR(VLOOKUP($A297,Data_Raw!$A:$G,6,FALSE),""))</f>
        <v>PF대출</v>
      </c>
      <c r="P297" t="str">
        <f>IF($A297="","",IFERROR(VLOOKUP($A297,Data_Raw!$A:$G,7,FALSE),""))</f>
        <v>Data Center</v>
      </c>
      <c r="Q297">
        <f>IF($A297="","",SUMIFS(AI_PF!$AP:$AP,AI_PF!$A:$A,$A297))</f>
        <v>70000000000</v>
      </c>
      <c r="R297">
        <f>IF($A297="","",SUMIFS(AI_PF!$AW:$AW,AI_PF!$A:$A,$A297))</f>
        <v>68960000000</v>
      </c>
      <c r="S297">
        <f>IF($A297="","",SUMIFS(AI_PF!$AZ:$AZ,AI_PF!$A:$A,$A297))</f>
        <v>760034923</v>
      </c>
      <c r="T297">
        <f>IF($A297="","",SUMIFS(AI_PF!$CA:$CA,AI_PF!$A:$A,$A297))</f>
        <v>68960000000</v>
      </c>
      <c r="U297">
        <f>IF($A297="","",SUMIFS(AI_PF!$CE:$CE,AI_PF!$A:$A,$A297))</f>
        <v>68199965077</v>
      </c>
      <c r="V297">
        <f>IF($A297="","",IFERROR(VLOOKUP($A297,AI_PF!$A:$CO,93,FALSE),""))</f>
        <v>5.4988992999999997</v>
      </c>
      <c r="W297">
        <f>IF($A297="","",COUNTIF(AI_PF!$A:$A,$A297))</f>
        <v>1</v>
      </c>
      <c r="X297">
        <f>IF($A297="","",COUNTIF(LookThrough!$A:$A,J297))</f>
        <v>0</v>
      </c>
    </row>
    <row r="298" spans="1:24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IF($A298="","",IFERROR(VLOOKUP($A298,AI_PF!$A:$EU,151,FALSE),""))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IF($A298="","",IFERROR(VLOOKUP($A298,Data_Raw!$A:$G,5,FALSE),""))</f>
        <v>Global</v>
      </c>
      <c r="O298" t="str">
        <f>IF($A298="","",IFERROR(VLOOKUP($A298,Data_Raw!$A:$G,6,FALSE),""))</f>
        <v>Early</v>
      </c>
      <c r="P298" t="str">
        <f>IF($A298="","",IFERROR(VLOOKUP($A298,Data_Raw!$A:$G,7,FALSE),""))</f>
        <v>Impact|Energy|Climate</v>
      </c>
      <c r="Q298">
        <f>IF($A298="","",SUMIFS(AI_PF!$AP:$AP,AI_PF!$A:$A,$A298))</f>
        <v>70000000000</v>
      </c>
      <c r="R298">
        <f>IF($A298="","",SUMIFS(AI_PF!$AW:$AW,AI_PF!$A:$A,$A298))</f>
        <v>41975587500</v>
      </c>
      <c r="S298">
        <f>IF($A298="","",SUMIFS(AI_PF!$AZ:$AZ,AI_PF!$A:$A,$A298))</f>
        <v>0</v>
      </c>
      <c r="T298">
        <f>IF($A298="","",SUMIFS(AI_PF!$CA:$CA,AI_PF!$A:$A,$A298))</f>
        <v>41975587500</v>
      </c>
      <c r="U298">
        <f>IF($A298="","",SUMIFS(AI_PF!$CE:$CE,AI_PF!$A:$A,$A298))</f>
        <v>53908087401</v>
      </c>
      <c r="V298">
        <f>IF($A298="","",IFERROR(VLOOKUP($A298,AI_PF!$A:$CO,93,FALSE),""))</f>
        <v>13.261197209358219</v>
      </c>
      <c r="W298">
        <f>IF($A298="","",COUNTIF(AI_PF!$A:$A,$A298))</f>
        <v>1</v>
      </c>
      <c r="X298">
        <f>IF($A298="","",COUNTIF(LookThrough!$A:$A,J298))</f>
        <v>21</v>
      </c>
    </row>
    <row r="299" spans="1:24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IF($A299="","",IFERROR(VLOOKUP($A299,AI_PF!$A:$EU,151,FALSE),""))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IF($A299="","",IFERROR(VLOOKUP($A299,Data_Raw!$A:$G,5,FALSE),""))</f>
        <v>US</v>
      </c>
      <c r="O299" t="str">
        <f>IF($A299="","",IFERROR(VLOOKUP($A299,Data_Raw!$A:$G,6,FALSE),""))</f>
        <v>Senior|Value-add</v>
      </c>
      <c r="P299" t="str">
        <f>IF($A299="","",IFERROR(VLOOKUP($A299,Data_Raw!$A:$G,7,FALSE),""))</f>
        <v>General</v>
      </c>
      <c r="Q299">
        <f>IF($A299="","",SUMIFS(AI_PF!$AP:$AP,AI_PF!$A:$A,$A299))</f>
        <v>70000000000</v>
      </c>
      <c r="R299">
        <f>IF($A299="","",SUMIFS(AI_PF!$AW:$AW,AI_PF!$A:$A,$A299))</f>
        <v>41695460989</v>
      </c>
      <c r="S299">
        <f>IF($A299="","",SUMIFS(AI_PF!$AZ:$AZ,AI_PF!$A:$A,$A299))</f>
        <v>5601733297</v>
      </c>
      <c r="T299">
        <f>IF($A299="","",SUMIFS(AI_PF!$CA:$CA,AI_PF!$A:$A,$A299))</f>
        <v>36549690985</v>
      </c>
      <c r="U299">
        <f>IF($A299="","",SUMIFS(AI_PF!$CE:$CE,AI_PF!$A:$A,$A299))</f>
        <v>38698505103</v>
      </c>
      <c r="V299">
        <f>IF($A299="","",IFERROR(VLOOKUP($A299,AI_PF!$A:$CO,93,FALSE),""))</f>
        <v>6.678631603717804</v>
      </c>
      <c r="W299">
        <f>IF($A299="","",COUNTIF(AI_PF!$A:$A,$A299))</f>
        <v>1</v>
      </c>
      <c r="X299">
        <f>IF($A299="","",COUNTIF(LookThrough!$A:$A,J299))</f>
        <v>45</v>
      </c>
    </row>
    <row r="300" spans="1:24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IF($A300="","",IFERROR(VLOOKUP($A300,AI_PF!$A:$EU,151,FALSE),""))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IF($A300="","",IFERROR(VLOOKUP($A300,Data_Raw!$A:$G,5,FALSE),""))</f>
        <v>Global</v>
      </c>
      <c r="O300" t="str">
        <f>IF($A300="","",IFERROR(VLOOKUP($A300,Data_Raw!$A:$G,6,FALSE),""))</f>
        <v>Senior|Opportunistic</v>
      </c>
      <c r="P300" t="str">
        <f>IF($A300="","",IFERROR(VLOOKUP($A300,Data_Raw!$A:$G,7,FALSE),""))</f>
        <v>General</v>
      </c>
      <c r="Q300">
        <f>IF($A300="","",SUMIFS(AI_PF!$AP:$AP,AI_PF!$A:$A,$A300))</f>
        <v>105000000000</v>
      </c>
      <c r="R300">
        <f>IF($A300="","",SUMIFS(AI_PF!$AW:$AW,AI_PF!$A:$A,$A300))</f>
        <v>94077153846</v>
      </c>
      <c r="S300">
        <f>IF($A300="","",SUMIFS(AI_PF!$AZ:$AZ,AI_PF!$A:$A,$A300))</f>
        <v>11306893876</v>
      </c>
      <c r="T300">
        <f>IF($A300="","",SUMIFS(AI_PF!$CA:$CA,AI_PF!$A:$A,$A300))</f>
        <v>83163436880</v>
      </c>
      <c r="U300">
        <f>IF($A300="","",SUMIFS(AI_PF!$CE:$CE,AI_PF!$A:$A,$A300))</f>
        <v>98981150834</v>
      </c>
      <c r="V300">
        <f>IF($A300="","",IFERROR(VLOOKUP($A300,AI_PF!$A:$CO,93,FALSE),""))</f>
        <v>16.054440140724182</v>
      </c>
      <c r="W300">
        <f>IF($A300="","",COUNTIF(AI_PF!$A:$A,$A300))</f>
        <v>1</v>
      </c>
      <c r="X300">
        <f>IF($A300="","",COUNTIF(LookThrough!$A:$A,J300))</f>
        <v>0</v>
      </c>
    </row>
    <row r="301" spans="1:24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IF($A301="","",IFERROR(VLOOKUP($A301,AI_PF!$A:$EU,151,FALSE),""))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IF($A301="","",IFERROR(VLOOKUP($A301,Data_Raw!$A:$G,5,FALSE),""))</f>
        <v>KOR</v>
      </c>
      <c r="O301" t="str">
        <f>IF($A301="","",IFERROR(VLOOKUP($A301,Data_Raw!$A:$G,6,FALSE),""))</f>
        <v>PF대출</v>
      </c>
      <c r="P301" t="str">
        <f>IF($A301="","",IFERROR(VLOOKUP($A301,Data_Raw!$A:$G,7,FALSE),""))</f>
        <v>Office</v>
      </c>
      <c r="Q301">
        <f>IF($A301="","",SUMIFS(AI_PF!$AP:$AP,AI_PF!$A:$A,$A301))</f>
        <v>150000000000</v>
      </c>
      <c r="R301">
        <f>IF($A301="","",SUMIFS(AI_PF!$AW:$AW,AI_PF!$A:$A,$A301))</f>
        <v>105910000000</v>
      </c>
      <c r="S301">
        <f>IF($A301="","",SUMIFS(AI_PF!$AZ:$AZ,AI_PF!$A:$A,$A301))</f>
        <v>1501728487</v>
      </c>
      <c r="T301">
        <f>IF($A301="","",SUMIFS(AI_PF!$CA:$CA,AI_PF!$A:$A,$A301))</f>
        <v>105910000000</v>
      </c>
      <c r="U301">
        <f>IF($A301="","",SUMIFS(AI_PF!$CE:$CE,AI_PF!$A:$A,$A301))</f>
        <v>104408271513</v>
      </c>
      <c r="V301">
        <f>IF($A301="","",IFERROR(VLOOKUP($A301,AI_PF!$A:$CO,93,FALSE),""))</f>
        <v>6.6882548000000002</v>
      </c>
      <c r="W301">
        <f>IF($A301="","",COUNTIF(AI_PF!$A:$A,$A301))</f>
        <v>2</v>
      </c>
      <c r="X301">
        <f>IF($A301="","",COUNTIF(LookThrough!$A:$A,J301))</f>
        <v>0</v>
      </c>
    </row>
    <row r="302" spans="1:24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IF($A302="","",IFERROR(VLOOKUP($A302,AI_PF!$A:$EU,151,FALSE),""))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IF($A302="","",IFERROR(VLOOKUP($A302,Data_Raw!$A:$G,5,FALSE),""))</f>
        <v>US</v>
      </c>
      <c r="O302" t="str">
        <f>IF($A302="","",IFERROR(VLOOKUP($A302,Data_Raw!$A:$G,6,FALSE),""))</f>
        <v>Early</v>
      </c>
      <c r="P302" t="str">
        <f>IF($A302="","",IFERROR(VLOOKUP($A302,Data_Raw!$A:$G,7,FALSE),""))</f>
        <v>Fintech|Blockchain</v>
      </c>
      <c r="Q302">
        <f>IF($A302="","",SUMIFS(AI_PF!$AP:$AP,AI_PF!$A:$A,$A302))</f>
        <v>35000000000</v>
      </c>
      <c r="R302">
        <f>IF($A302="","",SUMIFS(AI_PF!$AW:$AW,AI_PF!$A:$A,$A302))</f>
        <v>36354027973</v>
      </c>
      <c r="S302">
        <f>IF($A302="","",SUMIFS(AI_PF!$AZ:$AZ,AI_PF!$A:$A,$A302))</f>
        <v>0</v>
      </c>
      <c r="T302">
        <f>IF($A302="","",SUMIFS(AI_PF!$CA:$CA,AI_PF!$A:$A,$A302))</f>
        <v>36354027973</v>
      </c>
      <c r="U302">
        <f>IF($A302="","",SUMIFS(AI_PF!$CE:$CE,AI_PF!$A:$A,$A302))</f>
        <v>46085642128</v>
      </c>
      <c r="V302">
        <f>IF($A302="","",IFERROR(VLOOKUP($A302,AI_PF!$A:$CO,93,FALSE),""))</f>
        <v>7.0945051312446621</v>
      </c>
      <c r="W302">
        <f>IF($A302="","",COUNTIF(AI_PF!$A:$A,$A302))</f>
        <v>1</v>
      </c>
      <c r="X302">
        <f>IF($A302="","",COUNTIF(LookThrough!$A:$A,J302))</f>
        <v>47</v>
      </c>
    </row>
    <row r="303" spans="1:24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IF($A303="","",IFERROR(VLOOKUP($A303,AI_PF!$A:$EU,151,FALSE),""))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IF($A303="","",IFERROR(VLOOKUP($A303,Data_Raw!$A:$G,5,FALSE),""))</f>
        <v>Global</v>
      </c>
      <c r="O303" t="str">
        <f>IF($A303="","",IFERROR(VLOOKUP($A303,Data_Raw!$A:$G,6,FALSE),""))</f>
        <v>Early</v>
      </c>
      <c r="P303" t="str">
        <f>IF($A303="","",IFERROR(VLOOKUP($A303,Data_Raw!$A:$G,7,FALSE),""))</f>
        <v>General</v>
      </c>
      <c r="Q303">
        <f>IF($A303="","",SUMIFS(AI_PF!$AP:$AP,AI_PF!$A:$A,$A303))</f>
        <v>504000000000</v>
      </c>
      <c r="R303">
        <f>IF($A303="","",SUMIFS(AI_PF!$AW:$AW,AI_PF!$A:$A,$A303))</f>
        <v>235958472626</v>
      </c>
      <c r="S303">
        <f>IF($A303="","",SUMIFS(AI_PF!$AZ:$AZ,AI_PF!$A:$A,$A303))</f>
        <v>0</v>
      </c>
      <c r="T303">
        <f>IF($A303="","",SUMIFS(AI_PF!$CA:$CA,AI_PF!$A:$A,$A303))</f>
        <v>235958472626</v>
      </c>
      <c r="U303">
        <f>IF($A303="","",SUMIFS(AI_PF!$CE:$CE,AI_PF!$A:$A,$A303))</f>
        <v>244963887145</v>
      </c>
      <c r="V303">
        <f>IF($A303="","",IFERROR(VLOOKUP($A303,AI_PF!$A:$CO,93,FALSE),""))</f>
        <v>3.7032517790794364</v>
      </c>
      <c r="W303">
        <f>IF($A303="","",COUNTIF(AI_PF!$A:$A,$A303))</f>
        <v>1</v>
      </c>
      <c r="X303">
        <f>IF($A303="","",COUNTIF(LookThrough!$A:$A,J303))</f>
        <v>58</v>
      </c>
    </row>
    <row r="304" spans="1:24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IF($A304="","",IFERROR(VLOOKUP($A304,AI_PF!$A:$EU,151,FALSE),""))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IF($A304="","",IFERROR(VLOOKUP($A304,Data_Raw!$A:$G,5,FALSE),""))</f>
        <v>KOR</v>
      </c>
      <c r="O304" t="str">
        <f>IF($A304="","",IFERROR(VLOOKUP($A304,Data_Raw!$A:$G,6,FALSE),""))</f>
        <v>BTL</v>
      </c>
      <c r="P304" t="str">
        <f>IF($A304="","",IFERROR(VLOOKUP($A304,Data_Raw!$A:$G,7,FALSE),""))</f>
        <v>Transportation</v>
      </c>
      <c r="Q304">
        <f>IF($A304="","",SUMIFS(AI_PF!$AP:$AP,AI_PF!$A:$A,$A304))</f>
        <v>200000000000</v>
      </c>
      <c r="R304">
        <f>IF($A304="","",SUMIFS(AI_PF!$AW:$AW,AI_PF!$A:$A,$A304))</f>
        <v>183276500000</v>
      </c>
      <c r="S304">
        <f>IF($A304="","",SUMIFS(AI_PF!$AZ:$AZ,AI_PF!$A:$A,$A304))</f>
        <v>4901254506</v>
      </c>
      <c r="T304">
        <f>IF($A304="","",SUMIFS(AI_PF!$CA:$CA,AI_PF!$A:$A,$A304))</f>
        <v>178375453312</v>
      </c>
      <c r="U304">
        <f>IF($A304="","",SUMIFS(AI_PF!$CE:$CE,AI_PF!$A:$A,$A304))</f>
        <v>178863180096</v>
      </c>
      <c r="V304">
        <f>IF($A304="","",IFERROR(VLOOKUP($A304,AI_PF!$A:$CO,93,FALSE),""))</f>
        <v>3.8324710726737972</v>
      </c>
      <c r="W304">
        <f>IF($A304="","",COUNTIF(AI_PF!$A:$A,$A304))</f>
        <v>1</v>
      </c>
      <c r="X304">
        <f>IF($A304="","",COUNTIF(LookThrough!$A:$A,J304))</f>
        <v>49</v>
      </c>
    </row>
    <row r="305" spans="1:24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IF($A305="","",IFERROR(VLOOKUP($A305,AI_PF!$A:$EU,151,FALSE),""))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IF($A305="","",IFERROR(VLOOKUP($A305,Data_Raw!$A:$G,5,FALSE),""))</f>
        <v>KOR</v>
      </c>
      <c r="O305" t="str">
        <f>IF($A305="","",IFERROR(VLOOKUP($A305,Data_Raw!$A:$G,6,FALSE),""))</f>
        <v>Reits</v>
      </c>
      <c r="P305" t="str">
        <f>IF($A305="","",IFERROR(VLOOKUP($A305,Data_Raw!$A:$G,7,FALSE),""))</f>
        <v>Office</v>
      </c>
      <c r="Q305">
        <f>IF($A305="","",SUMIFS(AI_PF!$AP:$AP,AI_PF!$A:$A,$A305))</f>
        <v>163000000000</v>
      </c>
      <c r="R305">
        <f>IF($A305="","",SUMIFS(AI_PF!$AW:$AW,AI_PF!$A:$A,$A305))</f>
        <v>239015962880</v>
      </c>
      <c r="S305">
        <f>IF($A305="","",SUMIFS(AI_PF!$AZ:$AZ,AI_PF!$A:$A,$A305))</f>
        <v>0</v>
      </c>
      <c r="T305">
        <f>IF($A305="","",SUMIFS(AI_PF!$CA:$CA,AI_PF!$A:$A,$A305))</f>
        <v>239015962880</v>
      </c>
      <c r="U305">
        <f>IF($A305="","",SUMIFS(AI_PF!$CE:$CE,AI_PF!$A:$A,$A305))</f>
        <v>239015962880</v>
      </c>
      <c r="V305">
        <f>IF($A305="","",IFERROR(VLOOKUP($A305,AI_PF!$A:$CO,93,FALSE),""))</f>
        <v>5.3674224019050598</v>
      </c>
      <c r="W305">
        <f>IF($A305="","",COUNTIF(AI_PF!$A:$A,$A305))</f>
        <v>1</v>
      </c>
      <c r="X305">
        <f>IF($A305="","",COUNTIF(LookThrough!$A:$A,J305))</f>
        <v>2</v>
      </c>
    </row>
    <row r="306" spans="1:24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IF($A306="","",IFERROR(VLOOKUP($A306,AI_PF!$A:$EU,151,FALSE),""))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IF($A306="","",IFERROR(VLOOKUP($A306,Data_Raw!$A:$G,5,FALSE),""))</f>
        <v>Global</v>
      </c>
      <c r="O306" t="str">
        <f>IF($A306="","",IFERROR(VLOOKUP($A306,Data_Raw!$A:$G,6,FALSE),""))</f>
        <v>hybrid</v>
      </c>
      <c r="P306" t="str">
        <f>IF($A306="","",IFERROR(VLOOKUP($A306,Data_Raw!$A:$G,7,FALSE),""))</f>
        <v>General</v>
      </c>
      <c r="Q306">
        <f>IF($A306="","",SUMIFS(AI_PF!$AP:$AP,AI_PF!$A:$A,$A306))</f>
        <v>75000000000</v>
      </c>
      <c r="R306">
        <f>IF($A306="","",SUMIFS(AI_PF!$AW:$AW,AI_PF!$A:$A,$A306))</f>
        <v>73754773154</v>
      </c>
      <c r="S306">
        <f>IF($A306="","",SUMIFS(AI_PF!$AZ:$AZ,AI_PF!$A:$A,$A306))</f>
        <v>12874531498</v>
      </c>
      <c r="T306">
        <f>IF($A306="","",SUMIFS(AI_PF!$CA:$CA,AI_PF!$A:$A,$A306))</f>
        <v>60789411042</v>
      </c>
      <c r="U306">
        <f>IF($A306="","",SUMIFS(AI_PF!$CE:$CE,AI_PF!$A:$A,$A306))</f>
        <v>61789025756</v>
      </c>
      <c r="V306">
        <f>IF($A306="","",IFERROR(VLOOKUP($A306,AI_PF!$A:$CO,93,FALSE),""))</f>
        <v>4.5231166481971741</v>
      </c>
      <c r="W306">
        <f>IF($A306="","",COUNTIF(AI_PF!$A:$A,$A306))</f>
        <v>1</v>
      </c>
      <c r="X306">
        <f>IF($A306="","",COUNTIF(LookThrough!$A:$A,J306))</f>
        <v>3</v>
      </c>
    </row>
    <row r="307" spans="1:24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IF($A307="","",IFERROR(VLOOKUP($A307,AI_PF!$A:$EU,151,FALSE),""))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IF($A307="","",IFERROR(VLOOKUP($A307,Data_Raw!$A:$G,5,FALSE),""))</f>
        <v>KOR</v>
      </c>
      <c r="O307" t="str">
        <f>IF($A307="","",IFERROR(VLOOKUP($A307,Data_Raw!$A:$G,6,FALSE),""))</f>
        <v>Reits</v>
      </c>
      <c r="P307" t="str">
        <f>IF($A307="","",IFERROR(VLOOKUP($A307,Data_Raw!$A:$G,7,FALSE),""))</f>
        <v>Office</v>
      </c>
      <c r="Q307">
        <f>IF($A307="","",SUMIFS(AI_PF!$AP:$AP,AI_PF!$A:$A,$A307))</f>
        <v>27000000000</v>
      </c>
      <c r="R307">
        <f>IF($A307="","",SUMIFS(AI_PF!$AW:$AW,AI_PF!$A:$A,$A307))</f>
        <v>27000000000</v>
      </c>
      <c r="S307">
        <f>IF($A307="","",SUMIFS(AI_PF!$AZ:$AZ,AI_PF!$A:$A,$A307))</f>
        <v>0</v>
      </c>
      <c r="T307">
        <f>IF($A307="","",SUMIFS(AI_PF!$CA:$CA,AI_PF!$A:$A,$A307))</f>
        <v>27000000000</v>
      </c>
      <c r="U307">
        <f>IF($A307="","",SUMIFS(AI_PF!$CE:$CE,AI_PF!$A:$A,$A307))</f>
        <v>29970000000</v>
      </c>
      <c r="V307">
        <f>IF($A307="","",IFERROR(VLOOKUP($A307,AI_PF!$A:$CO,93,FALSE),""))</f>
        <v>6.3101306557655334</v>
      </c>
      <c r="W307">
        <f>IF($A307="","",COUNTIF(AI_PF!$A:$A,$A307))</f>
        <v>1</v>
      </c>
      <c r="X307">
        <f>IF($A307="","",COUNTIF(LookThrough!$A:$A,J307))</f>
        <v>3</v>
      </c>
    </row>
    <row r="308" spans="1:24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IF($A308="","",IFERROR(VLOOKUP($A308,AI_PF!$A:$EU,151,FALSE),""))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IF($A308="","",IFERROR(VLOOKUP($A308,Data_Raw!$A:$G,5,FALSE),""))</f>
        <v>US</v>
      </c>
      <c r="O308" t="str">
        <f>IF($A308="","",IFERROR(VLOOKUP($A308,Data_Raw!$A:$G,6,FALSE),""))</f>
        <v>Senior|Core plus</v>
      </c>
      <c r="P308" t="str">
        <f>IF($A308="","",IFERROR(VLOOKUP($A308,Data_Raw!$A:$G,7,FALSE),""))</f>
        <v>General</v>
      </c>
      <c r="Q308">
        <f>IF($A308="","",SUMIFS(AI_PF!$AP:$AP,AI_PF!$A:$A,$A308))</f>
        <v>75000000000</v>
      </c>
      <c r="R308">
        <f>IF($A308="","",SUMIFS(AI_PF!$AW:$AW,AI_PF!$A:$A,$A308))</f>
        <v>43599903763</v>
      </c>
      <c r="S308">
        <f>IF($A308="","",SUMIFS(AI_PF!$AZ:$AZ,AI_PF!$A:$A,$A308))</f>
        <v>4231310474</v>
      </c>
      <c r="T308">
        <f>IF($A308="","",SUMIFS(AI_PF!$CA:$CA,AI_PF!$A:$A,$A308))</f>
        <v>39707715270</v>
      </c>
      <c r="U308">
        <f>IF($A308="","",SUMIFS(AI_PF!$CE:$CE,AI_PF!$A:$A,$A308))</f>
        <v>41993120347</v>
      </c>
      <c r="V308">
        <f>IF($A308="","",IFERROR(VLOOKUP($A308,AI_PF!$A:$CO,93,FALSE),""))</f>
        <v>7.6971396803855914</v>
      </c>
      <c r="W308">
        <f>IF($A308="","",COUNTIF(AI_PF!$A:$A,$A308))</f>
        <v>1</v>
      </c>
      <c r="X308">
        <f>IF($A308="","",COUNTIF(LookThrough!$A:$A,J308))</f>
        <v>27</v>
      </c>
    </row>
    <row r="309" spans="1:24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IF($A309="","",IFERROR(VLOOKUP($A309,AI_PF!$A:$EU,151,FALSE),""))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IF($A309="","",IFERROR(VLOOKUP($A309,Data_Raw!$A:$G,5,FALSE),""))</f>
        <v>KOR</v>
      </c>
      <c r="O309" t="str">
        <f>IF($A309="","",IFERROR(VLOOKUP($A309,Data_Raw!$A:$G,6,FALSE),""))</f>
        <v>BTO</v>
      </c>
      <c r="P309" t="str">
        <f>IF($A309="","",IFERROR(VLOOKUP($A309,Data_Raw!$A:$G,7,FALSE),""))</f>
        <v>Social</v>
      </c>
      <c r="Q309">
        <f>IF($A309="","",SUMIFS(AI_PF!$AP:$AP,AI_PF!$A:$A,$A309))</f>
        <v>100000000000</v>
      </c>
      <c r="R309">
        <f>IF($A309="","",SUMIFS(AI_PF!$AW:$AW,AI_PF!$A:$A,$A309))</f>
        <v>10201000000</v>
      </c>
      <c r="S309">
        <f>IF($A309="","",SUMIFS(AI_PF!$AZ:$AZ,AI_PF!$A:$A,$A309))</f>
        <v>0</v>
      </c>
      <c r="T309">
        <f>IF($A309="","",SUMIFS(AI_PF!$CA:$CA,AI_PF!$A:$A,$A309))</f>
        <v>10201000000</v>
      </c>
      <c r="U309">
        <f>IF($A309="","",SUMIFS(AI_PF!$CE:$CE,AI_PF!$A:$A,$A309))</f>
        <v>10201000000</v>
      </c>
      <c r="V309">
        <f>IF($A309="","",IFERROR(VLOOKUP($A309,AI_PF!$A:$CO,93,FALSE),""))</f>
        <v>5.2985177999999999</v>
      </c>
      <c r="W309">
        <f>IF($A309="","",COUNTIF(AI_PF!$A:$A,$A309))</f>
        <v>1</v>
      </c>
      <c r="X309">
        <f>IF($A309="","",COUNTIF(LookThrough!$A:$A,J309))</f>
        <v>0</v>
      </c>
    </row>
    <row r="310" spans="1:24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IF($A310="","",IFERROR(VLOOKUP($A310,AI_PF!$A:$EU,151,FALSE),""))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IF($A310="","",IFERROR(VLOOKUP($A310,Data_Raw!$A:$G,5,FALSE),""))</f>
        <v>Global</v>
      </c>
      <c r="O310" t="str">
        <f>IF($A310="","",IFERROR(VLOOKUP($A310,Data_Raw!$A:$G,6,FALSE),""))</f>
        <v>Early</v>
      </c>
      <c r="P310" t="str">
        <f>IF($A310="","",IFERROR(VLOOKUP($A310,Data_Raw!$A:$G,7,FALSE),""))</f>
        <v>General</v>
      </c>
      <c r="Q310">
        <f>IF($A310="","",SUMIFS(AI_PF!$AP:$AP,AI_PF!$A:$A,$A310))</f>
        <v>84000000000</v>
      </c>
      <c r="R310">
        <f>IF($A310="","",SUMIFS(AI_PF!$AW:$AW,AI_PF!$A:$A,$A310))</f>
        <v>70039470000</v>
      </c>
      <c r="S310">
        <f>IF($A310="","",SUMIFS(AI_PF!$AZ:$AZ,AI_PF!$A:$A,$A310))</f>
        <v>0</v>
      </c>
      <c r="T310">
        <f>IF($A310="","",SUMIFS(AI_PF!$CA:$CA,AI_PF!$A:$A,$A310))</f>
        <v>70039470000</v>
      </c>
      <c r="U310">
        <f>IF($A310="","",SUMIFS(AI_PF!$CE:$CE,AI_PF!$A:$A,$A310))</f>
        <v>96987909794</v>
      </c>
      <c r="V310">
        <f>IF($A310="","",IFERROR(VLOOKUP($A310,AI_PF!$A:$CO,93,FALSE),""))</f>
        <v>29.966476559638977</v>
      </c>
      <c r="W310">
        <f>IF($A310="","",COUNTIF(AI_PF!$A:$A,$A310))</f>
        <v>1</v>
      </c>
      <c r="X310">
        <f>IF($A310="","",COUNTIF(LookThrough!$A:$A,J310))</f>
        <v>23</v>
      </c>
    </row>
    <row r="311" spans="1:24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 t="str">
        <f>IF($A311="","",IFERROR(VLOOKUP($A311,AI_PF!$A:$V,22,FALSE),""))</f>
        <v>Final Admission Date 기준 10년</v>
      </c>
      <c r="I311">
        <f>IF($A311="","",IFERROR(VLOOKUP($A311,AI_PF!$A:$EU,151,FALSE),""))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IF($A311="","",IFERROR(VLOOKUP($A311,Data_Raw!$A:$G,5,FALSE),""))</f>
        <v>Global</v>
      </c>
      <c r="O311" t="str">
        <f>IF($A311="","",IFERROR(VLOOKUP($A311,Data_Raw!$A:$G,6,FALSE),""))</f>
        <v>Mezzanine|Core</v>
      </c>
      <c r="P311" t="str">
        <f>IF($A311="","",IFERROR(VLOOKUP($A311,Data_Raw!$A:$G,7,FALSE),""))</f>
        <v>General</v>
      </c>
      <c r="Q311">
        <f>IF($A311="","",SUMIFS(AI_PF!$AP:$AP,AI_PF!$A:$A,$A311))</f>
        <v>75000000000</v>
      </c>
      <c r="R311">
        <f>IF($A311="","",SUMIFS(AI_PF!$AW:$AW,AI_PF!$A:$A,$A311))</f>
        <v>25032836714</v>
      </c>
      <c r="S311">
        <f>IF($A311="","",SUMIFS(AI_PF!$AZ:$AZ,AI_PF!$A:$A,$A311))</f>
        <v>1229411062</v>
      </c>
      <c r="T311">
        <f>IF($A311="","",SUMIFS(AI_PF!$CA:$CA,AI_PF!$A:$A,$A311))</f>
        <v>23811917570</v>
      </c>
      <c r="U311">
        <f>IF($A311="","",SUMIFS(AI_PF!$CE:$CE,AI_PF!$A:$A,$A311))</f>
        <v>30447268995</v>
      </c>
      <c r="V311">
        <f>IF($A311="","",IFERROR(VLOOKUP($A311,AI_PF!$A:$CO,93,FALSE),""))</f>
        <v>22.916035056114197</v>
      </c>
      <c r="W311">
        <f>IF($A311="","",COUNTIF(AI_PF!$A:$A,$A311))</f>
        <v>1</v>
      </c>
      <c r="X311">
        <f>IF($A311="","",COUNTIF(LookThrough!$A:$A,J311))</f>
        <v>0</v>
      </c>
    </row>
    <row r="312" spans="1:24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IF($A312="","",IFERROR(VLOOKUP($A312,AI_PF!$A:$EU,151,FALSE),""))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IF($A312="","",IFERROR(VLOOKUP($A312,Data_Raw!$A:$G,5,FALSE),""))</f>
        <v>KOR</v>
      </c>
      <c r="O312" t="str">
        <f>IF($A312="","",IFERROR(VLOOKUP($A312,Data_Raw!$A:$G,6,FALSE),""))</f>
        <v>PF대출</v>
      </c>
      <c r="P312" t="str">
        <f>IF($A312="","",IFERROR(VLOOKUP($A312,Data_Raw!$A:$G,7,FALSE),""))</f>
        <v>Residential</v>
      </c>
      <c r="Q312">
        <f>IF($A312="","",SUMIFS(AI_PF!$AP:$AP,AI_PF!$A:$A,$A312))</f>
        <v>80000000000</v>
      </c>
      <c r="R312">
        <f>IF($A312="","",SUMIFS(AI_PF!$AW:$AW,AI_PF!$A:$A,$A312))</f>
        <v>40400000000</v>
      </c>
      <c r="S312">
        <f>IF($A312="","",SUMIFS(AI_PF!$AZ:$AZ,AI_PF!$A:$A,$A312))</f>
        <v>0</v>
      </c>
      <c r="T312">
        <f>IF($A312="","",SUMIFS(AI_PF!$CA:$CA,AI_PF!$A:$A,$A312))</f>
        <v>40400000000</v>
      </c>
      <c r="U312">
        <f>IF($A312="","",SUMIFS(AI_PF!$CE:$CE,AI_PF!$A:$A,$A312))</f>
        <v>40400000000</v>
      </c>
      <c r="V312">
        <f>IF($A312="","",IFERROR(VLOOKUP($A312,AI_PF!$A:$CO,93,FALSE),""))</f>
        <v>6.2651706999999996</v>
      </c>
      <c r="W312">
        <f>IF($A312="","",COUNTIF(AI_PF!$A:$A,$A312))</f>
        <v>1</v>
      </c>
      <c r="X312">
        <f>IF($A312="","",COUNTIF(LookThrough!$A:$A,J312))</f>
        <v>0</v>
      </c>
    </row>
    <row r="313" spans="1:24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IF($A313="","",IFERROR(VLOOKUP($A313,AI_PF!$A:$EU,151,FALSE),""))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IF($A313="","",IFERROR(VLOOKUP($A313,Data_Raw!$A:$G,5,FALSE),""))</f>
        <v>US</v>
      </c>
      <c r="O313" t="str">
        <f>IF($A313="","",IFERROR(VLOOKUP($A313,Data_Raw!$A:$G,6,FALSE),""))</f>
        <v>Direct Lending</v>
      </c>
      <c r="P313" t="str">
        <f>IF($A313="","",IFERROR(VLOOKUP($A313,Data_Raw!$A:$G,7,FALSE),""))</f>
        <v>Senior</v>
      </c>
      <c r="Q313">
        <f>IF($A313="","",SUMIFS(AI_PF!$AP:$AP,AI_PF!$A:$A,$A313))</f>
        <v>150000000000</v>
      </c>
      <c r="R313">
        <f>IF($A313="","",SUMIFS(AI_PF!$AW:$AW,AI_PF!$A:$A,$A313))</f>
        <v>133053002398</v>
      </c>
      <c r="S313">
        <f>IF($A313="","",SUMIFS(AI_PF!$AZ:$AZ,AI_PF!$A:$A,$A313))</f>
        <v>0</v>
      </c>
      <c r="T313">
        <f>IF($A313="","",SUMIFS(AI_PF!$CA:$CA,AI_PF!$A:$A,$A313))</f>
        <v>133053002398</v>
      </c>
      <c r="U313">
        <f>IF($A313="","",SUMIFS(AI_PF!$CE:$CE,AI_PF!$A:$A,$A313))</f>
        <v>138306770406</v>
      </c>
      <c r="V313">
        <f>IF($A313="","",IFERROR(VLOOKUP($A313,AI_PF!$A:$CO,93,FALSE),""))</f>
        <v>10.236105322837833</v>
      </c>
      <c r="W313">
        <f>IF($A313="","",COUNTIF(AI_PF!$A:$A,$A313))</f>
        <v>1</v>
      </c>
      <c r="X313">
        <f>IF($A313="","",COUNTIF(LookThrough!$A:$A,J313))</f>
        <v>100</v>
      </c>
    </row>
    <row r="314" spans="1:24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 t="str">
        <f>IF($A314="","",IFERROR(VLOOKUP($A314,AI_PF!$A:$V,22,FALSE),""))</f>
        <v>Final Closing으로부터10년까지</v>
      </c>
      <c r="I314">
        <f>IF($A314="","",IFERROR(VLOOKUP($A314,AI_PF!$A:$EU,151,FALSE),""))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IF($A314="","",IFERROR(VLOOKUP($A314,Data_Raw!$A:$G,5,FALSE),""))</f>
        <v>Global</v>
      </c>
      <c r="O314" t="str">
        <f>IF($A314="","",IFERROR(VLOOKUP($A314,Data_Raw!$A:$G,6,FALSE),""))</f>
        <v>Mezzanine|Value-add</v>
      </c>
      <c r="P314" t="str">
        <f>IF($A314="","",IFERROR(VLOOKUP($A314,Data_Raw!$A:$G,7,FALSE),""))</f>
        <v>General</v>
      </c>
      <c r="Q314">
        <f>IF($A314="","",SUMIFS(AI_PF!$AP:$AP,AI_PF!$A:$A,$A314))</f>
        <v>75000000000</v>
      </c>
      <c r="R314">
        <f>IF($A314="","",SUMIFS(AI_PF!$AW:$AW,AI_PF!$A:$A,$A314))</f>
        <v>18804616726</v>
      </c>
      <c r="S314">
        <f>IF($A314="","",SUMIFS(AI_PF!$AZ:$AZ,AI_PF!$A:$A,$A314))</f>
        <v>0</v>
      </c>
      <c r="T314">
        <f>IF($A314="","",SUMIFS(AI_PF!$CA:$CA,AI_PF!$A:$A,$A314))</f>
        <v>18804616726</v>
      </c>
      <c r="U314">
        <f>IF($A314="","",SUMIFS(AI_PF!$CE:$CE,AI_PF!$A:$A,$A314))</f>
        <v>19250725925</v>
      </c>
      <c r="V314">
        <f>IF($A314="","",IFERROR(VLOOKUP($A314,AI_PF!$A:$CO,93,FALSE),""))</f>
        <v>3.5827991366386409</v>
      </c>
      <c r="W314">
        <f>IF($A314="","",COUNTIF(AI_PF!$A:$A,$A314))</f>
        <v>1</v>
      </c>
      <c r="X314">
        <f>IF($A314="","",COUNTIF(LookThrough!$A:$A,J314))</f>
        <v>2</v>
      </c>
    </row>
    <row r="315" spans="1:24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IF($A315="","",IFERROR(VLOOKUP($A315,AI_PF!$A:$EU,151,FALSE),""))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IF($A315="","",IFERROR(VLOOKUP($A315,Data_Raw!$A:$G,5,FALSE),""))</f>
        <v>Global</v>
      </c>
      <c r="O315" t="str">
        <f>IF($A315="","",IFERROR(VLOOKUP($A315,Data_Raw!$A:$G,6,FALSE),""))</f>
        <v>Senior|Core plus</v>
      </c>
      <c r="P315" t="str">
        <f>IF($A315="","",IFERROR(VLOOKUP($A315,Data_Raw!$A:$G,7,FALSE),""))</f>
        <v>General</v>
      </c>
      <c r="Q315">
        <f>IF($A315="","",SUMIFS(AI_PF!$AP:$AP,AI_PF!$A:$A,$A315))</f>
        <v>150000000000</v>
      </c>
      <c r="R315">
        <f>IF($A315="","",SUMIFS(AI_PF!$AW:$AW,AI_PF!$A:$A,$A315))</f>
        <v>55973000000</v>
      </c>
      <c r="S315">
        <f>IF($A315="","",SUMIFS(AI_PF!$AZ:$AZ,AI_PF!$A:$A,$A315))</f>
        <v>0</v>
      </c>
      <c r="T315">
        <f>IF($A315="","",SUMIFS(AI_PF!$CA:$CA,AI_PF!$A:$A,$A315))</f>
        <v>55973000000</v>
      </c>
      <c r="U315">
        <f>IF($A315="","",SUMIFS(AI_PF!$CE:$CE,AI_PF!$A:$A,$A315))</f>
        <v>71698421219</v>
      </c>
      <c r="V315">
        <f>IF($A315="","",IFERROR(VLOOKUP($A315,AI_PF!$A:$CO,93,FALSE),""))</f>
        <v>26.548156142234802</v>
      </c>
      <c r="W315">
        <f>IF($A315="","",COUNTIF(AI_PF!$A:$A,$A315))</f>
        <v>1</v>
      </c>
      <c r="X315">
        <f>IF($A315="","",COUNTIF(LookThrough!$A:$A,J315))</f>
        <v>0</v>
      </c>
    </row>
    <row r="316" spans="1:24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 t="str">
        <f>IF($A316="","",IFERROR(VLOOKUP($A316,AI_PF!$A:$V,22,FALSE),""))</f>
        <v xml:space="preserve">투자기간 종료일로부터 4년 </v>
      </c>
      <c r="I316">
        <f>IF($A316="","",IFERROR(VLOOKUP($A316,AI_PF!$A:$EU,151,FALSE),""))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IF($A316="","",IFERROR(VLOOKUP($A316,Data_Raw!$A:$G,5,FALSE),""))</f>
        <v>US</v>
      </c>
      <c r="O316" t="str">
        <f>IF($A316="","",IFERROR(VLOOKUP($A316,Data_Raw!$A:$G,6,FALSE),""))</f>
        <v>Direct Lending</v>
      </c>
      <c r="P316" t="str">
        <f>IF($A316="","",IFERROR(VLOOKUP($A316,Data_Raw!$A:$G,7,FALSE),""))</f>
        <v>Senior</v>
      </c>
      <c r="Q316">
        <f>IF($A316="","",SUMIFS(AI_PF!$AP:$AP,AI_PF!$A:$A,$A316))</f>
        <v>75000000000</v>
      </c>
      <c r="R316">
        <f>IF($A316="","",SUMIFS(AI_PF!$AW:$AW,AI_PF!$A:$A,$A316))</f>
        <v>82544819986</v>
      </c>
      <c r="S316">
        <f>IF($A316="","",SUMIFS(AI_PF!$AZ:$AZ,AI_PF!$A:$A,$A316))</f>
        <v>28446328254</v>
      </c>
      <c r="T316">
        <f>IF($A316="","",SUMIFS(AI_PF!$CA:$CA,AI_PF!$A:$A,$A316))</f>
        <v>54946896319</v>
      </c>
      <c r="U316">
        <f>IF($A316="","",SUMIFS(AI_PF!$CE:$CE,AI_PF!$A:$A,$A316))</f>
        <v>58869802596</v>
      </c>
      <c r="V316">
        <f>IF($A316="","",IFERROR(VLOOKUP($A316,AI_PF!$A:$CO,93,FALSE),""))</f>
        <v>17.9138857126236</v>
      </c>
      <c r="W316">
        <f>IF($A316="","",COUNTIF(AI_PF!$A:$A,$A316))</f>
        <v>1</v>
      </c>
      <c r="X316">
        <f>IF($A316="","",COUNTIF(LookThrough!$A:$A,J316))</f>
        <v>185</v>
      </c>
    </row>
    <row r="317" spans="1:24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IF($A317="","",IFERROR(VLOOKUP($A317,AI_PF!$A:$EU,151,FALSE),""))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BTO</v>
      </c>
      <c r="P317" t="str">
        <f>IF($A317="","",IFERROR(VLOOKUP($A317,Data_Raw!$A:$G,7,FALSE),""))</f>
        <v>Transportation</v>
      </c>
      <c r="Q317">
        <f>IF($A317="","",SUMIFS(AI_PF!$AP:$AP,AI_PF!$A:$A,$A317))</f>
        <v>294021000000</v>
      </c>
      <c r="R317">
        <f>IF($A317="","",SUMIFS(AI_PF!$AW:$AW,AI_PF!$A:$A,$A317))</f>
        <v>268924000500</v>
      </c>
      <c r="S317">
        <f>IF($A317="","",SUMIFS(AI_PF!$AZ:$AZ,AI_PF!$A:$A,$A317))</f>
        <v>7059628912</v>
      </c>
      <c r="T317">
        <f>IF($A317="","",SUMIFS(AI_PF!$CA:$CA,AI_PF!$A:$A,$A317))</f>
        <v>261944369100</v>
      </c>
      <c r="U317">
        <f>IF($A317="","",SUMIFS(AI_PF!$CE:$CE,AI_PF!$A:$A,$A317))</f>
        <v>273679164719</v>
      </c>
      <c r="V317">
        <f>IF($A317="","",IFERROR(VLOOKUP($A317,AI_PF!$A:$CO,93,FALSE),""))</f>
        <v>4.7786670999999998</v>
      </c>
      <c r="W317">
        <f>IF($A317="","",COUNTIF(AI_PF!$A:$A,$A317))</f>
        <v>2</v>
      </c>
      <c r="X317">
        <f>IF($A317="","",COUNTIF(LookThrough!$A:$A,J317))</f>
        <v>0</v>
      </c>
    </row>
    <row r="318" spans="1:24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IF($A318="","",IFERROR(VLOOKUP($A318,AI_PF!$A:$EU,151,FALSE),""))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IF($A318="","",IFERROR(VLOOKUP($A318,Data_Raw!$A:$G,5,FALSE),""))</f>
        <v>KOR</v>
      </c>
      <c r="O318" t="str">
        <f>IF($A318="","",IFERROR(VLOOKUP($A318,Data_Raw!$A:$G,6,FALSE),""))</f>
        <v>Early</v>
      </c>
      <c r="P318" t="str">
        <f>IF($A318="","",IFERROR(VLOOKUP($A318,Data_Raw!$A:$G,7,FALSE),""))</f>
        <v>Impact|Energy|Climate</v>
      </c>
      <c r="Q318">
        <f>IF($A318="","",SUMIFS(AI_PF!$AP:$AP,AI_PF!$A:$A,$A318))</f>
        <v>7500000000</v>
      </c>
      <c r="R318">
        <f>IF($A318="","",SUMIFS(AI_PF!$AW:$AW,AI_PF!$A:$A,$A318))</f>
        <v>4222500000</v>
      </c>
      <c r="S318">
        <f>IF($A318="","",SUMIFS(AI_PF!$AZ:$AZ,AI_PF!$A:$A,$A318))</f>
        <v>0</v>
      </c>
      <c r="T318">
        <f>IF($A318="","",SUMIFS(AI_PF!$CA:$CA,AI_PF!$A:$A,$A318))</f>
        <v>4222500000</v>
      </c>
      <c r="U318">
        <f>IF($A318="","",SUMIFS(AI_PF!$CE:$CE,AI_PF!$A:$A,$A318))</f>
        <v>4222500000</v>
      </c>
      <c r="V318">
        <f>IF($A318="","",IFERROR(VLOOKUP($A318,AI_PF!$A:$CO,93,FALSE),""))</f>
        <v>-7.4505805969238281E-8</v>
      </c>
      <c r="W318">
        <f>IF($A318="","",COUNTIF(AI_PF!$A:$A,$A318))</f>
        <v>1</v>
      </c>
      <c r="X318">
        <f>IF($A318="","",COUNTIF(LookThrough!$A:$A,J318))</f>
        <v>0</v>
      </c>
    </row>
    <row r="319" spans="1:24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 t="str">
        <f>IF($A319="","",IFERROR(VLOOKUP($A319,AI_PF!$A:$V,22,FALSE),""))</f>
        <v>Final Closing 기준 10년</v>
      </c>
      <c r="I319">
        <f>IF($A319="","",IFERROR(VLOOKUP($A319,AI_PF!$A:$EU,151,FALSE),""))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IF($A319="","",IFERROR(VLOOKUP($A319,Data_Raw!$A:$G,5,FALSE),""))</f>
        <v>Global</v>
      </c>
      <c r="O319" t="str">
        <f>IF($A319="","",IFERROR(VLOOKUP($A319,Data_Raw!$A:$G,6,FALSE),""))</f>
        <v>hybrid</v>
      </c>
      <c r="P319" t="str">
        <f>IF($A319="","",IFERROR(VLOOKUP($A319,Data_Raw!$A:$G,7,FALSE),""))</f>
        <v>General</v>
      </c>
      <c r="Q319">
        <f>IF($A319="","",SUMIFS(AI_PF!$AP:$AP,AI_PF!$A:$A,$A319))</f>
        <v>98000000000</v>
      </c>
      <c r="R319">
        <f>IF($A319="","",SUMIFS(AI_PF!$AW:$AW,AI_PF!$A:$A,$A319))</f>
        <v>34521580785</v>
      </c>
      <c r="S319">
        <f>IF($A319="","",SUMIFS(AI_PF!$AZ:$AZ,AI_PF!$A:$A,$A319))</f>
        <v>3787003307</v>
      </c>
      <c r="T319">
        <f>IF($A319="","",SUMIFS(AI_PF!$CA:$CA,AI_PF!$A:$A,$A319))</f>
        <v>30897710666</v>
      </c>
      <c r="U319">
        <f>IF($A319="","",SUMIFS(AI_PF!$CE:$CE,AI_PF!$A:$A,$A319))</f>
        <v>29873301133</v>
      </c>
      <c r="V319">
        <f>IF($A319="","",IFERROR(VLOOKUP($A319,AI_PF!$A:$CO,93,FALSE),""))</f>
        <v>12.306420207023622</v>
      </c>
      <c r="W319">
        <f>IF($A319="","",COUNTIF(AI_PF!$A:$A,$A319))</f>
        <v>1</v>
      </c>
      <c r="X319">
        <f>IF($A319="","",COUNTIF(LookThrough!$A:$A,J319))</f>
        <v>4</v>
      </c>
    </row>
    <row r="320" spans="1:24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IF($A320="","",IFERROR(VLOOKUP($A320,AI_PF!$A:$EU,151,FALSE),""))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IF($A320="","",IFERROR(VLOOKUP($A320,Data_Raw!$A:$G,5,FALSE),""))</f>
        <v>KOR</v>
      </c>
      <c r="O320" t="str">
        <f>IF($A320="","",IFERROR(VLOOKUP($A320,Data_Raw!$A:$G,6,FALSE),""))</f>
        <v>Buyout</v>
      </c>
      <c r="P320" t="str">
        <f>IF($A320="","",IFERROR(VLOOKUP($A320,Data_Raw!$A:$G,7,FALSE),""))</f>
        <v>General</v>
      </c>
      <c r="Q320">
        <f>IF($A320="","",SUMIFS(AI_PF!$AP:$AP,AI_PF!$A:$A,$A320))</f>
        <v>50000000000</v>
      </c>
      <c r="R320">
        <f>IF($A320="","",SUMIFS(AI_PF!$AW:$AW,AI_PF!$A:$A,$A320))</f>
        <v>35337357360</v>
      </c>
      <c r="S320">
        <f>IF($A320="","",SUMIFS(AI_PF!$AZ:$AZ,AI_PF!$A:$A,$A320))</f>
        <v>0</v>
      </c>
      <c r="T320">
        <f>IF($A320="","",SUMIFS(AI_PF!$CA:$CA,AI_PF!$A:$A,$A320))</f>
        <v>35337357360</v>
      </c>
      <c r="U320">
        <f>IF($A320="","",SUMIFS(AI_PF!$CE:$CE,AI_PF!$A:$A,$A320))</f>
        <v>34452105376</v>
      </c>
      <c r="V320">
        <f>IF($A320="","",IFERROR(VLOOKUP($A320,AI_PF!$A:$CO,93,FALSE),""))</f>
        <v>-2.2030787169933319</v>
      </c>
      <c r="W320">
        <f>IF($A320="","",COUNTIF(AI_PF!$A:$A,$A320))</f>
        <v>1</v>
      </c>
      <c r="X320">
        <f>IF($A320="","",COUNTIF(LookThrough!$A:$A,J320))</f>
        <v>0</v>
      </c>
    </row>
    <row r="321" spans="1:24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IF($A321="","",IFERROR(VLOOKUP($A321,AI_PF!$A:$EU,151,FALSE),""))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IF($A321="","",IFERROR(VLOOKUP($A321,Data_Raw!$A:$G,5,FALSE),""))</f>
        <v>KOR</v>
      </c>
      <c r="O321" t="str">
        <f>IF($A321="","",IFERROR(VLOOKUP($A321,Data_Raw!$A:$G,6,FALSE),""))</f>
        <v>담보대출</v>
      </c>
      <c r="P321" t="str">
        <f>IF($A321="","",IFERROR(VLOOKUP($A321,Data_Raw!$A:$G,7,FALSE),""))</f>
        <v>Office</v>
      </c>
      <c r="Q321">
        <f>IF($A321="","",SUMIFS(AI_PF!$AP:$AP,AI_PF!$A:$A,$A321))</f>
        <v>56900000000</v>
      </c>
      <c r="R321">
        <f>IF($A321="","",SUMIFS(AI_PF!$AW:$AW,AI_PF!$A:$A,$A321))</f>
        <v>56900000000</v>
      </c>
      <c r="S321">
        <f>IF($A321="","",SUMIFS(AI_PF!$AZ:$AZ,AI_PF!$A:$A,$A321))</f>
        <v>314085670</v>
      </c>
      <c r="T321">
        <f>IF($A321="","",SUMIFS(AI_PF!$CA:$CA,AI_PF!$A:$A,$A321))</f>
        <v>56900000000</v>
      </c>
      <c r="U321">
        <f>IF($A321="","",SUMIFS(AI_PF!$CE:$CE,AI_PF!$A:$A,$A321))</f>
        <v>56585914330</v>
      </c>
      <c r="V321">
        <f>IF($A321="","",IFERROR(VLOOKUP($A321,AI_PF!$A:$CO,93,FALSE),""))</f>
        <v>5.3840348999999996</v>
      </c>
      <c r="W321">
        <f>IF($A321="","",COUNTIF(AI_PF!$A:$A,$A321))</f>
        <v>1</v>
      </c>
      <c r="X321">
        <f>IF($A321="","",COUNTIF(LookThrough!$A:$A,J321))</f>
        <v>0</v>
      </c>
    </row>
    <row r="322" spans="1:24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IF($A322="","",IFERROR(VLOOKUP($A322,AI_PF!$A:$EU,151,FALSE),""))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IF($A322="","",IFERROR(VLOOKUP($A322,Data_Raw!$A:$G,5,FALSE),""))</f>
        <v>KOR</v>
      </c>
      <c r="O322" t="str">
        <f>IF($A322="","",IFERROR(VLOOKUP($A322,Data_Raw!$A:$G,6,FALSE),""))</f>
        <v>인수금융</v>
      </c>
      <c r="P322" t="str">
        <f>IF($A322="","",IFERROR(VLOOKUP($A322,Data_Raw!$A:$G,7,FALSE),""))</f>
        <v>Senior</v>
      </c>
      <c r="Q322">
        <f>IF($A322="","",SUMIFS(AI_PF!$AP:$AP,AI_PF!$A:$A,$A322))</f>
        <v>50000000000</v>
      </c>
      <c r="R322">
        <f>IF($A322="","",SUMIFS(AI_PF!$AW:$AW,AI_PF!$A:$A,$A322))</f>
        <v>49768500000</v>
      </c>
      <c r="S322">
        <f>IF($A322="","",SUMIFS(AI_PF!$AZ:$AZ,AI_PF!$A:$A,$A322))</f>
        <v>26535000002</v>
      </c>
      <c r="T322">
        <f>IF($A322="","",SUMIFS(AI_PF!$CA:$CA,AI_PF!$A:$A,$A322))</f>
        <v>23343234167</v>
      </c>
      <c r="U322">
        <f>IF($A322="","",SUMIFS(AI_PF!$CE:$CE,AI_PF!$A:$A,$A322))</f>
        <v>23891042943</v>
      </c>
      <c r="V322">
        <f>IF($A322="","",IFERROR(VLOOKUP($A322,AI_PF!$A:$CO,93,FALSE),""))</f>
        <v>7.2328194975852966</v>
      </c>
      <c r="W322">
        <f>IF($A322="","",COUNTIF(AI_PF!$A:$A,$A322))</f>
        <v>1</v>
      </c>
      <c r="X322">
        <f>IF($A322="","",COUNTIF(LookThrough!$A:$A,J322))</f>
        <v>10</v>
      </c>
    </row>
    <row r="323" spans="1:24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IF($A323="","",IFERROR(VLOOKUP($A323,AI_PF!$A:$EU,151,FALSE),""))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IF($A323="","",IFERROR(VLOOKUP($A323,Data_Raw!$A:$G,5,FALSE),""))</f>
        <v>US</v>
      </c>
      <c r="O323" t="str">
        <f>IF($A323="","",IFERROR(VLOOKUP($A323,Data_Raw!$A:$G,6,FALSE),""))</f>
        <v>Early</v>
      </c>
      <c r="P323" t="str">
        <f>IF($A323="","",IFERROR(VLOOKUP($A323,Data_Raw!$A:$G,7,FALSE),""))</f>
        <v>A&amp;D|Security</v>
      </c>
      <c r="Q323">
        <f>IF($A323="","",SUMIFS(AI_PF!$AP:$AP,AI_PF!$A:$A,$A323))</f>
        <v>24500000000</v>
      </c>
      <c r="R323">
        <f>IF($A323="","",SUMIFS(AI_PF!$AW:$AW,AI_PF!$A:$A,$A323))</f>
        <v>21923196765</v>
      </c>
      <c r="S323">
        <f>IF($A323="","",SUMIFS(AI_PF!$AZ:$AZ,AI_PF!$A:$A,$A323))</f>
        <v>0</v>
      </c>
      <c r="T323">
        <f>IF($A323="","",SUMIFS(AI_PF!$CA:$CA,AI_PF!$A:$A,$A323))</f>
        <v>21923196765</v>
      </c>
      <c r="U323">
        <f>IF($A323="","",SUMIFS(AI_PF!$CE:$CE,AI_PF!$A:$A,$A323))</f>
        <v>30655699785</v>
      </c>
      <c r="V323">
        <f>IF($A323="","",IFERROR(VLOOKUP($A323,AI_PF!$A:$CO,93,FALSE),""))</f>
        <v>18.667531609535214</v>
      </c>
      <c r="W323">
        <f>IF($A323="","",COUNTIF(AI_PF!$A:$A,$A323))</f>
        <v>1</v>
      </c>
      <c r="X323">
        <f>IF($A323="","",COUNTIF(LookThrough!$A:$A,J323))</f>
        <v>43</v>
      </c>
    </row>
    <row r="324" spans="1:24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IF($A324="","",IFERROR(VLOOKUP($A324,AI_PF!$A:$EU,151,FALSE),""))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IF($A324="","",IFERROR(VLOOKUP($A324,Data_Raw!$A:$G,5,FALSE),""))</f>
        <v>US</v>
      </c>
      <c r="O324" t="str">
        <f>IF($A324="","",IFERROR(VLOOKUP($A324,Data_Raw!$A:$G,6,FALSE),""))</f>
        <v>Senior|Core plus</v>
      </c>
      <c r="P324" t="str">
        <f>IF($A324="","",IFERROR(VLOOKUP($A324,Data_Raw!$A:$G,7,FALSE),""))</f>
        <v>General</v>
      </c>
      <c r="Q324">
        <f>IF($A324="","",SUMIFS(AI_PF!$AP:$AP,AI_PF!$A:$A,$A324))</f>
        <v>108500000000</v>
      </c>
      <c r="R324">
        <f>IF($A324="","",SUMIFS(AI_PF!$AW:$AW,AI_PF!$A:$A,$A324))</f>
        <v>84010898417</v>
      </c>
      <c r="S324">
        <f>IF($A324="","",SUMIFS(AI_PF!$AZ:$AZ,AI_PF!$A:$A,$A324))</f>
        <v>0</v>
      </c>
      <c r="T324">
        <f>IF($A324="","",SUMIFS(AI_PF!$CA:$CA,AI_PF!$A:$A,$A324))</f>
        <v>84010898417</v>
      </c>
      <c r="U324">
        <f>IF($A324="","",SUMIFS(AI_PF!$CE:$CE,AI_PF!$A:$A,$A324))</f>
        <v>84144520457</v>
      </c>
      <c r="V324">
        <f>IF($A324="","",IFERROR(VLOOKUP($A324,AI_PF!$A:$CO,93,FALSE),""))</f>
        <v>6.7138156294822702</v>
      </c>
      <c r="W324">
        <f>IF($A324="","",COUNTIF(AI_PF!$A:$A,$A324))</f>
        <v>1</v>
      </c>
      <c r="X324">
        <f>IF($A324="","",COUNTIF(LookThrough!$A:$A,J324))</f>
        <v>1</v>
      </c>
    </row>
    <row r="325" spans="1:24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IF($A325="","",IFERROR(VLOOKUP($A325,AI_PF!$A:$EU,151,FALSE),""))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IF($A325="","",IFERROR(VLOOKUP($A325,Data_Raw!$A:$G,5,FALSE),""))</f>
        <v>KOR</v>
      </c>
      <c r="O325" t="str">
        <f>IF($A325="","",IFERROR(VLOOKUP($A325,Data_Raw!$A:$G,6,FALSE),""))</f>
        <v>Non-PPP</v>
      </c>
      <c r="P325" t="str">
        <f>IF($A325="","",IFERROR(VLOOKUP($A325,Data_Raw!$A:$G,7,FALSE),""))</f>
        <v>Social</v>
      </c>
      <c r="Q325">
        <f>IF($A325="","",SUMIFS(AI_PF!$AP:$AP,AI_PF!$A:$A,$A325))</f>
        <v>100000000000</v>
      </c>
      <c r="R325">
        <f>IF($A325="","",SUMIFS(AI_PF!$AW:$AW,AI_PF!$A:$A,$A325))</f>
        <v>50120000000</v>
      </c>
      <c r="S325">
        <f>IF($A325="","",SUMIFS(AI_PF!$AZ:$AZ,AI_PF!$A:$A,$A325))</f>
        <v>7409266530</v>
      </c>
      <c r="T325">
        <f>IF($A325="","",SUMIFS(AI_PF!$CA:$CA,AI_PF!$A:$A,$A325))</f>
        <v>42710733470</v>
      </c>
      <c r="U325">
        <f>IF($A325="","",SUMIFS(AI_PF!$CE:$CE,AI_PF!$A:$A,$A325))</f>
        <v>42924287137</v>
      </c>
      <c r="V325">
        <f>IF($A325="","",IFERROR(VLOOKUP($A325,AI_PF!$A:$CO,93,FALSE),""))</f>
        <v>3.3332672715187082</v>
      </c>
      <c r="W325">
        <f>IF($A325="","",COUNTIF(AI_PF!$A:$A,$A325))</f>
        <v>1</v>
      </c>
      <c r="X325">
        <f>IF($A325="","",COUNTIF(LookThrough!$A:$A,J325))</f>
        <v>0</v>
      </c>
    </row>
    <row r="326" spans="1:24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 t="str">
        <f>IF($A326="","",IFERROR(VLOOKUP($A326,AI_PF!$A:$V,22,FALSE),""))</f>
        <v>Final Closing Date 기준 4년</v>
      </c>
      <c r="I326">
        <f>IF($A326="","",IFERROR(VLOOKUP($A326,AI_PF!$A:$EU,151,FALSE),""))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IF($A326="","",IFERROR(VLOOKUP($A326,Data_Raw!$A:$G,5,FALSE),""))</f>
        <v>Global</v>
      </c>
      <c r="O326" t="str">
        <f>IF($A326="","",IFERROR(VLOOKUP($A326,Data_Raw!$A:$G,6,FALSE),""))</f>
        <v>hybrid</v>
      </c>
      <c r="P326" t="str">
        <f>IF($A326="","",IFERROR(VLOOKUP($A326,Data_Raw!$A:$G,7,FALSE),""))</f>
        <v>General</v>
      </c>
      <c r="Q326">
        <f>IF($A326="","",SUMIFS(AI_PF!$AP:$AP,AI_PF!$A:$A,$A326))</f>
        <v>108500000000</v>
      </c>
      <c r="R326">
        <f>IF($A326="","",SUMIFS(AI_PF!$AW:$AW,AI_PF!$A:$A,$A326))</f>
        <v>6631053952</v>
      </c>
      <c r="S326">
        <f>IF($A326="","",SUMIFS(AI_PF!$AZ:$AZ,AI_PF!$A:$A,$A326))</f>
        <v>0</v>
      </c>
      <c r="T326">
        <f>IF($A326="","",SUMIFS(AI_PF!$CA:$CA,AI_PF!$A:$A,$A326))</f>
        <v>6631053952</v>
      </c>
      <c r="U326">
        <f>IF($A326="","",SUMIFS(AI_PF!$CE:$CE,AI_PF!$A:$A,$A326))</f>
        <v>6601136620</v>
      </c>
      <c r="V326">
        <f>IF($A326="","",IFERROR(VLOOKUP($A326,AI_PF!$A:$CO,93,FALSE),""))</f>
        <v>-3.9485791325569162</v>
      </c>
      <c r="W326">
        <f>IF($A326="","",COUNTIF(AI_PF!$A:$A,$A326))</f>
        <v>1</v>
      </c>
      <c r="X326">
        <f>IF($A326="","",COUNTIF(LookThrough!$A:$A,J326))</f>
        <v>0</v>
      </c>
    </row>
    <row r="327" spans="1:24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IF($A327="","",IFERROR(VLOOKUP($A327,AI_PF!$A:$EU,151,FALSE),""))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IF($A327="","",IFERROR(VLOOKUP($A327,Data_Raw!$A:$G,5,FALSE),""))</f>
        <v>Global</v>
      </c>
      <c r="O327" t="str">
        <f>IF($A327="","",IFERROR(VLOOKUP($A327,Data_Raw!$A:$G,6,FALSE),""))</f>
        <v>PE Secondary</v>
      </c>
      <c r="P327" t="str">
        <f>IF($A327="","",IFERROR(VLOOKUP($A327,Data_Raw!$A:$G,7,FALSE),""))</f>
        <v>General</v>
      </c>
      <c r="Q327">
        <f>IF($A327="","",SUMIFS(AI_PF!$AP:$AP,AI_PF!$A:$A,$A327))</f>
        <v>98000000000</v>
      </c>
      <c r="R327">
        <f>IF($A327="","",SUMIFS(AI_PF!$AW:$AW,AI_PF!$A:$A,$A327))</f>
        <v>52053395972</v>
      </c>
      <c r="S327">
        <f>IF($A327="","",SUMIFS(AI_PF!$AZ:$AZ,AI_PF!$A:$A,$A327))</f>
        <v>10920023347</v>
      </c>
      <c r="T327">
        <f>IF($A327="","",SUMIFS(AI_PF!$CA:$CA,AI_PF!$A:$A,$A327))</f>
        <v>41727145450</v>
      </c>
      <c r="U327">
        <f>IF($A327="","",SUMIFS(AI_PF!$CE:$CE,AI_PF!$A:$A,$A327))</f>
        <v>51553090201</v>
      </c>
      <c r="V327">
        <f>IF($A327="","",IFERROR(VLOOKUP($A327,AI_PF!$A:$CO,93,FALSE),""))</f>
        <v>26.958113312721256</v>
      </c>
      <c r="W327">
        <f>IF($A327="","",COUNTIF(AI_PF!$A:$A,$A327))</f>
        <v>1</v>
      </c>
      <c r="X327">
        <f>IF($A327="","",COUNTIF(LookThrough!$A:$A,J327))</f>
        <v>0</v>
      </c>
    </row>
    <row r="328" spans="1:24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 t="str">
        <f>IF($A328="","",IFERROR(VLOOKUP($A328,AI_PF!$A:$V,22,FALSE),""))</f>
        <v>최종가입일(2024.1Q예정)로부터 10년</v>
      </c>
      <c r="I328">
        <f>IF($A328="","",IFERROR(VLOOKUP($A328,AI_PF!$A:$EU,151,FALSE),""))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IF($A328="","",IFERROR(VLOOKUP($A328,Data_Raw!$A:$G,5,FALSE),""))</f>
        <v>Global</v>
      </c>
      <c r="O328" t="str">
        <f>IF($A328="","",IFERROR(VLOOKUP($A328,Data_Raw!$A:$G,6,FALSE),""))</f>
        <v>Buyout</v>
      </c>
      <c r="P328" t="str">
        <f>IF($A328="","",IFERROR(VLOOKUP($A328,Data_Raw!$A:$G,7,FALSE),""))</f>
        <v>B2B Software</v>
      </c>
      <c r="Q328">
        <f>IF($A328="","",SUMIFS(AI_PF!$AP:$AP,AI_PF!$A:$A,$A328))</f>
        <v>70000000000</v>
      </c>
      <c r="R328">
        <f>IF($A328="","",SUMIFS(AI_PF!$AW:$AW,AI_PF!$A:$A,$A328))</f>
        <v>47443300833</v>
      </c>
      <c r="S328">
        <f>IF($A328="","",SUMIFS(AI_PF!$AZ:$AZ,AI_PF!$A:$A,$A328))</f>
        <v>2611418154</v>
      </c>
      <c r="T328">
        <f>IF($A328="","",SUMIFS(AI_PF!$CA:$CA,AI_PF!$A:$A,$A328))</f>
        <v>44970747163</v>
      </c>
      <c r="U328">
        <f>IF($A328="","",SUMIFS(AI_PF!$CE:$CE,AI_PF!$A:$A,$A328))</f>
        <v>60815034638</v>
      </c>
      <c r="V328">
        <f>IF($A328="","",IFERROR(VLOOKUP($A328,AI_PF!$A:$CO,93,FALSE),""))</f>
        <v>22.434487938880924</v>
      </c>
      <c r="W328">
        <f>IF($A328="","",COUNTIF(AI_PF!$A:$A,$A328))</f>
        <v>1</v>
      </c>
      <c r="X328">
        <f>IF($A328="","",COUNTIF(LookThrough!$A:$A,J328))</f>
        <v>10</v>
      </c>
    </row>
    <row r="329" spans="1:24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IF($A329="","",IFERROR(VLOOKUP($A329,AI_PF!$A:$EU,151,FALSE),""))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IF($A329="","",IFERROR(VLOOKUP($A329,Data_Raw!$A:$G,5,FALSE),""))</f>
        <v>KOR</v>
      </c>
      <c r="O329" t="str">
        <f>IF($A329="","",IFERROR(VLOOKUP($A329,Data_Raw!$A:$G,6,FALSE),""))</f>
        <v>PF대출</v>
      </c>
      <c r="P329" t="str">
        <f>IF($A329="","",IFERROR(VLOOKUP($A329,Data_Raw!$A:$G,7,FALSE),""))</f>
        <v>Residential</v>
      </c>
      <c r="Q329">
        <f>IF($A329="","",SUMIFS(AI_PF!$AP:$AP,AI_PF!$A:$A,$A329))</f>
        <v>100000000000</v>
      </c>
      <c r="R329">
        <f>IF($A329="","",SUMIFS(AI_PF!$AW:$AW,AI_PF!$A:$A,$A329))</f>
        <v>50371136914</v>
      </c>
      <c r="S329">
        <f>IF($A329="","",SUMIFS(AI_PF!$AZ:$AZ,AI_PF!$A:$A,$A329))</f>
        <v>341701558</v>
      </c>
      <c r="T329">
        <f>IF($A329="","",SUMIFS(AI_PF!$CA:$CA,AI_PF!$A:$A,$A329))</f>
        <v>50371136914</v>
      </c>
      <c r="U329">
        <f>IF($A329="","",SUMIFS(AI_PF!$CE:$CE,AI_PF!$A:$A,$A329))</f>
        <v>50029435356</v>
      </c>
      <c r="V329">
        <f>IF($A329="","",IFERROR(VLOOKUP($A329,AI_PF!$A:$CO,93,FALSE),""))</f>
        <v>6.3111480999999996</v>
      </c>
      <c r="W329">
        <f>IF($A329="","",COUNTIF(AI_PF!$A:$A,$A329))</f>
        <v>1</v>
      </c>
      <c r="X329">
        <f>IF($A329="","",COUNTIF(LookThrough!$A:$A,J329))</f>
        <v>0</v>
      </c>
    </row>
    <row r="330" spans="1:24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IF($A330="","",IFERROR(VLOOKUP($A330,AI_PF!$A:$EU,151,FALSE),""))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IF($A330="","",IFERROR(VLOOKUP($A330,Data_Raw!$A:$G,5,FALSE),""))</f>
        <v>KOR</v>
      </c>
      <c r="O330" t="str">
        <f>IF($A330="","",IFERROR(VLOOKUP($A330,Data_Raw!$A:$G,6,FALSE),""))</f>
        <v>Early</v>
      </c>
      <c r="P330" t="str">
        <f>IF($A330="","",IFERROR(VLOOKUP($A330,Data_Raw!$A:$G,7,FALSE),""))</f>
        <v>AI</v>
      </c>
      <c r="Q330">
        <f>IF($A330="","",SUMIFS(AI_PF!$AP:$AP,AI_PF!$A:$A,$A330))</f>
        <v>30000000000</v>
      </c>
      <c r="R330">
        <f>IF($A330="","",SUMIFS(AI_PF!$AW:$AW,AI_PF!$A:$A,$A330))</f>
        <v>19500000000</v>
      </c>
      <c r="S330">
        <f>IF($A330="","",SUMIFS(AI_PF!$AZ:$AZ,AI_PF!$A:$A,$A330))</f>
        <v>0</v>
      </c>
      <c r="T330">
        <f>IF($A330="","",SUMIFS(AI_PF!$CA:$CA,AI_PF!$A:$A,$A330))</f>
        <v>19500000000</v>
      </c>
      <c r="U330">
        <f>IF($A330="","",SUMIFS(AI_PF!$CE:$CE,AI_PF!$A:$A,$A330))</f>
        <v>18669402765</v>
      </c>
      <c r="V330">
        <f>IF($A330="","",IFERROR(VLOOKUP($A330,AI_PF!$A:$CO,93,FALSE),""))</f>
        <v>-3.3226719498634343</v>
      </c>
      <c r="W330">
        <f>IF($A330="","",COUNTIF(AI_PF!$A:$A,$A330))</f>
        <v>1</v>
      </c>
      <c r="X330">
        <f>IF($A330="","",COUNTIF(LookThrough!$A:$A,J330))</f>
        <v>0</v>
      </c>
    </row>
    <row r="331" spans="1:24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IF($A331="","",IFERROR(VLOOKUP($A331,AI_PF!$A:$EU,151,FALSE),""))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IF($A331="","",IFERROR(VLOOKUP($A331,Data_Raw!$A:$G,5,FALSE),""))</f>
        <v>KOR</v>
      </c>
      <c r="O331" t="str">
        <f>IF($A331="","",IFERROR(VLOOKUP($A331,Data_Raw!$A:$G,6,FALSE),""))</f>
        <v>BTO</v>
      </c>
      <c r="P331" t="str">
        <f>IF($A331="","",IFERROR(VLOOKUP($A331,Data_Raw!$A:$G,7,FALSE),""))</f>
        <v>Transportation</v>
      </c>
      <c r="Q331">
        <f>IF($A331="","",SUMIFS(AI_PF!$AP:$AP,AI_PF!$A:$A,$A331))</f>
        <v>70000000000</v>
      </c>
      <c r="R331">
        <f>IF($A331="","",SUMIFS(AI_PF!$AW:$AW,AI_PF!$A:$A,$A331))</f>
        <v>68121582734</v>
      </c>
      <c r="S331">
        <f>IF($A331="","",SUMIFS(AI_PF!$AZ:$AZ,AI_PF!$A:$A,$A331))</f>
        <v>13338105419</v>
      </c>
      <c r="T331">
        <f>IF($A331="","",SUMIFS(AI_PF!$CA:$CA,AI_PF!$A:$A,$A331))</f>
        <v>54940056476</v>
      </c>
      <c r="U331">
        <f>IF($A331="","",SUMIFS(AI_PF!$CE:$CE,AI_PF!$A:$A,$A331))</f>
        <v>54783477315</v>
      </c>
      <c r="V331">
        <f>IF($A331="","",IFERROR(VLOOKUP($A331,AI_PF!$A:$CO,93,FALSE),""))</f>
        <v>6.6515884999999999</v>
      </c>
      <c r="W331">
        <f>IF($A331="","",COUNTIF(AI_PF!$A:$A,$A331))</f>
        <v>1</v>
      </c>
      <c r="X331">
        <f>IF($A331="","",COUNTIF(LookThrough!$A:$A,J331))</f>
        <v>0</v>
      </c>
    </row>
    <row r="332" spans="1:24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47756</v>
      </c>
      <c r="I332">
        <f>IF($A332="","",IFERROR(VLOOKUP($A332,AI_PF!$A:$EU,151,FALSE),""))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IF($A332="","",IFERROR(VLOOKUP($A332,Data_Raw!$A:$G,5,FALSE),""))</f>
        <v>US</v>
      </c>
      <c r="O332" t="str">
        <f>IF($A332="","",IFERROR(VLOOKUP($A332,Data_Raw!$A:$G,6,FALSE),""))</f>
        <v>Direct Lending</v>
      </c>
      <c r="P332" t="str">
        <f>IF($A332="","",IFERROR(VLOOKUP($A332,Data_Raw!$A:$G,7,FALSE),""))</f>
        <v>Senior</v>
      </c>
      <c r="Q332">
        <f>IF($A332="","",SUMIFS(AI_PF!$AP:$AP,AI_PF!$A:$A,$A332))</f>
        <v>70000000000</v>
      </c>
      <c r="R332">
        <f>IF($A332="","",SUMIFS(AI_PF!$AW:$AW,AI_PF!$A:$A,$A332))</f>
        <v>62848873442</v>
      </c>
      <c r="S332">
        <f>IF($A332="","",SUMIFS(AI_PF!$AZ:$AZ,AI_PF!$A:$A,$A332))</f>
        <v>0</v>
      </c>
      <c r="T332">
        <f>IF($A332="","",SUMIFS(AI_PF!$CA:$CA,AI_PF!$A:$A,$A332))</f>
        <v>62848873442</v>
      </c>
      <c r="U332">
        <f>IF($A332="","",SUMIFS(AI_PF!$CE:$CE,AI_PF!$A:$A,$A332))</f>
        <v>68045810127</v>
      </c>
      <c r="V332">
        <f>IF($A332="","",IFERROR(VLOOKUP($A332,AI_PF!$A:$CO,93,FALSE),""))</f>
        <v>14.627934098243719</v>
      </c>
      <c r="W332">
        <f>IF($A332="","",COUNTIF(AI_PF!$A:$A,$A332))</f>
        <v>1</v>
      </c>
      <c r="X332">
        <f>IF($A332="","",COUNTIF(LookThrough!$A:$A,J332))</f>
        <v>335</v>
      </c>
    </row>
    <row r="333" spans="1:24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IF($A333="","",IFERROR(VLOOKUP($A333,AI_PF!$A:$EU,151,FALSE),""))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IF($A333="","",IFERROR(VLOOKUP($A333,Data_Raw!$A:$G,5,FALSE),""))</f>
        <v>US</v>
      </c>
      <c r="O333" t="str">
        <f>IF($A333="","",IFERROR(VLOOKUP($A333,Data_Raw!$A:$G,6,FALSE),""))</f>
        <v>Senior|Value-add</v>
      </c>
      <c r="P333" t="str">
        <f>IF($A333="","",IFERROR(VLOOKUP($A333,Data_Raw!$A:$G,7,FALSE),""))</f>
        <v>General</v>
      </c>
      <c r="Q333">
        <f>IF($A333="","",SUMIFS(AI_PF!$AP:$AP,AI_PF!$A:$A,$A333))</f>
        <v>77500000000</v>
      </c>
      <c r="R333">
        <f>IF($A333="","",SUMIFS(AI_PF!$AW:$AW,AI_PF!$A:$A,$A333))</f>
        <v>60621718689</v>
      </c>
      <c r="S333">
        <f>IF($A333="","",SUMIFS(AI_PF!$AZ:$AZ,AI_PF!$A:$A,$A333))</f>
        <v>2205723781</v>
      </c>
      <c r="T333">
        <f>IF($A333="","",SUMIFS(AI_PF!$CA:$CA,AI_PF!$A:$A,$A333))</f>
        <v>58431049155</v>
      </c>
      <c r="U333">
        <f>IF($A333="","",SUMIFS(AI_PF!$CE:$CE,AI_PF!$A:$A,$A333))</f>
        <v>59326180473</v>
      </c>
      <c r="V333">
        <f>IF($A333="","",IFERROR(VLOOKUP($A333,AI_PF!$A:$CO,93,FALSE),""))</f>
        <v>1.5996596217155459</v>
      </c>
      <c r="W333">
        <f>IF($A333="","",COUNTIF(AI_PF!$A:$A,$A333))</f>
        <v>1</v>
      </c>
      <c r="X333">
        <f>IF($A333="","",COUNTIF(LookThrough!$A:$A,J333))</f>
        <v>0</v>
      </c>
    </row>
    <row r="334" spans="1:24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IF($A334="","",IFERROR(VLOOKUP($A334,AI_PF!$A:$EU,151,FALSE),""))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IF($A334="","",IFERROR(VLOOKUP($A334,Data_Raw!$A:$G,5,FALSE),""))</f>
        <v>KOR</v>
      </c>
      <c r="O334" t="str">
        <f>IF($A334="","",IFERROR(VLOOKUP($A334,Data_Raw!$A:$G,6,FALSE),""))</f>
        <v>BTL</v>
      </c>
      <c r="P334" t="str">
        <f>IF($A334="","",IFERROR(VLOOKUP($A334,Data_Raw!$A:$G,7,FALSE),""))</f>
        <v>Transportation</v>
      </c>
      <c r="Q334">
        <f>IF($A334="","",SUMIFS(AI_PF!$AP:$AP,AI_PF!$A:$A,$A334))</f>
        <v>50000000000</v>
      </c>
      <c r="R334">
        <f>IF($A334="","",SUMIFS(AI_PF!$AW:$AW,AI_PF!$A:$A,$A334))</f>
        <v>38893631000</v>
      </c>
      <c r="S334">
        <f>IF($A334="","",SUMIFS(AI_PF!$AZ:$AZ,AI_PF!$A:$A,$A334))</f>
        <v>7778725</v>
      </c>
      <c r="T334">
        <f>IF($A334="","",SUMIFS(AI_PF!$CA:$CA,AI_PF!$A:$A,$A334))</f>
        <v>38893631000</v>
      </c>
      <c r="U334">
        <f>IF($A334="","",SUMIFS(AI_PF!$CE:$CE,AI_PF!$A:$A,$A334))</f>
        <v>38885852275</v>
      </c>
      <c r="V334">
        <f>IF($A334="","",IFERROR(VLOOKUP($A334,AI_PF!$A:$CO,93,FALSE),""))</f>
        <v>4.1173953000000001</v>
      </c>
      <c r="W334">
        <f>IF($A334="","",COUNTIF(AI_PF!$A:$A,$A334))</f>
        <v>2</v>
      </c>
      <c r="X334">
        <f>IF($A334="","",COUNTIF(LookThrough!$A:$A,J334))</f>
        <v>0</v>
      </c>
    </row>
    <row r="335" spans="1:24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IF($A335="","",IFERROR(VLOOKUP($A335,AI_PF!$A:$EU,151,FALSE),""))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IF($A335="","",IFERROR(VLOOKUP($A335,Data_Raw!$A:$G,5,FALSE),""))</f>
        <v>US</v>
      </c>
      <c r="O335" t="str">
        <f>IF($A335="","",IFERROR(VLOOKUP($A335,Data_Raw!$A:$G,6,FALSE),""))</f>
        <v>Direct Lending</v>
      </c>
      <c r="P335" t="str">
        <f>IF($A335="","",IFERROR(VLOOKUP($A335,Data_Raw!$A:$G,7,FALSE),""))</f>
        <v>Senior</v>
      </c>
      <c r="Q335">
        <f>IF($A335="","",SUMIFS(AI_PF!$AP:$AP,AI_PF!$A:$A,$A335))</f>
        <v>98000000000</v>
      </c>
      <c r="R335">
        <f>IF($A335="","",SUMIFS(AI_PF!$AW:$AW,AI_PF!$A:$A,$A335))</f>
        <v>62146164504</v>
      </c>
      <c r="S335">
        <f>IF($A335="","",SUMIFS(AI_PF!$AZ:$AZ,AI_PF!$A:$A,$A335))</f>
        <v>0</v>
      </c>
      <c r="T335">
        <f>IF($A335="","",SUMIFS(AI_PF!$CA:$CA,AI_PF!$A:$A,$A335))</f>
        <v>62146164504</v>
      </c>
      <c r="U335">
        <f>IF($A335="","",SUMIFS(AI_PF!$CE:$CE,AI_PF!$A:$A,$A335))</f>
        <v>60146333930</v>
      </c>
      <c r="V335">
        <f>IF($A335="","",IFERROR(VLOOKUP($A335,AI_PF!$A:$CO,93,FALSE),""))</f>
        <v>15.672728419303898</v>
      </c>
      <c r="W335">
        <f>IF($A335="","",COUNTIF(AI_PF!$A:$A,$A335))</f>
        <v>1</v>
      </c>
      <c r="X335">
        <f>IF($A335="","",COUNTIF(LookThrough!$A:$A,J335))</f>
        <v>83</v>
      </c>
    </row>
    <row r="336" spans="1:24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IF($A336="","",IFERROR(VLOOKUP($A336,AI_PF!$A:$EU,151,FALSE),""))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IF($A336="","",IFERROR(VLOOKUP($A336,Data_Raw!$A:$G,5,FALSE),""))</f>
        <v>US</v>
      </c>
      <c r="O336" t="str">
        <f>IF($A336="","",IFERROR(VLOOKUP($A336,Data_Raw!$A:$G,6,FALSE),""))</f>
        <v>Early</v>
      </c>
      <c r="P336" t="str">
        <f>IF($A336="","",IFERROR(VLOOKUP($A336,Data_Raw!$A:$G,7,FALSE),""))</f>
        <v>AI</v>
      </c>
      <c r="Q336">
        <f>IF($A336="","",SUMIFS(AI_PF!$AP:$AP,AI_PF!$A:$A,$A336))</f>
        <v>17422221600</v>
      </c>
      <c r="R336">
        <f>IF($A336="","",SUMIFS(AI_PF!$AW:$AW,AI_PF!$A:$A,$A336))</f>
        <v>10806020944</v>
      </c>
      <c r="S336">
        <f>IF($A336="","",SUMIFS(AI_PF!$AZ:$AZ,AI_PF!$A:$A,$A336))</f>
        <v>0</v>
      </c>
      <c r="T336">
        <f>IF($A336="","",SUMIFS(AI_PF!$CA:$CA,AI_PF!$A:$A,$A336))</f>
        <v>10806020944</v>
      </c>
      <c r="U336">
        <f>IF($A336="","",SUMIFS(AI_PF!$CE:$CE,AI_PF!$A:$A,$A336))</f>
        <v>12974483896</v>
      </c>
      <c r="V336">
        <f>IF($A336="","",IFERROR(VLOOKUP($A336,AI_PF!$A:$CO,93,FALSE),""))</f>
        <v>26.72607243061066</v>
      </c>
      <c r="W336">
        <f>IF($A336="","",COUNTIF(AI_PF!$A:$A,$A336))</f>
        <v>1</v>
      </c>
      <c r="X336">
        <f>IF($A336="","",COUNTIF(LookThrough!$A:$A,J336))</f>
        <v>27</v>
      </c>
    </row>
    <row r="337" spans="1:24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IF($A337="","",IFERROR(VLOOKUP($A337,AI_PF!$A:$EU,151,FALSE),""))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IF($A337="","",IFERROR(VLOOKUP($A337,Data_Raw!$A:$G,5,FALSE),""))</f>
        <v>US</v>
      </c>
      <c r="O337" t="str">
        <f>IF($A337="","",IFERROR(VLOOKUP($A337,Data_Raw!$A:$G,6,FALSE),""))</f>
        <v>Early</v>
      </c>
      <c r="P337" t="str">
        <f>IF($A337="","",IFERROR(VLOOKUP($A337,Data_Raw!$A:$G,7,FALSE),""))</f>
        <v>AI</v>
      </c>
      <c r="Q337">
        <f>IF($A337="","",SUMIFS(AI_PF!$AP:$AP,AI_PF!$A:$A,$A337))</f>
        <v>21777777000</v>
      </c>
      <c r="R337">
        <f>IF($A337="","",SUMIFS(AI_PF!$AW:$AW,AI_PF!$A:$A,$A337))</f>
        <v>14394038184</v>
      </c>
      <c r="S337">
        <f>IF($A337="","",SUMIFS(AI_PF!$AZ:$AZ,AI_PF!$A:$A,$A337))</f>
        <v>0</v>
      </c>
      <c r="T337">
        <f>IF($A337="","",SUMIFS(AI_PF!$CA:$CA,AI_PF!$A:$A,$A337))</f>
        <v>14394038184</v>
      </c>
      <c r="U337">
        <f>IF($A337="","",SUMIFS(AI_PF!$CE:$CE,AI_PF!$A:$A,$A337))</f>
        <v>24750722264</v>
      </c>
      <c r="V337">
        <f>IF($A337="","",IFERROR(VLOOKUP($A337,AI_PF!$A:$CO,93,FALSE),""))</f>
        <v>102.97765851020813</v>
      </c>
      <c r="W337">
        <f>IF($A337="","",COUNTIF(AI_PF!$A:$A,$A337))</f>
        <v>1</v>
      </c>
      <c r="X337">
        <f>IF($A337="","",COUNTIF(LookThrough!$A:$A,J337))</f>
        <v>32</v>
      </c>
    </row>
    <row r="338" spans="1:24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IF($A338="","",IFERROR(VLOOKUP($A338,AI_PF!$A:$EU,151,FALSE),""))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IF($A338="","",IFERROR(VLOOKUP($A338,Data_Raw!$A:$G,5,FALSE),""))</f>
        <v>US</v>
      </c>
      <c r="O338" t="str">
        <f>IF($A338="","",IFERROR(VLOOKUP($A338,Data_Raw!$A:$G,6,FALSE),""))</f>
        <v>Late</v>
      </c>
      <c r="P338" t="str">
        <f>IF($A338="","",IFERROR(VLOOKUP($A338,Data_Raw!$A:$G,7,FALSE),""))</f>
        <v>General</v>
      </c>
      <c r="Q338">
        <f>IF($A338="","",SUMIFS(AI_PF!$AP:$AP,AI_PF!$A:$A,$A338))</f>
        <v>50400000000</v>
      </c>
      <c r="R338">
        <f>IF($A338="","",SUMIFS(AI_PF!$AW:$AW,AI_PF!$A:$A,$A338))</f>
        <v>48569832000</v>
      </c>
      <c r="S338">
        <f>IF($A338="","",SUMIFS(AI_PF!$AZ:$AZ,AI_PF!$A:$A,$A338))</f>
        <v>0</v>
      </c>
      <c r="T338">
        <f>IF($A338="","",SUMIFS(AI_PF!$CA:$CA,AI_PF!$A:$A,$A338))</f>
        <v>48569832000</v>
      </c>
      <c r="U338">
        <f>IF($A338="","",SUMIFS(AI_PF!$CE:$CE,AI_PF!$A:$A,$A338))</f>
        <v>67221589786</v>
      </c>
      <c r="V338">
        <f>IF($A338="","",IFERROR(VLOOKUP($A338,AI_PF!$A:$CO,93,FALSE),""))</f>
        <v>42.130052447319031</v>
      </c>
      <c r="W338">
        <f>IF($A338="","",COUNTIF(AI_PF!$A:$A,$A338))</f>
        <v>1</v>
      </c>
      <c r="X338">
        <f>IF($A338="","",COUNTIF(LookThrough!$A:$A,J338))</f>
        <v>29</v>
      </c>
    </row>
    <row r="339" spans="1:24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IF($A339="","",IFERROR(VLOOKUP($A339,AI_PF!$A:$EU,151,FALSE),""))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IF($A339="","",IFERROR(VLOOKUP($A339,Data_Raw!$A:$G,5,FALSE),""))</f>
        <v>KOR</v>
      </c>
      <c r="O339" t="str">
        <f>IF($A339="","",IFERROR(VLOOKUP($A339,Data_Raw!$A:$G,6,FALSE),""))</f>
        <v>NPL</v>
      </c>
      <c r="P339" t="str">
        <f>IF($A339="","",IFERROR(VLOOKUP($A339,Data_Raw!$A:$G,7,FALSE),""))</f>
        <v>Distressed</v>
      </c>
      <c r="Q339">
        <f>IF($A339="","",SUMIFS(AI_PF!$AP:$AP,AI_PF!$A:$A,$A339))</f>
        <v>80000000000</v>
      </c>
      <c r="R339">
        <f>IF($A339="","",SUMIFS(AI_PF!$AW:$AW,AI_PF!$A:$A,$A339))</f>
        <v>50247280520</v>
      </c>
      <c r="S339">
        <f>IF($A339="","",SUMIFS(AI_PF!$AZ:$AZ,AI_PF!$A:$A,$A339))</f>
        <v>19547475990</v>
      </c>
      <c r="T339">
        <f>IF($A339="","",SUMIFS(AI_PF!$CA:$CA,AI_PF!$A:$A,$A339))</f>
        <v>30699804530</v>
      </c>
      <c r="U339">
        <f>IF($A339="","",SUMIFS(AI_PF!$CE:$CE,AI_PF!$A:$A,$A339))</f>
        <v>29686803080</v>
      </c>
      <c r="V339">
        <f>IF($A339="","",IFERROR(VLOOKUP($A339,AI_PF!$A:$CO,93,FALSE),""))</f>
        <v>11.969293951988218</v>
      </c>
      <c r="W339">
        <f>IF($A339="","",COUNTIF(AI_PF!$A:$A,$A339))</f>
        <v>1</v>
      </c>
      <c r="X339">
        <f>IF($A339="","",COUNTIF(LookThrough!$A:$A,J339))</f>
        <v>0</v>
      </c>
    </row>
    <row r="340" spans="1:24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IF($A340="","",IFERROR(VLOOKUP($A340,AI_PF!$A:$EU,151,FALSE),""))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IF($A340="","",IFERROR(VLOOKUP($A340,Data_Raw!$A:$G,5,FALSE),""))</f>
        <v>KOR</v>
      </c>
      <c r="O340" t="str">
        <f>IF($A340="","",IFERROR(VLOOKUP($A340,Data_Raw!$A:$G,6,FALSE),""))</f>
        <v>PF대출</v>
      </c>
      <c r="P340" t="str">
        <f>IF($A340="","",IFERROR(VLOOKUP($A340,Data_Raw!$A:$G,7,FALSE),""))</f>
        <v>Residential</v>
      </c>
      <c r="Q340">
        <f>IF($A340="","",SUMIFS(AI_PF!$AP:$AP,AI_PF!$A:$A,$A340))</f>
        <v>72230000000</v>
      </c>
      <c r="R340">
        <f>IF($A340="","",SUMIFS(AI_PF!$AW:$AW,AI_PF!$A:$A,$A340))</f>
        <v>43300000000</v>
      </c>
      <c r="S340">
        <f>IF($A340="","",SUMIFS(AI_PF!$AZ:$AZ,AI_PF!$A:$A,$A340))</f>
        <v>0</v>
      </c>
      <c r="T340">
        <f>IF($A340="","",SUMIFS(AI_PF!$CA:$CA,AI_PF!$A:$A,$A340))</f>
        <v>43300000000</v>
      </c>
      <c r="U340">
        <f>IF($A340="","",SUMIFS(AI_PF!$CE:$CE,AI_PF!$A:$A,$A340))</f>
        <v>43300000000</v>
      </c>
      <c r="V340">
        <f>IF($A340="","",IFERROR(VLOOKUP($A340,AI_PF!$A:$CO,93,FALSE),""))</f>
        <v>5.6872008999999997</v>
      </c>
      <c r="W340">
        <f>IF($A340="","",COUNTIF(AI_PF!$A:$A,$A340))</f>
        <v>1</v>
      </c>
      <c r="X340">
        <f>IF($A340="","",COUNTIF(LookThrough!$A:$A,J340))</f>
        <v>0</v>
      </c>
    </row>
    <row r="341" spans="1:24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IF($A341="","",IFERROR(VLOOKUP($A341,AI_PF!$A:$EU,151,FALSE),""))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IF($A341="","",IFERROR(VLOOKUP($A341,Data_Raw!$A:$G,5,FALSE),""))</f>
        <v>Global</v>
      </c>
      <c r="O341" t="str">
        <f>IF($A341="","",IFERROR(VLOOKUP($A341,Data_Raw!$A:$G,6,FALSE),""))</f>
        <v>Late</v>
      </c>
      <c r="P341" t="str">
        <f>IF($A341="","",IFERROR(VLOOKUP($A341,Data_Raw!$A:$G,7,FALSE),""))</f>
        <v>Synthetic Bio|Ag-tech</v>
      </c>
      <c r="Q341">
        <f>IF($A341="","",SUMIFS(AI_PF!$AP:$AP,AI_PF!$A:$A,$A341))</f>
        <v>16000000000</v>
      </c>
      <c r="R341">
        <f>IF($A341="","",SUMIFS(AI_PF!$AW:$AW,AI_PF!$A:$A,$A341))</f>
        <v>7304526415</v>
      </c>
      <c r="S341">
        <f>IF($A341="","",SUMIFS(AI_PF!$AZ:$AZ,AI_PF!$A:$A,$A341))</f>
        <v>149463000</v>
      </c>
      <c r="T341">
        <f>IF($A341="","",SUMIFS(AI_PF!$CA:$CA,AI_PF!$A:$A,$A341))</f>
        <v>7155895415</v>
      </c>
      <c r="U341">
        <f>IF($A341="","",SUMIFS(AI_PF!$CE:$CE,AI_PF!$A:$A,$A341))</f>
        <v>6261042457</v>
      </c>
      <c r="V341">
        <f>IF($A341="","",IFERROR(VLOOKUP($A341,AI_PF!$A:$CO,93,FALSE),""))</f>
        <v>-9.5932653546333331</v>
      </c>
      <c r="W341">
        <f>IF($A341="","",COUNTIF(AI_PF!$A:$A,$A341))</f>
        <v>1</v>
      </c>
      <c r="X341">
        <f>IF($A341="","",COUNTIF(LookThrough!$A:$A,J341))</f>
        <v>21</v>
      </c>
    </row>
    <row r="342" spans="1:24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IF($A342="","",IFERROR(VLOOKUP($A342,AI_PF!$A:$EU,151,FALSE),""))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IF($A342="","",IFERROR(VLOOKUP($A342,Data_Raw!$A:$G,5,FALSE),""))</f>
        <v>Global</v>
      </c>
      <c r="O342" t="str">
        <f>IF($A342="","",IFERROR(VLOOKUP($A342,Data_Raw!$A:$G,6,FALSE),""))</f>
        <v>Late</v>
      </c>
      <c r="P342" t="str">
        <f>IF($A342="","",IFERROR(VLOOKUP($A342,Data_Raw!$A:$G,7,FALSE),""))</f>
        <v>A&amp;D|Security</v>
      </c>
      <c r="Q342">
        <f>IF($A342="","",SUMIFS(AI_PF!$AP:$AP,AI_PF!$A:$A,$A342))</f>
        <v>16000000000</v>
      </c>
      <c r="R342">
        <f>IF($A342="","",SUMIFS(AI_PF!$AW:$AW,AI_PF!$A:$A,$A342))</f>
        <v>4905819359</v>
      </c>
      <c r="S342">
        <f>IF($A342="","",SUMIFS(AI_PF!$AZ:$AZ,AI_PF!$A:$A,$A342))</f>
        <v>0</v>
      </c>
      <c r="T342">
        <f>IF($A342="","",SUMIFS(AI_PF!$CA:$CA,AI_PF!$A:$A,$A342))</f>
        <v>4905819359</v>
      </c>
      <c r="U342">
        <f>IF($A342="","",SUMIFS(AI_PF!$CE:$CE,AI_PF!$A:$A,$A342))</f>
        <v>5483835168</v>
      </c>
      <c r="V342">
        <f>IF($A342="","",IFERROR(VLOOKUP($A342,AI_PF!$A:$CO,93,FALSE),""))</f>
        <v>12.025132775306702</v>
      </c>
      <c r="W342">
        <f>IF($A342="","",COUNTIF(AI_PF!$A:$A,$A342))</f>
        <v>1</v>
      </c>
      <c r="X342">
        <f>IF($A342="","",COUNTIF(LookThrough!$A:$A,J342))</f>
        <v>6</v>
      </c>
    </row>
    <row r="343" spans="1:24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IF($A343="","",IFERROR(VLOOKUP($A343,AI_PF!$A:$EU,151,FALSE),""))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IF($A343="","",IFERROR(VLOOKUP($A343,Data_Raw!$A:$G,5,FALSE),""))</f>
        <v>Global</v>
      </c>
      <c r="O343" t="str">
        <f>IF($A343="","",IFERROR(VLOOKUP($A343,Data_Raw!$A:$G,6,FALSE),""))</f>
        <v>PE Secondary</v>
      </c>
      <c r="P343" t="str">
        <f>IF($A343="","",IFERROR(VLOOKUP($A343,Data_Raw!$A:$G,7,FALSE),""))</f>
        <v>General</v>
      </c>
      <c r="Q343">
        <f>IF($A343="","",SUMIFS(AI_PF!$AP:$AP,AI_PF!$A:$A,$A343))</f>
        <v>98000000000</v>
      </c>
      <c r="R343">
        <f>IF($A343="","",SUMIFS(AI_PF!$AW:$AW,AI_PF!$A:$A,$A343))</f>
        <v>54841945598</v>
      </c>
      <c r="S343">
        <f>IF($A343="","",SUMIFS(AI_PF!$AZ:$AZ,AI_PF!$A:$A,$A343))</f>
        <v>3500015496</v>
      </c>
      <c r="T343">
        <f>IF($A343="","",SUMIFS(AI_PF!$CA:$CA,AI_PF!$A:$A,$A343))</f>
        <v>51417250808</v>
      </c>
      <c r="U343">
        <f>IF($A343="","",SUMIFS(AI_PF!$CE:$CE,AI_PF!$A:$A,$A343))</f>
        <v>65750392459</v>
      </c>
      <c r="V343">
        <f>IF($A343="","",IFERROR(VLOOKUP($A343,AI_PF!$A:$CO,93,FALSE),""))</f>
        <v>36.319708228111281</v>
      </c>
      <c r="W343">
        <f>IF($A343="","",COUNTIF(AI_PF!$A:$A,$A343))</f>
        <v>1</v>
      </c>
      <c r="X343">
        <f>IF($A343="","",COUNTIF(LookThrough!$A:$A,J343))</f>
        <v>0</v>
      </c>
    </row>
    <row r="344" spans="1:24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 t="str">
        <f>IF($A344="","",IFERROR(VLOOKUP($A344,AI_PF!$A:$V,22,FALSE),""))</f>
        <v>최초 설정일로부터 11년</v>
      </c>
      <c r="I344">
        <f>IF($A344="","",IFERROR(VLOOKUP($A344,AI_PF!$A:$EU,151,FALSE),""))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IF($A344="","",IFERROR(VLOOKUP($A344,Data_Raw!$A:$G,5,FALSE),""))</f>
        <v>Asia</v>
      </c>
      <c r="O344" t="str">
        <f>IF($A344="","",IFERROR(VLOOKUP($A344,Data_Raw!$A:$G,6,FALSE),""))</f>
        <v>Mezzanine|Value-add</v>
      </c>
      <c r="P344" t="str">
        <f>IF($A344="","",IFERROR(VLOOKUP($A344,Data_Raw!$A:$G,7,FALSE),""))</f>
        <v>General</v>
      </c>
      <c r="Q344">
        <f>IF($A344="","",SUMIFS(AI_PF!$AP:$AP,AI_PF!$A:$A,$A344))</f>
        <v>44000000000</v>
      </c>
      <c r="R344">
        <f>IF($A344="","",SUMIFS(AI_PF!$AW:$AW,AI_PF!$A:$A,$A344))</f>
        <v>17201050500</v>
      </c>
      <c r="S344">
        <f>IF($A344="","",SUMIFS(AI_PF!$AZ:$AZ,AI_PF!$A:$A,$A344))</f>
        <v>0</v>
      </c>
      <c r="T344">
        <f>IF($A344="","",SUMIFS(AI_PF!$CA:$CA,AI_PF!$A:$A,$A344))</f>
        <v>17201050500</v>
      </c>
      <c r="U344">
        <f>IF($A344="","",SUMIFS(AI_PF!$CE:$CE,AI_PF!$A:$A,$A344))</f>
        <v>20778086489</v>
      </c>
      <c r="V344">
        <f>IF($A344="","",IFERROR(VLOOKUP($A344,AI_PF!$A:$CO,93,FALSE),""))</f>
        <v>17.90680825710297</v>
      </c>
      <c r="W344">
        <f>IF($A344="","",COUNTIF(AI_PF!$A:$A,$A344))</f>
        <v>1</v>
      </c>
      <c r="X344">
        <f>IF($A344="","",COUNTIF(LookThrough!$A:$A,J344))</f>
        <v>0</v>
      </c>
    </row>
    <row r="345" spans="1:24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IF($A345="","",IFERROR(VLOOKUP($A345,AI_PF!$A:$EU,151,FALSE),""))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IF($A345="","",IFERROR(VLOOKUP($A345,Data_Raw!$A:$G,5,FALSE),""))</f>
        <v>KOR</v>
      </c>
      <c r="O345" t="str">
        <f>IF($A345="","",IFERROR(VLOOKUP($A345,Data_Raw!$A:$G,6,FALSE),""))</f>
        <v>PF대출</v>
      </c>
      <c r="P345" t="str">
        <f>IF($A345="","",IFERROR(VLOOKUP($A345,Data_Raw!$A:$G,7,FALSE),""))</f>
        <v>Mixed</v>
      </c>
      <c r="Q345">
        <f>IF($A345="","",SUMIFS(AI_PF!$AP:$AP,AI_PF!$A:$A,$A345))</f>
        <v>40000000000</v>
      </c>
      <c r="R345">
        <f>IF($A345="","",SUMIFS(AI_PF!$AW:$AW,AI_PF!$A:$A,$A345))</f>
        <v>20345000000</v>
      </c>
      <c r="S345">
        <f>IF($A345="","",SUMIFS(AI_PF!$AZ:$AZ,AI_PF!$A:$A,$A345))</f>
        <v>11460000000</v>
      </c>
      <c r="T345">
        <f>IF($A345="","",SUMIFS(AI_PF!$CA:$CA,AI_PF!$A:$A,$A345))</f>
        <v>8958727756</v>
      </c>
      <c r="U345">
        <f>IF($A345="","",SUMIFS(AI_PF!$CE:$CE,AI_PF!$A:$A,$A345))</f>
        <v>8998713237</v>
      </c>
      <c r="V345">
        <f>IF($A345="","",IFERROR(VLOOKUP($A345,AI_PF!$A:$CO,93,FALSE),""))</f>
        <v>5.1960268616676339</v>
      </c>
      <c r="W345">
        <f>IF($A345="","",COUNTIF(AI_PF!$A:$A,$A345))</f>
        <v>1</v>
      </c>
      <c r="X345">
        <f>IF($A345="","",COUNTIF(LookThrough!$A:$A,J345))</f>
        <v>3</v>
      </c>
    </row>
    <row r="346" spans="1:24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IF($A346="","",IFERROR(VLOOKUP($A346,AI_PF!$A:$EU,151,FALSE),""))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IF($A346="","",IFERROR(VLOOKUP($A346,Data_Raw!$A:$G,5,FALSE),""))</f>
        <v>Global</v>
      </c>
      <c r="O346" t="str">
        <f>IF($A346="","",IFERROR(VLOOKUP($A346,Data_Raw!$A:$G,6,FALSE),""))</f>
        <v>hybrid</v>
      </c>
      <c r="P346" t="str">
        <f>IF($A346="","",IFERROR(VLOOKUP($A346,Data_Raw!$A:$G,7,FALSE),""))</f>
        <v>General</v>
      </c>
      <c r="Q346">
        <f>IF($A346="","",SUMIFS(AI_PF!$AP:$AP,AI_PF!$A:$A,$A346))</f>
        <v>112000000000</v>
      </c>
      <c r="R346">
        <f>IF($A346="","",SUMIFS(AI_PF!$AW:$AW,AI_PF!$A:$A,$A346))</f>
        <v>93485000000</v>
      </c>
      <c r="S346">
        <f>IF($A346="","",SUMIFS(AI_PF!$AZ:$AZ,AI_PF!$A:$A,$A346))</f>
        <v>0</v>
      </c>
      <c r="T346">
        <f>IF($A346="","",SUMIFS(AI_PF!$CA:$CA,AI_PF!$A:$A,$A346))</f>
        <v>93485000000</v>
      </c>
      <c r="U346">
        <f>IF($A346="","",SUMIFS(AI_PF!$CE:$CE,AI_PF!$A:$A,$A346))</f>
        <v>118277376748</v>
      </c>
      <c r="V346">
        <f>IF($A346="","",IFERROR(VLOOKUP($A346,AI_PF!$A:$CO,93,FALSE),""))</f>
        <v>21.284622550010681</v>
      </c>
      <c r="W346">
        <f>IF($A346="","",COUNTIF(AI_PF!$A:$A,$A346))</f>
        <v>1</v>
      </c>
      <c r="X346">
        <f>IF($A346="","",COUNTIF(LookThrough!$A:$A,J346))</f>
        <v>0</v>
      </c>
    </row>
    <row r="347" spans="1:24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IF($A347="","",IFERROR(VLOOKUP($A347,AI_PF!$A:$EU,151,FALSE),""))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IF($A347="","",IFERROR(VLOOKUP($A347,Data_Raw!$A:$G,5,FALSE),""))</f>
        <v>Global</v>
      </c>
      <c r="O347" t="str">
        <f>IF($A347="","",IFERROR(VLOOKUP($A347,Data_Raw!$A:$G,6,FALSE),""))</f>
        <v>Early</v>
      </c>
      <c r="P347" t="str">
        <f>IF($A347="","",IFERROR(VLOOKUP($A347,Data_Raw!$A:$G,7,FALSE),""))</f>
        <v>AI</v>
      </c>
      <c r="Q347">
        <f>IF($A347="","",SUMIFS(AI_PF!$AP:$AP,AI_PF!$A:$A,$A347))</f>
        <v>48000000000</v>
      </c>
      <c r="R347">
        <f>IF($A347="","",SUMIFS(AI_PF!$AW:$AW,AI_PF!$A:$A,$A347))</f>
        <v>19024442285</v>
      </c>
      <c r="S347">
        <f>IF($A347="","",SUMIFS(AI_PF!$AZ:$AZ,AI_PF!$A:$A,$A347))</f>
        <v>0</v>
      </c>
      <c r="T347">
        <f>IF($A347="","",SUMIFS(AI_PF!$CA:$CA,AI_PF!$A:$A,$A347))</f>
        <v>19024442285</v>
      </c>
      <c r="U347">
        <f>IF($A347="","",SUMIFS(AI_PF!$CE:$CE,AI_PF!$A:$A,$A347))</f>
        <v>19024442285</v>
      </c>
      <c r="V347">
        <f>IF($A347="","",IFERROR(VLOOKUP($A347,AI_PF!$A:$CO,93,FALSE),""))</f>
        <v>-2.9802322387695313E-7</v>
      </c>
      <c r="W347">
        <f>IF($A347="","",COUNTIF(AI_PF!$A:$A,$A347))</f>
        <v>1</v>
      </c>
      <c r="X347">
        <f>IF($A347="","",COUNTIF(LookThrough!$A:$A,J347))</f>
        <v>0</v>
      </c>
    </row>
    <row r="348" spans="1:24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IF($A348="","",IFERROR(VLOOKUP($A348,AI_PF!$A:$EU,151,FALSE),""))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IF($A348="","",IFERROR(VLOOKUP($A348,Data_Raw!$A:$G,5,FALSE),""))</f>
        <v>KOR</v>
      </c>
      <c r="O348" t="str">
        <f>IF($A348="","",IFERROR(VLOOKUP($A348,Data_Raw!$A:$G,6,FALSE),""))</f>
        <v>PF대출</v>
      </c>
      <c r="P348" t="str">
        <f>IF($A348="","",IFERROR(VLOOKUP($A348,Data_Raw!$A:$G,7,FALSE),""))</f>
        <v>Office</v>
      </c>
      <c r="Q348">
        <f>IF($A348="","",SUMIFS(AI_PF!$AP:$AP,AI_PF!$A:$A,$A348))</f>
        <v>150000000000</v>
      </c>
      <c r="R348">
        <f>IF($A348="","",SUMIFS(AI_PF!$AW:$AW,AI_PF!$A:$A,$A348))</f>
        <v>97000000000</v>
      </c>
      <c r="S348">
        <f>IF($A348="","",SUMIFS(AI_PF!$AZ:$AZ,AI_PF!$A:$A,$A348))</f>
        <v>147440000</v>
      </c>
      <c r="T348">
        <f>IF($A348="","",SUMIFS(AI_PF!$CA:$CA,AI_PF!$A:$A,$A348))</f>
        <v>97000000000</v>
      </c>
      <c r="U348">
        <f>IF($A348="","",SUMIFS(AI_PF!$CE:$CE,AI_PF!$A:$A,$A348))</f>
        <v>96852560000</v>
      </c>
      <c r="V348">
        <f>IF($A348="","",IFERROR(VLOOKUP($A348,AI_PF!$A:$CO,93,FALSE),""))</f>
        <v>6.2693664</v>
      </c>
      <c r="W348">
        <f>IF($A348="","",COUNTIF(AI_PF!$A:$A,$A348))</f>
        <v>1</v>
      </c>
      <c r="X348">
        <f>IF($A348="","",COUNTIF(LookThrough!$A:$A,J348))</f>
        <v>0</v>
      </c>
    </row>
    <row r="349" spans="1:24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IF($A349="","",IFERROR(VLOOKUP($A349,AI_PF!$A:$EU,151,FALSE),""))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 t="str">
        <f>IF($A349="","",IFERROR(VLOOKUP($A349,Data_Raw!$A:$G,5,FALSE),""))</f>
        <v>Global</v>
      </c>
      <c r="O349" t="str">
        <f>IF($A349="","",IFERROR(VLOOKUP($A349,Data_Raw!$A:$G,6,FALSE),""))</f>
        <v>Late</v>
      </c>
      <c r="P349" t="str">
        <f>IF($A349="","",IFERROR(VLOOKUP($A349,Data_Raw!$A:$G,7,FALSE),""))</f>
        <v>General</v>
      </c>
      <c r="Q349">
        <f>IF($A349="","",SUMIFS(AI_PF!$AP:$AP,AI_PF!$A:$A,$A349))</f>
        <v>300000000000</v>
      </c>
      <c r="R349">
        <f>IF($A349="","",SUMIFS(AI_PF!$AW:$AW,AI_PF!$A:$A,$A349))</f>
        <v>66816960069</v>
      </c>
      <c r="S349">
        <f>IF($A349="","",SUMIFS(AI_PF!$AZ:$AZ,AI_PF!$A:$A,$A349))</f>
        <v>0</v>
      </c>
      <c r="T349">
        <f>IF($A349="","",SUMIFS(AI_PF!$CA:$CA,AI_PF!$A:$A,$A349))</f>
        <v>66816960069</v>
      </c>
      <c r="U349">
        <f>IF($A349="","",SUMIFS(AI_PF!$CE:$CE,AI_PF!$A:$A,$A349))</f>
        <v>67214244736</v>
      </c>
      <c r="V349">
        <f>IF($A349="","",IFERROR(VLOOKUP($A349,AI_PF!$A:$CO,93,FALSE),""))</f>
        <v>2.3478135466575627</v>
      </c>
      <c r="W349">
        <f>IF($A349="","",COUNTIF(AI_PF!$A:$A,$A349))</f>
        <v>1</v>
      </c>
      <c r="X349">
        <f>IF($A349="","",COUNTIF(LookThrough!$A:$A,J349))</f>
        <v>0</v>
      </c>
    </row>
    <row r="350" spans="1:24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IF($A350="","",IFERROR(VLOOKUP($A350,AI_PF!$A:$EU,151,FALSE),""))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 t="str">
        <f>IF($A350="","",IFERROR(VLOOKUP($A350,Data_Raw!$A:$G,5,FALSE),""))</f>
        <v>Global</v>
      </c>
      <c r="O350" t="str">
        <f>IF($A350="","",IFERROR(VLOOKUP($A350,Data_Raw!$A:$G,6,FALSE),""))</f>
        <v>hybrid</v>
      </c>
      <c r="P350" t="str">
        <f>IF($A350="","",IFERROR(VLOOKUP($A350,Data_Raw!$A:$G,7,FALSE),""))</f>
        <v>General</v>
      </c>
      <c r="Q350">
        <f>IF($A350="","",SUMIFS(AI_PF!$AP:$AP,AI_PF!$A:$A,$A350))</f>
        <v>15000000000</v>
      </c>
      <c r="R350">
        <f>IF($A350="","",SUMIFS(AI_PF!$AW:$AW,AI_PF!$A:$A,$A350))</f>
        <v>3149037804</v>
      </c>
      <c r="S350">
        <f>IF($A350="","",SUMIFS(AI_PF!$AZ:$AZ,AI_PF!$A:$A,$A350))</f>
        <v>0</v>
      </c>
      <c r="T350">
        <f>IF($A350="","",SUMIFS(AI_PF!$CA:$CA,AI_PF!$A:$A,$A350))</f>
        <v>3149037804</v>
      </c>
      <c r="U350">
        <f>IF($A350="","",SUMIFS(AI_PF!$CE:$CE,AI_PF!$A:$A,$A350))</f>
        <v>3543452480</v>
      </c>
      <c r="V350">
        <f>IF($A350="","",IFERROR(VLOOKUP($A350,AI_PF!$A:$CO,93,FALSE),""))</f>
        <v>11.828705668449402</v>
      </c>
      <c r="W350">
        <f>IF($A350="","",COUNTIF(AI_PF!$A:$A,$A350))</f>
        <v>1</v>
      </c>
      <c r="X350">
        <f>IF($A350="","",COUNTIF(LookThrough!$A:$A,J350))</f>
        <v>3</v>
      </c>
    </row>
    <row r="351" spans="1:24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IF($A351="","",IFERROR(VLOOKUP($A351,AI_PF!$A:$EU,151,FALSE),""))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IF($A351="","",IFERROR(VLOOKUP($A351,Data_Raw!$A:$G,5,FALSE),""))</f>
        <v>Global</v>
      </c>
      <c r="O351" t="str">
        <f>IF($A351="","",IFERROR(VLOOKUP($A351,Data_Raw!$A:$G,6,FALSE),""))</f>
        <v>Opportunistic</v>
      </c>
      <c r="P351" t="str">
        <f>IF($A351="","",IFERROR(VLOOKUP($A351,Data_Raw!$A:$G,7,FALSE),""))</f>
        <v>Distressed</v>
      </c>
      <c r="Q351">
        <f>IF($A351="","",SUMIFS(AI_PF!$AP:$AP,AI_PF!$A:$A,$A351))</f>
        <v>80000000000</v>
      </c>
      <c r="R351">
        <f>IF($A351="","",SUMIFS(AI_PF!$AW:$AW,AI_PF!$A:$A,$A351))</f>
        <v>44439143065</v>
      </c>
      <c r="S351">
        <f>IF($A351="","",SUMIFS(AI_PF!$AZ:$AZ,AI_PF!$A:$A,$A351))</f>
        <v>0</v>
      </c>
      <c r="T351">
        <f>IF($A351="","",SUMIFS(AI_PF!$CA:$CA,AI_PF!$A:$A,$A351))</f>
        <v>44439143065</v>
      </c>
      <c r="U351">
        <f>IF($A351="","",SUMIFS(AI_PF!$CE:$CE,AI_PF!$A:$A,$A351))</f>
        <v>44966594038</v>
      </c>
      <c r="V351">
        <f>IF($A351="","",IFERROR(VLOOKUP($A351,AI_PF!$A:$CO,93,FALSE),""))</f>
        <v>23.577848076820377</v>
      </c>
      <c r="W351">
        <f>IF($A351="","",COUNTIF(AI_PF!$A:$A,$A351))</f>
        <v>1</v>
      </c>
      <c r="X351">
        <f>IF($A351="","",COUNTIF(LookThrough!$A:$A,J351))</f>
        <v>19</v>
      </c>
    </row>
    <row r="352" spans="1:24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IF($A352="","",IFERROR(VLOOKUP($A352,AI_PF!$A:$EU,151,FALSE),""))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IF($A352="","",IFERROR(VLOOKUP($A352,Data_Raw!$A:$G,5,FALSE),""))</f>
        <v>Global</v>
      </c>
      <c r="O352" t="str">
        <f>IF($A352="","",IFERROR(VLOOKUP($A352,Data_Raw!$A:$G,6,FALSE),""))</f>
        <v>Senior|Value-add</v>
      </c>
      <c r="P352" t="str">
        <f>IF($A352="","",IFERROR(VLOOKUP($A352,Data_Raw!$A:$G,7,FALSE),""))</f>
        <v>General</v>
      </c>
      <c r="Q352">
        <f>IF($A352="","",SUMIFS(AI_PF!$AP:$AP,AI_PF!$A:$A,$A352))</f>
        <v>140000000000</v>
      </c>
      <c r="R352">
        <f>IF($A352="","",SUMIFS(AI_PF!$AW:$AW,AI_PF!$A:$A,$A352))</f>
        <v>63998876374</v>
      </c>
      <c r="S352">
        <f>IF($A352="","",SUMIFS(AI_PF!$AZ:$AZ,AI_PF!$A:$A,$A352))</f>
        <v>3814864834</v>
      </c>
      <c r="T352">
        <f>IF($A352="","",SUMIFS(AI_PF!$CA:$CA,AI_PF!$A:$A,$A352))</f>
        <v>60041056833</v>
      </c>
      <c r="U352">
        <f>IF($A352="","",SUMIFS(AI_PF!$CE:$CE,AI_PF!$A:$A,$A352))</f>
        <v>57644449945</v>
      </c>
      <c r="V352">
        <f>IF($A352="","",IFERROR(VLOOKUP($A352,AI_PF!$A:$CO,93,FALSE),""))</f>
        <v>-5.5000463128089896</v>
      </c>
      <c r="W352">
        <f>IF($A352="","",COUNTIF(AI_PF!$A:$A,$A352))</f>
        <v>1</v>
      </c>
      <c r="X352">
        <f>IF($A352="","",COUNTIF(LookThrough!$A:$A,J352))</f>
        <v>0</v>
      </c>
    </row>
    <row r="353" spans="1:24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IF($A353="","",IFERROR(VLOOKUP($A353,AI_PF!$A:$EU,151,FALSE),""))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IF($A353="","",IFERROR(VLOOKUP($A353,Data_Raw!$A:$G,5,FALSE),""))</f>
        <v>Global</v>
      </c>
      <c r="O353" t="str">
        <f>IF($A353="","",IFERROR(VLOOKUP($A353,Data_Raw!$A:$G,6,FALSE),""))</f>
        <v>hybrid</v>
      </c>
      <c r="P353" t="str">
        <f>IF($A353="","",IFERROR(VLOOKUP($A353,Data_Raw!$A:$G,7,FALSE),""))</f>
        <v>General</v>
      </c>
      <c r="Q353">
        <f>IF($A353="","",SUMIFS(AI_PF!$AP:$AP,AI_PF!$A:$A,$A353))</f>
        <v>96000000000</v>
      </c>
      <c r="R353">
        <f>IF($A353="","",SUMIFS(AI_PF!$AW:$AW,AI_PF!$A:$A,$A353))</f>
        <v>11722411173</v>
      </c>
      <c r="S353">
        <f>IF($A353="","",SUMIFS(AI_PF!$AZ:$AZ,AI_PF!$A:$A,$A353))</f>
        <v>0</v>
      </c>
      <c r="T353">
        <f>IF($A353="","",SUMIFS(AI_PF!$CA:$CA,AI_PF!$A:$A,$A353))</f>
        <v>11722411173</v>
      </c>
      <c r="U353">
        <f>IF($A353="","",SUMIFS(AI_PF!$CE:$CE,AI_PF!$A:$A,$A353))</f>
        <v>11520370400</v>
      </c>
      <c r="V353">
        <f>IF($A353="","",IFERROR(VLOOKUP($A353,AI_PF!$A:$CO,93,FALSE),""))</f>
        <v>-3.5362169146537794</v>
      </c>
      <c r="W353">
        <f>IF($A353="","",COUNTIF(AI_PF!$A:$A,$A353))</f>
        <v>1</v>
      </c>
      <c r="X353">
        <f>IF($A353="","",COUNTIF(LookThrough!$A:$A,J353))</f>
        <v>0</v>
      </c>
    </row>
    <row r="354" spans="1:24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IF($A354="","",IFERROR(VLOOKUP($A354,AI_PF!$A:$EU,151,FALSE),""))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IF($A354="","",IFERROR(VLOOKUP($A354,Data_Raw!$A:$G,5,FALSE),""))</f>
        <v>US</v>
      </c>
      <c r="O354" t="str">
        <f>IF($A354="","",IFERROR(VLOOKUP($A354,Data_Raw!$A:$G,6,FALSE),""))</f>
        <v>Opportunistic</v>
      </c>
      <c r="P354" t="str">
        <f>IF($A354="","",IFERROR(VLOOKUP($A354,Data_Raw!$A:$G,7,FALSE),""))</f>
        <v>General</v>
      </c>
      <c r="Q354">
        <f>IF($A354="","",SUMIFS(AI_PF!$AP:$AP,AI_PF!$A:$A,$A354))</f>
        <v>112000000000</v>
      </c>
      <c r="R354">
        <f>IF($A354="","",SUMIFS(AI_PF!$AW:$AW,AI_PF!$A:$A,$A354))</f>
        <v>16121875000</v>
      </c>
      <c r="S354">
        <f>IF($A354="","",SUMIFS(AI_PF!$AZ:$AZ,AI_PF!$A:$A,$A354))</f>
        <v>0</v>
      </c>
      <c r="T354">
        <f>IF($A354="","",SUMIFS(AI_PF!$CA:$CA,AI_PF!$A:$A,$A354))</f>
        <v>16121875000</v>
      </c>
      <c r="U354">
        <f>IF($A354="","",SUMIFS(AI_PF!$CE:$CE,AI_PF!$A:$A,$A354))</f>
        <v>15987910305</v>
      </c>
      <c r="V354">
        <f>IF($A354="","",IFERROR(VLOOKUP($A354,AI_PF!$A:$CO,93,FALSE),""))</f>
        <v>-2.4331709742546082</v>
      </c>
      <c r="W354">
        <f>IF($A354="","",COUNTIF(AI_PF!$A:$A,$A354))</f>
        <v>1</v>
      </c>
      <c r="X354">
        <f>IF($A354="","",COUNTIF(LookThrough!$A:$A,J354))</f>
        <v>0</v>
      </c>
    </row>
    <row r="355" spans="1:24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IF($A355="","",IFERROR(VLOOKUP($A355,AI_PF!$A:$EU,151,FALSE),""))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IF($A355="","",IFERROR(VLOOKUP($A355,Data_Raw!$A:$G,5,FALSE),""))</f>
        <v>Global</v>
      </c>
      <c r="O355" t="str">
        <f>IF($A355="","",IFERROR(VLOOKUP($A355,Data_Raw!$A:$G,6,FALSE),""))</f>
        <v>Venture Debt</v>
      </c>
      <c r="P355" t="str">
        <f>IF($A355="","",IFERROR(VLOOKUP($A355,Data_Raw!$A:$G,7,FALSE),""))</f>
        <v>Mixed</v>
      </c>
      <c r="Q355">
        <f>IF($A355="","",SUMIFS(AI_PF!$AP:$AP,AI_PF!$A:$A,$A355))</f>
        <v>5600000000</v>
      </c>
      <c r="R355">
        <f>IF($A355="","",SUMIFS(AI_PF!$AW:$AW,AI_PF!$A:$A,$A355))</f>
        <v>2335109311</v>
      </c>
      <c r="S355">
        <f>IF($A355="","",SUMIFS(AI_PF!$AZ:$AZ,AI_PF!$A:$A,$A355))</f>
        <v>75281430</v>
      </c>
      <c r="T355">
        <f>IF($A355="","",SUMIFS(AI_PF!$CA:$CA,AI_PF!$A:$A,$A355))</f>
        <v>2260838773</v>
      </c>
      <c r="U355">
        <f>IF($A355="","",SUMIFS(AI_PF!$CE:$CE,AI_PF!$A:$A,$A355))</f>
        <v>2285620401</v>
      </c>
      <c r="V355">
        <f>IF($A355="","",IFERROR(VLOOKUP($A355,AI_PF!$A:$CO,93,FALSE),""))</f>
        <v>3.1155404448509216</v>
      </c>
      <c r="W355">
        <f>IF($A355="","",COUNTIF(AI_PF!$A:$A,$A355))</f>
        <v>1</v>
      </c>
      <c r="X355">
        <f>IF($A355="","",COUNTIF(LookThrough!$A:$A,J355))</f>
        <v>0</v>
      </c>
    </row>
    <row r="356" spans="1:24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IF($A356="","",IFERROR(VLOOKUP($A356,AI_PF!$A:$EU,151,FALSE),""))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IF($A356="","",IFERROR(VLOOKUP($A356,Data_Raw!$A:$G,5,FALSE),""))</f>
        <v>KOR</v>
      </c>
      <c r="O356" t="str">
        <f>IF($A356="","",IFERROR(VLOOKUP($A356,Data_Raw!$A:$G,6,FALSE),""))</f>
        <v>담보대출</v>
      </c>
      <c r="P356" t="str">
        <f>IF($A356="","",IFERROR(VLOOKUP($A356,Data_Raw!$A:$G,7,FALSE),""))</f>
        <v>Office</v>
      </c>
      <c r="Q356">
        <f>IF($A356="","",SUMIFS(AI_PF!$AP:$AP,AI_PF!$A:$A,$A356))</f>
        <v>135000000000</v>
      </c>
      <c r="R356">
        <f>IF($A356="","",SUMIFS(AI_PF!$AW:$AW,AI_PF!$A:$A,$A356))</f>
        <v>135000000000</v>
      </c>
      <c r="S356">
        <f>IF($A356="","",SUMIFS(AI_PF!$AZ:$AZ,AI_PF!$A:$A,$A356))</f>
        <v>102600000</v>
      </c>
      <c r="T356">
        <f>IF($A356="","",SUMIFS(AI_PF!$CA:$CA,AI_PF!$A:$A,$A356))</f>
        <v>135000000000</v>
      </c>
      <c r="U356">
        <f>IF($A356="","",SUMIFS(AI_PF!$CE:$CE,AI_PF!$A:$A,$A356))</f>
        <v>134897400000</v>
      </c>
      <c r="V356">
        <f>IF($A356="","",IFERROR(VLOOKUP($A356,AI_PF!$A:$CO,93,FALSE),""))</f>
        <v>4.5598409000000002</v>
      </c>
      <c r="W356">
        <f>IF($A356="","",COUNTIF(AI_PF!$A:$A,$A356))</f>
        <v>1</v>
      </c>
      <c r="X356">
        <f>IF($A356="","",COUNTIF(LookThrough!$A:$A,J356))</f>
        <v>0</v>
      </c>
    </row>
    <row r="357" spans="1:24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IF($A357="","",IFERROR(VLOOKUP($A357,AI_PF!$A:$EU,151,FALSE),""))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IF($A357="","",IFERROR(VLOOKUP($A357,Data_Raw!$A:$G,5,FALSE),""))</f>
        <v>KOR</v>
      </c>
      <c r="O357" t="str">
        <f>IF($A357="","",IFERROR(VLOOKUP($A357,Data_Raw!$A:$G,6,FALSE),""))</f>
        <v>담보대출</v>
      </c>
      <c r="P357" t="str">
        <f>IF($A357="","",IFERROR(VLOOKUP($A357,Data_Raw!$A:$G,7,FALSE),""))</f>
        <v>Retail</v>
      </c>
      <c r="Q357">
        <f>IF($A357="","",SUMIFS(AI_PF!$AP:$AP,AI_PF!$A:$A,$A357))</f>
        <v>30000000000</v>
      </c>
      <c r="R357">
        <f>IF($A357="","",SUMIFS(AI_PF!$AW:$AW,AI_PF!$A:$A,$A357))</f>
        <v>30000000000</v>
      </c>
      <c r="S357">
        <f>IF($A357="","",SUMIFS(AI_PF!$AZ:$AZ,AI_PF!$A:$A,$A357))</f>
        <v>294182425</v>
      </c>
      <c r="T357">
        <f>IF($A357="","",SUMIFS(AI_PF!$CA:$CA,AI_PF!$A:$A,$A357))</f>
        <v>30000000000</v>
      </c>
      <c r="U357">
        <f>IF($A357="","",SUMIFS(AI_PF!$CE:$CE,AI_PF!$A:$A,$A357))</f>
        <v>29705817575</v>
      </c>
      <c r="V357">
        <f>IF($A357="","",IFERROR(VLOOKUP($A357,AI_PF!$A:$CO,93,FALSE),""))</f>
        <v>5.0175124999999996</v>
      </c>
      <c r="W357">
        <f>IF($A357="","",COUNTIF(AI_PF!$A:$A,$A357))</f>
        <v>1</v>
      </c>
      <c r="X357">
        <f>IF($A357="","",COUNTIF(LookThrough!$A:$A,J357))</f>
        <v>0</v>
      </c>
    </row>
    <row r="358" spans="1:24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IF($A358="","",IFERROR(VLOOKUP($A358,AI_PF!$A:$EU,151,FALSE),""))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IF($A358="","",IFERROR(VLOOKUP($A358,Data_Raw!$A:$G,5,FALSE),""))</f>
        <v>Global</v>
      </c>
      <c r="O358" t="str">
        <f>IF($A358="","",IFERROR(VLOOKUP($A358,Data_Raw!$A:$G,6,FALSE),""))</f>
        <v>Buyout</v>
      </c>
      <c r="P358" t="str">
        <f>IF($A358="","",IFERROR(VLOOKUP($A358,Data_Raw!$A:$G,7,FALSE),""))</f>
        <v>General</v>
      </c>
      <c r="Q358">
        <f>IF($A358="","",SUMIFS(AI_PF!$AP:$AP,AI_PF!$A:$A,$A358))</f>
        <v>70000000000</v>
      </c>
      <c r="R358">
        <f>IF($A358="","",SUMIFS(AI_PF!$AW:$AW,AI_PF!$A:$A,$A358))</f>
        <v>418338905</v>
      </c>
      <c r="S358">
        <f>IF($A358="","",SUMIFS(AI_PF!$AZ:$AZ,AI_PF!$A:$A,$A358))</f>
        <v>0</v>
      </c>
      <c r="T358">
        <f>IF($A358="","",SUMIFS(AI_PF!$CA:$CA,AI_PF!$A:$A,$A358))</f>
        <v>418338905</v>
      </c>
      <c r="U358">
        <f>IF($A358="","",SUMIFS(AI_PF!$CE:$CE,AI_PF!$A:$A,$A358))</f>
        <v>430836407</v>
      </c>
      <c r="V358">
        <f>IF($A358="","",IFERROR(VLOOKUP($A358,AI_PF!$A:$CO,93,FALSE),""))</f>
        <v>11.108470559120178</v>
      </c>
      <c r="W358">
        <f>IF($A358="","",COUNTIF(AI_PF!$A:$A,$A358))</f>
        <v>1</v>
      </c>
      <c r="X358">
        <f>IF($A358="","",COUNTIF(LookThrough!$A:$A,J358))</f>
        <v>0</v>
      </c>
    </row>
    <row r="359" spans="1:24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IF($A359="","",IFERROR(VLOOKUP($A359,AI_PF!$A:$EU,151,FALSE),""))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IF($A359="","",IFERROR(VLOOKUP($A359,Data_Raw!$A:$G,5,FALSE),""))</f>
        <v>KOR</v>
      </c>
      <c r="O359" t="str">
        <f>IF($A359="","",IFERROR(VLOOKUP($A359,Data_Raw!$A:$G,6,FALSE),""))</f>
        <v>PF대출</v>
      </c>
      <c r="P359" t="str">
        <f>IF($A359="","",IFERROR(VLOOKUP($A359,Data_Raw!$A:$G,7,FALSE),""))</f>
        <v>Data Center</v>
      </c>
      <c r="Q359">
        <f>IF($A359="","",SUMIFS(AI_PF!$AP:$AP,AI_PF!$A:$A,$A359))</f>
        <v>100000000000</v>
      </c>
      <c r="R359">
        <f>IF($A359="","",SUMIFS(AI_PF!$AW:$AW,AI_PF!$A:$A,$A359))</f>
        <v>100000000000</v>
      </c>
      <c r="S359">
        <f>IF($A359="","",SUMIFS(AI_PF!$AZ:$AZ,AI_PF!$A:$A,$A359))</f>
        <v>1044566330</v>
      </c>
      <c r="T359">
        <f>IF($A359="","",SUMIFS(AI_PF!$CA:$CA,AI_PF!$A:$A,$A359))</f>
        <v>100000000000</v>
      </c>
      <c r="U359">
        <f>IF($A359="","",SUMIFS(AI_PF!$CE:$CE,AI_PF!$A:$A,$A359))</f>
        <v>98955433670</v>
      </c>
      <c r="V359">
        <f>IF($A359="","",IFERROR(VLOOKUP($A359,AI_PF!$A:$CO,93,FALSE),""))</f>
        <v>5.1807657000000003</v>
      </c>
      <c r="W359">
        <f>IF($A359="","",COUNTIF(AI_PF!$A:$A,$A359))</f>
        <v>1</v>
      </c>
      <c r="X359">
        <f>IF($A359="","",COUNTIF(LookThrough!$A:$A,J359))</f>
        <v>0</v>
      </c>
    </row>
    <row r="360" spans="1:24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IF($A360="","",IFERROR(VLOOKUP($A360,AI_PF!$A:$EU,151,FALSE),""))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IF($A360="","",IFERROR(VLOOKUP($A360,Data_Raw!$A:$G,5,FALSE),""))</f>
        <v>KOR</v>
      </c>
      <c r="O360" t="str">
        <f>IF($A360="","",IFERROR(VLOOKUP($A360,Data_Raw!$A:$G,6,FALSE),""))</f>
        <v>담보대출</v>
      </c>
      <c r="P360" t="str">
        <f>IF($A360="","",IFERROR(VLOOKUP($A360,Data_Raw!$A:$G,7,FALSE),""))</f>
        <v>Office</v>
      </c>
      <c r="Q360">
        <f>IF($A360="","",SUMIFS(AI_PF!$AP:$AP,AI_PF!$A:$A,$A360))</f>
        <v>108900000000</v>
      </c>
      <c r="R360">
        <f>IF($A360="","",SUMIFS(AI_PF!$AW:$AW,AI_PF!$A:$A,$A360))</f>
        <v>108900000000</v>
      </c>
      <c r="S360">
        <f>IF($A360="","",SUMIFS(AI_PF!$AZ:$AZ,AI_PF!$A:$A,$A360))</f>
        <v>54450000</v>
      </c>
      <c r="T360">
        <f>IF($A360="","",SUMIFS(AI_PF!$CA:$CA,AI_PF!$A:$A,$A360))</f>
        <v>108900000000</v>
      </c>
      <c r="U360">
        <f>IF($A360="","",SUMIFS(AI_PF!$CE:$CE,AI_PF!$A:$A,$A360))</f>
        <v>108845550000</v>
      </c>
      <c r="V360">
        <f>IF($A360="","",IFERROR(VLOOKUP($A360,AI_PF!$A:$CO,93,FALSE),""))</f>
        <v>4.3606457000000001</v>
      </c>
      <c r="W360">
        <f>IF($A360="","",COUNTIF(AI_PF!$A:$A,$A360))</f>
        <v>1</v>
      </c>
      <c r="X360">
        <f>IF($A360="","",COUNTIF(LookThrough!$A:$A,J360))</f>
        <v>0</v>
      </c>
    </row>
    <row r="361" spans="1:24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IF($A361="","",IFERROR(VLOOKUP($A361,AI_PF!$A:$EU,151,FALSE),""))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IF($A361="","",IFERROR(VLOOKUP($A361,Data_Raw!$A:$G,5,FALSE),""))</f>
        <v>US</v>
      </c>
      <c r="O361" t="str">
        <f>IF($A361="","",IFERROR(VLOOKUP($A361,Data_Raw!$A:$G,6,FALSE),""))</f>
        <v>Early</v>
      </c>
      <c r="P361" t="str">
        <f>IF($A361="","",IFERROR(VLOOKUP($A361,Data_Raw!$A:$G,7,FALSE),""))</f>
        <v>General</v>
      </c>
      <c r="Q361">
        <f>IF($A361="","",SUMIFS(AI_PF!$AP:$AP,AI_PF!$A:$A,$A361))</f>
        <v>28000000000</v>
      </c>
      <c r="R361">
        <f>IF($A361="","",SUMIFS(AI_PF!$AW:$AW,AI_PF!$A:$A,$A361))</f>
        <v>8125465000</v>
      </c>
      <c r="S361">
        <f>IF($A361="","",SUMIFS(AI_PF!$AZ:$AZ,AI_PF!$A:$A,$A361))</f>
        <v>0</v>
      </c>
      <c r="T361">
        <f>IF($A361="","",SUMIFS(AI_PF!$CA:$CA,AI_PF!$A:$A,$A361))</f>
        <v>8125465000</v>
      </c>
      <c r="U361">
        <f>IF($A361="","",SUMIFS(AI_PF!$CE:$CE,AI_PF!$A:$A,$A361))</f>
        <v>10223664735</v>
      </c>
      <c r="V361">
        <f>IF($A361="","",IFERROR(VLOOKUP($A361,AI_PF!$A:$CO,93,FALSE),""))</f>
        <v>73.801726102828979</v>
      </c>
      <c r="W361">
        <f>IF($A361="","",COUNTIF(AI_PF!$A:$A,$A361))</f>
        <v>1</v>
      </c>
      <c r="X361">
        <f>IF($A361="","",COUNTIF(LookThrough!$A:$A,J361))</f>
        <v>8</v>
      </c>
    </row>
    <row r="362" spans="1:24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IF($A362="","",IFERROR(VLOOKUP($A362,AI_PF!$A:$EU,151,FALSE),""))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IF($A362="","",IFERROR(VLOOKUP($A362,Data_Raw!$A:$G,5,FALSE),""))</f>
        <v>KOR</v>
      </c>
      <c r="O362" t="str">
        <f>IF($A362="","",IFERROR(VLOOKUP($A362,Data_Raw!$A:$G,6,FALSE),""))</f>
        <v>BTO</v>
      </c>
      <c r="P362" t="str">
        <f>IF($A362="","",IFERROR(VLOOKUP($A362,Data_Raw!$A:$G,7,FALSE),""))</f>
        <v>Transportation</v>
      </c>
      <c r="Q362">
        <f>IF($A362="","",SUMIFS(AI_PF!$AP:$AP,AI_PF!$A:$A,$A362))</f>
        <v>203110000000</v>
      </c>
      <c r="R362">
        <f>IF($A362="","",SUMIFS(AI_PF!$AW:$AW,AI_PF!$A:$A,$A362))</f>
        <v>94858361804</v>
      </c>
      <c r="S362">
        <f>IF($A362="","",SUMIFS(AI_PF!$AZ:$AZ,AI_PF!$A:$A,$A362))</f>
        <v>0</v>
      </c>
      <c r="T362">
        <f>IF($A362="","",SUMIFS(AI_PF!$CA:$CA,AI_PF!$A:$A,$A362))</f>
        <v>94858361804</v>
      </c>
      <c r="U362">
        <f>IF($A362="","",SUMIFS(AI_PF!$CE:$CE,AI_PF!$A:$A,$A362))</f>
        <v>95860686252</v>
      </c>
      <c r="V362">
        <f>IF($A362="","",IFERROR(VLOOKUP($A362,AI_PF!$A:$CO,93,FALSE),""))</f>
        <v>5.0896265999999999</v>
      </c>
      <c r="W362">
        <f>IF($A362="","",COUNTIF(AI_PF!$A:$A,$A362))</f>
        <v>3</v>
      </c>
      <c r="X362">
        <f>IF($A362="","",COUNTIF(LookThrough!$A:$A,J362))</f>
        <v>0</v>
      </c>
    </row>
    <row r="363" spans="1:24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IF($A363="","",IFERROR(VLOOKUP($A363,AI_PF!$A:$EU,151,FALSE),""))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IF($A363="","",IFERROR(VLOOKUP($A363,Data_Raw!$A:$G,5,FALSE),""))</f>
        <v>KOR</v>
      </c>
      <c r="O363" t="str">
        <f>IF($A363="","",IFERROR(VLOOKUP($A363,Data_Raw!$A:$G,6,FALSE),""))</f>
        <v>PF대출</v>
      </c>
      <c r="P363" t="str">
        <f>IF($A363="","",IFERROR(VLOOKUP($A363,Data_Raw!$A:$G,7,FALSE),""))</f>
        <v>Residential</v>
      </c>
      <c r="Q363">
        <f>IF($A363="","",SUMIFS(AI_PF!$AP:$AP,AI_PF!$A:$A,$A363))</f>
        <v>50000000000</v>
      </c>
      <c r="R363">
        <f>IF($A363="","",SUMIFS(AI_PF!$AW:$AW,AI_PF!$A:$A,$A363))</f>
        <v>3770000000</v>
      </c>
      <c r="S363">
        <f>IF($A363="","",SUMIFS(AI_PF!$AZ:$AZ,AI_PF!$A:$A,$A363))</f>
        <v>0</v>
      </c>
      <c r="T363">
        <f>IF($A363="","",SUMIFS(AI_PF!$CA:$CA,AI_PF!$A:$A,$A363))</f>
        <v>3770000000</v>
      </c>
      <c r="U363">
        <f>IF($A363="","",SUMIFS(AI_PF!$CE:$CE,AI_PF!$A:$A,$A363))</f>
        <v>3770000000</v>
      </c>
      <c r="V363">
        <f>IF($A363="","",IFERROR(VLOOKUP($A363,AI_PF!$A:$CO,93,FALSE),""))</f>
        <v>4.381386</v>
      </c>
      <c r="W363">
        <f>IF($A363="","",COUNTIF(AI_PF!$A:$A,$A363))</f>
        <v>1</v>
      </c>
      <c r="X363">
        <f>IF($A363="","",COUNTIF(LookThrough!$A:$A,J363))</f>
        <v>0</v>
      </c>
    </row>
    <row r="364" spans="1:24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IF($A364="","",IFERROR(VLOOKUP($A364,AI_PF!$A:$EU,151,FALSE),""))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IF($A364="","",IFERROR(VLOOKUP($A364,Data_Raw!$A:$G,5,FALSE),""))</f>
        <v>KOR</v>
      </c>
      <c r="O364" t="str">
        <f>IF($A364="","",IFERROR(VLOOKUP($A364,Data_Raw!$A:$G,6,FALSE),""))</f>
        <v>PF대출</v>
      </c>
      <c r="P364" t="str">
        <f>IF($A364="","",IFERROR(VLOOKUP($A364,Data_Raw!$A:$G,7,FALSE),""))</f>
        <v>Residential</v>
      </c>
      <c r="Q364">
        <f>IF($A364="","",SUMIFS(AI_PF!$AP:$AP,AI_PF!$A:$A,$A364))</f>
        <v>70000000000</v>
      </c>
      <c r="R364">
        <f>IF($A364="","",SUMIFS(AI_PF!$AW:$AW,AI_PF!$A:$A,$A364))</f>
        <v>70000000000</v>
      </c>
      <c r="S364">
        <f>IF($A364="","",SUMIFS(AI_PF!$AZ:$AZ,AI_PF!$A:$A,$A364))</f>
        <v>106399999</v>
      </c>
      <c r="T364">
        <f>IF($A364="","",SUMIFS(AI_PF!$CA:$CA,AI_PF!$A:$A,$A364))</f>
        <v>70000000000</v>
      </c>
      <c r="U364">
        <f>IF($A364="","",SUMIFS(AI_PF!$CE:$CE,AI_PF!$A:$A,$A364))</f>
        <v>69893600001</v>
      </c>
      <c r="V364">
        <f>IF($A364="","",IFERROR(VLOOKUP($A364,AI_PF!$A:$CO,93,FALSE),""))</f>
        <v>4.1495638000000001</v>
      </c>
      <c r="W364">
        <f>IF($A364="","",COUNTIF(AI_PF!$A:$A,$A364))</f>
        <v>2</v>
      </c>
      <c r="X364">
        <f>IF($A364="","",COUNTIF(LookThrough!$A:$A,J364))</f>
        <v>0</v>
      </c>
    </row>
    <row r="365" spans="1:24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IF($A365="","",IFERROR(VLOOKUP($A365,AI_PF!$A:$EU,151,FALSE),""))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IF($A365="","",IFERROR(VLOOKUP($A365,Data_Raw!$A:$G,5,FALSE),""))</f>
        <v>KOR</v>
      </c>
      <c r="O365" t="str">
        <f>IF($A365="","",IFERROR(VLOOKUP($A365,Data_Raw!$A:$G,6,FALSE),""))</f>
        <v>담보대출</v>
      </c>
      <c r="P365" t="str">
        <f>IF($A365="","",IFERROR(VLOOKUP($A365,Data_Raw!$A:$G,7,FALSE),""))</f>
        <v>Office</v>
      </c>
      <c r="Q365">
        <f>IF($A365="","",SUMIFS(AI_PF!$AP:$AP,AI_PF!$A:$A,$A365))</f>
        <v>100000000000</v>
      </c>
      <c r="R365">
        <f>IF($A365="","",SUMIFS(AI_PF!$AW:$AW,AI_PF!$A:$A,$A365))</f>
        <v>100000000000</v>
      </c>
      <c r="S365">
        <f>IF($A365="","",SUMIFS(AI_PF!$AZ:$AZ,AI_PF!$A:$A,$A365))</f>
        <v>188209137</v>
      </c>
      <c r="T365">
        <f>IF($A365="","",SUMIFS(AI_PF!$CA:$CA,AI_PF!$A:$A,$A365))</f>
        <v>100000000000</v>
      </c>
      <c r="U365">
        <f>IF($A365="","",SUMIFS(AI_PF!$CE:$CE,AI_PF!$A:$A,$A365))</f>
        <v>99811790863</v>
      </c>
      <c r="V365">
        <f>IF($A365="","",IFERROR(VLOOKUP($A365,AI_PF!$A:$CO,93,FALSE),""))</f>
        <v>4.0481829999999999</v>
      </c>
      <c r="W365">
        <f>IF($A365="","",COUNTIF(AI_PF!$A:$A,$A365))</f>
        <v>1</v>
      </c>
      <c r="X365">
        <f>IF($A365="","",COUNTIF(LookThrough!$A:$A,J365))</f>
        <v>0</v>
      </c>
    </row>
    <row r="366" spans="1:24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IF($A366="","",IFERROR(VLOOKUP($A366,AI_PF!$A:$EU,151,FALSE),""))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IF($A366="","",IFERROR(VLOOKUP($A366,Data_Raw!$A:$G,5,FALSE),""))</f>
        <v>US</v>
      </c>
      <c r="O366" t="str">
        <f>IF($A366="","",IFERROR(VLOOKUP($A366,Data_Raw!$A:$G,6,FALSE),""))</f>
        <v>Senior|Core</v>
      </c>
      <c r="P366" t="str">
        <f>IF($A366="","",IFERROR(VLOOKUP($A366,Data_Raw!$A:$G,7,FALSE),""))</f>
        <v>General</v>
      </c>
      <c r="Q366">
        <f>IF($A366="","",SUMIFS(AI_PF!$AP:$AP,AI_PF!$A:$A,$A366))</f>
        <v>140000000000</v>
      </c>
      <c r="R366">
        <f>IF($A366="","",SUMIFS(AI_PF!$AW:$AW,AI_PF!$A:$A,$A366))</f>
        <v>90505997921</v>
      </c>
      <c r="S366">
        <f>IF($A366="","",SUMIFS(AI_PF!$AZ:$AZ,AI_PF!$A:$A,$A366))</f>
        <v>0</v>
      </c>
      <c r="T366">
        <f>IF($A366="","",SUMIFS(AI_PF!$CA:$CA,AI_PF!$A:$A,$A366))</f>
        <v>90505997921</v>
      </c>
      <c r="U366">
        <f>IF($A366="","",SUMIFS(AI_PF!$CE:$CE,AI_PF!$A:$A,$A366))</f>
        <v>88190417455</v>
      </c>
      <c r="V366">
        <f>IF($A366="","",IFERROR(VLOOKUP($A366,AI_PF!$A:$CO,93,FALSE),""))</f>
        <v>-3.6798754334449777</v>
      </c>
      <c r="W366">
        <f>IF($A366="","",COUNTIF(AI_PF!$A:$A,$A366))</f>
        <v>1</v>
      </c>
      <c r="X366">
        <f>IF($A366="","",COUNTIF(LookThrough!$A:$A,J366))</f>
        <v>0</v>
      </c>
    </row>
    <row r="367" spans="1:24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IF($A367="","",IFERROR(VLOOKUP($A367,AI_PF!$A:$EU,151,FALSE),""))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IF($A367="","",IFERROR(VLOOKUP($A367,Data_Raw!$A:$G,5,FALSE),""))</f>
        <v>US</v>
      </c>
      <c r="O367" t="str">
        <f>IF($A367="","",IFERROR(VLOOKUP($A367,Data_Raw!$A:$G,6,FALSE),""))</f>
        <v>Opportunistic</v>
      </c>
      <c r="P367" t="str">
        <f>IF($A367="","",IFERROR(VLOOKUP($A367,Data_Raw!$A:$G,7,FALSE),""))</f>
        <v>Mixed</v>
      </c>
      <c r="Q367">
        <f>IF($A367="","",SUMIFS(AI_PF!$AP:$AP,AI_PF!$A:$A,$A367))</f>
        <v>42000000000</v>
      </c>
      <c r="R367">
        <f>IF($A367="","",SUMIFS(AI_PF!$AW:$AW,AI_PF!$A:$A,$A367))</f>
        <v>21733421262</v>
      </c>
      <c r="S367">
        <f>IF($A367="","",SUMIFS(AI_PF!$AZ:$AZ,AI_PF!$A:$A,$A367))</f>
        <v>0</v>
      </c>
      <c r="T367">
        <f>IF($A367="","",SUMIFS(AI_PF!$CA:$CA,AI_PF!$A:$A,$A367))</f>
        <v>21733421262</v>
      </c>
      <c r="U367">
        <f>IF($A367="","",SUMIFS(AI_PF!$CE:$CE,AI_PF!$A:$A,$A367))</f>
        <v>22879787870</v>
      </c>
      <c r="V367">
        <f>IF($A367="","",IFERROR(VLOOKUP($A367,AI_PF!$A:$CO,93,FALSE),""))</f>
        <v>10.440762639045717</v>
      </c>
      <c r="W367">
        <f>IF($A367="","",COUNTIF(AI_PF!$A:$A,$A367))</f>
        <v>1</v>
      </c>
      <c r="X367">
        <f>IF($A367="","",COUNTIF(LookThrough!$A:$A,J367))</f>
        <v>1</v>
      </c>
    </row>
    <row r="368" spans="1:24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IF($A368="","",IFERROR(VLOOKUP($A368,AI_PF!$A:$EU,151,FALSE),""))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IF($A368="","",IFERROR(VLOOKUP($A368,Data_Raw!$A:$G,5,FALSE),""))</f>
        <v>KOR</v>
      </c>
      <c r="O368" t="str">
        <f>IF($A368="","",IFERROR(VLOOKUP($A368,Data_Raw!$A:$G,6,FALSE),""))</f>
        <v>BTO</v>
      </c>
      <c r="P368" t="str">
        <f>IF($A368="","",IFERROR(VLOOKUP($A368,Data_Raw!$A:$G,7,FALSE),""))</f>
        <v>Transportation</v>
      </c>
      <c r="Q368">
        <f>IF($A368="","",SUMIFS(AI_PF!$AP:$AP,AI_PF!$A:$A,$A368))</f>
        <v>273500000000</v>
      </c>
      <c r="R368">
        <f>IF($A368="","",SUMIFS(AI_PF!$AW:$AW,AI_PF!$A:$A,$A368))</f>
        <v>9837365853</v>
      </c>
      <c r="S368">
        <f>IF($A368="","",SUMIFS(AI_PF!$AZ:$AZ,AI_PF!$A:$A,$A368))</f>
        <v>0</v>
      </c>
      <c r="T368">
        <f>IF($A368="","",SUMIFS(AI_PF!$CA:$CA,AI_PF!$A:$A,$A368))</f>
        <v>9837365853</v>
      </c>
      <c r="U368">
        <f>IF($A368="","",SUMIFS(AI_PF!$CE:$CE,AI_PF!$A:$A,$A368))</f>
        <v>9876688718</v>
      </c>
      <c r="V368">
        <f>IF($A368="","",IFERROR(VLOOKUP($A368,AI_PF!$A:$CO,93,FALSE),""))</f>
        <v>0</v>
      </c>
      <c r="W368">
        <f>IF($A368="","",COUNTIF(AI_PF!$A:$A,$A368))</f>
        <v>2</v>
      </c>
      <c r="X368">
        <f>IF($A368="","",COUNTIF(LookThrough!$A:$A,J368))</f>
        <v>0</v>
      </c>
    </row>
    <row r="369" spans="1:24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IF($A369="","",IFERROR(VLOOKUP($A369,AI_PF!$A:$EU,151,FALSE),""))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IF($A369="","",IFERROR(VLOOKUP($A369,Data_Raw!$A:$G,5,FALSE),""))</f>
        <v>KOR</v>
      </c>
      <c r="O369" t="str">
        <f>IF($A369="","",IFERROR(VLOOKUP($A369,Data_Raw!$A:$G,6,FALSE),""))</f>
        <v>담보대출</v>
      </c>
      <c r="P369" t="str">
        <f>IF($A369="","",IFERROR(VLOOKUP($A369,Data_Raw!$A:$G,7,FALSE),""))</f>
        <v>Office</v>
      </c>
      <c r="Q369">
        <f>IF($A369="","",SUMIFS(AI_PF!$AP:$AP,AI_PF!$A:$A,$A369))</f>
        <v>30000000000</v>
      </c>
      <c r="R369">
        <f>IF($A369="","",SUMIFS(AI_PF!$AW:$AW,AI_PF!$A:$A,$A369))</f>
        <v>30000000000</v>
      </c>
      <c r="S369">
        <f>IF($A369="","",SUMIFS(AI_PF!$AZ:$AZ,AI_PF!$A:$A,$A369))</f>
        <v>15000000</v>
      </c>
      <c r="T369">
        <f>IF($A369="","",SUMIFS(AI_PF!$CA:$CA,AI_PF!$A:$A,$A369))</f>
        <v>30000000000</v>
      </c>
      <c r="U369">
        <f>IF($A369="","",SUMIFS(AI_PF!$CE:$CE,AI_PF!$A:$A,$A369))</f>
        <v>29985000000</v>
      </c>
      <c r="V369">
        <f>IF($A369="","",IFERROR(VLOOKUP($A369,AI_PF!$A:$CO,93,FALSE),""))</f>
        <v>3.9489763999999998</v>
      </c>
      <c r="W369">
        <f>IF($A369="","",COUNTIF(AI_PF!$A:$A,$A369))</f>
        <v>1</v>
      </c>
      <c r="X369">
        <f>IF($A369="","",COUNTIF(LookThrough!$A:$A,J369))</f>
        <v>0</v>
      </c>
    </row>
    <row r="370" spans="1:24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IF($A370="","",IFERROR(VLOOKUP($A370,AI_PF!$A:$EU,151,FALSE),""))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IF($A370="","",IFERROR(VLOOKUP($A370,Data_Raw!$A:$G,5,FALSE),""))</f>
        <v>US</v>
      </c>
      <c r="O370" t="str">
        <f>IF($A370="","",IFERROR(VLOOKUP($A370,Data_Raw!$A:$G,6,FALSE),""))</f>
        <v>Early</v>
      </c>
      <c r="P370" t="str">
        <f>IF($A370="","",IFERROR(VLOOKUP($A370,Data_Raw!$A:$G,7,FALSE),""))</f>
        <v>General</v>
      </c>
      <c r="Q370">
        <f>IF($A370="","",SUMIFS(AI_PF!$AP:$AP,AI_PF!$A:$A,$A370))</f>
        <v>11025000000</v>
      </c>
      <c r="R370">
        <f>IF($A370="","",SUMIFS(AI_PF!$AW:$AW,AI_PF!$A:$A,$A370))</f>
        <v>3777856297</v>
      </c>
      <c r="S370">
        <f>IF($A370="","",SUMIFS(AI_PF!$AZ:$AZ,AI_PF!$A:$A,$A370))</f>
        <v>0</v>
      </c>
      <c r="T370">
        <f>IF($A370="","",SUMIFS(AI_PF!$CA:$CA,AI_PF!$A:$A,$A370))</f>
        <v>3777856297</v>
      </c>
      <c r="U370">
        <f>IF($A370="","",SUMIFS(AI_PF!$CE:$CE,AI_PF!$A:$A,$A370))</f>
        <v>3800939044</v>
      </c>
      <c r="V370">
        <f>IF($A370="","",IFERROR(VLOOKUP($A370,AI_PF!$A:$CO,93,FALSE),""))</f>
        <v>1.8964722752571106</v>
      </c>
      <c r="W370">
        <f>IF($A370="","",COUNTIF(AI_PF!$A:$A,$A370))</f>
        <v>1</v>
      </c>
      <c r="X370">
        <f>IF($A370="","",COUNTIF(LookThrough!$A:$A,J370))</f>
        <v>9</v>
      </c>
    </row>
    <row r="371" spans="1:24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IF($A371="","",IFERROR(VLOOKUP($A371,AI_PF!$A:$EU,151,FALSE),""))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IF($A371="","",IFERROR(VLOOKUP($A371,Data_Raw!$A:$G,5,FALSE),""))</f>
        <v>US</v>
      </c>
      <c r="O371" t="str">
        <f>IF($A371="","",IFERROR(VLOOKUP($A371,Data_Raw!$A:$G,6,FALSE),""))</f>
        <v>Early</v>
      </c>
      <c r="P371" t="str">
        <f>IF($A371="","",IFERROR(VLOOKUP($A371,Data_Raw!$A:$G,7,FALSE),""))</f>
        <v>General</v>
      </c>
      <c r="Q371">
        <f>IF($A371="","",SUMIFS(AI_PF!$AP:$AP,AI_PF!$A:$A,$A371))</f>
        <v>13475000000</v>
      </c>
      <c r="R371">
        <f>IF($A371="","",SUMIFS(AI_PF!$AW:$AW,AI_PF!$A:$A,$A371))</f>
        <v>6436589587</v>
      </c>
      <c r="S371">
        <f>IF($A371="","",SUMIFS(AI_PF!$AZ:$AZ,AI_PF!$A:$A,$A371))</f>
        <v>0</v>
      </c>
      <c r="T371">
        <f>IF($A371="","",SUMIFS(AI_PF!$CA:$CA,AI_PF!$A:$A,$A371))</f>
        <v>6436589587</v>
      </c>
      <c r="U371">
        <f>IF($A371="","",SUMIFS(AI_PF!$CE:$CE,AI_PF!$A:$A,$A371))</f>
        <v>9029971257</v>
      </c>
      <c r="V371">
        <f>IF($A371="","",IFERROR(VLOOKUP($A371,AI_PF!$A:$CO,93,FALSE),""))</f>
        <v>167.44501471519473</v>
      </c>
      <c r="W371">
        <f>IF($A371="","",COUNTIF(AI_PF!$A:$A,$A371))</f>
        <v>1</v>
      </c>
      <c r="X371">
        <f>IF($A371="","",COUNTIF(LookThrough!$A:$A,J371))</f>
        <v>11</v>
      </c>
    </row>
    <row r="372" spans="1:24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IF($A372="","",IFERROR(VLOOKUP($A372,AI_PF!$A:$EU,151,FALSE),""))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IF($A372="","",IFERROR(VLOOKUP($A372,Data_Raw!$A:$G,5,FALSE),""))</f>
        <v>US</v>
      </c>
      <c r="O372" t="str">
        <f>IF($A372="","",IFERROR(VLOOKUP($A372,Data_Raw!$A:$G,6,FALSE),""))</f>
        <v>Early</v>
      </c>
      <c r="P372" t="str">
        <f>IF($A372="","",IFERROR(VLOOKUP($A372,Data_Raw!$A:$G,7,FALSE),""))</f>
        <v>General</v>
      </c>
      <c r="Q372">
        <f>IF($A372="","",SUMIFS(AI_PF!$AP:$AP,AI_PF!$A:$A,$A372))</f>
        <v>17500000000</v>
      </c>
      <c r="R372">
        <f>IF($A372="","",SUMIFS(AI_PF!$AW:$AW,AI_PF!$A:$A,$A372))</f>
        <v>9274249902</v>
      </c>
      <c r="S372">
        <f>IF($A372="","",SUMIFS(AI_PF!$AZ:$AZ,AI_PF!$A:$A,$A372))</f>
        <v>0</v>
      </c>
      <c r="T372">
        <f>IF($A372="","",SUMIFS(AI_PF!$CA:$CA,AI_PF!$A:$A,$A372))</f>
        <v>9274249902</v>
      </c>
      <c r="U372">
        <f>IF($A372="","",SUMIFS(AI_PF!$CE:$CE,AI_PF!$A:$A,$A372))</f>
        <v>13908596342</v>
      </c>
      <c r="V372">
        <f>IF($A372="","",IFERROR(VLOOKUP($A372,AI_PF!$A:$CO,93,FALSE),""))</f>
        <v>170.05477070808411</v>
      </c>
      <c r="W372">
        <f>IF($A372="","",COUNTIF(AI_PF!$A:$A,$A372))</f>
        <v>1</v>
      </c>
      <c r="X372">
        <f>IF($A372="","",COUNTIF(LookThrough!$A:$A,J372))</f>
        <v>12</v>
      </c>
    </row>
    <row r="373" spans="1:24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IF($A373="","",IFERROR(VLOOKUP($A373,AI_PF!$A:$EU,151,FALSE),""))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>
        <f>IF($A373="","",IFERROR(VLOOKUP($A373,Data_Raw!$A:$G,4,FALSE),""))</f>
        <v>0</v>
      </c>
      <c r="N373" t="str">
        <f>IF($A373="","",IFERROR(VLOOKUP($A373,Data_Raw!$A:$G,5,FALSE),""))</f>
        <v>KOR</v>
      </c>
      <c r="O373" t="str">
        <f>IF($A373="","",IFERROR(VLOOKUP($A373,Data_Raw!$A:$G,6,FALSE),""))</f>
        <v>PF대출</v>
      </c>
      <c r="P373" t="str">
        <f>IF($A373="","",IFERROR(VLOOKUP($A373,Data_Raw!$A:$G,7,FALSE),""))</f>
        <v>Data Center</v>
      </c>
      <c r="Q373">
        <f>IF($A373="","",SUMIFS(AI_PF!$AP:$AP,AI_PF!$A:$A,$A373))</f>
        <v>70000000000</v>
      </c>
      <c r="R373">
        <f>IF($A373="","",SUMIFS(AI_PF!$AW:$AW,AI_PF!$A:$A,$A373))</f>
        <v>30200000000</v>
      </c>
      <c r="S373">
        <f>IF($A373="","",SUMIFS(AI_PF!$AZ:$AZ,AI_PF!$A:$A,$A373))</f>
        <v>141336000</v>
      </c>
      <c r="T373">
        <f>IF($A373="","",SUMIFS(AI_PF!$CA:$CA,AI_PF!$A:$A,$A373))</f>
        <v>30200000000</v>
      </c>
      <c r="U373">
        <f>IF($A373="","",SUMIFS(AI_PF!$CE:$CE,AI_PF!$A:$A,$A373))</f>
        <v>30058664000</v>
      </c>
      <c r="V373">
        <f>IF($A373="","",IFERROR(VLOOKUP($A373,AI_PF!$A:$CO,93,FALSE),""))</f>
        <v>5.1655297999999998</v>
      </c>
      <c r="W373">
        <f>IF($A373="","",COUNTIF(AI_PF!$A:$A,$A373))</f>
        <v>1</v>
      </c>
      <c r="X373">
        <f>IF($A373="","",COUNTIF(LookThrough!$A:$A,J373))</f>
        <v>0</v>
      </c>
    </row>
    <row r="374" spans="1:24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IF($A374="","",IFERROR(VLOOKUP($A374,AI_PF!$A:$EU,151,FALSE),""))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IF($A374="","",IFERROR(VLOOKUP($A374,Data_Raw!$A:$G,5,FALSE),""))</f>
        <v>US</v>
      </c>
      <c r="O374" t="str">
        <f>IF($A374="","",IFERROR(VLOOKUP($A374,Data_Raw!$A:$G,6,FALSE),""))</f>
        <v>Early</v>
      </c>
      <c r="P374" t="str">
        <f>IF($A374="","",IFERROR(VLOOKUP($A374,Data_Raw!$A:$G,7,FALSE),""))</f>
        <v>Fintech|Blockchain</v>
      </c>
      <c r="Q374">
        <f>IF($A374="","",SUMIFS(AI_PF!$AP:$AP,AI_PF!$A:$A,$A374))</f>
        <v>75000000000</v>
      </c>
      <c r="R374">
        <f>IF($A374="","",SUMIFS(AI_PF!$AW:$AW,AI_PF!$A:$A,$A374))</f>
        <v>29360000000</v>
      </c>
      <c r="S374">
        <f>IF($A374="","",SUMIFS(AI_PF!$AZ:$AZ,AI_PF!$A:$A,$A374))</f>
        <v>0</v>
      </c>
      <c r="T374">
        <f>IF($A374="","",SUMIFS(AI_PF!$CA:$CA,AI_PF!$A:$A,$A374))</f>
        <v>29360000000</v>
      </c>
      <c r="U374">
        <f>IF($A374="","",SUMIFS(AI_PF!$CE:$CE,AI_PF!$A:$A,$A374))</f>
        <v>30268000000</v>
      </c>
      <c r="V374">
        <f>IF($A374="","",IFERROR(VLOOKUP($A374,AI_PF!$A:$CO,93,FALSE),""))</f>
        <v>10.057986378669739</v>
      </c>
      <c r="W374">
        <f>IF($A374="","",COUNTIF(AI_PF!$A:$A,$A374))</f>
        <v>1</v>
      </c>
      <c r="X374">
        <f>IF($A374="","",COUNTIF(LookThrough!$A:$A,J374))</f>
        <v>0</v>
      </c>
    </row>
    <row r="375" spans="1:24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IF($A375="","",IFERROR(VLOOKUP($A375,AI_PF!$A:$EU,151,FALSE),""))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IF($A375="","",IFERROR(VLOOKUP($A375,Data_Raw!$A:$G,5,FALSE),""))</f>
        <v>US</v>
      </c>
      <c r="O375" t="str">
        <f>IF($A375="","",IFERROR(VLOOKUP($A375,Data_Raw!$A:$G,6,FALSE),""))</f>
        <v>Early</v>
      </c>
      <c r="P375" t="str">
        <f>IF($A375="","",IFERROR(VLOOKUP($A375,Data_Raw!$A:$G,7,FALSE),""))</f>
        <v>Defence</v>
      </c>
      <c r="Q375">
        <f>IF($A375="","",SUMIFS(AI_PF!$AP:$AP,AI_PF!$A:$A,$A375))</f>
        <v>30000000000</v>
      </c>
      <c r="R375">
        <f>IF($A375="","",SUMIFS(AI_PF!$AW:$AW,AI_PF!$A:$A,$A375))</f>
        <v>25368400000</v>
      </c>
      <c r="S375">
        <f>IF($A375="","",SUMIFS(AI_PF!$AZ:$AZ,AI_PF!$A:$A,$A375))</f>
        <v>0</v>
      </c>
      <c r="T375">
        <f>IF($A375="","",SUMIFS(AI_PF!$CA:$CA,AI_PF!$A:$A,$A375))</f>
        <v>25368400000</v>
      </c>
      <c r="U375">
        <f>IF($A375="","",SUMIFS(AI_PF!$CE:$CE,AI_PF!$A:$A,$A375))</f>
        <v>26333160000</v>
      </c>
      <c r="V375">
        <f>IF($A375="","",IFERROR(VLOOKUP($A375,AI_PF!$A:$CO,93,FALSE),""))</f>
        <v>12.516277432441711</v>
      </c>
      <c r="W375">
        <f>IF($A375="","",COUNTIF(AI_PF!$A:$A,$A375))</f>
        <v>1</v>
      </c>
      <c r="X375">
        <f>IF($A375="","",COUNTIF(LookThrough!$A:$A,J375))</f>
        <v>0</v>
      </c>
    </row>
    <row r="376" spans="1:24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IF($A376="","",IFERROR(VLOOKUP($A376,AI_PF!$A:$EU,151,FALSE),""))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IF($A376="","",IFERROR(VLOOKUP($A376,Data_Raw!$A:$G,5,FALSE),""))</f>
        <v>US</v>
      </c>
      <c r="O376" t="str">
        <f>IF($A376="","",IFERROR(VLOOKUP($A376,Data_Raw!$A:$G,6,FALSE),""))</f>
        <v>담보대출</v>
      </c>
      <c r="P376" t="str">
        <f>IF($A376="","",IFERROR(VLOOKUP($A376,Data_Raw!$A:$G,7,FALSE),""))</f>
        <v>Mixed</v>
      </c>
      <c r="Q376">
        <f>IF($A376="","",SUMIFS(AI_PF!$AP:$AP,AI_PF!$A:$A,$A376))</f>
        <v>150000000000</v>
      </c>
      <c r="R376">
        <f>IF($A376="","",SUMIFS(AI_PF!$AW:$AW,AI_PF!$A:$A,$A376))</f>
        <v>116308997342</v>
      </c>
      <c r="S376">
        <f>IF($A376="","",SUMIFS(AI_PF!$AZ:$AZ,AI_PF!$A:$A,$A376))</f>
        <v>0</v>
      </c>
      <c r="T376">
        <f>IF($A376="","",SUMIFS(AI_PF!$CA:$CA,AI_PF!$A:$A,$A376))</f>
        <v>116308997342</v>
      </c>
      <c r="U376">
        <f>IF($A376="","",SUMIFS(AI_PF!$CE:$CE,AI_PF!$A:$A,$A376))</f>
        <v>116658883064</v>
      </c>
      <c r="V376">
        <f>IF($A376="","",IFERROR(VLOOKUP($A376,AI_PF!$A:$CO,93,FALSE),""))</f>
        <v>1.367780864238739</v>
      </c>
      <c r="W376">
        <f>IF($A376="","",COUNTIF(AI_PF!$A:$A,$A376))</f>
        <v>1</v>
      </c>
      <c r="X376">
        <f>IF($A376="","",COUNTIF(LookThrough!$A:$A,J376))</f>
        <v>0</v>
      </c>
    </row>
    <row r="377" spans="1:24" x14ac:dyDescent="0.4">
      <c r="A377" t="s">
        <v>2567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IF($A377="","",IFERROR(VLOOKUP($A377,AI_PF!$A:$EU,151,FALSE),""))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IF($A377="","",IFERROR(VLOOKUP($A377,Data_Raw!$A:$G,5,FALSE),""))</f>
        <v>US</v>
      </c>
      <c r="O377" t="str">
        <f>IF($A377="","",IFERROR(VLOOKUP($A377,Data_Raw!$A:$G,6,FALSE),""))</f>
        <v>Late</v>
      </c>
      <c r="P377" t="str">
        <f>IF($A377="","",IFERROR(VLOOKUP($A377,Data_Raw!$A:$G,7,FALSE),""))</f>
        <v>AI</v>
      </c>
      <c r="Q377">
        <f>IF($A377="","",SUMIFS(AI_PF!$AP:$AP,AI_PF!$A:$A,$A377))</f>
        <v>38565000000</v>
      </c>
      <c r="R377">
        <f>IF($A377="","",SUMIFS(AI_PF!$AW:$AW,AI_PF!$A:$A,$A377))</f>
        <v>6372145963</v>
      </c>
      <c r="S377">
        <f>IF($A377="","",SUMIFS(AI_PF!$AZ:$AZ,AI_PF!$A:$A,$A377))</f>
        <v>0</v>
      </c>
      <c r="T377">
        <f>IF($A377="","",SUMIFS(AI_PF!$CA:$CA,AI_PF!$A:$A,$A377))</f>
        <v>6372145963</v>
      </c>
      <c r="U377">
        <f>IF($A377="","",SUMIFS(AI_PF!$CE:$CE,AI_PF!$A:$A,$A377))</f>
        <v>6643889563</v>
      </c>
      <c r="V377">
        <f>IF($A377="","",IFERROR(VLOOKUP($A377,AI_PF!$A:$CO,93,FALSE),""))</f>
        <v>54.575180411338827</v>
      </c>
      <c r="W377">
        <f>IF($A377="","",COUNTIF(AI_PF!$A:$A,$A377))</f>
        <v>1</v>
      </c>
      <c r="X377">
        <f>IF($A377="","",COUNTIF(LookThrough!$A:$A,J377))</f>
        <v>0</v>
      </c>
    </row>
    <row r="378" spans="1:24" x14ac:dyDescent="0.4">
      <c r="A378" t="s">
        <v>2570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IF($A378="","",IFERROR(VLOOKUP($A378,AI_PF!$A:$EU,151,FALSE),""))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IF($A378="","",IFERROR(VLOOKUP($A378,Data_Raw!$A:$G,5,FALSE),""))</f>
        <v>US</v>
      </c>
      <c r="O378" t="str">
        <f>IF($A378="","",IFERROR(VLOOKUP($A378,Data_Raw!$A:$G,6,FALSE),""))</f>
        <v>Opportunistic</v>
      </c>
      <c r="P378" t="str">
        <f>IF($A378="","",IFERROR(VLOOKUP($A378,Data_Raw!$A:$G,7,FALSE),""))</f>
        <v>AI</v>
      </c>
      <c r="Q378">
        <f>IF($A378="","",SUMIFS(AI_PF!$AP:$AP,AI_PF!$A:$A,$A378))</f>
        <v>30000000000</v>
      </c>
      <c r="R378">
        <f>IF($A378="","",SUMIFS(AI_PF!$AW:$AW,AI_PF!$A:$A,$A378))</f>
        <v>9786262658</v>
      </c>
      <c r="S378">
        <f>IF($A378="","",SUMIFS(AI_PF!$AZ:$AZ,AI_PF!$A:$A,$A378))</f>
        <v>0</v>
      </c>
      <c r="T378">
        <f>IF($A378="","",SUMIFS(AI_PF!$CA:$CA,AI_PF!$A:$A,$A378))</f>
        <v>9786262658</v>
      </c>
      <c r="U378">
        <f>IF($A378="","",SUMIFS(AI_PF!$CE:$CE,AI_PF!$A:$A,$A378))</f>
        <v>10203603105</v>
      </c>
      <c r="V378">
        <f>IF($A378="","",IFERROR(VLOOKUP($A378,AI_PF!$A:$CO,93,FALSE),""))</f>
        <v>54.575180411338827</v>
      </c>
      <c r="W378">
        <f>IF($A378="","",COUNTIF(AI_PF!$A:$A,$A378))</f>
        <v>1</v>
      </c>
      <c r="X378">
        <f>IF($A378="","",COUNTIF(LookThrough!$A:$A,J378))</f>
        <v>0</v>
      </c>
    </row>
    <row r="379" spans="1:24" x14ac:dyDescent="0.4">
      <c r="A379" t="s">
        <v>2573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IF($A379="","",IFERROR(VLOOKUP($A379,AI_PF!$A:$EU,151,FALSE),""))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IF($A379="","",IFERROR(VLOOKUP($A379,Data_Raw!$A:$G,5,FALSE),""))</f>
        <v>Asia</v>
      </c>
      <c r="O379" t="str">
        <f>IF($A379="","",IFERROR(VLOOKUP($A379,Data_Raw!$A:$G,6,FALSE),""))</f>
        <v>Senior</v>
      </c>
      <c r="P379" t="str">
        <f>IF($A379="","",IFERROR(VLOOKUP($A379,Data_Raw!$A:$G,7,FALSE),""))</f>
        <v>Senior</v>
      </c>
      <c r="Q379">
        <f>IF($A379="","",SUMIFS(AI_PF!$AP:$AP,AI_PF!$A:$A,$A379))</f>
        <v>67500000000</v>
      </c>
      <c r="R379">
        <f>IF($A379="","",SUMIFS(AI_PF!$AW:$AW,AI_PF!$A:$A,$A379))</f>
        <v>9380377884</v>
      </c>
      <c r="S379">
        <f>IF($A379="","",SUMIFS(AI_PF!$AZ:$AZ,AI_PF!$A:$A,$A379))</f>
        <v>0</v>
      </c>
      <c r="T379">
        <f>IF($A379="","",SUMIFS(AI_PF!$CA:$CA,AI_PF!$A:$A,$A379))</f>
        <v>9380377884</v>
      </c>
      <c r="U379">
        <f>IF($A379="","",SUMIFS(AI_PF!$CE:$CE,AI_PF!$A:$A,$A379))</f>
        <v>9432194385</v>
      </c>
      <c r="V379">
        <f>IF($A379="","",IFERROR(VLOOKUP($A379,AI_PF!$A:$CO,93,FALSE),""))</f>
        <v>2757.5753211975102</v>
      </c>
      <c r="W379">
        <f>IF($A379="","",COUNTIF(AI_PF!$A:$A,$A379))</f>
        <v>1</v>
      </c>
      <c r="X379">
        <f>IF($A379="","",COUNTIF(LookThrough!$A:$A,J379))</f>
        <v>0</v>
      </c>
    </row>
    <row r="380" spans="1:24" x14ac:dyDescent="0.4">
      <c r="A380" t="s">
        <v>2577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IF($A380="","",IFERROR(VLOOKUP($A380,AI_PF!$A:$EU,151,FALSE),""))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IF($A380="","",IFERROR(VLOOKUP($A380,Data_Raw!$A:$G,5,FALSE),""))</f>
        <v>US</v>
      </c>
      <c r="O380" t="str">
        <f>IF($A380="","",IFERROR(VLOOKUP($A380,Data_Raw!$A:$G,6,FALSE),""))</f>
        <v>Early</v>
      </c>
      <c r="P380" t="str">
        <f>IF($A380="","",IFERROR(VLOOKUP($A380,Data_Raw!$A:$G,7,FALSE),""))</f>
        <v>AI</v>
      </c>
      <c r="Q380">
        <f>IF($A380="","",SUMIFS(AI_PF!$AP:$AP,AI_PF!$A:$A,$A380))</f>
        <v>30000000000</v>
      </c>
      <c r="R380">
        <f>IF($A380="","",SUMIFS(AI_PF!$AW:$AW,AI_PF!$A:$A,$A380))</f>
        <v>4255800000</v>
      </c>
      <c r="S380">
        <f>IF($A380="","",SUMIFS(AI_PF!$AZ:$AZ,AI_PF!$A:$A,$A380))</f>
        <v>0</v>
      </c>
      <c r="T380">
        <f>IF($A380="","",SUMIFS(AI_PF!$CA:$CA,AI_PF!$A:$A,$A380))</f>
        <v>4255800000</v>
      </c>
      <c r="U380">
        <f>IF($A380="","",SUMIFS(AI_PF!$CE:$CE,AI_PF!$A:$A,$A380))</f>
        <v>4388860000</v>
      </c>
      <c r="V380">
        <f>IF($A380="","",IFERROR(VLOOKUP($A380,AI_PF!$A:$CO,93,FALSE),""))</f>
        <v>51.622856259345987</v>
      </c>
      <c r="W380">
        <f>IF($A380="","",COUNTIF(AI_PF!$A:$A,$A380))</f>
        <v>1</v>
      </c>
      <c r="X380">
        <f>IF($A380="","",COUNTIF(LookThrough!$A:$A,J380))</f>
        <v>0</v>
      </c>
    </row>
    <row r="381" spans="1:24" x14ac:dyDescent="0.4">
      <c r="A381" t="s">
        <v>2758</v>
      </c>
      <c r="B381" t="str">
        <f>IF($A381="","",IFERROR(VLOOKUP($A381,AI_PF!$A:$D,4,FALSE),""))</f>
        <v>(주)제뉴원사이언스 인수금융 선순위 일반대출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46077</v>
      </c>
      <c r="H381">
        <f>IF($A381="","",IFERROR(VLOOKUP($A381,AI_PF!$A:$V,22,FALSE),""))</f>
        <v>47903</v>
      </c>
      <c r="I381">
        <f>IF($A381="","",IFERROR(VLOOKUP($A381,AI_PF!$A:$EU,151,FALSE),""))</f>
        <v>2026</v>
      </c>
      <c r="J381">
        <f>IF($A381="","",IFERROR(VLOOKUP($A381,AI_PF!$A:$C,3,FALSE),""))</f>
        <v>6000000001322</v>
      </c>
      <c r="K381" t="str">
        <f>IF($A381="","",IFERROR(VLOOKUP($A381,Data_Raw!$A:$G,2,FALSE),""))</f>
        <v>PD</v>
      </c>
      <c r="L381" t="str">
        <f>IF($A381="","",IFERROR(VLOOKUP($A381,Data_Raw!$A:$G,3,FALSE),""))</f>
        <v>(주)제뉴원사이언스 인수금융 선순위 일반대출</v>
      </c>
      <c r="M381" t="str">
        <f>IF($A381="","",IFERROR(VLOOKUP($A381,Data_Raw!$A:$G,4,FALSE),""))</f>
        <v>맥쿼리자산운용</v>
      </c>
      <c r="N381" t="str">
        <f>IF($A381="","",IFERROR(VLOOKUP($A381,Data_Raw!$A:$G,5,FALSE),""))</f>
        <v>KOR</v>
      </c>
      <c r="O381" t="str">
        <f>IF($A381="","",IFERROR(VLOOKUP($A381,Data_Raw!$A:$G,6,FALSE),""))</f>
        <v>인수금융</v>
      </c>
      <c r="P381" t="str">
        <f>IF($A381="","",IFERROR(VLOOKUP($A381,Data_Raw!$A:$G,7,FALSE),""))</f>
        <v>Medical</v>
      </c>
      <c r="Q381">
        <f>IF($A381="","",SUMIFS(AI_PF!$AP:$AP,AI_PF!$A:$A,$A381))</f>
        <v>30000000000</v>
      </c>
      <c r="R381">
        <f>IF($A381="","",SUMIFS(AI_PF!$AW:$AW,AI_PF!$A:$A,$A381))</f>
        <v>30000000000</v>
      </c>
      <c r="S381">
        <f>IF($A381="","",SUMIFS(AI_PF!$AZ:$AZ,AI_PF!$A:$A,$A381))</f>
        <v>79200000</v>
      </c>
      <c r="T381">
        <f>IF($A381="","",SUMIFS(AI_PF!$CA:$CA,AI_PF!$A:$A,$A381))</f>
        <v>30000000000</v>
      </c>
      <c r="U381">
        <f>IF($A381="","",SUMIFS(AI_PF!$CE:$CE,AI_PF!$A:$A,$A381))</f>
        <v>29920800000</v>
      </c>
      <c r="V381">
        <f>IF($A381="","",IFERROR(VLOOKUP($A381,AI_PF!$A:$CO,93,FALSE),""))</f>
        <v>5.7628705</v>
      </c>
      <c r="W381">
        <f>IF($A381="","",COUNTIF(AI_PF!$A:$A,$A381))</f>
        <v>1</v>
      </c>
      <c r="X381">
        <f>IF($A381="","",COUNTIF(LookThrough!$A:$A,J381))</f>
        <v>0</v>
      </c>
    </row>
    <row r="382" spans="1:24" x14ac:dyDescent="0.4">
      <c r="A382" t="s">
        <v>10354</v>
      </c>
      <c r="B382" t="str">
        <f>IF($A382="","",IFERROR(VLOOKUP($A382,AI_PF!$A:$D,4,FALSE),""))</f>
        <v>죽전 퍼시픽써니 데이터센터 담보대출(일반계정)</v>
      </c>
      <c r="C382" t="str">
        <f>IF($A382="","",IFERROR(VLOOKUP($A382,AI_PF!$A:$G,7,FALSE),""))</f>
        <v>수익형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46086</v>
      </c>
      <c r="H382">
        <f>IF($A382="","",IFERROR(VLOOKUP($A382,AI_PF!$A:$V,22,FALSE),""))</f>
        <v>47182</v>
      </c>
      <c r="I382">
        <f>IF($A382="","",IFERROR(VLOOKUP($A382,AI_PF!$A:$EU,151,FALSE),""))</f>
        <v>2026</v>
      </c>
      <c r="J382">
        <f>IF($A382="","",IFERROR(VLOOKUP($A382,AI_PF!$A:$C,3,FALSE),""))</f>
        <v>6000000001323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죽전 퍼시픽써니 데이터센터 담보대출(일반계정)</v>
      </c>
      <c r="M382" t="str">
        <f>IF($A382="","",IFERROR(VLOOKUP($A382,Data_Raw!$A:$G,4,FALSE),""))</f>
        <v>퍼시픽자산운용</v>
      </c>
      <c r="N382" t="str">
        <f>IF($A382="","",IFERROR(VLOOKUP($A382,Data_Raw!$A:$G,5,FALSE),""))</f>
        <v>KOR</v>
      </c>
      <c r="O382" t="str">
        <f>IF($A382="","",IFERROR(VLOOKUP($A382,Data_Raw!$A:$G,6,FALSE),""))</f>
        <v>담보대출</v>
      </c>
      <c r="P382" t="str">
        <f>IF($A382="","",IFERROR(VLOOKUP($A382,Data_Raw!$A:$G,7,FALSE),""))</f>
        <v>Data Center</v>
      </c>
      <c r="Q382">
        <f>IF($A382="","",SUMIFS(AI_PF!$AP:$AP,AI_PF!$A:$A,$A382))</f>
        <v>250000000000</v>
      </c>
      <c r="R382">
        <f>IF($A382="","",SUMIFS(AI_PF!$AW:$AW,AI_PF!$A:$A,$A382))</f>
        <v>250000000000</v>
      </c>
      <c r="S382">
        <f>IF($A382="","",SUMIFS(AI_PF!$AZ:$AZ,AI_PF!$A:$A,$A382))</f>
        <v>434596338</v>
      </c>
      <c r="T382">
        <f>IF($A382="","",SUMIFS(AI_PF!$CA:$CA,AI_PF!$A:$A,$A382))</f>
        <v>250000000000</v>
      </c>
      <c r="U382">
        <f>IF($A382="","",SUMIFS(AI_PF!$CE:$CE,AI_PF!$A:$A,$A382))</f>
        <v>249565403662</v>
      </c>
      <c r="V382">
        <f>IF($A382="","",IFERROR(VLOOKUP($A382,AI_PF!$A:$CO,93,FALSE),""))</f>
        <v>4.0080169999999997</v>
      </c>
      <c r="W382">
        <f>IF($A382="","",COUNTIF(AI_PF!$A:$A,$A382))</f>
        <v>1</v>
      </c>
      <c r="X382">
        <f>IF($A382="","",COUNTIF(LookThrough!$A:$A,J382))</f>
        <v>0</v>
      </c>
    </row>
    <row r="383" spans="1:24" x14ac:dyDescent="0.4">
      <c r="A383" t="s">
        <v>10357</v>
      </c>
      <c r="B383" t="str">
        <f>IF($A383="","",IFERROR(VLOOKUP($A383,AI_PF!$A:$D,4,FALSE),""))</f>
        <v>(주()크린토피아 인수금융 선순위 담보대출</v>
      </c>
      <c r="C383" t="str">
        <f>IF($A383="","",IFERROR(VLOOKUP($A383,AI_PF!$A:$G,7,FALSE),""))</f>
        <v>인수금융</v>
      </c>
      <c r="D383" t="str">
        <f>IF($A383="","",IFERROR(VLOOKUP($A383,AI_PF!$A:$H,8,FALSE),""))</f>
        <v>인수금융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46092</v>
      </c>
      <c r="H383">
        <f>IF($A383="","",IFERROR(VLOOKUP($A383,AI_PF!$A:$V,22,FALSE),""))</f>
        <v>47918</v>
      </c>
      <c r="I383">
        <f>IF($A383="","",IFERROR(VLOOKUP($A383,AI_PF!$A:$EU,151,FALSE),""))</f>
        <v>2026</v>
      </c>
      <c r="J383">
        <f>IF($A383="","",IFERROR(VLOOKUP($A383,AI_PF!$A:$C,3,FALSE),""))</f>
        <v>6000000001325</v>
      </c>
      <c r="K383" t="str">
        <f>IF($A383="","",IFERROR(VLOOKUP($A383,Data_Raw!$A:$G,2,FALSE),""))</f>
        <v>PD</v>
      </c>
      <c r="L383" t="str">
        <f>IF($A383="","",IFERROR(VLOOKUP($A383,Data_Raw!$A:$G,3,FALSE),""))</f>
        <v>(주()크린토피아 인수금융 선순위 담보대출</v>
      </c>
      <c r="M383" t="str">
        <f>IF($A383="","",IFERROR(VLOOKUP($A383,Data_Raw!$A:$G,4,FALSE),""))</f>
        <v>스틱인베스트먼트</v>
      </c>
      <c r="N383" t="str">
        <f>IF($A383="","",IFERROR(VLOOKUP($A383,Data_Raw!$A:$G,5,FALSE),""))</f>
        <v>KOR</v>
      </c>
      <c r="O383" t="str">
        <f>IF($A383="","",IFERROR(VLOOKUP($A383,Data_Raw!$A:$G,6,FALSE),""))</f>
        <v>인수금융</v>
      </c>
      <c r="P383" t="str">
        <f>IF($A383="","",IFERROR(VLOOKUP($A383,Data_Raw!$A:$G,7,FALSE),""))</f>
        <v>General</v>
      </c>
      <c r="Q383">
        <f>IF($A383="","",SUMIFS(AI_PF!$AP:$AP,AI_PF!$A:$A,$A383))</f>
        <v>35000000000</v>
      </c>
      <c r="R383">
        <f>IF($A383="","",SUMIFS(AI_PF!$AW:$AW,AI_PF!$A:$A,$A383))</f>
        <v>35000000000</v>
      </c>
      <c r="S383">
        <f>IF($A383="","",SUMIFS(AI_PF!$AZ:$AZ,AI_PF!$A:$A,$A383))</f>
        <v>35000000</v>
      </c>
      <c r="T383">
        <f>IF($A383="","",SUMIFS(AI_PF!$CA:$CA,AI_PF!$A:$A,$A383))</f>
        <v>35000000000</v>
      </c>
      <c r="U383">
        <f>IF($A383="","",SUMIFS(AI_PF!$CE:$CE,AI_PF!$A:$A,$A383))</f>
        <v>34965000000</v>
      </c>
      <c r="V383">
        <f>IF($A383="","",IFERROR(VLOOKUP($A383,AI_PF!$A:$CO,93,FALSE),""))</f>
        <v>5.9198440999999997</v>
      </c>
      <c r="W383">
        <f>IF($A383="","",COUNTIF(AI_PF!$A:$A,$A383))</f>
        <v>2</v>
      </c>
      <c r="X383">
        <f>IF($A383="","",COUNTIF(LookThrough!$A:$A,J383))</f>
        <v>0</v>
      </c>
    </row>
    <row r="384" spans="1:24" x14ac:dyDescent="0.4">
      <c r="A384" t="s">
        <v>10361</v>
      </c>
      <c r="B384" t="str">
        <f>IF($A384="","",IFERROR(VLOOKUP($A384,AI_PF!$A:$D,4,FALSE),""))</f>
        <v>가산동 데이터센터 담보대출 리파이낸싱</v>
      </c>
      <c r="C384" t="str">
        <f>IF($A384="","",IFERROR(VLOOKUP($A384,AI_PF!$A:$G,7,FALSE),""))</f>
        <v>개발형</v>
      </c>
      <c r="D384" t="str">
        <f>IF($A384="","",IFERROR(VLOOKUP($A384,AI_PF!$A:$H,8,FALSE),""))</f>
        <v>데이터센터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46098</v>
      </c>
      <c r="H384">
        <f>IF($A384="","",IFERROR(VLOOKUP($A384,AI_PF!$A:$V,22,FALSE),""))</f>
        <v>47924</v>
      </c>
      <c r="I384">
        <f>IF($A384="","",IFERROR(VLOOKUP($A384,AI_PF!$A:$EU,151,FALSE),""))</f>
        <v>2026</v>
      </c>
      <c r="J384">
        <f>IF($A384="","",IFERROR(VLOOKUP($A384,AI_PF!$A:$C,3,FALSE),""))</f>
        <v>6000000001327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가산동 데이터센터 담보대출 리파이낸싱</v>
      </c>
      <c r="M384" t="str">
        <f>IF($A384="","",IFERROR(VLOOKUP($A384,Data_Raw!$A:$G,4,FALSE),""))</f>
        <v>이지스자산운용</v>
      </c>
      <c r="N384" t="str">
        <f>IF($A384="","",IFERROR(VLOOKUP($A384,Data_Raw!$A:$G,5,FALSE),""))</f>
        <v>KOR</v>
      </c>
      <c r="O384" t="str">
        <f>IF($A384="","",IFERROR(VLOOKUP($A384,Data_Raw!$A:$G,6,FALSE),""))</f>
        <v>담보대출</v>
      </c>
      <c r="P384" t="str">
        <f>IF($A384="","",IFERROR(VLOOKUP($A384,Data_Raw!$A:$G,7,FALSE),""))</f>
        <v>Data Center</v>
      </c>
      <c r="Q384">
        <f>IF($A384="","",SUMIFS(AI_PF!$AP:$AP,AI_PF!$A:$A,$A384))</f>
        <v>100000000000</v>
      </c>
      <c r="R384">
        <f>IF($A384="","",SUMIFS(AI_PF!$AW:$AW,AI_PF!$A:$A,$A384))</f>
        <v>100000000000</v>
      </c>
      <c r="S384">
        <f>IF($A384="","",SUMIFS(AI_PF!$AZ:$AZ,AI_PF!$A:$A,$A384))</f>
        <v>26000000</v>
      </c>
      <c r="T384">
        <f>IF($A384="","",SUMIFS(AI_PF!$CA:$CA,AI_PF!$A:$A,$A384))</f>
        <v>100000000000</v>
      </c>
      <c r="U384">
        <f>IF($A384="","",SUMIFS(AI_PF!$CE:$CE,AI_PF!$A:$A,$A384))</f>
        <v>99974000000</v>
      </c>
      <c r="V384">
        <f>IF($A384="","",IFERROR(VLOOKUP($A384,AI_PF!$A:$CO,93,FALSE),""))</f>
        <v>4.0037284</v>
      </c>
      <c r="W384">
        <f>IF($A384="","",COUNTIF(AI_PF!$A:$A,$A384))</f>
        <v>1</v>
      </c>
      <c r="X384">
        <f>IF($A384="","",COUNTIF(LookThrough!$A:$A,J384))</f>
        <v>0</v>
      </c>
    </row>
    <row r="385" spans="1:24" x14ac:dyDescent="0.4">
      <c r="A385" t="s">
        <v>10364</v>
      </c>
      <c r="B385" t="str">
        <f>IF($A385="","",IFERROR(VLOOKUP($A385,AI_PF!$A:$D,4,FALSE),""))</f>
        <v>SIFC 담보대출 리파이낸싱(2026년)</v>
      </c>
      <c r="C385" t="str">
        <f>IF($A385="","",IFERROR(VLOOKUP($A385,AI_PF!$A:$G,7,FALSE),""))</f>
        <v>수익형</v>
      </c>
      <c r="D385" t="str">
        <f>IF($A385="","",IFERROR(VLOOKUP($A385,AI_PF!$A:$H,8,FALSE),""))</f>
        <v>오피스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45747</v>
      </c>
      <c r="H385">
        <f>IF($A385="","",IFERROR(VLOOKUP($A385,AI_PF!$A:$V,22,FALSE),""))</f>
        <v>46843</v>
      </c>
      <c r="I385">
        <f>IF($A385="","",IFERROR(VLOOKUP($A385,AI_PF!$A:$EU,151,FALSE),""))</f>
        <v>2026</v>
      </c>
      <c r="J385">
        <f>IF($A385="","",IFERROR(VLOOKUP($A385,AI_PF!$A:$C,3,FALSE),""))</f>
        <v>6000000001330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SIFC 담보대출 리파이낸싱(2026년)</v>
      </c>
      <c r="M385" t="str">
        <f>IF($A385="","",IFERROR(VLOOKUP($A385,Data_Raw!$A:$G,4,FALSE),""))</f>
        <v>국민은행</v>
      </c>
      <c r="N385" t="str">
        <f>IF($A385="","",IFERROR(VLOOKUP($A385,Data_Raw!$A:$G,5,FALSE),""))</f>
        <v>KOR</v>
      </c>
      <c r="O385" t="str">
        <f>IF($A385="","",IFERROR(VLOOKUP($A385,Data_Raw!$A:$G,6,FALSE),""))</f>
        <v>담보대출</v>
      </c>
      <c r="P385" t="str">
        <f>IF($A385="","",IFERROR(VLOOKUP($A385,Data_Raw!$A:$G,7,FALSE),""))</f>
        <v>Office</v>
      </c>
      <c r="Q385">
        <f>IF($A385="","",SUMIFS(AI_PF!$AP:$AP,AI_PF!$A:$A,$A385))</f>
        <v>300000000000</v>
      </c>
      <c r="R385">
        <f>IF($A385="","",SUMIFS(AI_PF!$AW:$AW,AI_PF!$A:$A,$A385))</f>
        <v>300000000000</v>
      </c>
      <c r="S385">
        <f>IF($A385="","",SUMIFS(AI_PF!$AZ:$AZ,AI_PF!$A:$A,$A385))</f>
        <v>3346833601</v>
      </c>
      <c r="T385">
        <f>IF($A385="","",SUMIFS(AI_PF!$CA:$CA,AI_PF!$A:$A,$A385))</f>
        <v>300000000000</v>
      </c>
      <c r="U385">
        <f>IF($A385="","",SUMIFS(AI_PF!$CE:$CE,AI_PF!$A:$A,$A385))</f>
        <v>296653166399</v>
      </c>
      <c r="V385">
        <f>IF($A385="","",IFERROR(VLOOKUP($A385,AI_PF!$A:$CO,93,FALSE),""))</f>
        <v>4.5011406000000003</v>
      </c>
      <c r="W385">
        <f>IF($A385="","",COUNTIF(AI_PF!$A:$A,$A385))</f>
        <v>4</v>
      </c>
      <c r="X385">
        <f>IF($A385="","",COUNTIF(LookThrough!$A:$A,J385))</f>
        <v>0</v>
      </c>
    </row>
    <row r="386" spans="1:24" x14ac:dyDescent="0.4">
      <c r="B386" t="str">
        <f>IF($A386="","",IFERROR(VLOOKUP($A386,AI_PF!$A:$D,4,FALSE),""))</f>
        <v/>
      </c>
      <c r="C386" t="str">
        <f>IF($A386="","",IFERROR(VLOOKUP($A386,AI_PF!$A:$G,7,FALSE),""))</f>
        <v/>
      </c>
      <c r="D386" t="str">
        <f>IF($A386="","",IFERROR(VLOOKUP($A386,AI_PF!$A:$H,8,FALSE),""))</f>
        <v/>
      </c>
      <c r="E386" t="str">
        <f>IF($A386="","",IFERROR(VLOOKUP($A386,AI_PF!$A:$N,14,FALSE),""))</f>
        <v/>
      </c>
      <c r="F386" t="str">
        <f>IF($A386="","",IFERROR(VLOOKUP($A386,AI_PF!$A:$R,18,FALSE),""))</f>
        <v/>
      </c>
      <c r="G386" t="str">
        <f>IF($A386="","",IFERROR(VLOOKUP($A386,AI_PF!$A:$T,20,FALSE),""))</f>
        <v/>
      </c>
      <c r="H386" t="str">
        <f>IF($A386="","",IFERROR(VLOOKUP($A386,AI_PF!$A:$V,22,FALSE),""))</f>
        <v/>
      </c>
      <c r="I386" t="str">
        <f>IF($A386="","",IFERROR(VLOOKUP($A386,AI_PF!$A:$EU,151,FALSE),""))</f>
        <v/>
      </c>
      <c r="J386" t="str">
        <f>IF($A386="","",IFERROR(VLOOKUP($A386,AI_PF!$A:$C,3,FALSE),""))</f>
        <v/>
      </c>
      <c r="K386" t="str">
        <f>IF($A386="","",IFERROR(VLOOKUP($A386,Data_Raw!$A:$G,2,FALSE),""))</f>
        <v/>
      </c>
      <c r="L386" t="str">
        <f>IF($A386="","",IFERROR(VLOOKUP($A386,Data_Raw!$A:$G,3,FALSE),""))</f>
        <v/>
      </c>
      <c r="M386" t="str">
        <f>IF($A386="","",IFERROR(VLOOKUP($A386,Data_Raw!$A:$G,4,FALSE),""))</f>
        <v/>
      </c>
      <c r="N386" t="str">
        <f>IF($A386="","",IFERROR(VLOOKUP($A386,Data_Raw!$A:$G,5,FALSE),""))</f>
        <v/>
      </c>
      <c r="O386" t="str">
        <f>IF($A386="","",IFERROR(VLOOKUP($A386,Data_Raw!$A:$G,6,FALSE),""))</f>
        <v/>
      </c>
      <c r="P386" t="str">
        <f>IF($A386="","",IFERROR(VLOOKUP($A386,Data_Raw!$A:$G,7,FALSE),""))</f>
        <v/>
      </c>
      <c r="Q386" t="str">
        <f>IF($A386="","",SUMIFS(AI_PF!$AP:$AP,AI_PF!$A:$A,$A386))</f>
        <v/>
      </c>
      <c r="R386" t="str">
        <f>IF($A386="","",SUMIFS(AI_PF!$AW:$AW,AI_PF!$A:$A,$A386))</f>
        <v/>
      </c>
      <c r="S386" t="str">
        <f>IF($A386="","",SUMIFS(AI_PF!$AZ:$AZ,AI_PF!$A:$A,$A386))</f>
        <v/>
      </c>
      <c r="T386" t="str">
        <f>IF($A386="","",SUMIFS(AI_PF!$CA:$CA,AI_PF!$A:$A,$A386))</f>
        <v/>
      </c>
      <c r="U386" t="str">
        <f>IF($A386="","",SUMIFS(AI_PF!$CE:$CE,AI_PF!$A:$A,$A386))</f>
        <v/>
      </c>
      <c r="V386" t="str">
        <f>IF($A386="","",IFERROR(VLOOKUP($A386,AI_PF!$A:$CO,93,FALSE),""))</f>
        <v/>
      </c>
      <c r="W386" t="str">
        <f>IF($A386="","",COUNTIF(AI_PF!$A:$A,$A386))</f>
        <v/>
      </c>
      <c r="X386" t="str">
        <f>IF($A386="","",COUNTIF(LookThrough!$A:$A,J386))</f>
        <v/>
      </c>
    </row>
    <row r="387" spans="1:24" x14ac:dyDescent="0.4">
      <c r="B387" t="str">
        <f>IF($A387="","",IFERROR(VLOOKUP($A387,AI_PF!$A:$D,4,FALSE),""))</f>
        <v/>
      </c>
      <c r="C387" t="str">
        <f>IF($A387="","",IFERROR(VLOOKUP($A387,AI_PF!$A:$G,7,FALSE),""))</f>
        <v/>
      </c>
      <c r="D387" t="str">
        <f>IF($A387="","",IFERROR(VLOOKUP($A387,AI_PF!$A:$H,8,FALSE),""))</f>
        <v/>
      </c>
      <c r="E387" t="str">
        <f>IF($A387="","",IFERROR(VLOOKUP($A387,AI_PF!$A:$N,14,FALSE),""))</f>
        <v/>
      </c>
      <c r="F387" t="str">
        <f>IF($A387="","",IFERROR(VLOOKUP($A387,AI_PF!$A:$R,18,FALSE),""))</f>
        <v/>
      </c>
      <c r="G387" t="str">
        <f>IF($A387="","",IFERROR(VLOOKUP($A387,AI_PF!$A:$T,20,FALSE),""))</f>
        <v/>
      </c>
      <c r="H387" t="str">
        <f>IF($A387="","",IFERROR(VLOOKUP($A387,AI_PF!$A:$V,22,FALSE),""))</f>
        <v/>
      </c>
      <c r="I387" t="str">
        <f>IF($A387="","",IFERROR(VLOOKUP($A387,AI_PF!$A:$EU,151,FALSE),""))</f>
        <v/>
      </c>
      <c r="J387" t="str">
        <f>IF($A387="","",IFERROR(VLOOKUP($A387,AI_PF!$A:$C,3,FALSE),""))</f>
        <v/>
      </c>
      <c r="K387" t="str">
        <f>IF($A387="","",IFERROR(VLOOKUP($A387,Data_Raw!$A:$G,2,FALSE),""))</f>
        <v/>
      </c>
      <c r="L387" t="str">
        <f>IF($A387="","",IFERROR(VLOOKUP($A387,Data_Raw!$A:$G,3,FALSE),""))</f>
        <v/>
      </c>
      <c r="M387" t="str">
        <f>IF($A387="","",IFERROR(VLOOKUP($A387,Data_Raw!$A:$G,4,FALSE),""))</f>
        <v/>
      </c>
      <c r="N387" t="str">
        <f>IF($A387="","",IFERROR(VLOOKUP($A387,Data_Raw!$A:$G,5,FALSE),""))</f>
        <v/>
      </c>
      <c r="O387" t="str">
        <f>IF($A387="","",IFERROR(VLOOKUP($A387,Data_Raw!$A:$G,6,FALSE),""))</f>
        <v/>
      </c>
      <c r="P387" t="str">
        <f>IF($A387="","",IFERROR(VLOOKUP($A387,Data_Raw!$A:$G,7,FALSE),""))</f>
        <v/>
      </c>
      <c r="Q387" t="str">
        <f>IF($A387="","",SUMIFS(AI_PF!$AP:$AP,AI_PF!$A:$A,$A387))</f>
        <v/>
      </c>
      <c r="R387" t="str">
        <f>IF($A387="","",SUMIFS(AI_PF!$AW:$AW,AI_PF!$A:$A,$A387))</f>
        <v/>
      </c>
      <c r="S387" t="str">
        <f>IF($A387="","",SUMIFS(AI_PF!$AZ:$AZ,AI_PF!$A:$A,$A387))</f>
        <v/>
      </c>
      <c r="T387" t="str">
        <f>IF($A387="","",SUMIFS(AI_PF!$CA:$CA,AI_PF!$A:$A,$A387))</f>
        <v/>
      </c>
      <c r="U387" t="str">
        <f>IF($A387="","",SUMIFS(AI_PF!$CE:$CE,AI_PF!$A:$A,$A387))</f>
        <v/>
      </c>
      <c r="V387" t="str">
        <f>IF($A387="","",IFERROR(VLOOKUP($A387,AI_PF!$A:$CO,93,FALSE),""))</f>
        <v/>
      </c>
      <c r="W387" t="str">
        <f>IF($A387="","",COUNTIF(AI_PF!$A:$A,$A387))</f>
        <v/>
      </c>
      <c r="X387" t="str">
        <f>IF($A387="","",COUNTIF(LookThrough!$A:$A,J387))</f>
        <v/>
      </c>
    </row>
    <row r="388" spans="1:24" x14ac:dyDescent="0.4">
      <c r="B388" t="str">
        <f>IF($A388="","",IFERROR(VLOOKUP($A388,AI_PF!$A:$D,4,FALSE),""))</f>
        <v/>
      </c>
      <c r="C388" t="str">
        <f>IF($A388="","",IFERROR(VLOOKUP($A388,AI_PF!$A:$G,7,FALSE),""))</f>
        <v/>
      </c>
      <c r="D388" t="str">
        <f>IF($A388="","",IFERROR(VLOOKUP($A388,AI_PF!$A:$H,8,FALSE),""))</f>
        <v/>
      </c>
      <c r="E388" t="str">
        <f>IF($A388="","",IFERROR(VLOOKUP($A388,AI_PF!$A:$N,14,FALSE),""))</f>
        <v/>
      </c>
      <c r="F388" t="str">
        <f>IF($A388="","",IFERROR(VLOOKUP($A388,AI_PF!$A:$R,18,FALSE),""))</f>
        <v/>
      </c>
      <c r="G388" t="str">
        <f>IF($A388="","",IFERROR(VLOOKUP($A388,AI_PF!$A:$T,20,FALSE),""))</f>
        <v/>
      </c>
      <c r="H388" t="str">
        <f>IF($A388="","",IFERROR(VLOOKUP($A388,AI_PF!$A:$V,22,FALSE),""))</f>
        <v/>
      </c>
      <c r="I388" t="str">
        <f>IF($A388="","",IFERROR(VLOOKUP($A388,AI_PF!$A:$EU,151,FALSE),""))</f>
        <v/>
      </c>
      <c r="J388" t="str">
        <f>IF($A388="","",IFERROR(VLOOKUP($A388,AI_PF!$A:$C,3,FALSE),""))</f>
        <v/>
      </c>
      <c r="K388" t="str">
        <f>IF($A388="","",IFERROR(VLOOKUP($A388,Data_Raw!$A:$G,2,FALSE),""))</f>
        <v/>
      </c>
      <c r="L388" t="str">
        <f>IF($A388="","",IFERROR(VLOOKUP($A388,Data_Raw!$A:$G,3,FALSE),""))</f>
        <v/>
      </c>
      <c r="M388" t="str">
        <f>IF($A388="","",IFERROR(VLOOKUP($A388,Data_Raw!$A:$G,4,FALSE),""))</f>
        <v/>
      </c>
      <c r="N388" t="str">
        <f>IF($A388="","",IFERROR(VLOOKUP($A388,Data_Raw!$A:$G,5,FALSE),""))</f>
        <v/>
      </c>
      <c r="O388" t="str">
        <f>IF($A388="","",IFERROR(VLOOKUP($A388,Data_Raw!$A:$G,6,FALSE),""))</f>
        <v/>
      </c>
      <c r="P388" t="str">
        <f>IF($A388="","",IFERROR(VLOOKUP($A388,Data_Raw!$A:$G,7,FALSE),""))</f>
        <v/>
      </c>
      <c r="Q388" t="str">
        <f>IF($A388="","",SUMIFS(AI_PF!$AP:$AP,AI_PF!$A:$A,$A388))</f>
        <v/>
      </c>
      <c r="R388" t="str">
        <f>IF($A388="","",SUMIFS(AI_PF!$AW:$AW,AI_PF!$A:$A,$A388))</f>
        <v/>
      </c>
      <c r="S388" t="str">
        <f>IF($A388="","",SUMIFS(AI_PF!$AZ:$AZ,AI_PF!$A:$A,$A388))</f>
        <v/>
      </c>
      <c r="T388" t="str">
        <f>IF($A388="","",SUMIFS(AI_PF!$CA:$CA,AI_PF!$A:$A,$A388))</f>
        <v/>
      </c>
      <c r="U388" t="str">
        <f>IF($A388="","",SUMIFS(AI_PF!$CE:$CE,AI_PF!$A:$A,$A388))</f>
        <v/>
      </c>
      <c r="V388" t="str">
        <f>IF($A388="","",IFERROR(VLOOKUP($A388,AI_PF!$A:$CO,93,FALSE),""))</f>
        <v/>
      </c>
      <c r="W388" t="str">
        <f>IF($A388="","",COUNTIF(AI_PF!$A:$A,$A388))</f>
        <v/>
      </c>
      <c r="X388" t="str">
        <f>IF($A388="","",COUNTIF(LookThrough!$A:$A,J388))</f>
        <v/>
      </c>
    </row>
    <row r="389" spans="1:24" x14ac:dyDescent="0.4">
      <c r="B389" t="str">
        <f>IF($A389="","",IFERROR(VLOOKUP($A389,AI_PF!$A:$D,4,FALSE),""))</f>
        <v/>
      </c>
      <c r="C389" t="str">
        <f>IF($A389="","",IFERROR(VLOOKUP($A389,AI_PF!$A:$G,7,FALSE),""))</f>
        <v/>
      </c>
      <c r="D389" t="str">
        <f>IF($A389="","",IFERROR(VLOOKUP($A389,AI_PF!$A:$H,8,FALSE),""))</f>
        <v/>
      </c>
      <c r="E389" t="str">
        <f>IF($A389="","",IFERROR(VLOOKUP($A389,AI_PF!$A:$N,14,FALSE),""))</f>
        <v/>
      </c>
      <c r="F389" t="str">
        <f>IF($A389="","",IFERROR(VLOOKUP($A389,AI_PF!$A:$R,18,FALSE),""))</f>
        <v/>
      </c>
      <c r="G389" t="str">
        <f>IF($A389="","",IFERROR(VLOOKUP($A389,AI_PF!$A:$T,20,FALSE),""))</f>
        <v/>
      </c>
      <c r="H389" t="str">
        <f>IF($A389="","",IFERROR(VLOOKUP($A389,AI_PF!$A:$V,22,FALSE),""))</f>
        <v/>
      </c>
      <c r="I389" t="str">
        <f>IF($A389="","",IFERROR(VLOOKUP($A389,AI_PF!$A:$EU,151,FALSE),""))</f>
        <v/>
      </c>
      <c r="J389" t="str">
        <f>IF($A389="","",IFERROR(VLOOKUP($A389,AI_PF!$A:$C,3,FALSE),""))</f>
        <v/>
      </c>
      <c r="K389" t="str">
        <f>IF($A389="","",IFERROR(VLOOKUP($A389,Data_Raw!$A:$G,2,FALSE),""))</f>
        <v/>
      </c>
      <c r="L389" t="str">
        <f>IF($A389="","",IFERROR(VLOOKUP($A389,Data_Raw!$A:$G,3,FALSE),""))</f>
        <v/>
      </c>
      <c r="M389" t="str">
        <f>IF($A389="","",IFERROR(VLOOKUP($A389,Data_Raw!$A:$G,4,FALSE),""))</f>
        <v/>
      </c>
      <c r="N389" t="str">
        <f>IF($A389="","",IFERROR(VLOOKUP($A389,Data_Raw!$A:$G,5,FALSE),""))</f>
        <v/>
      </c>
      <c r="O389" t="str">
        <f>IF($A389="","",IFERROR(VLOOKUP($A389,Data_Raw!$A:$G,6,FALSE),""))</f>
        <v/>
      </c>
      <c r="P389" t="str">
        <f>IF($A389="","",IFERROR(VLOOKUP($A389,Data_Raw!$A:$G,7,FALSE),""))</f>
        <v/>
      </c>
      <c r="Q389" t="str">
        <f>IF($A389="","",SUMIFS(AI_PF!$AP:$AP,AI_PF!$A:$A,$A389))</f>
        <v/>
      </c>
      <c r="R389" t="str">
        <f>IF($A389="","",SUMIFS(AI_PF!$AW:$AW,AI_PF!$A:$A,$A389))</f>
        <v/>
      </c>
      <c r="S389" t="str">
        <f>IF($A389="","",SUMIFS(AI_PF!$AZ:$AZ,AI_PF!$A:$A,$A389))</f>
        <v/>
      </c>
      <c r="T389" t="str">
        <f>IF($A389="","",SUMIFS(AI_PF!$CA:$CA,AI_PF!$A:$A,$A389))</f>
        <v/>
      </c>
      <c r="U389" t="str">
        <f>IF($A389="","",SUMIFS(AI_PF!$CE:$CE,AI_PF!$A:$A,$A389))</f>
        <v/>
      </c>
      <c r="V389" t="str">
        <f>IF($A389="","",IFERROR(VLOOKUP($A389,AI_PF!$A:$CO,93,FALSE),""))</f>
        <v/>
      </c>
      <c r="W389" t="str">
        <f>IF($A389="","",COUNTIF(AI_PF!$A:$A,$A389))</f>
        <v/>
      </c>
      <c r="X389" t="str">
        <f>IF($A389="","",COUNTIF(LookThrough!$A:$A,J389))</f>
        <v/>
      </c>
    </row>
    <row r="390" spans="1:24" x14ac:dyDescent="0.4">
      <c r="B390" t="str">
        <f>IF($A390="","",IFERROR(VLOOKUP($A390,AI_PF!$A:$D,4,FALSE),""))</f>
        <v/>
      </c>
      <c r="C390" t="str">
        <f>IF($A390="","",IFERROR(VLOOKUP($A390,AI_PF!$A:$G,7,FALSE),""))</f>
        <v/>
      </c>
      <c r="D390" t="str">
        <f>IF($A390="","",IFERROR(VLOOKUP($A390,AI_PF!$A:$H,8,FALSE),""))</f>
        <v/>
      </c>
      <c r="E390" t="str">
        <f>IF($A390="","",IFERROR(VLOOKUP($A390,AI_PF!$A:$N,14,FALSE),""))</f>
        <v/>
      </c>
      <c r="F390" t="str">
        <f>IF($A390="","",IFERROR(VLOOKUP($A390,AI_PF!$A:$R,18,FALSE),""))</f>
        <v/>
      </c>
      <c r="G390" t="str">
        <f>IF($A390="","",IFERROR(VLOOKUP($A390,AI_PF!$A:$T,20,FALSE),""))</f>
        <v/>
      </c>
      <c r="H390" t="str">
        <f>IF($A390="","",IFERROR(VLOOKUP($A390,AI_PF!$A:$V,22,FALSE),""))</f>
        <v/>
      </c>
      <c r="I390" t="str">
        <f>IF($A390="","",IFERROR(VLOOKUP($A390,AI_PF!$A:$EU,151,FALSE),""))</f>
        <v/>
      </c>
      <c r="J390" t="str">
        <f>IF($A390="","",IFERROR(VLOOKUP($A390,AI_PF!$A:$C,3,FALSE),""))</f>
        <v/>
      </c>
      <c r="K390" t="str">
        <f>IF($A390="","",IFERROR(VLOOKUP($A390,Data_Raw!$A:$G,2,FALSE),""))</f>
        <v/>
      </c>
      <c r="L390" t="str">
        <f>IF($A390="","",IFERROR(VLOOKUP($A390,Data_Raw!$A:$G,3,FALSE),""))</f>
        <v/>
      </c>
      <c r="M390" t="str">
        <f>IF($A390="","",IFERROR(VLOOKUP($A390,Data_Raw!$A:$G,4,FALSE),""))</f>
        <v/>
      </c>
      <c r="N390" t="str">
        <f>IF($A390="","",IFERROR(VLOOKUP($A390,Data_Raw!$A:$G,5,FALSE),""))</f>
        <v/>
      </c>
      <c r="O390" t="str">
        <f>IF($A390="","",IFERROR(VLOOKUP($A390,Data_Raw!$A:$G,6,FALSE),""))</f>
        <v/>
      </c>
      <c r="P390" t="str">
        <f>IF($A390="","",IFERROR(VLOOKUP($A390,Data_Raw!$A:$G,7,FALSE),""))</f>
        <v/>
      </c>
      <c r="Q390" t="str">
        <f>IF($A390="","",SUMIFS(AI_PF!$AP:$AP,AI_PF!$A:$A,$A390))</f>
        <v/>
      </c>
      <c r="R390" t="str">
        <f>IF($A390="","",SUMIFS(AI_PF!$AW:$AW,AI_PF!$A:$A,$A390))</f>
        <v/>
      </c>
      <c r="S390" t="str">
        <f>IF($A390="","",SUMIFS(AI_PF!$AZ:$AZ,AI_PF!$A:$A,$A390))</f>
        <v/>
      </c>
      <c r="T390" t="str">
        <f>IF($A390="","",SUMIFS(AI_PF!$CA:$CA,AI_PF!$A:$A,$A390))</f>
        <v/>
      </c>
      <c r="U390" t="str">
        <f>IF($A390="","",SUMIFS(AI_PF!$CE:$CE,AI_PF!$A:$A,$A390))</f>
        <v/>
      </c>
      <c r="V390" t="str">
        <f>IF($A390="","",IFERROR(VLOOKUP($A390,AI_PF!$A:$CO,93,FALSE),""))</f>
        <v/>
      </c>
      <c r="W390" t="str">
        <f>IF($A390="","",COUNTIF(AI_PF!$A:$A,$A390))</f>
        <v/>
      </c>
      <c r="X390" t="str">
        <f>IF($A390="","",COUNTIF(LookThrough!$A:$A,J390))</f>
        <v/>
      </c>
    </row>
    <row r="391" spans="1:24" x14ac:dyDescent="0.4">
      <c r="B391" t="str">
        <f>IF($A391="","",IFERROR(VLOOKUP($A391,AI_PF!$A:$D,4,FALSE),""))</f>
        <v/>
      </c>
      <c r="C391" t="str">
        <f>IF($A391="","",IFERROR(VLOOKUP($A391,AI_PF!$A:$G,7,FALSE),""))</f>
        <v/>
      </c>
      <c r="D391" t="str">
        <f>IF($A391="","",IFERROR(VLOOKUP($A391,AI_PF!$A:$H,8,FALSE),""))</f>
        <v/>
      </c>
      <c r="E391" t="str">
        <f>IF($A391="","",IFERROR(VLOOKUP($A391,AI_PF!$A:$N,14,FALSE),""))</f>
        <v/>
      </c>
      <c r="F391" t="str">
        <f>IF($A391="","",IFERROR(VLOOKUP($A391,AI_PF!$A:$R,18,FALSE),""))</f>
        <v/>
      </c>
      <c r="G391" t="str">
        <f>IF($A391="","",IFERROR(VLOOKUP($A391,AI_PF!$A:$T,20,FALSE),""))</f>
        <v/>
      </c>
      <c r="H391" t="str">
        <f>IF($A391="","",IFERROR(VLOOKUP($A391,AI_PF!$A:$V,22,FALSE),""))</f>
        <v/>
      </c>
      <c r="I391" t="str">
        <f>IF($A391="","",IFERROR(VLOOKUP($A391,AI_PF!$A:$EU,151,FALSE),""))</f>
        <v/>
      </c>
      <c r="J391" t="str">
        <f>IF($A391="","",IFERROR(VLOOKUP($A391,AI_PF!$A:$C,3,FALSE),""))</f>
        <v/>
      </c>
      <c r="K391" t="str">
        <f>IF($A391="","",IFERROR(VLOOKUP($A391,Data_Raw!$A:$G,2,FALSE),""))</f>
        <v/>
      </c>
      <c r="L391" t="str">
        <f>IF($A391="","",IFERROR(VLOOKUP($A391,Data_Raw!$A:$G,3,FALSE),""))</f>
        <v/>
      </c>
      <c r="M391" t="str">
        <f>IF($A391="","",IFERROR(VLOOKUP($A391,Data_Raw!$A:$G,4,FALSE),""))</f>
        <v/>
      </c>
      <c r="N391" t="str">
        <f>IF($A391="","",IFERROR(VLOOKUP($A391,Data_Raw!$A:$G,5,FALSE),""))</f>
        <v/>
      </c>
      <c r="O391" t="str">
        <f>IF($A391="","",IFERROR(VLOOKUP($A391,Data_Raw!$A:$G,6,FALSE),""))</f>
        <v/>
      </c>
      <c r="P391" t="str">
        <f>IF($A391="","",IFERROR(VLOOKUP($A391,Data_Raw!$A:$G,7,FALSE),""))</f>
        <v/>
      </c>
      <c r="Q391" t="str">
        <f>IF($A391="","",SUMIFS(AI_PF!$AP:$AP,AI_PF!$A:$A,$A391))</f>
        <v/>
      </c>
      <c r="R391" t="str">
        <f>IF($A391="","",SUMIFS(AI_PF!$AW:$AW,AI_PF!$A:$A,$A391))</f>
        <v/>
      </c>
      <c r="S391" t="str">
        <f>IF($A391="","",SUMIFS(AI_PF!$AZ:$AZ,AI_PF!$A:$A,$A391))</f>
        <v/>
      </c>
      <c r="T391" t="str">
        <f>IF($A391="","",SUMIFS(AI_PF!$CA:$CA,AI_PF!$A:$A,$A391))</f>
        <v/>
      </c>
      <c r="U391" t="str">
        <f>IF($A391="","",SUMIFS(AI_PF!$CE:$CE,AI_PF!$A:$A,$A391))</f>
        <v/>
      </c>
      <c r="V391" t="str">
        <f>IF($A391="","",IFERROR(VLOOKUP($A391,AI_PF!$A:$CO,93,FALSE),""))</f>
        <v/>
      </c>
      <c r="W391" t="str">
        <f>IF($A391="","",COUNTIF(AI_PF!$A:$A,$A391))</f>
        <v/>
      </c>
      <c r="X391" t="str">
        <f>IF($A391="","",COUNTIF(LookThrough!$A:$A,J391))</f>
        <v/>
      </c>
    </row>
    <row r="392" spans="1:24" x14ac:dyDescent="0.4">
      <c r="B392" t="str">
        <f>IF($A392="","",IFERROR(VLOOKUP($A392,AI_PF!$A:$D,4,FALSE),""))</f>
        <v/>
      </c>
      <c r="C392" t="str">
        <f>IF($A392="","",IFERROR(VLOOKUP($A392,AI_PF!$A:$G,7,FALSE),""))</f>
        <v/>
      </c>
      <c r="D392" t="str">
        <f>IF($A392="","",IFERROR(VLOOKUP($A392,AI_PF!$A:$H,8,FALSE),""))</f>
        <v/>
      </c>
      <c r="E392" t="str">
        <f>IF($A392="","",IFERROR(VLOOKUP($A392,AI_PF!$A:$N,14,FALSE),""))</f>
        <v/>
      </c>
      <c r="F392" t="str">
        <f>IF($A392="","",IFERROR(VLOOKUP($A392,AI_PF!$A:$R,18,FALSE),""))</f>
        <v/>
      </c>
      <c r="G392" t="str">
        <f>IF($A392="","",IFERROR(VLOOKUP($A392,AI_PF!$A:$T,20,FALSE),""))</f>
        <v/>
      </c>
      <c r="H392" t="str">
        <f>IF($A392="","",IFERROR(VLOOKUP($A392,AI_PF!$A:$V,22,FALSE),""))</f>
        <v/>
      </c>
      <c r="I392" t="str">
        <f>IF($A392="","",IFERROR(VLOOKUP($A392,AI_PF!$A:$EU,151,FALSE),""))</f>
        <v/>
      </c>
      <c r="J392" t="str">
        <f>IF($A392="","",IFERROR(VLOOKUP($A392,AI_PF!$A:$C,3,FALSE),""))</f>
        <v/>
      </c>
      <c r="K392" t="str">
        <f>IF($A392="","",IFERROR(VLOOKUP($A392,Data_Raw!$A:$G,2,FALSE),""))</f>
        <v/>
      </c>
      <c r="L392" t="str">
        <f>IF($A392="","",IFERROR(VLOOKUP($A392,Data_Raw!$A:$G,3,FALSE),""))</f>
        <v/>
      </c>
      <c r="M392" t="str">
        <f>IF($A392="","",IFERROR(VLOOKUP($A392,Data_Raw!$A:$G,4,FALSE),""))</f>
        <v/>
      </c>
      <c r="N392" t="str">
        <f>IF($A392="","",IFERROR(VLOOKUP($A392,Data_Raw!$A:$G,5,FALSE),""))</f>
        <v/>
      </c>
      <c r="O392" t="str">
        <f>IF($A392="","",IFERROR(VLOOKUP($A392,Data_Raw!$A:$G,6,FALSE),""))</f>
        <v/>
      </c>
      <c r="P392" t="str">
        <f>IF($A392="","",IFERROR(VLOOKUP($A392,Data_Raw!$A:$G,7,FALSE),""))</f>
        <v/>
      </c>
      <c r="Q392" t="str">
        <f>IF($A392="","",SUMIFS(AI_PF!$AP:$AP,AI_PF!$A:$A,$A392))</f>
        <v/>
      </c>
      <c r="R392" t="str">
        <f>IF($A392="","",SUMIFS(AI_PF!$AW:$AW,AI_PF!$A:$A,$A392))</f>
        <v/>
      </c>
      <c r="S392" t="str">
        <f>IF($A392="","",SUMIFS(AI_PF!$AZ:$AZ,AI_PF!$A:$A,$A392))</f>
        <v/>
      </c>
      <c r="T392" t="str">
        <f>IF($A392="","",SUMIFS(AI_PF!$CA:$CA,AI_PF!$A:$A,$A392))</f>
        <v/>
      </c>
      <c r="U392" t="str">
        <f>IF($A392="","",SUMIFS(AI_PF!$CE:$CE,AI_PF!$A:$A,$A392))</f>
        <v/>
      </c>
      <c r="V392" t="str">
        <f>IF($A392="","",IFERROR(VLOOKUP($A392,AI_PF!$A:$CO,93,FALSE),""))</f>
        <v/>
      </c>
      <c r="W392" t="str">
        <f>IF($A392="","",COUNTIF(AI_PF!$A:$A,$A392))</f>
        <v/>
      </c>
      <c r="X392" t="str">
        <f>IF($A392="","",COUNTIF(LookThrough!$A:$A,J392))</f>
        <v/>
      </c>
    </row>
    <row r="393" spans="1:24" x14ac:dyDescent="0.4">
      <c r="B393" t="str">
        <f>IF($A393="","",IFERROR(VLOOKUP($A393,AI_PF!$A:$D,4,FALSE),""))</f>
        <v/>
      </c>
      <c r="C393" t="str">
        <f>IF($A393="","",IFERROR(VLOOKUP($A393,AI_PF!$A:$G,7,FALSE),""))</f>
        <v/>
      </c>
      <c r="D393" t="str">
        <f>IF($A393="","",IFERROR(VLOOKUP($A393,AI_PF!$A:$H,8,FALSE),""))</f>
        <v/>
      </c>
      <c r="E393" t="str">
        <f>IF($A393="","",IFERROR(VLOOKUP($A393,AI_PF!$A:$N,14,FALSE),""))</f>
        <v/>
      </c>
      <c r="F393" t="str">
        <f>IF($A393="","",IFERROR(VLOOKUP($A393,AI_PF!$A:$R,18,FALSE),""))</f>
        <v/>
      </c>
      <c r="G393" t="str">
        <f>IF($A393="","",IFERROR(VLOOKUP($A393,AI_PF!$A:$T,20,FALSE),""))</f>
        <v/>
      </c>
      <c r="H393" t="str">
        <f>IF($A393="","",IFERROR(VLOOKUP($A393,AI_PF!$A:$V,22,FALSE),""))</f>
        <v/>
      </c>
      <c r="I393" t="str">
        <f>IF($A393="","",IFERROR(VLOOKUP($A393,AI_PF!$A:$EU,151,FALSE),""))</f>
        <v/>
      </c>
      <c r="J393" t="str">
        <f>IF($A393="","",IFERROR(VLOOKUP($A393,AI_PF!$A:$C,3,FALSE),""))</f>
        <v/>
      </c>
      <c r="K393" t="str">
        <f>IF($A393="","",IFERROR(VLOOKUP($A393,Data_Raw!$A:$G,2,FALSE),""))</f>
        <v/>
      </c>
      <c r="L393" t="str">
        <f>IF($A393="","",IFERROR(VLOOKUP($A393,Data_Raw!$A:$G,3,FALSE),""))</f>
        <v/>
      </c>
      <c r="M393" t="str">
        <f>IF($A393="","",IFERROR(VLOOKUP($A393,Data_Raw!$A:$G,4,FALSE),""))</f>
        <v/>
      </c>
      <c r="N393" t="str">
        <f>IF($A393="","",IFERROR(VLOOKUP($A393,Data_Raw!$A:$G,5,FALSE),""))</f>
        <v/>
      </c>
      <c r="O393" t="str">
        <f>IF($A393="","",IFERROR(VLOOKUP($A393,Data_Raw!$A:$G,6,FALSE),""))</f>
        <v/>
      </c>
      <c r="P393" t="str">
        <f>IF($A393="","",IFERROR(VLOOKUP($A393,Data_Raw!$A:$G,7,FALSE),""))</f>
        <v/>
      </c>
      <c r="Q393" t="str">
        <f>IF($A393="","",SUMIFS(AI_PF!$AP:$AP,AI_PF!$A:$A,$A393))</f>
        <v/>
      </c>
      <c r="R393" t="str">
        <f>IF($A393="","",SUMIFS(AI_PF!$AW:$AW,AI_PF!$A:$A,$A393))</f>
        <v/>
      </c>
      <c r="S393" t="str">
        <f>IF($A393="","",SUMIFS(AI_PF!$AZ:$AZ,AI_PF!$A:$A,$A393))</f>
        <v/>
      </c>
      <c r="T393" t="str">
        <f>IF($A393="","",SUMIFS(AI_PF!$CA:$CA,AI_PF!$A:$A,$A393))</f>
        <v/>
      </c>
      <c r="U393" t="str">
        <f>IF($A393="","",SUMIFS(AI_PF!$CE:$CE,AI_PF!$A:$A,$A393))</f>
        <v/>
      </c>
      <c r="V393" t="str">
        <f>IF($A393="","",IFERROR(VLOOKUP($A393,AI_PF!$A:$CO,93,FALSE),""))</f>
        <v/>
      </c>
      <c r="W393" t="str">
        <f>IF($A393="","",COUNTIF(AI_PF!$A:$A,$A393))</f>
        <v/>
      </c>
      <c r="X393" t="str">
        <f>IF($A393="","",COUNTIF(LookThrough!$A:$A,J393))</f>
        <v/>
      </c>
    </row>
    <row r="394" spans="1:24" x14ac:dyDescent="0.4">
      <c r="B394" t="str">
        <f>IF($A394="","",IFERROR(VLOOKUP($A394,AI_PF!$A:$D,4,FALSE),""))</f>
        <v/>
      </c>
      <c r="C394" t="str">
        <f>IF($A394="","",IFERROR(VLOOKUP($A394,AI_PF!$A:$G,7,FALSE),""))</f>
        <v/>
      </c>
      <c r="D394" t="str">
        <f>IF($A394="","",IFERROR(VLOOKUP($A394,AI_PF!$A:$H,8,FALSE),""))</f>
        <v/>
      </c>
      <c r="E394" t="str">
        <f>IF($A394="","",IFERROR(VLOOKUP($A394,AI_PF!$A:$N,14,FALSE),""))</f>
        <v/>
      </c>
      <c r="F394" t="str">
        <f>IF($A394="","",IFERROR(VLOOKUP($A394,AI_PF!$A:$R,18,FALSE),""))</f>
        <v/>
      </c>
      <c r="G394" t="str">
        <f>IF($A394="","",IFERROR(VLOOKUP($A394,AI_PF!$A:$T,20,FALSE),""))</f>
        <v/>
      </c>
      <c r="H394" t="str">
        <f>IF($A394="","",IFERROR(VLOOKUP($A394,AI_PF!$A:$V,22,FALSE),""))</f>
        <v/>
      </c>
      <c r="I394" t="str">
        <f>IF($A394="","",IFERROR(VLOOKUP($A394,AI_PF!$A:$EU,151,FALSE),""))</f>
        <v/>
      </c>
      <c r="J394" t="str">
        <f>IF($A394="","",IFERROR(VLOOKUP($A394,AI_PF!$A:$C,3,FALSE),""))</f>
        <v/>
      </c>
      <c r="K394" t="str">
        <f>IF($A394="","",IFERROR(VLOOKUP($A394,Data_Raw!$A:$G,2,FALSE),""))</f>
        <v/>
      </c>
      <c r="L394" t="str">
        <f>IF($A394="","",IFERROR(VLOOKUP($A394,Data_Raw!$A:$G,3,FALSE),""))</f>
        <v/>
      </c>
      <c r="M394" t="str">
        <f>IF($A394="","",IFERROR(VLOOKUP($A394,Data_Raw!$A:$G,4,FALSE),""))</f>
        <v/>
      </c>
      <c r="N394" t="str">
        <f>IF($A394="","",IFERROR(VLOOKUP($A394,Data_Raw!$A:$G,5,FALSE),""))</f>
        <v/>
      </c>
      <c r="O394" t="str">
        <f>IF($A394="","",IFERROR(VLOOKUP($A394,Data_Raw!$A:$G,6,FALSE),""))</f>
        <v/>
      </c>
      <c r="P394" t="str">
        <f>IF($A394="","",IFERROR(VLOOKUP($A394,Data_Raw!$A:$G,7,FALSE),""))</f>
        <v/>
      </c>
      <c r="Q394" t="str">
        <f>IF($A394="","",SUMIFS(AI_PF!$AP:$AP,AI_PF!$A:$A,$A394))</f>
        <v/>
      </c>
      <c r="R394" t="str">
        <f>IF($A394="","",SUMIFS(AI_PF!$AW:$AW,AI_PF!$A:$A,$A394))</f>
        <v/>
      </c>
      <c r="S394" t="str">
        <f>IF($A394="","",SUMIFS(AI_PF!$AZ:$AZ,AI_PF!$A:$A,$A394))</f>
        <v/>
      </c>
      <c r="T394" t="str">
        <f>IF($A394="","",SUMIFS(AI_PF!$CA:$CA,AI_PF!$A:$A,$A394))</f>
        <v/>
      </c>
      <c r="U394" t="str">
        <f>IF($A394="","",SUMIFS(AI_PF!$CE:$CE,AI_PF!$A:$A,$A394))</f>
        <v/>
      </c>
      <c r="V394" t="str">
        <f>IF($A394="","",IFERROR(VLOOKUP($A394,AI_PF!$A:$CO,93,FALSE),""))</f>
        <v/>
      </c>
      <c r="W394" t="str">
        <f>IF($A394="","",COUNTIF(AI_PF!$A:$A,$A394))</f>
        <v/>
      </c>
      <c r="X394" t="str">
        <f>IF($A394="","",COUNTIF(LookThrough!$A:$A,J394))</f>
        <v/>
      </c>
    </row>
    <row r="395" spans="1:24" x14ac:dyDescent="0.4">
      <c r="B395" t="str">
        <f>IF($A395="","",IFERROR(VLOOKUP($A395,AI_PF!$A:$D,4,FALSE),""))</f>
        <v/>
      </c>
      <c r="C395" t="str">
        <f>IF($A395="","",IFERROR(VLOOKUP($A395,AI_PF!$A:$G,7,FALSE),""))</f>
        <v/>
      </c>
      <c r="D395" t="str">
        <f>IF($A395="","",IFERROR(VLOOKUP($A395,AI_PF!$A:$H,8,FALSE),""))</f>
        <v/>
      </c>
      <c r="E395" t="str">
        <f>IF($A395="","",IFERROR(VLOOKUP($A395,AI_PF!$A:$N,14,FALSE),""))</f>
        <v/>
      </c>
      <c r="F395" t="str">
        <f>IF($A395="","",IFERROR(VLOOKUP($A395,AI_PF!$A:$R,18,FALSE),""))</f>
        <v/>
      </c>
      <c r="G395" t="str">
        <f>IF($A395="","",IFERROR(VLOOKUP($A395,AI_PF!$A:$T,20,FALSE),""))</f>
        <v/>
      </c>
      <c r="H395" t="str">
        <f>IF($A395="","",IFERROR(VLOOKUP($A395,AI_PF!$A:$V,22,FALSE),""))</f>
        <v/>
      </c>
      <c r="I395" t="str">
        <f>IF($A395="","",IFERROR(VLOOKUP($A395,AI_PF!$A:$EU,151,FALSE),""))</f>
        <v/>
      </c>
      <c r="J395" t="str">
        <f>IF($A395="","",IFERROR(VLOOKUP($A395,AI_PF!$A:$C,3,FALSE),""))</f>
        <v/>
      </c>
      <c r="K395" t="str">
        <f>IF($A395="","",IFERROR(VLOOKUP($A395,Data_Raw!$A:$G,2,FALSE),""))</f>
        <v/>
      </c>
      <c r="L395" t="str">
        <f>IF($A395="","",IFERROR(VLOOKUP($A395,Data_Raw!$A:$G,3,FALSE),""))</f>
        <v/>
      </c>
      <c r="M395" t="str">
        <f>IF($A395="","",IFERROR(VLOOKUP($A395,Data_Raw!$A:$G,4,FALSE),""))</f>
        <v/>
      </c>
      <c r="N395" t="str">
        <f>IF($A395="","",IFERROR(VLOOKUP($A395,Data_Raw!$A:$G,5,FALSE),""))</f>
        <v/>
      </c>
      <c r="O395" t="str">
        <f>IF($A395="","",IFERROR(VLOOKUP($A395,Data_Raw!$A:$G,6,FALSE),""))</f>
        <v/>
      </c>
      <c r="P395" t="str">
        <f>IF($A395="","",IFERROR(VLOOKUP($A395,Data_Raw!$A:$G,7,FALSE),""))</f>
        <v/>
      </c>
      <c r="Q395" t="str">
        <f>IF($A395="","",SUMIFS(AI_PF!$AP:$AP,AI_PF!$A:$A,$A395))</f>
        <v/>
      </c>
      <c r="R395" t="str">
        <f>IF($A395="","",SUMIFS(AI_PF!$AW:$AW,AI_PF!$A:$A,$A395))</f>
        <v/>
      </c>
      <c r="S395" t="str">
        <f>IF($A395="","",SUMIFS(AI_PF!$AZ:$AZ,AI_PF!$A:$A,$A395))</f>
        <v/>
      </c>
      <c r="T395" t="str">
        <f>IF($A395="","",SUMIFS(AI_PF!$CA:$CA,AI_PF!$A:$A,$A395))</f>
        <v/>
      </c>
      <c r="U395" t="str">
        <f>IF($A395="","",SUMIFS(AI_PF!$CE:$CE,AI_PF!$A:$A,$A395))</f>
        <v/>
      </c>
      <c r="V395" t="str">
        <f>IF($A395="","",IFERROR(VLOOKUP($A395,AI_PF!$A:$CO,93,FALSE),""))</f>
        <v/>
      </c>
      <c r="W395" t="str">
        <f>IF($A395="","",COUNTIF(AI_PF!$A:$A,$A395))</f>
        <v/>
      </c>
      <c r="X395" t="str">
        <f>IF($A395="","",COUNTIF(LookThrough!$A:$A,J395))</f>
        <v/>
      </c>
    </row>
    <row r="396" spans="1:24" x14ac:dyDescent="0.4">
      <c r="B396" t="str">
        <f>IF($A396="","",IFERROR(VLOOKUP($A396,AI_PF!$A:$D,4,FALSE),""))</f>
        <v/>
      </c>
      <c r="C396" t="str">
        <f>IF($A396="","",IFERROR(VLOOKUP($A396,AI_PF!$A:$G,7,FALSE),""))</f>
        <v/>
      </c>
      <c r="D396" t="str">
        <f>IF($A396="","",IFERROR(VLOOKUP($A396,AI_PF!$A:$H,8,FALSE),""))</f>
        <v/>
      </c>
      <c r="E396" t="str">
        <f>IF($A396="","",IFERROR(VLOOKUP($A396,AI_PF!$A:$N,14,FALSE),""))</f>
        <v/>
      </c>
      <c r="F396" t="str">
        <f>IF($A396="","",IFERROR(VLOOKUP($A396,AI_PF!$A:$R,18,FALSE),""))</f>
        <v/>
      </c>
      <c r="G396" t="str">
        <f>IF($A396="","",IFERROR(VLOOKUP($A396,AI_PF!$A:$T,20,FALSE),""))</f>
        <v/>
      </c>
      <c r="H396" t="str">
        <f>IF($A396="","",IFERROR(VLOOKUP($A396,AI_PF!$A:$V,22,FALSE),""))</f>
        <v/>
      </c>
      <c r="I396" t="str">
        <f>IF($A396="","",IFERROR(VLOOKUP($A396,AI_PF!$A:$EU,151,FALSE),""))</f>
        <v/>
      </c>
      <c r="J396" t="str">
        <f>IF($A396="","",IFERROR(VLOOKUP($A396,AI_PF!$A:$C,3,FALSE),""))</f>
        <v/>
      </c>
      <c r="K396" t="str">
        <f>IF($A396="","",IFERROR(VLOOKUP($A396,Data_Raw!$A:$G,2,FALSE),""))</f>
        <v/>
      </c>
      <c r="L396" t="str">
        <f>IF($A396="","",IFERROR(VLOOKUP($A396,Data_Raw!$A:$G,3,FALSE),""))</f>
        <v/>
      </c>
      <c r="M396" t="str">
        <f>IF($A396="","",IFERROR(VLOOKUP($A396,Data_Raw!$A:$G,4,FALSE),""))</f>
        <v/>
      </c>
      <c r="N396" t="str">
        <f>IF($A396="","",IFERROR(VLOOKUP($A396,Data_Raw!$A:$G,5,FALSE),""))</f>
        <v/>
      </c>
      <c r="O396" t="str">
        <f>IF($A396="","",IFERROR(VLOOKUP($A396,Data_Raw!$A:$G,6,FALSE),""))</f>
        <v/>
      </c>
      <c r="P396" t="str">
        <f>IF($A396="","",IFERROR(VLOOKUP($A396,Data_Raw!$A:$G,7,FALSE),""))</f>
        <v/>
      </c>
      <c r="Q396" t="str">
        <f>IF($A396="","",SUMIFS(AI_PF!$AP:$AP,AI_PF!$A:$A,$A396))</f>
        <v/>
      </c>
      <c r="R396" t="str">
        <f>IF($A396="","",SUMIFS(AI_PF!$AW:$AW,AI_PF!$A:$A,$A396))</f>
        <v/>
      </c>
      <c r="S396" t="str">
        <f>IF($A396="","",SUMIFS(AI_PF!$AZ:$AZ,AI_PF!$A:$A,$A396))</f>
        <v/>
      </c>
      <c r="T396" t="str">
        <f>IF($A396="","",SUMIFS(AI_PF!$CA:$CA,AI_PF!$A:$A,$A396))</f>
        <v/>
      </c>
      <c r="U396" t="str">
        <f>IF($A396="","",SUMIFS(AI_PF!$CE:$CE,AI_PF!$A:$A,$A396))</f>
        <v/>
      </c>
      <c r="V396" t="str">
        <f>IF($A396="","",IFERROR(VLOOKUP($A396,AI_PF!$A:$CO,93,FALSE),""))</f>
        <v/>
      </c>
      <c r="W396" t="str">
        <f>IF($A396="","",COUNTIF(AI_PF!$A:$A,$A396))</f>
        <v/>
      </c>
      <c r="X396" t="str">
        <f>IF($A396="","",COUNTIF(LookThrough!$A:$A,J396))</f>
        <v/>
      </c>
    </row>
    <row r="397" spans="1:24" x14ac:dyDescent="0.4">
      <c r="B397" t="str">
        <f>IF($A397="","",IFERROR(VLOOKUP($A397,AI_PF!$A:$D,4,FALSE),""))</f>
        <v/>
      </c>
      <c r="C397" t="str">
        <f>IF($A397="","",IFERROR(VLOOKUP($A397,AI_PF!$A:$G,7,FALSE),""))</f>
        <v/>
      </c>
      <c r="D397" t="str">
        <f>IF($A397="","",IFERROR(VLOOKUP($A397,AI_PF!$A:$H,8,FALSE),""))</f>
        <v/>
      </c>
      <c r="E397" t="str">
        <f>IF($A397="","",IFERROR(VLOOKUP($A397,AI_PF!$A:$N,14,FALSE),""))</f>
        <v/>
      </c>
      <c r="F397" t="str">
        <f>IF($A397="","",IFERROR(VLOOKUP($A397,AI_PF!$A:$R,18,FALSE),""))</f>
        <v/>
      </c>
      <c r="G397" t="str">
        <f>IF($A397="","",IFERROR(VLOOKUP($A397,AI_PF!$A:$T,20,FALSE),""))</f>
        <v/>
      </c>
      <c r="H397" t="str">
        <f>IF($A397="","",IFERROR(VLOOKUP($A397,AI_PF!$A:$V,22,FALSE),""))</f>
        <v/>
      </c>
      <c r="I397" t="str">
        <f>IF($A397="","",IFERROR(VLOOKUP($A397,AI_PF!$A:$EU,151,FALSE),""))</f>
        <v/>
      </c>
      <c r="J397" t="str">
        <f>IF($A397="","",IFERROR(VLOOKUP($A397,AI_PF!$A:$C,3,FALSE),""))</f>
        <v/>
      </c>
      <c r="K397" t="str">
        <f>IF($A397="","",IFERROR(VLOOKUP($A397,Data_Raw!$A:$G,2,FALSE),""))</f>
        <v/>
      </c>
      <c r="L397" t="str">
        <f>IF($A397="","",IFERROR(VLOOKUP($A397,Data_Raw!$A:$G,3,FALSE),""))</f>
        <v/>
      </c>
      <c r="M397" t="str">
        <f>IF($A397="","",IFERROR(VLOOKUP($A397,Data_Raw!$A:$G,4,FALSE),""))</f>
        <v/>
      </c>
      <c r="N397" t="str">
        <f>IF($A397="","",IFERROR(VLOOKUP($A397,Data_Raw!$A:$G,5,FALSE),""))</f>
        <v/>
      </c>
      <c r="O397" t="str">
        <f>IF($A397="","",IFERROR(VLOOKUP($A397,Data_Raw!$A:$G,6,FALSE),""))</f>
        <v/>
      </c>
      <c r="P397" t="str">
        <f>IF($A397="","",IFERROR(VLOOKUP($A397,Data_Raw!$A:$G,7,FALSE),""))</f>
        <v/>
      </c>
      <c r="Q397" t="str">
        <f>IF($A397="","",SUMIFS(AI_PF!$AP:$AP,AI_PF!$A:$A,$A397))</f>
        <v/>
      </c>
      <c r="R397" t="str">
        <f>IF($A397="","",SUMIFS(AI_PF!$AW:$AW,AI_PF!$A:$A,$A397))</f>
        <v/>
      </c>
      <c r="S397" t="str">
        <f>IF($A397="","",SUMIFS(AI_PF!$AZ:$AZ,AI_PF!$A:$A,$A397))</f>
        <v/>
      </c>
      <c r="T397" t="str">
        <f>IF($A397="","",SUMIFS(AI_PF!$CA:$CA,AI_PF!$A:$A,$A397))</f>
        <v/>
      </c>
      <c r="U397" t="str">
        <f>IF($A397="","",SUMIFS(AI_PF!$CE:$CE,AI_PF!$A:$A,$A397))</f>
        <v/>
      </c>
      <c r="V397" t="str">
        <f>IF($A397="","",IFERROR(VLOOKUP($A397,AI_PF!$A:$CO,93,FALSE),""))</f>
        <v/>
      </c>
      <c r="W397" t="str">
        <f>IF($A397="","",COUNTIF(AI_PF!$A:$A,$A397))</f>
        <v/>
      </c>
      <c r="X397" t="str">
        <f>IF($A397="","",COUNTIF(LookThrough!$A:$A,J397))</f>
        <v/>
      </c>
    </row>
    <row r="398" spans="1:24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IF($A398="","",IFERROR(VLOOKUP($A398,AI_PF!$A:$EU,151,FALSE),""))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IF($A398="","",IFERROR(VLOOKUP($A398,Data_Raw!$A:$G,5,FALSE),""))</f>
        <v/>
      </c>
      <c r="O398" t="str">
        <f>IF($A398="","",IFERROR(VLOOKUP($A398,Data_Raw!$A:$G,6,FALSE),""))</f>
        <v/>
      </c>
      <c r="P398" t="str">
        <f>IF($A398="","",IFERROR(VLOOKUP($A398,Data_Raw!$A:$G,7,FALSE),""))</f>
        <v/>
      </c>
      <c r="Q398" t="str">
        <f>IF($A398="","",SUMIFS(AI_PF!$AP:$AP,AI_PF!$A:$A,$A398))</f>
        <v/>
      </c>
      <c r="R398" t="str">
        <f>IF($A398="","",SUMIFS(AI_PF!$AW:$AW,AI_PF!$A:$A,$A398))</f>
        <v/>
      </c>
      <c r="S398" t="str">
        <f>IF($A398="","",SUMIFS(AI_PF!$AZ:$AZ,AI_PF!$A:$A,$A398))</f>
        <v/>
      </c>
      <c r="T398" t="str">
        <f>IF($A398="","",SUMIFS(AI_PF!$CA:$CA,AI_PF!$A:$A,$A398))</f>
        <v/>
      </c>
      <c r="U398" t="str">
        <f>IF($A398="","",SUMIFS(AI_PF!$CE:$CE,AI_PF!$A:$A,$A398))</f>
        <v/>
      </c>
      <c r="V398" t="str">
        <f>IF($A398="","",IFERROR(VLOOKUP($A398,AI_PF!$A:$CO,93,FALSE),""))</f>
        <v/>
      </c>
      <c r="W398" t="str">
        <f>IF($A398="","",COUNTIF(AI_PF!$A:$A,$A398))</f>
        <v/>
      </c>
      <c r="X398" t="str">
        <f>IF($A398="","",COUNTIF(LookThrough!$A:$A,J398))</f>
        <v/>
      </c>
    </row>
    <row r="399" spans="1:24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IF($A399="","",IFERROR(VLOOKUP($A399,AI_PF!$A:$EU,151,FALSE),""))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IF($A399="","",IFERROR(VLOOKUP($A399,Data_Raw!$A:$G,5,FALSE),""))</f>
        <v/>
      </c>
      <c r="O399" t="str">
        <f>IF($A399="","",IFERROR(VLOOKUP($A399,Data_Raw!$A:$G,6,FALSE),""))</f>
        <v/>
      </c>
      <c r="P399" t="str">
        <f>IF($A399="","",IFERROR(VLOOKUP($A399,Data_Raw!$A:$G,7,FALSE),""))</f>
        <v/>
      </c>
      <c r="Q399" t="str">
        <f>IF($A399="","",SUMIFS(AI_PF!$AP:$AP,AI_PF!$A:$A,$A399))</f>
        <v/>
      </c>
      <c r="R399" t="str">
        <f>IF($A399="","",SUMIFS(AI_PF!$AW:$AW,AI_PF!$A:$A,$A399))</f>
        <v/>
      </c>
      <c r="S399" t="str">
        <f>IF($A399="","",SUMIFS(AI_PF!$AZ:$AZ,AI_PF!$A:$A,$A399))</f>
        <v/>
      </c>
      <c r="T399" t="str">
        <f>IF($A399="","",SUMIFS(AI_PF!$CA:$CA,AI_PF!$A:$A,$A399))</f>
        <v/>
      </c>
      <c r="U399" t="str">
        <f>IF($A399="","",SUMIFS(AI_PF!$CE:$CE,AI_PF!$A:$A,$A399))</f>
        <v/>
      </c>
      <c r="V399" t="str">
        <f>IF($A399="","",IFERROR(VLOOKUP($A399,AI_PF!$A:$CO,93,FALSE),""))</f>
        <v/>
      </c>
      <c r="W399" t="str">
        <f>IF($A399="","",COUNTIF(AI_PF!$A:$A,$A399))</f>
        <v/>
      </c>
      <c r="X399" t="str">
        <f>IF($A399="","",COUNTIF(LookThrough!$A:$A,J399))</f>
        <v/>
      </c>
    </row>
    <row r="400" spans="1:24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IF($A400="","",IFERROR(VLOOKUP($A400,AI_PF!$A:$EU,151,FALSE),""))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IF($A400="","",IFERROR(VLOOKUP($A400,Data_Raw!$A:$G,5,FALSE),""))</f>
        <v/>
      </c>
      <c r="O400" t="str">
        <f>IF($A400="","",IFERROR(VLOOKUP($A400,Data_Raw!$A:$G,6,FALSE),""))</f>
        <v/>
      </c>
      <c r="P400" t="str">
        <f>IF($A400="","",IFERROR(VLOOKUP($A400,Data_Raw!$A:$G,7,FALSE),""))</f>
        <v/>
      </c>
      <c r="Q400" t="str">
        <f>IF($A400="","",SUMIFS(AI_PF!$AP:$AP,AI_PF!$A:$A,$A400))</f>
        <v/>
      </c>
      <c r="R400" t="str">
        <f>IF($A400="","",SUMIFS(AI_PF!$AW:$AW,AI_PF!$A:$A,$A400))</f>
        <v/>
      </c>
      <c r="S400" t="str">
        <f>IF($A400="","",SUMIFS(AI_PF!$AZ:$AZ,AI_PF!$A:$A,$A400))</f>
        <v/>
      </c>
      <c r="T400" t="str">
        <f>IF($A400="","",SUMIFS(AI_PF!$CA:$CA,AI_PF!$A:$A,$A400))</f>
        <v/>
      </c>
      <c r="U400" t="str">
        <f>IF($A400="","",SUMIFS(AI_PF!$CE:$CE,AI_PF!$A:$A,$A400))</f>
        <v/>
      </c>
      <c r="V400" t="str">
        <f>IF($A400="","",IFERROR(VLOOKUP($A400,AI_PF!$A:$CO,93,FALSE),""))</f>
        <v/>
      </c>
      <c r="W400" t="str">
        <f>IF($A400="","",COUNTIF(AI_PF!$A:$A,$A400))</f>
        <v/>
      </c>
      <c r="X400" t="str">
        <f>IF($A400="","",COUNTIF(LookThrough!$A:$A,J400))</f>
        <v/>
      </c>
    </row>
    <row r="401" spans="2:24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IF($A401="","",IFERROR(VLOOKUP($A401,AI_PF!$A:$EU,151,FALSE),""))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IF($A401="","",IFERROR(VLOOKUP($A401,Data_Raw!$A:$G,5,FALSE),""))</f>
        <v/>
      </c>
      <c r="O401" t="str">
        <f>IF($A401="","",IFERROR(VLOOKUP($A401,Data_Raw!$A:$G,6,FALSE),""))</f>
        <v/>
      </c>
      <c r="P401" t="str">
        <f>IF($A401="","",IFERROR(VLOOKUP($A401,Data_Raw!$A:$G,7,FALSE),""))</f>
        <v/>
      </c>
      <c r="Q401" t="str">
        <f>IF($A401="","",SUMIFS(AI_PF!$AP:$AP,AI_PF!$A:$A,$A401))</f>
        <v/>
      </c>
      <c r="R401" t="str">
        <f>IF($A401="","",SUMIFS(AI_PF!$AW:$AW,AI_PF!$A:$A,$A401))</f>
        <v/>
      </c>
      <c r="S401" t="str">
        <f>IF($A401="","",SUMIFS(AI_PF!$AZ:$AZ,AI_PF!$A:$A,$A401))</f>
        <v/>
      </c>
      <c r="T401" t="str">
        <f>IF($A401="","",SUMIFS(AI_PF!$CA:$CA,AI_PF!$A:$A,$A401))</f>
        <v/>
      </c>
      <c r="U401" t="str">
        <f>IF($A401="","",SUMIFS(AI_PF!$CE:$CE,AI_PF!$A:$A,$A401))</f>
        <v/>
      </c>
      <c r="V401" t="str">
        <f>IF($A401="","",IFERROR(VLOOKUP($A401,AI_PF!$A:$CO,93,FALSE),""))</f>
        <v/>
      </c>
      <c r="W401" t="str">
        <f>IF($A401="","",COUNTIF(AI_PF!$A:$A,$A401))</f>
        <v/>
      </c>
      <c r="X401" t="str">
        <f>IF($A401="","",COUNTIF(LookThrough!$A:$A,J401))</f>
        <v/>
      </c>
    </row>
    <row r="402" spans="2:24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IF($A402="","",IFERROR(VLOOKUP($A402,AI_PF!$A:$EU,151,FALSE),""))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IF($A402="","",IFERROR(VLOOKUP($A402,Data_Raw!$A:$G,5,FALSE),""))</f>
        <v/>
      </c>
      <c r="O402" t="str">
        <f>IF($A402="","",IFERROR(VLOOKUP($A402,Data_Raw!$A:$G,6,FALSE),""))</f>
        <v/>
      </c>
      <c r="P402" t="str">
        <f>IF($A402="","",IFERROR(VLOOKUP($A402,Data_Raw!$A:$G,7,FALSE),""))</f>
        <v/>
      </c>
      <c r="Q402" t="str">
        <f>IF($A402="","",SUMIFS(AI_PF!$AP:$AP,AI_PF!$A:$A,$A402))</f>
        <v/>
      </c>
      <c r="R402" t="str">
        <f>IF($A402="","",SUMIFS(AI_PF!$AW:$AW,AI_PF!$A:$A,$A402))</f>
        <v/>
      </c>
      <c r="S402" t="str">
        <f>IF($A402="","",SUMIFS(AI_PF!$AZ:$AZ,AI_PF!$A:$A,$A402))</f>
        <v/>
      </c>
      <c r="T402" t="str">
        <f>IF($A402="","",SUMIFS(AI_PF!$CA:$CA,AI_PF!$A:$A,$A402))</f>
        <v/>
      </c>
      <c r="U402" t="str">
        <f>IF($A402="","",SUMIFS(AI_PF!$CE:$CE,AI_PF!$A:$A,$A402))</f>
        <v/>
      </c>
      <c r="V402" t="str">
        <f>IF($A402="","",IFERROR(VLOOKUP($A402,AI_PF!$A:$CO,93,FALSE),""))</f>
        <v/>
      </c>
      <c r="W402" t="str">
        <f>IF($A402="","",COUNTIF(AI_PF!$A:$A,$A402))</f>
        <v/>
      </c>
      <c r="X402" t="str">
        <f>IF($A402="","",COUNTIF(LookThrough!$A:$A,J402))</f>
        <v/>
      </c>
    </row>
    <row r="403" spans="2:24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IF($A403="","",IFERROR(VLOOKUP($A403,AI_PF!$A:$EU,151,FALSE),""))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IF($A403="","",IFERROR(VLOOKUP($A403,Data_Raw!$A:$G,5,FALSE),""))</f>
        <v/>
      </c>
      <c r="O403" t="str">
        <f>IF($A403="","",IFERROR(VLOOKUP($A403,Data_Raw!$A:$G,6,FALSE),""))</f>
        <v/>
      </c>
      <c r="P403" t="str">
        <f>IF($A403="","",IFERROR(VLOOKUP($A403,Data_Raw!$A:$G,7,FALSE),""))</f>
        <v/>
      </c>
      <c r="Q403" t="str">
        <f>IF($A403="","",SUMIFS(AI_PF!$AP:$AP,AI_PF!$A:$A,$A403))</f>
        <v/>
      </c>
      <c r="R403" t="str">
        <f>IF($A403="","",SUMIFS(AI_PF!$AW:$AW,AI_PF!$A:$A,$A403))</f>
        <v/>
      </c>
      <c r="S403" t="str">
        <f>IF($A403="","",SUMIFS(AI_PF!$AZ:$AZ,AI_PF!$A:$A,$A403))</f>
        <v/>
      </c>
      <c r="T403" t="str">
        <f>IF($A403="","",SUMIFS(AI_PF!$CA:$CA,AI_PF!$A:$A,$A403))</f>
        <v/>
      </c>
      <c r="U403" t="str">
        <f>IF($A403="","",SUMIFS(AI_PF!$CE:$CE,AI_PF!$A:$A,$A403))</f>
        <v/>
      </c>
      <c r="V403" t="str">
        <f>IF($A403="","",IFERROR(VLOOKUP($A403,AI_PF!$A:$CO,93,FALSE),""))</f>
        <v/>
      </c>
      <c r="W403" t="str">
        <f>IF($A403="","",COUNTIF(AI_PF!$A:$A,$A403))</f>
        <v/>
      </c>
      <c r="X403" t="str">
        <f>IF($A403="","",COUNTIF(LookThrough!$A:$A,J403))</f>
        <v/>
      </c>
    </row>
    <row r="404" spans="2:24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IF($A404="","",IFERROR(VLOOKUP($A404,AI_PF!$A:$EU,151,FALSE),""))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IF($A404="","",IFERROR(VLOOKUP($A404,Data_Raw!$A:$G,5,FALSE),""))</f>
        <v/>
      </c>
      <c r="O404" t="str">
        <f>IF($A404="","",IFERROR(VLOOKUP($A404,Data_Raw!$A:$G,6,FALSE),""))</f>
        <v/>
      </c>
      <c r="P404" t="str">
        <f>IF($A404="","",IFERROR(VLOOKUP($A404,Data_Raw!$A:$G,7,FALSE),""))</f>
        <v/>
      </c>
      <c r="Q404" t="str">
        <f>IF($A404="","",SUMIFS(AI_PF!$AP:$AP,AI_PF!$A:$A,$A404))</f>
        <v/>
      </c>
      <c r="R404" t="str">
        <f>IF($A404="","",SUMIFS(AI_PF!$AW:$AW,AI_PF!$A:$A,$A404))</f>
        <v/>
      </c>
      <c r="S404" t="str">
        <f>IF($A404="","",SUMIFS(AI_PF!$AZ:$AZ,AI_PF!$A:$A,$A404))</f>
        <v/>
      </c>
      <c r="T404" t="str">
        <f>IF($A404="","",SUMIFS(AI_PF!$CA:$CA,AI_PF!$A:$A,$A404))</f>
        <v/>
      </c>
      <c r="U404" t="str">
        <f>IF($A404="","",SUMIFS(AI_PF!$CE:$CE,AI_PF!$A:$A,$A404))</f>
        <v/>
      </c>
      <c r="V404" t="str">
        <f>IF($A404="","",IFERROR(VLOOKUP($A404,AI_PF!$A:$CO,93,FALSE),""))</f>
        <v/>
      </c>
      <c r="W404" t="str">
        <f>IF($A404="","",COUNTIF(AI_PF!$A:$A,$A404))</f>
        <v/>
      </c>
      <c r="X404" t="str">
        <f>IF($A404="","",COUNTIF(LookThrough!$A:$A,J404))</f>
        <v/>
      </c>
    </row>
    <row r="405" spans="2:24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IF($A405="","",IFERROR(VLOOKUP($A405,Data_Raw!$A:$G,5,FALSE),""))</f>
        <v/>
      </c>
      <c r="O405" t="str">
        <f>IF($A405="","",IFERROR(VLOOKUP($A405,Data_Raw!$A:$G,6,FALSE),""))</f>
        <v/>
      </c>
      <c r="P405" t="str">
        <f>IF($A405="","",IFERROR(VLOOKUP($A405,Data_Raw!$A:$G,7,FALSE),""))</f>
        <v/>
      </c>
      <c r="Q405" t="str">
        <f>IF($A405="","",SUMIFS(AI_PF!$AP:$AP,AI_PF!$A:$A,$A405))</f>
        <v/>
      </c>
      <c r="R405" t="str">
        <f>IF($A405="","",SUMIFS(AI_PF!$AW:$AW,AI_PF!$A:$A,$A405))</f>
        <v/>
      </c>
      <c r="S405" t="str">
        <f>IF($A405="","",SUMIFS(AI_PF!$AZ:$AZ,AI_PF!$A:$A,$A405))</f>
        <v/>
      </c>
      <c r="T405" t="str">
        <f>IF($A405="","",SUMIFS(AI_PF!$CA:$CA,AI_PF!$A:$A,$A405))</f>
        <v/>
      </c>
      <c r="U405" t="str">
        <f>IF($A405="","",SUMIFS(AI_PF!$CE:$CE,AI_PF!$A:$A,$A405))</f>
        <v/>
      </c>
      <c r="V405" t="str">
        <f>IF($A405="","",IFERROR(VLOOKUP($A405,AI_PF!$A:$CO,93,FALSE),""))</f>
        <v/>
      </c>
      <c r="W405" t="str">
        <f>IF($A405="","",COUNTIF(AI_PF!$A:$A,$A405))</f>
        <v/>
      </c>
      <c r="X405" t="str">
        <f>IF($A405="","",COUNTIF(LookThrough!$A:$A,J405))</f>
        <v/>
      </c>
    </row>
    <row r="406" spans="2:24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IF($A406="","",IFERROR(VLOOKUP($A406,Data_Raw!$A:$G,5,FALSE),""))</f>
        <v/>
      </c>
      <c r="O406" t="str">
        <f>IF($A406="","",IFERROR(VLOOKUP($A406,Data_Raw!$A:$G,6,FALSE),""))</f>
        <v/>
      </c>
      <c r="P406" t="str">
        <f>IF($A406="","",IFERROR(VLOOKUP($A406,Data_Raw!$A:$G,7,FALSE),""))</f>
        <v/>
      </c>
      <c r="Q406" t="str">
        <f>IF($A406="","",SUMIFS(AI_PF!$AP:$AP,AI_PF!$A:$A,$A406))</f>
        <v/>
      </c>
      <c r="R406" t="str">
        <f>IF($A406="","",SUMIFS(AI_PF!$AW:$AW,AI_PF!$A:$A,$A406))</f>
        <v/>
      </c>
      <c r="S406" t="str">
        <f>IF($A406="","",SUMIFS(AI_PF!$AZ:$AZ,AI_PF!$A:$A,$A406))</f>
        <v/>
      </c>
      <c r="T406" t="str">
        <f>IF($A406="","",SUMIFS(AI_PF!$CA:$CA,AI_PF!$A:$A,$A406))</f>
        <v/>
      </c>
      <c r="U406" t="str">
        <f>IF($A406="","",SUMIFS(AI_PF!$CE:$CE,AI_PF!$A:$A,$A406))</f>
        <v/>
      </c>
      <c r="V406" t="str">
        <f>IF($A406="","",IFERROR(VLOOKUP($A406,AI_PF!$A:$CO,93,FALSE),""))</f>
        <v/>
      </c>
      <c r="W406" t="str">
        <f>IF($A406="","",COUNTIF(AI_PF!$A:$A,$A406))</f>
        <v/>
      </c>
      <c r="X406" t="str">
        <f>IF($A406="","",COUNTIF(LookThrough!$A:$A,J406))</f>
        <v/>
      </c>
    </row>
    <row r="407" spans="2:24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IF($A407="","",IFERROR(VLOOKUP($A407,Data_Raw!$A:$G,5,FALSE),""))</f>
        <v/>
      </c>
      <c r="O407" t="str">
        <f>IF($A407="","",IFERROR(VLOOKUP($A407,Data_Raw!$A:$G,6,FALSE),""))</f>
        <v/>
      </c>
      <c r="P407" t="str">
        <f>IF($A407="","",IFERROR(VLOOKUP($A407,Data_Raw!$A:$G,7,FALSE),""))</f>
        <v/>
      </c>
      <c r="Q407" t="str">
        <f>IF($A407="","",SUMIFS(AI_PF!$AP:$AP,AI_PF!$A:$A,$A407))</f>
        <v/>
      </c>
      <c r="R407" t="str">
        <f>IF($A407="","",SUMIFS(AI_PF!$AW:$AW,AI_PF!$A:$A,$A407))</f>
        <v/>
      </c>
      <c r="S407" t="str">
        <f>IF($A407="","",SUMIFS(AI_PF!$AZ:$AZ,AI_PF!$A:$A,$A407))</f>
        <v/>
      </c>
      <c r="T407" t="str">
        <f>IF($A407="","",SUMIFS(AI_PF!$CA:$CA,AI_PF!$A:$A,$A407))</f>
        <v/>
      </c>
      <c r="U407" t="str">
        <f>IF($A407="","",SUMIFS(AI_PF!$CE:$CE,AI_PF!$A:$A,$A407))</f>
        <v/>
      </c>
      <c r="V407" t="str">
        <f>IF($A407="","",IFERROR(VLOOKUP($A407,AI_PF!$A:$CO,93,FALSE),""))</f>
        <v/>
      </c>
      <c r="W407" t="str">
        <f>IF($A407="","",COUNTIF(AI_PF!$A:$A,$A407))</f>
        <v/>
      </c>
      <c r="X407" t="str">
        <f>IF($A407="","",COUNTIF(LookThrough!$A:$A,J407))</f>
        <v/>
      </c>
    </row>
    <row r="408" spans="2:24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IF($A408="","",IFERROR(VLOOKUP($A408,Data_Raw!$A:$G,5,FALSE),""))</f>
        <v/>
      </c>
      <c r="O408" t="str">
        <f>IF($A408="","",IFERROR(VLOOKUP($A408,Data_Raw!$A:$G,6,FALSE),""))</f>
        <v/>
      </c>
      <c r="P408" t="str">
        <f>IF($A408="","",IFERROR(VLOOKUP($A408,Data_Raw!$A:$G,7,FALSE),""))</f>
        <v/>
      </c>
      <c r="Q408" t="str">
        <f>IF($A408="","",SUMIFS(AI_PF!$AP:$AP,AI_PF!$A:$A,$A408))</f>
        <v/>
      </c>
      <c r="R408" t="str">
        <f>IF($A408="","",SUMIFS(AI_PF!$AW:$AW,AI_PF!$A:$A,$A408))</f>
        <v/>
      </c>
      <c r="S408" t="str">
        <f>IF($A408="","",SUMIFS(AI_PF!$AZ:$AZ,AI_PF!$A:$A,$A408))</f>
        <v/>
      </c>
      <c r="T408" t="str">
        <f>IF($A408="","",SUMIFS(AI_PF!$CA:$CA,AI_PF!$A:$A,$A408))</f>
        <v/>
      </c>
      <c r="U408" t="str">
        <f>IF($A408="","",SUMIFS(AI_PF!$CE:$CE,AI_PF!$A:$A,$A408))</f>
        <v/>
      </c>
      <c r="V408" t="str">
        <f>IF($A408="","",IFERROR(VLOOKUP($A408,AI_PF!$A:$CO,93,FALSE),""))</f>
        <v/>
      </c>
      <c r="W408" t="str">
        <f>IF($A408="","",COUNTIF(AI_PF!$A:$A,$A408))</f>
        <v/>
      </c>
      <c r="X408" t="str">
        <f>IF($A408="","",COUNTIF(LookThrough!$A:$A,J408))</f>
        <v/>
      </c>
    </row>
    <row r="409" spans="2:24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IF($A409="","",IFERROR(VLOOKUP($A409,Data_Raw!$A:$G,5,FALSE),""))</f>
        <v/>
      </c>
      <c r="O409" t="str">
        <f>IF($A409="","",IFERROR(VLOOKUP($A409,Data_Raw!$A:$G,6,FALSE),""))</f>
        <v/>
      </c>
      <c r="P409" t="str">
        <f>IF($A409="","",IFERROR(VLOOKUP($A409,Data_Raw!$A:$G,7,FALSE),""))</f>
        <v/>
      </c>
      <c r="Q409" t="str">
        <f>IF($A409="","",SUMIFS(AI_PF!$AP:$AP,AI_PF!$A:$A,$A409))</f>
        <v/>
      </c>
      <c r="R409" t="str">
        <f>IF($A409="","",SUMIFS(AI_PF!$AW:$AW,AI_PF!$A:$A,$A409))</f>
        <v/>
      </c>
      <c r="S409" t="str">
        <f>IF($A409="","",SUMIFS(AI_PF!$AZ:$AZ,AI_PF!$A:$A,$A409))</f>
        <v/>
      </c>
      <c r="T409" t="str">
        <f>IF($A409="","",SUMIFS(AI_PF!$CA:$CA,AI_PF!$A:$A,$A409))</f>
        <v/>
      </c>
      <c r="U409" t="str">
        <f>IF($A409="","",SUMIFS(AI_PF!$CE:$CE,AI_PF!$A:$A,$A409))</f>
        <v/>
      </c>
      <c r="V409" t="str">
        <f>IF($A409="","",IFERROR(VLOOKUP($A409,AI_PF!$A:$CO,93,FALSE),""))</f>
        <v/>
      </c>
      <c r="W409" t="str">
        <f>IF($A409="","",COUNTIF(AI_PF!$A:$A,$A409))</f>
        <v/>
      </c>
      <c r="X409" t="str">
        <f>IF($A409="","",COUNTIF(LookThrough!$A:$A,J409))</f>
        <v/>
      </c>
    </row>
    <row r="410" spans="2:24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IF($A410="","",IFERROR(VLOOKUP($A410,Data_Raw!$A:$G,5,FALSE),""))</f>
        <v/>
      </c>
      <c r="O410" t="str">
        <f>IF($A410="","",IFERROR(VLOOKUP($A410,Data_Raw!$A:$G,6,FALSE),""))</f>
        <v/>
      </c>
      <c r="P410" t="str">
        <f>IF($A410="","",IFERROR(VLOOKUP($A410,Data_Raw!$A:$G,7,FALSE),""))</f>
        <v/>
      </c>
      <c r="Q410" t="str">
        <f>IF($A410="","",SUMIFS(AI_PF!$AP:$AP,AI_PF!$A:$A,$A410))</f>
        <v/>
      </c>
      <c r="R410" t="str">
        <f>IF($A410="","",SUMIFS(AI_PF!$AW:$AW,AI_PF!$A:$A,$A410))</f>
        <v/>
      </c>
      <c r="S410" t="str">
        <f>IF($A410="","",SUMIFS(AI_PF!$AZ:$AZ,AI_PF!$A:$A,$A410))</f>
        <v/>
      </c>
      <c r="T410" t="str">
        <f>IF($A410="","",SUMIFS(AI_PF!$CA:$CA,AI_PF!$A:$A,$A410))</f>
        <v/>
      </c>
      <c r="U410" t="str">
        <f>IF($A410="","",SUMIFS(AI_PF!$CE:$CE,AI_PF!$A:$A,$A410))</f>
        <v/>
      </c>
      <c r="V410" t="str">
        <f>IF($A410="","",IFERROR(VLOOKUP($A410,AI_PF!$A:$CO,93,FALSE),""))</f>
        <v/>
      </c>
      <c r="W410" t="str">
        <f>IF($A410="","",COUNTIF(AI_PF!$A:$A,$A410))</f>
        <v/>
      </c>
      <c r="X410" t="str">
        <f>IF($A410="","",COUNTIF(LookThrough!$A:$A,J410))</f>
        <v/>
      </c>
    </row>
    <row r="411" spans="2:24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IF($A411="","",IFERROR(VLOOKUP($A411,Data_Raw!$A:$G,5,FALSE),""))</f>
        <v/>
      </c>
      <c r="O411" t="str">
        <f>IF($A411="","",IFERROR(VLOOKUP($A411,Data_Raw!$A:$G,6,FALSE),""))</f>
        <v/>
      </c>
      <c r="P411" t="str">
        <f>IF($A411="","",IFERROR(VLOOKUP($A411,Data_Raw!$A:$G,7,FALSE),""))</f>
        <v/>
      </c>
      <c r="Q411" t="str">
        <f>IF($A411="","",SUMIFS(AI_PF!$AP:$AP,AI_PF!$A:$A,$A411))</f>
        <v/>
      </c>
      <c r="R411" t="str">
        <f>IF($A411="","",SUMIFS(AI_PF!$AW:$AW,AI_PF!$A:$A,$A411))</f>
        <v/>
      </c>
      <c r="S411" t="str">
        <f>IF($A411="","",SUMIFS(AI_PF!$AZ:$AZ,AI_PF!$A:$A,$A411))</f>
        <v/>
      </c>
      <c r="T411" t="str">
        <f>IF($A411="","",SUMIFS(AI_PF!$CA:$CA,AI_PF!$A:$A,$A411))</f>
        <v/>
      </c>
      <c r="U411" t="str">
        <f>IF($A411="","",SUMIFS(AI_PF!$CE:$CE,AI_PF!$A:$A,$A411))</f>
        <v/>
      </c>
      <c r="V411" t="str">
        <f>IF($A411="","",IFERROR(VLOOKUP($A411,AI_PF!$A:$CO,93,FALSE),""))</f>
        <v/>
      </c>
      <c r="W411" t="str">
        <f>IF($A411="","",COUNTIF(AI_PF!$A:$A,$A411))</f>
        <v/>
      </c>
      <c r="X411" t="str">
        <f>IF($A411="","",COUNTIF(LookThrough!$A:$A,J411))</f>
        <v/>
      </c>
    </row>
    <row r="412" spans="2:24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IF($A412="","",IFERROR(VLOOKUP($A412,Data_Raw!$A:$G,5,FALSE),""))</f>
        <v/>
      </c>
      <c r="O412" t="str">
        <f>IF($A412="","",IFERROR(VLOOKUP($A412,Data_Raw!$A:$G,6,FALSE),""))</f>
        <v/>
      </c>
      <c r="P412" t="str">
        <f>IF($A412="","",IFERROR(VLOOKUP($A412,Data_Raw!$A:$G,7,FALSE),""))</f>
        <v/>
      </c>
      <c r="Q412" t="str">
        <f>IF($A412="","",SUMIFS(AI_PF!$AP:$AP,AI_PF!$A:$A,$A412))</f>
        <v/>
      </c>
      <c r="R412" t="str">
        <f>IF($A412="","",SUMIFS(AI_PF!$AW:$AW,AI_PF!$A:$A,$A412))</f>
        <v/>
      </c>
      <c r="S412" t="str">
        <f>IF($A412="","",SUMIFS(AI_PF!$AZ:$AZ,AI_PF!$A:$A,$A412))</f>
        <v/>
      </c>
      <c r="T412" t="str">
        <f>IF($A412="","",SUMIFS(AI_PF!$CA:$CA,AI_PF!$A:$A,$A412))</f>
        <v/>
      </c>
      <c r="U412" t="str">
        <f>IF($A412="","",SUMIFS(AI_PF!$CE:$CE,AI_PF!$A:$A,$A412))</f>
        <v/>
      </c>
      <c r="V412" t="str">
        <f>IF($A412="","",IFERROR(VLOOKUP($A412,AI_PF!$A:$CO,93,FALSE),""))</f>
        <v/>
      </c>
      <c r="W412" t="str">
        <f>IF($A412="","",COUNTIF(AI_PF!$A:$A,$A412))</f>
        <v/>
      </c>
      <c r="X412" t="str">
        <f>IF($A412="","",COUNTIF(LookThrough!$A:$A,J412))</f>
        <v/>
      </c>
    </row>
    <row r="413" spans="2:24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IF($A413="","",IFERROR(VLOOKUP($A413,Data_Raw!$A:$G,5,FALSE),""))</f>
        <v/>
      </c>
      <c r="O413" t="str">
        <f>IF($A413="","",IFERROR(VLOOKUP($A413,Data_Raw!$A:$G,6,FALSE),""))</f>
        <v/>
      </c>
      <c r="P413" t="str">
        <f>IF($A413="","",IFERROR(VLOOKUP($A413,Data_Raw!$A:$G,7,FALSE),""))</f>
        <v/>
      </c>
      <c r="Q413" t="str">
        <f>IF($A413="","",SUMIFS(AI_PF!$AP:$AP,AI_PF!$A:$A,$A413))</f>
        <v/>
      </c>
      <c r="R413" t="str">
        <f>IF($A413="","",SUMIFS(AI_PF!$AW:$AW,AI_PF!$A:$A,$A413))</f>
        <v/>
      </c>
      <c r="S413" t="str">
        <f>IF($A413="","",SUMIFS(AI_PF!$AZ:$AZ,AI_PF!$A:$A,$A413))</f>
        <v/>
      </c>
      <c r="T413" t="str">
        <f>IF($A413="","",SUMIFS(AI_PF!$CA:$CA,AI_PF!$A:$A,$A413))</f>
        <v/>
      </c>
      <c r="U413" t="str">
        <f>IF($A413="","",SUMIFS(AI_PF!$CE:$CE,AI_PF!$A:$A,$A413))</f>
        <v/>
      </c>
      <c r="V413" t="str">
        <f>IF($A413="","",IFERROR(VLOOKUP($A413,AI_PF!$A:$CO,93,FALSE),""))</f>
        <v/>
      </c>
      <c r="W413" t="str">
        <f>IF($A413="","",COUNTIF(AI_PF!$A:$A,$A413))</f>
        <v/>
      </c>
      <c r="X413" t="str">
        <f>IF($A413="","",COUNTIF(LookThrough!$A:$A,J413))</f>
        <v/>
      </c>
    </row>
    <row r="414" spans="2:24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IF($A414="","",IFERROR(VLOOKUP($A414,Data_Raw!$A:$G,5,FALSE),""))</f>
        <v/>
      </c>
      <c r="O414" t="str">
        <f>IF($A414="","",IFERROR(VLOOKUP($A414,Data_Raw!$A:$G,6,FALSE),""))</f>
        <v/>
      </c>
      <c r="P414" t="str">
        <f>IF($A414="","",IFERROR(VLOOKUP($A414,Data_Raw!$A:$G,7,FALSE),""))</f>
        <v/>
      </c>
      <c r="Q414" t="str">
        <f>IF($A414="","",SUMIFS(AI_PF!$AP:$AP,AI_PF!$A:$A,$A414))</f>
        <v/>
      </c>
      <c r="R414" t="str">
        <f>IF($A414="","",SUMIFS(AI_PF!$AW:$AW,AI_PF!$A:$A,$A414))</f>
        <v/>
      </c>
      <c r="S414" t="str">
        <f>IF($A414="","",SUMIFS(AI_PF!$AZ:$AZ,AI_PF!$A:$A,$A414))</f>
        <v/>
      </c>
      <c r="T414" t="str">
        <f>IF($A414="","",SUMIFS(AI_PF!$CA:$CA,AI_PF!$A:$A,$A414))</f>
        <v/>
      </c>
      <c r="U414" t="str">
        <f>IF($A414="","",SUMIFS(AI_PF!$CE:$CE,AI_PF!$A:$A,$A414))</f>
        <v/>
      </c>
      <c r="V414" t="str">
        <f>IF($A414="","",IFERROR(VLOOKUP($A414,AI_PF!$A:$CO,93,FALSE),""))</f>
        <v/>
      </c>
      <c r="W414" t="str">
        <f>IF($A414="","",COUNTIF(AI_PF!$A:$A,$A414))</f>
        <v/>
      </c>
      <c r="X414" t="str">
        <f>IF($A414="","",COUNTIF(LookThrough!$A:$A,J414))</f>
        <v/>
      </c>
    </row>
    <row r="415" spans="2:24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IF($A415="","",IFERROR(VLOOKUP($A415,Data_Raw!$A:$G,5,FALSE),""))</f>
        <v/>
      </c>
      <c r="O415" t="str">
        <f>IF($A415="","",IFERROR(VLOOKUP($A415,Data_Raw!$A:$G,6,FALSE),""))</f>
        <v/>
      </c>
      <c r="P415" t="str">
        <f>IF($A415="","",IFERROR(VLOOKUP($A415,Data_Raw!$A:$G,7,FALSE),""))</f>
        <v/>
      </c>
      <c r="Q415" t="str">
        <f>IF($A415="","",SUMIFS(AI_PF!$AP:$AP,AI_PF!$A:$A,$A415))</f>
        <v/>
      </c>
      <c r="R415" t="str">
        <f>IF($A415="","",SUMIFS(AI_PF!$AW:$AW,AI_PF!$A:$A,$A415))</f>
        <v/>
      </c>
      <c r="S415" t="str">
        <f>IF($A415="","",SUMIFS(AI_PF!$AZ:$AZ,AI_PF!$A:$A,$A415))</f>
        <v/>
      </c>
      <c r="T415" t="str">
        <f>IF($A415="","",SUMIFS(AI_PF!$CA:$CA,AI_PF!$A:$A,$A415))</f>
        <v/>
      </c>
      <c r="U415" t="str">
        <f>IF($A415="","",SUMIFS(AI_PF!$CE:$CE,AI_PF!$A:$A,$A415))</f>
        <v/>
      </c>
      <c r="V415" t="str">
        <f>IF($A415="","",IFERROR(VLOOKUP($A415,AI_PF!$A:$CO,93,FALSE),""))</f>
        <v/>
      </c>
      <c r="W415" t="str">
        <f>IF($A415="","",COUNTIF(AI_PF!$A:$A,$A415))</f>
        <v/>
      </c>
      <c r="X415" t="str">
        <f>IF($A415="","",COUNTIF(LookThrough!$A:$A,J415))</f>
        <v/>
      </c>
    </row>
    <row r="416" spans="2:24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IF($A416="","",IFERROR(VLOOKUP($A416,Data_Raw!$A:$G,5,FALSE),""))</f>
        <v/>
      </c>
      <c r="O416" t="str">
        <f>IF($A416="","",IFERROR(VLOOKUP($A416,Data_Raw!$A:$G,6,FALSE),""))</f>
        <v/>
      </c>
      <c r="P416" t="str">
        <f>IF($A416="","",IFERROR(VLOOKUP($A416,Data_Raw!$A:$G,7,FALSE),""))</f>
        <v/>
      </c>
      <c r="Q416" t="str">
        <f>IF($A416="","",SUMIFS(AI_PF!$AP:$AP,AI_PF!$A:$A,$A416))</f>
        <v/>
      </c>
      <c r="R416" t="str">
        <f>IF($A416="","",SUMIFS(AI_PF!$AW:$AW,AI_PF!$A:$A,$A416))</f>
        <v/>
      </c>
      <c r="S416" t="str">
        <f>IF($A416="","",SUMIFS(AI_PF!$AZ:$AZ,AI_PF!$A:$A,$A416))</f>
        <v/>
      </c>
      <c r="T416" t="str">
        <f>IF($A416="","",SUMIFS(AI_PF!$CA:$CA,AI_PF!$A:$A,$A416))</f>
        <v/>
      </c>
      <c r="U416" t="str">
        <f>IF($A416="","",SUMIFS(AI_PF!$CE:$CE,AI_PF!$A:$A,$A416))</f>
        <v/>
      </c>
      <c r="V416" t="str">
        <f>IF($A416="","",IFERROR(VLOOKUP($A416,AI_PF!$A:$CO,93,FALSE),""))</f>
        <v/>
      </c>
      <c r="W416" t="str">
        <f>IF($A416="","",COUNTIF(AI_PF!$A:$A,$A416))</f>
        <v/>
      </c>
      <c r="X416" t="str">
        <f>IF($A416="","",COUNTIF(LookThrough!$A:$A,J416))</f>
        <v/>
      </c>
    </row>
    <row r="417" spans="2:24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IF($A417="","",IFERROR(VLOOKUP($A417,Data_Raw!$A:$G,5,FALSE),""))</f>
        <v/>
      </c>
      <c r="O417" t="str">
        <f>IF($A417="","",IFERROR(VLOOKUP($A417,Data_Raw!$A:$G,6,FALSE),""))</f>
        <v/>
      </c>
      <c r="P417" t="str">
        <f>IF($A417="","",IFERROR(VLOOKUP($A417,Data_Raw!$A:$G,7,FALSE),""))</f>
        <v/>
      </c>
      <c r="Q417" t="str">
        <f>IF($A417="","",SUMIFS(AI_PF!$AP:$AP,AI_PF!$A:$A,$A417))</f>
        <v/>
      </c>
      <c r="R417" t="str">
        <f>IF($A417="","",SUMIFS(AI_PF!$AW:$AW,AI_PF!$A:$A,$A417))</f>
        <v/>
      </c>
      <c r="S417" t="str">
        <f>IF($A417="","",SUMIFS(AI_PF!$AZ:$AZ,AI_PF!$A:$A,$A417))</f>
        <v/>
      </c>
      <c r="T417" t="str">
        <f>IF($A417="","",SUMIFS(AI_PF!$CA:$CA,AI_PF!$A:$A,$A417))</f>
        <v/>
      </c>
      <c r="U417" t="str">
        <f>IF($A417="","",SUMIFS(AI_PF!$CE:$CE,AI_PF!$A:$A,$A417))</f>
        <v/>
      </c>
      <c r="V417" t="str">
        <f>IF($A417="","",IFERROR(VLOOKUP($A417,AI_PF!$A:$CO,93,FALSE),""))</f>
        <v/>
      </c>
      <c r="W417" t="str">
        <f>IF($A417="","",COUNTIF(AI_PF!$A:$A,$A417))</f>
        <v/>
      </c>
      <c r="X417" t="str">
        <f>IF($A417="","",COUNTIF(LookThrough!$A:$A,J417))</f>
        <v/>
      </c>
    </row>
    <row r="418" spans="2:24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IF($A418="","",IFERROR(VLOOKUP($A418,Data_Raw!$A:$G,5,FALSE),""))</f>
        <v/>
      </c>
      <c r="O418" t="str">
        <f>IF($A418="","",IFERROR(VLOOKUP($A418,Data_Raw!$A:$G,6,FALSE),""))</f>
        <v/>
      </c>
      <c r="P418" t="str">
        <f>IF($A418="","",IFERROR(VLOOKUP($A418,Data_Raw!$A:$G,7,FALSE),""))</f>
        <v/>
      </c>
      <c r="Q418" t="str">
        <f>IF($A418="","",SUMIFS(AI_PF!$AP:$AP,AI_PF!$A:$A,$A418))</f>
        <v/>
      </c>
      <c r="R418" t="str">
        <f>IF($A418="","",SUMIFS(AI_PF!$AW:$AW,AI_PF!$A:$A,$A418))</f>
        <v/>
      </c>
      <c r="S418" t="str">
        <f>IF($A418="","",SUMIFS(AI_PF!$AZ:$AZ,AI_PF!$A:$A,$A418))</f>
        <v/>
      </c>
      <c r="T418" t="str">
        <f>IF($A418="","",SUMIFS(AI_PF!$CA:$CA,AI_PF!$A:$A,$A418))</f>
        <v/>
      </c>
      <c r="U418" t="str">
        <f>IF($A418="","",SUMIFS(AI_PF!$CE:$CE,AI_PF!$A:$A,$A418))</f>
        <v/>
      </c>
      <c r="V418" t="str">
        <f>IF($A418="","",IFERROR(VLOOKUP($A418,AI_PF!$A:$CO,93,FALSE),""))</f>
        <v/>
      </c>
      <c r="W418" t="str">
        <f>IF($A418="","",COUNTIF(AI_PF!$A:$A,$A418))</f>
        <v/>
      </c>
      <c r="X418" t="str">
        <f>IF($A418="","",COUNTIF(LookThrough!$A:$A,J418))</f>
        <v/>
      </c>
    </row>
    <row r="419" spans="2:24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IF($A419="","",IFERROR(VLOOKUP($A419,Data_Raw!$A:$G,5,FALSE),""))</f>
        <v/>
      </c>
      <c r="O419" t="str">
        <f>IF($A419="","",IFERROR(VLOOKUP($A419,Data_Raw!$A:$G,6,FALSE),""))</f>
        <v/>
      </c>
      <c r="P419" t="str">
        <f>IF($A419="","",IFERROR(VLOOKUP($A419,Data_Raw!$A:$G,7,FALSE),""))</f>
        <v/>
      </c>
      <c r="Q419" t="str">
        <f>IF($A419="","",SUMIFS(AI_PF!$AP:$AP,AI_PF!$A:$A,$A419))</f>
        <v/>
      </c>
      <c r="R419" t="str">
        <f>IF($A419="","",SUMIFS(AI_PF!$AW:$AW,AI_PF!$A:$A,$A419))</f>
        <v/>
      </c>
      <c r="S419" t="str">
        <f>IF($A419="","",SUMIFS(AI_PF!$AZ:$AZ,AI_PF!$A:$A,$A419))</f>
        <v/>
      </c>
      <c r="T419" t="str">
        <f>IF($A419="","",SUMIFS(AI_PF!$CA:$CA,AI_PF!$A:$A,$A419))</f>
        <v/>
      </c>
      <c r="U419" t="str">
        <f>IF($A419="","",SUMIFS(AI_PF!$CE:$CE,AI_PF!$A:$A,$A419))</f>
        <v/>
      </c>
      <c r="V419" t="str">
        <f>IF($A419="","",IFERROR(VLOOKUP($A419,AI_PF!$A:$CO,93,FALSE),""))</f>
        <v/>
      </c>
      <c r="W419" t="str">
        <f>IF($A419="","",COUNTIF(AI_PF!$A:$A,$A419))</f>
        <v/>
      </c>
      <c r="X419" t="str">
        <f>IF($A419="","",COUNTIF(LookThrough!$A:$A,J419))</f>
        <v/>
      </c>
    </row>
    <row r="420" spans="2:24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IF($A420="","",IFERROR(VLOOKUP($A420,Data_Raw!$A:$G,5,FALSE),""))</f>
        <v/>
      </c>
      <c r="O420" t="str">
        <f>IF($A420="","",IFERROR(VLOOKUP($A420,Data_Raw!$A:$G,6,FALSE),""))</f>
        <v/>
      </c>
      <c r="P420" t="str">
        <f>IF($A420="","",IFERROR(VLOOKUP($A420,Data_Raw!$A:$G,7,FALSE),""))</f>
        <v/>
      </c>
      <c r="Q420" t="str">
        <f>IF($A420="","",SUMIFS(AI_PF!$AP:$AP,AI_PF!$A:$A,$A420))</f>
        <v/>
      </c>
      <c r="R420" t="str">
        <f>IF($A420="","",SUMIFS(AI_PF!$AW:$AW,AI_PF!$A:$A,$A420))</f>
        <v/>
      </c>
      <c r="S420" t="str">
        <f>IF($A420="","",SUMIFS(AI_PF!$AZ:$AZ,AI_PF!$A:$A,$A420))</f>
        <v/>
      </c>
      <c r="T420" t="str">
        <f>IF($A420="","",SUMIFS(AI_PF!$CA:$CA,AI_PF!$A:$A,$A420))</f>
        <v/>
      </c>
      <c r="U420" t="str">
        <f>IF($A420="","",SUMIFS(AI_PF!$CE:$CE,AI_PF!$A:$A,$A420))</f>
        <v/>
      </c>
      <c r="V420" t="str">
        <f>IF($A420="","",IFERROR(VLOOKUP($A420,AI_PF!$A:$CO,93,FALSE),""))</f>
        <v/>
      </c>
      <c r="W420" t="str">
        <f>IF($A420="","",COUNTIF(AI_PF!$A:$A,$A420))</f>
        <v/>
      </c>
      <c r="X420" t="str">
        <f>IF($A420="","",COUNTIF(LookThrough!$A:$A,J420))</f>
        <v/>
      </c>
    </row>
    <row r="421" spans="2:24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IF($A421="","",IFERROR(VLOOKUP($A421,Data_Raw!$A:$G,5,FALSE),""))</f>
        <v/>
      </c>
      <c r="O421" t="str">
        <f>IF($A421="","",IFERROR(VLOOKUP($A421,Data_Raw!$A:$G,6,FALSE),""))</f>
        <v/>
      </c>
      <c r="P421" t="str">
        <f>IF($A421="","",IFERROR(VLOOKUP($A421,Data_Raw!$A:$G,7,FALSE),""))</f>
        <v/>
      </c>
      <c r="Q421" t="str">
        <f>IF($A421="","",SUMIFS(AI_PF!$AP:$AP,AI_PF!$A:$A,$A421))</f>
        <v/>
      </c>
      <c r="R421" t="str">
        <f>IF($A421="","",SUMIFS(AI_PF!$AW:$AW,AI_PF!$A:$A,$A421))</f>
        <v/>
      </c>
      <c r="S421" t="str">
        <f>IF($A421="","",SUMIFS(AI_PF!$AZ:$AZ,AI_PF!$A:$A,$A421))</f>
        <v/>
      </c>
      <c r="T421" t="str">
        <f>IF($A421="","",SUMIFS(AI_PF!$CA:$CA,AI_PF!$A:$A,$A421))</f>
        <v/>
      </c>
      <c r="U421" t="str">
        <f>IF($A421="","",SUMIFS(AI_PF!$CE:$CE,AI_PF!$A:$A,$A421))</f>
        <v/>
      </c>
      <c r="V421" t="str">
        <f>IF($A421="","",IFERROR(VLOOKUP($A421,AI_PF!$A:$CO,93,FALSE),""))</f>
        <v/>
      </c>
      <c r="W421" t="str">
        <f>IF($A421="","",COUNTIF(AI_PF!$A:$A,$A421))</f>
        <v/>
      </c>
      <c r="X421" t="str">
        <f>IF($A421="","",COUNTIF(LookThrough!$A:$A,J421))</f>
        <v/>
      </c>
    </row>
    <row r="422" spans="2:24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IF($A422="","",IFERROR(VLOOKUP($A422,Data_Raw!$A:$G,5,FALSE),""))</f>
        <v/>
      </c>
      <c r="O422" t="str">
        <f>IF($A422="","",IFERROR(VLOOKUP($A422,Data_Raw!$A:$G,6,FALSE),""))</f>
        <v/>
      </c>
      <c r="P422" t="str">
        <f>IF($A422="","",IFERROR(VLOOKUP($A422,Data_Raw!$A:$G,7,FALSE),""))</f>
        <v/>
      </c>
      <c r="Q422" t="str">
        <f>IF($A422="","",SUMIFS(AI_PF!$AP:$AP,AI_PF!$A:$A,$A422))</f>
        <v/>
      </c>
      <c r="R422" t="str">
        <f>IF($A422="","",SUMIFS(AI_PF!$AW:$AW,AI_PF!$A:$A,$A422))</f>
        <v/>
      </c>
      <c r="S422" t="str">
        <f>IF($A422="","",SUMIFS(AI_PF!$AZ:$AZ,AI_PF!$A:$A,$A422))</f>
        <v/>
      </c>
      <c r="T422" t="str">
        <f>IF($A422="","",SUMIFS(AI_PF!$CA:$CA,AI_PF!$A:$A,$A422))</f>
        <v/>
      </c>
      <c r="U422" t="str">
        <f>IF($A422="","",SUMIFS(AI_PF!$CE:$CE,AI_PF!$A:$A,$A422))</f>
        <v/>
      </c>
      <c r="V422" t="str">
        <f>IF($A422="","",IFERROR(VLOOKUP($A422,AI_PF!$A:$CO,93,FALSE),""))</f>
        <v/>
      </c>
      <c r="W422" t="str">
        <f>IF($A422="","",COUNTIF(AI_PF!$A:$A,$A422))</f>
        <v/>
      </c>
      <c r="X422" t="str">
        <f>IF($A422="","",COUNTIF(LookThrough!$A:$A,J422))</f>
        <v/>
      </c>
    </row>
    <row r="423" spans="2:24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IF($A423="","",IFERROR(VLOOKUP($A423,Data_Raw!$A:$G,5,FALSE),""))</f>
        <v/>
      </c>
      <c r="O423" t="str">
        <f>IF($A423="","",IFERROR(VLOOKUP($A423,Data_Raw!$A:$G,6,FALSE),""))</f>
        <v/>
      </c>
      <c r="P423" t="str">
        <f>IF($A423="","",IFERROR(VLOOKUP($A423,Data_Raw!$A:$G,7,FALSE),""))</f>
        <v/>
      </c>
      <c r="Q423" t="str">
        <f>IF($A423="","",SUMIFS(AI_PF!$AP:$AP,AI_PF!$A:$A,$A423))</f>
        <v/>
      </c>
      <c r="R423" t="str">
        <f>IF($A423="","",SUMIFS(AI_PF!$AW:$AW,AI_PF!$A:$A,$A423))</f>
        <v/>
      </c>
      <c r="S423" t="str">
        <f>IF($A423="","",SUMIFS(AI_PF!$AZ:$AZ,AI_PF!$A:$A,$A423))</f>
        <v/>
      </c>
      <c r="T423" t="str">
        <f>IF($A423="","",SUMIFS(AI_PF!$CA:$CA,AI_PF!$A:$A,$A423))</f>
        <v/>
      </c>
      <c r="U423" t="str">
        <f>IF($A423="","",SUMIFS(AI_PF!$CE:$CE,AI_PF!$A:$A,$A423))</f>
        <v/>
      </c>
      <c r="V423" t="str">
        <f>IF($A423="","",IFERROR(VLOOKUP($A423,AI_PF!$A:$CO,93,FALSE),""))</f>
        <v/>
      </c>
      <c r="W423" t="str">
        <f>IF($A423="","",COUNTIF(AI_PF!$A:$A,$A423))</f>
        <v/>
      </c>
      <c r="X423" t="str">
        <f>IF($A423="","",COUNTIF(LookThrough!$A:$A,J423))</f>
        <v/>
      </c>
    </row>
    <row r="424" spans="2:24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IF($A424="","",IFERROR(VLOOKUP($A424,Data_Raw!$A:$G,5,FALSE),""))</f>
        <v/>
      </c>
      <c r="O424" t="str">
        <f>IF($A424="","",IFERROR(VLOOKUP($A424,Data_Raw!$A:$G,6,FALSE),""))</f>
        <v/>
      </c>
      <c r="P424" t="str">
        <f>IF($A424="","",IFERROR(VLOOKUP($A424,Data_Raw!$A:$G,7,FALSE),""))</f>
        <v/>
      </c>
      <c r="Q424" t="str">
        <f>IF($A424="","",SUMIFS(AI_PF!$AP:$AP,AI_PF!$A:$A,$A424))</f>
        <v/>
      </c>
      <c r="R424" t="str">
        <f>IF($A424="","",SUMIFS(AI_PF!$AW:$AW,AI_PF!$A:$A,$A424))</f>
        <v/>
      </c>
      <c r="S424" t="str">
        <f>IF($A424="","",SUMIFS(AI_PF!$AZ:$AZ,AI_PF!$A:$A,$A424))</f>
        <v/>
      </c>
      <c r="T424" t="str">
        <f>IF($A424="","",SUMIFS(AI_PF!$CA:$CA,AI_PF!$A:$A,$A424))</f>
        <v/>
      </c>
      <c r="U424" t="str">
        <f>IF($A424="","",SUMIFS(AI_PF!$CE:$CE,AI_PF!$A:$A,$A424))</f>
        <v/>
      </c>
      <c r="V424" t="str">
        <f>IF($A424="","",IFERROR(VLOOKUP($A424,AI_PF!$A:$CO,93,FALSE),""))</f>
        <v/>
      </c>
      <c r="W424" t="str">
        <f>IF($A424="","",COUNTIF(AI_PF!$A:$A,$A424))</f>
        <v/>
      </c>
      <c r="X424" t="str">
        <f>IF($A424="","",COUNTIF(LookThrough!$A:$A,J424))</f>
        <v/>
      </c>
    </row>
    <row r="425" spans="2:24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IF($A425="","",IFERROR(VLOOKUP($A425,Data_Raw!$A:$G,5,FALSE),""))</f>
        <v/>
      </c>
      <c r="O425" t="str">
        <f>IF($A425="","",IFERROR(VLOOKUP($A425,Data_Raw!$A:$G,6,FALSE),""))</f>
        <v/>
      </c>
      <c r="P425" t="str">
        <f>IF($A425="","",IFERROR(VLOOKUP($A425,Data_Raw!$A:$G,7,FALSE),""))</f>
        <v/>
      </c>
      <c r="Q425" t="str">
        <f>IF($A425="","",SUMIFS(AI_PF!$AP:$AP,AI_PF!$A:$A,$A425))</f>
        <v/>
      </c>
      <c r="R425" t="str">
        <f>IF($A425="","",SUMIFS(AI_PF!$AW:$AW,AI_PF!$A:$A,$A425))</f>
        <v/>
      </c>
      <c r="S425" t="str">
        <f>IF($A425="","",SUMIFS(AI_PF!$AZ:$AZ,AI_PF!$A:$A,$A425))</f>
        <v/>
      </c>
      <c r="T425" t="str">
        <f>IF($A425="","",SUMIFS(AI_PF!$CA:$CA,AI_PF!$A:$A,$A425))</f>
        <v/>
      </c>
      <c r="U425" t="str">
        <f>IF($A425="","",SUMIFS(AI_PF!$CE:$CE,AI_PF!$A:$A,$A425))</f>
        <v/>
      </c>
      <c r="V425" t="str">
        <f>IF($A425="","",IFERROR(VLOOKUP($A425,AI_PF!$A:$CO,93,FALSE),""))</f>
        <v/>
      </c>
      <c r="W425" t="str">
        <f>IF($A425="","",COUNTIF(AI_PF!$A:$A,$A425))</f>
        <v/>
      </c>
      <c r="X425" t="str">
        <f>IF($A425="","",COUNTIF(LookThrough!$A:$A,J425))</f>
        <v/>
      </c>
    </row>
    <row r="426" spans="2:24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IF($A426="","",IFERROR(VLOOKUP($A426,Data_Raw!$A:$G,5,FALSE),""))</f>
        <v/>
      </c>
      <c r="O426" t="str">
        <f>IF($A426="","",IFERROR(VLOOKUP($A426,Data_Raw!$A:$G,6,FALSE),""))</f>
        <v/>
      </c>
      <c r="P426" t="str">
        <f>IF($A426="","",IFERROR(VLOOKUP($A426,Data_Raw!$A:$G,7,FALSE),""))</f>
        <v/>
      </c>
      <c r="Q426" t="str">
        <f>IF($A426="","",SUMIFS(AI_PF!$AP:$AP,AI_PF!$A:$A,$A426))</f>
        <v/>
      </c>
      <c r="R426" t="str">
        <f>IF($A426="","",SUMIFS(AI_PF!$AW:$AW,AI_PF!$A:$A,$A426))</f>
        <v/>
      </c>
      <c r="S426" t="str">
        <f>IF($A426="","",SUMIFS(AI_PF!$AZ:$AZ,AI_PF!$A:$A,$A426))</f>
        <v/>
      </c>
      <c r="T426" t="str">
        <f>IF($A426="","",SUMIFS(AI_PF!$CA:$CA,AI_PF!$A:$A,$A426))</f>
        <v/>
      </c>
      <c r="U426" t="str">
        <f>IF($A426="","",SUMIFS(AI_PF!$CE:$CE,AI_PF!$A:$A,$A426))</f>
        <v/>
      </c>
      <c r="V426" t="str">
        <f>IF($A426="","",IFERROR(VLOOKUP($A426,AI_PF!$A:$CO,93,FALSE),""))</f>
        <v/>
      </c>
      <c r="W426" t="str">
        <f>IF($A426="","",COUNTIF(AI_PF!$A:$A,$A426))</f>
        <v/>
      </c>
      <c r="X426" t="str">
        <f>IF($A426="","",COUNTIF(LookThrough!$A:$A,J426))</f>
        <v/>
      </c>
    </row>
    <row r="427" spans="2:24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IF($A427="","",IFERROR(VLOOKUP($A427,Data_Raw!$A:$G,5,FALSE),""))</f>
        <v/>
      </c>
      <c r="O427" t="str">
        <f>IF($A427="","",IFERROR(VLOOKUP($A427,Data_Raw!$A:$G,6,FALSE),""))</f>
        <v/>
      </c>
      <c r="P427" t="str">
        <f>IF($A427="","",IFERROR(VLOOKUP($A427,Data_Raw!$A:$G,7,FALSE),""))</f>
        <v/>
      </c>
      <c r="Q427" t="str">
        <f>IF($A427="","",SUMIFS(AI_PF!$AP:$AP,AI_PF!$A:$A,$A427))</f>
        <v/>
      </c>
      <c r="R427" t="str">
        <f>IF($A427="","",SUMIFS(AI_PF!$AW:$AW,AI_PF!$A:$A,$A427))</f>
        <v/>
      </c>
      <c r="S427" t="str">
        <f>IF($A427="","",SUMIFS(AI_PF!$AZ:$AZ,AI_PF!$A:$A,$A427))</f>
        <v/>
      </c>
      <c r="T427" t="str">
        <f>IF($A427="","",SUMIFS(AI_PF!$CA:$CA,AI_PF!$A:$A,$A427))</f>
        <v/>
      </c>
      <c r="U427" t="str">
        <f>IF($A427="","",SUMIFS(AI_PF!$CE:$CE,AI_PF!$A:$A,$A427))</f>
        <v/>
      </c>
      <c r="V427" t="str">
        <f>IF($A427="","",IFERROR(VLOOKUP($A427,AI_PF!$A:$CO,93,FALSE),""))</f>
        <v/>
      </c>
      <c r="W427" t="str">
        <f>IF($A427="","",COUNTIF(AI_PF!$A:$A,$A427))</f>
        <v/>
      </c>
      <c r="X427" t="str">
        <f>IF($A427="","",COUNTIF(LookThrough!$A:$A,J427))</f>
        <v/>
      </c>
    </row>
    <row r="428" spans="2:24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IF($A428="","",IFERROR(VLOOKUP($A428,Data_Raw!$A:$G,5,FALSE),""))</f>
        <v/>
      </c>
      <c r="O428" t="str">
        <f>IF($A428="","",IFERROR(VLOOKUP($A428,Data_Raw!$A:$G,6,FALSE),""))</f>
        <v/>
      </c>
      <c r="P428" t="str">
        <f>IF($A428="","",IFERROR(VLOOKUP($A428,Data_Raw!$A:$G,7,FALSE),""))</f>
        <v/>
      </c>
      <c r="Q428" t="str">
        <f>IF($A428="","",SUMIFS(AI_PF!$AP:$AP,AI_PF!$A:$A,$A428))</f>
        <v/>
      </c>
      <c r="R428" t="str">
        <f>IF($A428="","",SUMIFS(AI_PF!$AW:$AW,AI_PF!$A:$A,$A428))</f>
        <v/>
      </c>
      <c r="S428" t="str">
        <f>IF($A428="","",SUMIFS(AI_PF!$AZ:$AZ,AI_PF!$A:$A,$A428))</f>
        <v/>
      </c>
      <c r="T428" t="str">
        <f>IF($A428="","",SUMIFS(AI_PF!$CA:$CA,AI_PF!$A:$A,$A428))</f>
        <v/>
      </c>
      <c r="U428" t="str">
        <f>IF($A428="","",SUMIFS(AI_PF!$CE:$CE,AI_PF!$A:$A,$A428))</f>
        <v/>
      </c>
      <c r="V428" t="str">
        <f>IF($A428="","",IFERROR(VLOOKUP($A428,AI_PF!$A:$CO,93,FALSE),""))</f>
        <v/>
      </c>
      <c r="W428" t="str">
        <f>IF($A428="","",COUNTIF(AI_PF!$A:$A,$A428))</f>
        <v/>
      </c>
      <c r="X428" t="str">
        <f>IF($A428="","",COUNTIF(LookThrough!$A:$A,J428))</f>
        <v/>
      </c>
    </row>
    <row r="429" spans="2:24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IF($A429="","",IFERROR(VLOOKUP($A429,Data_Raw!$A:$G,5,FALSE),""))</f>
        <v/>
      </c>
      <c r="O429" t="str">
        <f>IF($A429="","",IFERROR(VLOOKUP($A429,Data_Raw!$A:$G,6,FALSE),""))</f>
        <v/>
      </c>
      <c r="P429" t="str">
        <f>IF($A429="","",IFERROR(VLOOKUP($A429,Data_Raw!$A:$G,7,FALSE),""))</f>
        <v/>
      </c>
      <c r="Q429" t="str">
        <f>IF($A429="","",SUMIFS(AI_PF!$AP:$AP,AI_PF!$A:$A,$A429))</f>
        <v/>
      </c>
      <c r="R429" t="str">
        <f>IF($A429="","",SUMIFS(AI_PF!$AW:$AW,AI_PF!$A:$A,$A429))</f>
        <v/>
      </c>
      <c r="S429" t="str">
        <f>IF($A429="","",SUMIFS(AI_PF!$AZ:$AZ,AI_PF!$A:$A,$A429))</f>
        <v/>
      </c>
      <c r="T429" t="str">
        <f>IF($A429="","",SUMIFS(AI_PF!$CA:$CA,AI_PF!$A:$A,$A429))</f>
        <v/>
      </c>
      <c r="U429" t="str">
        <f>IF($A429="","",SUMIFS(AI_PF!$CE:$CE,AI_PF!$A:$A,$A429))</f>
        <v/>
      </c>
      <c r="V429" t="str">
        <f>IF($A429="","",IFERROR(VLOOKUP($A429,AI_PF!$A:$CO,93,FALSE),""))</f>
        <v/>
      </c>
      <c r="W429" t="str">
        <f>IF($A429="","",COUNTIF(AI_PF!$A:$A,$A429))</f>
        <v/>
      </c>
      <c r="X429" t="str">
        <f>IF($A429="","",COUNTIF(LookThrough!$A:$A,J429))</f>
        <v/>
      </c>
    </row>
    <row r="430" spans="2:24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IF($A430="","",IFERROR(VLOOKUP($A430,Data_Raw!$A:$G,5,FALSE),""))</f>
        <v/>
      </c>
      <c r="O430" t="str">
        <f>IF($A430="","",IFERROR(VLOOKUP($A430,Data_Raw!$A:$G,6,FALSE),""))</f>
        <v/>
      </c>
      <c r="P430" t="str">
        <f>IF($A430="","",IFERROR(VLOOKUP($A430,Data_Raw!$A:$G,7,FALSE),""))</f>
        <v/>
      </c>
      <c r="Q430" t="str">
        <f>IF($A430="","",SUMIFS(AI_PF!$AP:$AP,AI_PF!$A:$A,$A430))</f>
        <v/>
      </c>
      <c r="R430" t="str">
        <f>IF($A430="","",SUMIFS(AI_PF!$AW:$AW,AI_PF!$A:$A,$A430))</f>
        <v/>
      </c>
      <c r="S430" t="str">
        <f>IF($A430="","",SUMIFS(AI_PF!$AZ:$AZ,AI_PF!$A:$A,$A430))</f>
        <v/>
      </c>
      <c r="T430" t="str">
        <f>IF($A430="","",SUMIFS(AI_PF!$CA:$CA,AI_PF!$A:$A,$A430))</f>
        <v/>
      </c>
      <c r="U430" t="str">
        <f>IF($A430="","",SUMIFS(AI_PF!$CE:$CE,AI_PF!$A:$A,$A430))</f>
        <v/>
      </c>
      <c r="V430" t="str">
        <f>IF($A430="","",IFERROR(VLOOKUP($A430,AI_PF!$A:$CO,93,FALSE),""))</f>
        <v/>
      </c>
      <c r="W430" t="str">
        <f>IF($A430="","",COUNTIF(AI_PF!$A:$A,$A430))</f>
        <v/>
      </c>
      <c r="X430" t="str">
        <f>IF($A430="","",COUNTIF(LookThrough!$A:$A,J430))</f>
        <v/>
      </c>
    </row>
    <row r="431" spans="2:24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IF($A431="","",IFERROR(VLOOKUP($A431,Data_Raw!$A:$G,5,FALSE),""))</f>
        <v/>
      </c>
      <c r="O431" t="str">
        <f>IF($A431="","",IFERROR(VLOOKUP($A431,Data_Raw!$A:$G,6,FALSE),""))</f>
        <v/>
      </c>
      <c r="P431" t="str">
        <f>IF($A431="","",IFERROR(VLOOKUP($A431,Data_Raw!$A:$G,7,FALSE),""))</f>
        <v/>
      </c>
      <c r="Q431" t="str">
        <f>IF($A431="","",SUMIFS(AI_PF!$AP:$AP,AI_PF!$A:$A,$A431))</f>
        <v/>
      </c>
      <c r="R431" t="str">
        <f>IF($A431="","",SUMIFS(AI_PF!$AW:$AW,AI_PF!$A:$A,$A431))</f>
        <v/>
      </c>
      <c r="S431" t="str">
        <f>IF($A431="","",SUMIFS(AI_PF!$AZ:$AZ,AI_PF!$A:$A,$A431))</f>
        <v/>
      </c>
      <c r="T431" t="str">
        <f>IF($A431="","",SUMIFS(AI_PF!$CA:$CA,AI_PF!$A:$A,$A431))</f>
        <v/>
      </c>
      <c r="U431" t="str">
        <f>IF($A431="","",SUMIFS(AI_PF!$CE:$CE,AI_PF!$A:$A,$A431))</f>
        <v/>
      </c>
      <c r="V431" t="str">
        <f>IF($A431="","",IFERROR(VLOOKUP($A431,AI_PF!$A:$CO,93,FALSE),""))</f>
        <v/>
      </c>
      <c r="W431" t="str">
        <f>IF($A431="","",COUNTIF(AI_PF!$A:$A,$A431))</f>
        <v/>
      </c>
      <c r="X431" t="str">
        <f>IF($A431="","",COUNTIF(LookThrough!$A:$A,J431))</f>
        <v/>
      </c>
    </row>
    <row r="432" spans="2:24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IF($A432="","",IFERROR(VLOOKUP($A432,Data_Raw!$A:$G,5,FALSE),""))</f>
        <v/>
      </c>
      <c r="O432" t="str">
        <f>IF($A432="","",IFERROR(VLOOKUP($A432,Data_Raw!$A:$G,6,FALSE),""))</f>
        <v/>
      </c>
      <c r="P432" t="str">
        <f>IF($A432="","",IFERROR(VLOOKUP($A432,Data_Raw!$A:$G,7,FALSE),""))</f>
        <v/>
      </c>
      <c r="Q432" t="str">
        <f>IF($A432="","",SUMIFS(AI_PF!$AP:$AP,AI_PF!$A:$A,$A432))</f>
        <v/>
      </c>
      <c r="R432" t="str">
        <f>IF($A432="","",SUMIFS(AI_PF!$AW:$AW,AI_PF!$A:$A,$A432))</f>
        <v/>
      </c>
      <c r="S432" t="str">
        <f>IF($A432="","",SUMIFS(AI_PF!$AZ:$AZ,AI_PF!$A:$A,$A432))</f>
        <v/>
      </c>
      <c r="T432" t="str">
        <f>IF($A432="","",SUMIFS(AI_PF!$CA:$CA,AI_PF!$A:$A,$A432))</f>
        <v/>
      </c>
      <c r="U432" t="str">
        <f>IF($A432="","",SUMIFS(AI_PF!$CE:$CE,AI_PF!$A:$A,$A432))</f>
        <v/>
      </c>
      <c r="V432" t="str">
        <f>IF($A432="","",IFERROR(VLOOKUP($A432,AI_PF!$A:$CO,93,FALSE),""))</f>
        <v/>
      </c>
      <c r="W432" t="str">
        <f>IF($A432="","",COUNTIF(AI_PF!$A:$A,$A432))</f>
        <v/>
      </c>
      <c r="X432" t="str">
        <f>IF($A432="","",COUNTIF(LookThrough!$A:$A,J432))</f>
        <v/>
      </c>
    </row>
    <row r="433" spans="2:24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IF($A433="","",IFERROR(VLOOKUP($A433,Data_Raw!$A:$G,5,FALSE),""))</f>
        <v/>
      </c>
      <c r="O433" t="str">
        <f>IF($A433="","",IFERROR(VLOOKUP($A433,Data_Raw!$A:$G,6,FALSE),""))</f>
        <v/>
      </c>
      <c r="P433" t="str">
        <f>IF($A433="","",IFERROR(VLOOKUP($A433,Data_Raw!$A:$G,7,FALSE),""))</f>
        <v/>
      </c>
      <c r="Q433" t="str">
        <f>IF($A433="","",SUMIFS(AI_PF!$AP:$AP,AI_PF!$A:$A,$A433))</f>
        <v/>
      </c>
      <c r="R433" t="str">
        <f>IF($A433="","",SUMIFS(AI_PF!$AW:$AW,AI_PF!$A:$A,$A433))</f>
        <v/>
      </c>
      <c r="S433" t="str">
        <f>IF($A433="","",SUMIFS(AI_PF!$AZ:$AZ,AI_PF!$A:$A,$A433))</f>
        <v/>
      </c>
      <c r="T433" t="str">
        <f>IF($A433="","",SUMIFS(AI_PF!$CA:$CA,AI_PF!$A:$A,$A433))</f>
        <v/>
      </c>
      <c r="U433" t="str">
        <f>IF($A433="","",SUMIFS(AI_PF!$CE:$CE,AI_PF!$A:$A,$A433))</f>
        <v/>
      </c>
      <c r="V433" t="str">
        <f>IF($A433="","",IFERROR(VLOOKUP($A433,AI_PF!$A:$CO,93,FALSE),""))</f>
        <v/>
      </c>
      <c r="W433" t="str">
        <f>IF($A433="","",COUNTIF(AI_PF!$A:$A,$A433))</f>
        <v/>
      </c>
      <c r="X433" t="str">
        <f>IF($A433="","",COUNTIF(LookThrough!$A:$A,J433))</f>
        <v/>
      </c>
    </row>
    <row r="434" spans="2:24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IF($A434="","",IFERROR(VLOOKUP($A434,Data_Raw!$A:$G,5,FALSE),""))</f>
        <v/>
      </c>
      <c r="O434" t="str">
        <f>IF($A434="","",IFERROR(VLOOKUP($A434,Data_Raw!$A:$G,6,FALSE),""))</f>
        <v/>
      </c>
      <c r="P434" t="str">
        <f>IF($A434="","",IFERROR(VLOOKUP($A434,Data_Raw!$A:$G,7,FALSE),""))</f>
        <v/>
      </c>
      <c r="Q434" t="str">
        <f>IF($A434="","",SUMIFS(AI_PF!$AP:$AP,AI_PF!$A:$A,$A434))</f>
        <v/>
      </c>
      <c r="R434" t="str">
        <f>IF($A434="","",SUMIFS(AI_PF!$AW:$AW,AI_PF!$A:$A,$A434))</f>
        <v/>
      </c>
      <c r="S434" t="str">
        <f>IF($A434="","",SUMIFS(AI_PF!$AZ:$AZ,AI_PF!$A:$A,$A434))</f>
        <v/>
      </c>
      <c r="T434" t="str">
        <f>IF($A434="","",SUMIFS(AI_PF!$CA:$CA,AI_PF!$A:$A,$A434))</f>
        <v/>
      </c>
      <c r="U434" t="str">
        <f>IF($A434="","",SUMIFS(AI_PF!$CE:$CE,AI_PF!$A:$A,$A434))</f>
        <v/>
      </c>
      <c r="V434" t="str">
        <f>IF($A434="","",IFERROR(VLOOKUP($A434,AI_PF!$A:$CO,93,FALSE),""))</f>
        <v/>
      </c>
      <c r="W434" t="str">
        <f>IF($A434="","",COUNTIF(AI_PF!$A:$A,$A434))</f>
        <v/>
      </c>
      <c r="X434" t="str">
        <f>IF($A434="","",COUNTIF(LookThrough!$A:$A,J434))</f>
        <v/>
      </c>
    </row>
    <row r="435" spans="2:24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IF($A435="","",IFERROR(VLOOKUP($A435,Data_Raw!$A:$G,5,FALSE),""))</f>
        <v/>
      </c>
      <c r="O435" t="str">
        <f>IF($A435="","",IFERROR(VLOOKUP($A435,Data_Raw!$A:$G,6,FALSE),""))</f>
        <v/>
      </c>
      <c r="P435" t="str">
        <f>IF($A435="","",IFERROR(VLOOKUP($A435,Data_Raw!$A:$G,7,FALSE),""))</f>
        <v/>
      </c>
      <c r="Q435" t="str">
        <f>IF($A435="","",SUMIFS(AI_PF!$AP:$AP,AI_PF!$A:$A,$A435))</f>
        <v/>
      </c>
      <c r="R435" t="str">
        <f>IF($A435="","",SUMIFS(AI_PF!$AW:$AW,AI_PF!$A:$A,$A435))</f>
        <v/>
      </c>
      <c r="S435" t="str">
        <f>IF($A435="","",SUMIFS(AI_PF!$AZ:$AZ,AI_PF!$A:$A,$A435))</f>
        <v/>
      </c>
      <c r="T435" t="str">
        <f>IF($A435="","",SUMIFS(AI_PF!$CA:$CA,AI_PF!$A:$A,$A435))</f>
        <v/>
      </c>
      <c r="U435" t="str">
        <f>IF($A435="","",SUMIFS(AI_PF!$CE:$CE,AI_PF!$A:$A,$A435))</f>
        <v/>
      </c>
      <c r="V435" t="str">
        <f>IF($A435="","",IFERROR(VLOOKUP($A435,AI_PF!$A:$CO,93,FALSE),""))</f>
        <v/>
      </c>
      <c r="W435" t="str">
        <f>IF($A435="","",COUNTIF(AI_PF!$A:$A,$A435))</f>
        <v/>
      </c>
      <c r="X435" t="str">
        <f>IF($A435="","",COUNTIF(LookThrough!$A:$A,J435))</f>
        <v/>
      </c>
    </row>
    <row r="436" spans="2:24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IF($A436="","",IFERROR(VLOOKUP($A436,Data_Raw!$A:$G,5,FALSE),""))</f>
        <v/>
      </c>
      <c r="O436" t="str">
        <f>IF($A436="","",IFERROR(VLOOKUP($A436,Data_Raw!$A:$G,6,FALSE),""))</f>
        <v/>
      </c>
      <c r="P436" t="str">
        <f>IF($A436="","",IFERROR(VLOOKUP($A436,Data_Raw!$A:$G,7,FALSE),""))</f>
        <v/>
      </c>
      <c r="Q436" t="str">
        <f>IF($A436="","",SUMIFS(AI_PF!$AP:$AP,AI_PF!$A:$A,$A436))</f>
        <v/>
      </c>
      <c r="R436" t="str">
        <f>IF($A436="","",SUMIFS(AI_PF!$AW:$AW,AI_PF!$A:$A,$A436))</f>
        <v/>
      </c>
      <c r="S436" t="str">
        <f>IF($A436="","",SUMIFS(AI_PF!$AZ:$AZ,AI_PF!$A:$A,$A436))</f>
        <v/>
      </c>
      <c r="T436" t="str">
        <f>IF($A436="","",SUMIFS(AI_PF!$CA:$CA,AI_PF!$A:$A,$A436))</f>
        <v/>
      </c>
      <c r="U436" t="str">
        <f>IF($A436="","",SUMIFS(AI_PF!$CE:$CE,AI_PF!$A:$A,$A436))</f>
        <v/>
      </c>
      <c r="V436" t="str">
        <f>IF($A436="","",IFERROR(VLOOKUP($A436,AI_PF!$A:$CO,93,FALSE),""))</f>
        <v/>
      </c>
      <c r="W436" t="str">
        <f>IF($A436="","",COUNTIF(AI_PF!$A:$A,$A436))</f>
        <v/>
      </c>
      <c r="X436" t="str">
        <f>IF($A436="","",COUNTIF(LookThrough!$A:$A,J436))</f>
        <v/>
      </c>
    </row>
    <row r="437" spans="2:24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IF($A437="","",IFERROR(VLOOKUP($A437,Data_Raw!$A:$G,5,FALSE),""))</f>
        <v/>
      </c>
      <c r="O437" t="str">
        <f>IF($A437="","",IFERROR(VLOOKUP($A437,Data_Raw!$A:$G,6,FALSE),""))</f>
        <v/>
      </c>
      <c r="P437" t="str">
        <f>IF($A437="","",IFERROR(VLOOKUP($A437,Data_Raw!$A:$G,7,FALSE),""))</f>
        <v/>
      </c>
      <c r="Q437" t="str">
        <f>IF($A437="","",SUMIFS(AI_PF!$AP:$AP,AI_PF!$A:$A,$A437))</f>
        <v/>
      </c>
      <c r="R437" t="str">
        <f>IF($A437="","",SUMIFS(AI_PF!$AW:$AW,AI_PF!$A:$A,$A437))</f>
        <v/>
      </c>
      <c r="S437" t="str">
        <f>IF($A437="","",SUMIFS(AI_PF!$AZ:$AZ,AI_PF!$A:$A,$A437))</f>
        <v/>
      </c>
      <c r="T437" t="str">
        <f>IF($A437="","",SUMIFS(AI_PF!$CA:$CA,AI_PF!$A:$A,$A437))</f>
        <v/>
      </c>
      <c r="U437" t="str">
        <f>IF($A437="","",SUMIFS(AI_PF!$CE:$CE,AI_PF!$A:$A,$A437))</f>
        <v/>
      </c>
      <c r="V437" t="str">
        <f>IF($A437="","",IFERROR(VLOOKUP($A437,AI_PF!$A:$CO,93,FALSE),""))</f>
        <v/>
      </c>
      <c r="W437" t="str">
        <f>IF($A437="","",COUNTIF(AI_PF!$A:$A,$A437))</f>
        <v/>
      </c>
      <c r="X437" t="str">
        <f>IF($A437="","",COUNTIF(LookThrough!$A:$A,J437))</f>
        <v/>
      </c>
    </row>
    <row r="438" spans="2:24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IF($A438="","",IFERROR(VLOOKUP($A438,Data_Raw!$A:$G,5,FALSE),""))</f>
        <v/>
      </c>
      <c r="O438" t="str">
        <f>IF($A438="","",IFERROR(VLOOKUP($A438,Data_Raw!$A:$G,6,FALSE),""))</f>
        <v/>
      </c>
      <c r="P438" t="str">
        <f>IF($A438="","",IFERROR(VLOOKUP($A438,Data_Raw!$A:$G,7,FALSE),""))</f>
        <v/>
      </c>
      <c r="Q438" t="str">
        <f>IF($A438="","",SUMIFS(AI_PF!$AP:$AP,AI_PF!$A:$A,$A438))</f>
        <v/>
      </c>
      <c r="R438" t="str">
        <f>IF($A438="","",SUMIFS(AI_PF!$AW:$AW,AI_PF!$A:$A,$A438))</f>
        <v/>
      </c>
      <c r="S438" t="str">
        <f>IF($A438="","",SUMIFS(AI_PF!$AZ:$AZ,AI_PF!$A:$A,$A438))</f>
        <v/>
      </c>
      <c r="T438" t="str">
        <f>IF($A438="","",SUMIFS(AI_PF!$CA:$CA,AI_PF!$A:$A,$A438))</f>
        <v/>
      </c>
      <c r="U438" t="str">
        <f>IF($A438="","",SUMIFS(AI_PF!$CE:$CE,AI_PF!$A:$A,$A438))</f>
        <v/>
      </c>
      <c r="V438" t="str">
        <f>IF($A438="","",IFERROR(VLOOKUP($A438,AI_PF!$A:$CO,93,FALSE),""))</f>
        <v/>
      </c>
      <c r="W438" t="str">
        <f>IF($A438="","",COUNTIF(AI_PF!$A:$A,$A438))</f>
        <v/>
      </c>
      <c r="X438" t="str">
        <f>IF($A438="","",COUNTIF(LookThrough!$A:$A,J438))</f>
        <v/>
      </c>
    </row>
    <row r="439" spans="2:24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IF($A439="","",IFERROR(VLOOKUP($A439,Data_Raw!$A:$G,5,FALSE),""))</f>
        <v/>
      </c>
      <c r="O439" t="str">
        <f>IF($A439="","",IFERROR(VLOOKUP($A439,Data_Raw!$A:$G,6,FALSE),""))</f>
        <v/>
      </c>
      <c r="P439" t="str">
        <f>IF($A439="","",IFERROR(VLOOKUP($A439,Data_Raw!$A:$G,7,FALSE),""))</f>
        <v/>
      </c>
      <c r="Q439" t="str">
        <f>IF($A439="","",SUMIFS(AI_PF!$AP:$AP,AI_PF!$A:$A,$A439))</f>
        <v/>
      </c>
      <c r="R439" t="str">
        <f>IF($A439="","",SUMIFS(AI_PF!$AW:$AW,AI_PF!$A:$A,$A439))</f>
        <v/>
      </c>
      <c r="S439" t="str">
        <f>IF($A439="","",SUMIFS(AI_PF!$AZ:$AZ,AI_PF!$A:$A,$A439))</f>
        <v/>
      </c>
      <c r="T439" t="str">
        <f>IF($A439="","",SUMIFS(AI_PF!$CA:$CA,AI_PF!$A:$A,$A439))</f>
        <v/>
      </c>
      <c r="U439" t="str">
        <f>IF($A439="","",SUMIFS(AI_PF!$CE:$CE,AI_PF!$A:$A,$A439))</f>
        <v/>
      </c>
      <c r="V439" t="str">
        <f>IF($A439="","",IFERROR(VLOOKUP($A439,AI_PF!$A:$CO,93,FALSE),""))</f>
        <v/>
      </c>
      <c r="W439" t="str">
        <f>IF($A439="","",COUNTIF(AI_PF!$A:$A,$A439))</f>
        <v/>
      </c>
      <c r="X439" t="str">
        <f>IF($A439="","",COUNTIF(LookThrough!$A:$A,J439))</f>
        <v/>
      </c>
    </row>
    <row r="440" spans="2:24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IF($A440="","",IFERROR(VLOOKUP($A440,Data_Raw!$A:$G,5,FALSE),""))</f>
        <v/>
      </c>
      <c r="O440" t="str">
        <f>IF($A440="","",IFERROR(VLOOKUP($A440,Data_Raw!$A:$G,6,FALSE),""))</f>
        <v/>
      </c>
      <c r="P440" t="str">
        <f>IF($A440="","",IFERROR(VLOOKUP($A440,Data_Raw!$A:$G,7,FALSE),""))</f>
        <v/>
      </c>
      <c r="Q440" t="str">
        <f>IF($A440="","",SUMIFS(AI_PF!$AP:$AP,AI_PF!$A:$A,$A440))</f>
        <v/>
      </c>
      <c r="R440" t="str">
        <f>IF($A440="","",SUMIFS(AI_PF!$AW:$AW,AI_PF!$A:$A,$A440))</f>
        <v/>
      </c>
      <c r="S440" t="str">
        <f>IF($A440="","",SUMIFS(AI_PF!$AZ:$AZ,AI_PF!$A:$A,$A440))</f>
        <v/>
      </c>
      <c r="T440" t="str">
        <f>IF($A440="","",SUMIFS(AI_PF!$CA:$CA,AI_PF!$A:$A,$A440))</f>
        <v/>
      </c>
      <c r="U440" t="str">
        <f>IF($A440="","",SUMIFS(AI_PF!$CE:$CE,AI_PF!$A:$A,$A440))</f>
        <v/>
      </c>
      <c r="V440" t="str">
        <f>IF($A440="","",IFERROR(VLOOKUP($A440,AI_PF!$A:$CO,93,FALSE),""))</f>
        <v/>
      </c>
      <c r="W440" t="str">
        <f>IF($A440="","",COUNTIF(AI_PF!$A:$A,$A440))</f>
        <v/>
      </c>
      <c r="X440" t="str">
        <f>IF($A440="","",COUNTIF(LookThrough!$A:$A,J440))</f>
        <v/>
      </c>
    </row>
    <row r="441" spans="2:24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IF($A441="","",IFERROR(VLOOKUP($A441,Data_Raw!$A:$G,5,FALSE),""))</f>
        <v/>
      </c>
      <c r="O441" t="str">
        <f>IF($A441="","",IFERROR(VLOOKUP($A441,Data_Raw!$A:$G,6,FALSE),""))</f>
        <v/>
      </c>
      <c r="P441" t="str">
        <f>IF($A441="","",IFERROR(VLOOKUP($A441,Data_Raw!$A:$G,7,FALSE),""))</f>
        <v/>
      </c>
      <c r="Q441" t="str">
        <f>IF($A441="","",SUMIFS(AI_PF!$AP:$AP,AI_PF!$A:$A,$A441))</f>
        <v/>
      </c>
      <c r="R441" t="str">
        <f>IF($A441="","",SUMIFS(AI_PF!$AW:$AW,AI_PF!$A:$A,$A441))</f>
        <v/>
      </c>
      <c r="S441" t="str">
        <f>IF($A441="","",SUMIFS(AI_PF!$AZ:$AZ,AI_PF!$A:$A,$A441))</f>
        <v/>
      </c>
      <c r="T441" t="str">
        <f>IF($A441="","",SUMIFS(AI_PF!$CA:$CA,AI_PF!$A:$A,$A441))</f>
        <v/>
      </c>
      <c r="U441" t="str">
        <f>IF($A441="","",SUMIFS(AI_PF!$CE:$CE,AI_PF!$A:$A,$A441))</f>
        <v/>
      </c>
      <c r="V441" t="str">
        <f>IF($A441="","",IFERROR(VLOOKUP($A441,AI_PF!$A:$CO,93,FALSE),""))</f>
        <v/>
      </c>
      <c r="W441" t="str">
        <f>IF($A441="","",COUNTIF(AI_PF!$A:$A,$A441))</f>
        <v/>
      </c>
      <c r="X441" t="str">
        <f>IF($A441="","",COUNTIF(LookThrough!$A:$A,J441))</f>
        <v/>
      </c>
    </row>
    <row r="442" spans="2:24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IF($A442="","",IFERROR(VLOOKUP($A442,Data_Raw!$A:$G,5,FALSE),""))</f>
        <v/>
      </c>
      <c r="O442" t="str">
        <f>IF($A442="","",IFERROR(VLOOKUP($A442,Data_Raw!$A:$G,6,FALSE),""))</f>
        <v/>
      </c>
      <c r="P442" t="str">
        <f>IF($A442="","",IFERROR(VLOOKUP($A442,Data_Raw!$A:$G,7,FALSE),""))</f>
        <v/>
      </c>
      <c r="Q442" t="str">
        <f>IF($A442="","",SUMIFS(AI_PF!$AP:$AP,AI_PF!$A:$A,$A442))</f>
        <v/>
      </c>
      <c r="R442" t="str">
        <f>IF($A442="","",SUMIFS(AI_PF!$AW:$AW,AI_PF!$A:$A,$A442))</f>
        <v/>
      </c>
      <c r="S442" t="str">
        <f>IF($A442="","",SUMIFS(AI_PF!$AZ:$AZ,AI_PF!$A:$A,$A442))</f>
        <v/>
      </c>
      <c r="T442" t="str">
        <f>IF($A442="","",SUMIFS(AI_PF!$CA:$CA,AI_PF!$A:$A,$A442))</f>
        <v/>
      </c>
      <c r="U442" t="str">
        <f>IF($A442="","",SUMIFS(AI_PF!$CE:$CE,AI_PF!$A:$A,$A442))</f>
        <v/>
      </c>
      <c r="V442" t="str">
        <f>IF($A442="","",IFERROR(VLOOKUP($A442,AI_PF!$A:$CO,93,FALSE),""))</f>
        <v/>
      </c>
      <c r="W442" t="str">
        <f>IF($A442="","",COUNTIF(AI_PF!$A:$A,$A442))</f>
        <v/>
      </c>
      <c r="X442" t="str">
        <f>IF($A442="","",COUNTIF(LookThrough!$A:$A,J442))</f>
        <v/>
      </c>
    </row>
    <row r="443" spans="2:24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IF($A443="","",IFERROR(VLOOKUP($A443,Data_Raw!$A:$G,5,FALSE),""))</f>
        <v/>
      </c>
      <c r="O443" t="str">
        <f>IF($A443="","",IFERROR(VLOOKUP($A443,Data_Raw!$A:$G,6,FALSE),""))</f>
        <v/>
      </c>
      <c r="P443" t="str">
        <f>IF($A443="","",IFERROR(VLOOKUP($A443,Data_Raw!$A:$G,7,FALSE),""))</f>
        <v/>
      </c>
      <c r="Q443" t="str">
        <f>IF($A443="","",SUMIFS(AI_PF!$AP:$AP,AI_PF!$A:$A,$A443))</f>
        <v/>
      </c>
      <c r="R443" t="str">
        <f>IF($A443="","",SUMIFS(AI_PF!$AW:$AW,AI_PF!$A:$A,$A443))</f>
        <v/>
      </c>
      <c r="S443" t="str">
        <f>IF($A443="","",SUMIFS(AI_PF!$AZ:$AZ,AI_PF!$A:$A,$A443))</f>
        <v/>
      </c>
      <c r="T443" t="str">
        <f>IF($A443="","",SUMIFS(AI_PF!$CA:$CA,AI_PF!$A:$A,$A443))</f>
        <v/>
      </c>
      <c r="U443" t="str">
        <f>IF($A443="","",SUMIFS(AI_PF!$CE:$CE,AI_PF!$A:$A,$A443))</f>
        <v/>
      </c>
      <c r="V443" t="str">
        <f>IF($A443="","",IFERROR(VLOOKUP($A443,AI_PF!$A:$CO,93,FALSE),""))</f>
        <v/>
      </c>
      <c r="W443" t="str">
        <f>IF($A443="","",COUNTIF(AI_PF!$A:$A,$A443))</f>
        <v/>
      </c>
      <c r="X443" t="str">
        <f>IF($A443="","",COUNTIF(LookThrough!$A:$A,J443))</f>
        <v/>
      </c>
    </row>
    <row r="444" spans="2:24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IF($A444="","",IFERROR(VLOOKUP($A444,Data_Raw!$A:$G,5,FALSE),""))</f>
        <v/>
      </c>
      <c r="O444" t="str">
        <f>IF($A444="","",IFERROR(VLOOKUP($A444,Data_Raw!$A:$G,6,FALSE),""))</f>
        <v/>
      </c>
      <c r="P444" t="str">
        <f>IF($A444="","",IFERROR(VLOOKUP($A444,Data_Raw!$A:$G,7,FALSE),""))</f>
        <v/>
      </c>
      <c r="Q444" t="str">
        <f>IF($A444="","",SUMIFS(AI_PF!$AP:$AP,AI_PF!$A:$A,$A444))</f>
        <v/>
      </c>
      <c r="R444" t="str">
        <f>IF($A444="","",SUMIFS(AI_PF!$AW:$AW,AI_PF!$A:$A,$A444))</f>
        <v/>
      </c>
      <c r="S444" t="str">
        <f>IF($A444="","",SUMIFS(AI_PF!$AZ:$AZ,AI_PF!$A:$A,$A444))</f>
        <v/>
      </c>
      <c r="T444" t="str">
        <f>IF($A444="","",SUMIFS(AI_PF!$CA:$CA,AI_PF!$A:$A,$A444))</f>
        <v/>
      </c>
      <c r="U444" t="str">
        <f>IF($A444="","",SUMIFS(AI_PF!$CE:$CE,AI_PF!$A:$A,$A444))</f>
        <v/>
      </c>
      <c r="V444" t="str">
        <f>IF($A444="","",IFERROR(VLOOKUP($A444,AI_PF!$A:$CO,93,FALSE),""))</f>
        <v/>
      </c>
      <c r="W444" t="str">
        <f>IF($A444="","",COUNTIF(AI_PF!$A:$A,$A444))</f>
        <v/>
      </c>
      <c r="X444" t="str">
        <f>IF($A444="","",COUNTIF(LookThrough!$A:$A,J444))</f>
        <v/>
      </c>
    </row>
    <row r="445" spans="2:24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IF($A445="","",IFERROR(VLOOKUP($A445,Data_Raw!$A:$G,5,FALSE),""))</f>
        <v/>
      </c>
      <c r="O445" t="str">
        <f>IF($A445="","",IFERROR(VLOOKUP($A445,Data_Raw!$A:$G,6,FALSE),""))</f>
        <v/>
      </c>
      <c r="P445" t="str">
        <f>IF($A445="","",IFERROR(VLOOKUP($A445,Data_Raw!$A:$G,7,FALSE),""))</f>
        <v/>
      </c>
      <c r="Q445" t="str">
        <f>IF($A445="","",SUMIFS(AI_PF!$AP:$AP,AI_PF!$A:$A,$A445))</f>
        <v/>
      </c>
      <c r="R445" t="str">
        <f>IF($A445="","",SUMIFS(AI_PF!$AW:$AW,AI_PF!$A:$A,$A445))</f>
        <v/>
      </c>
      <c r="S445" t="str">
        <f>IF($A445="","",SUMIFS(AI_PF!$AZ:$AZ,AI_PF!$A:$A,$A445))</f>
        <v/>
      </c>
      <c r="T445" t="str">
        <f>IF($A445="","",SUMIFS(AI_PF!$CA:$CA,AI_PF!$A:$A,$A445))</f>
        <v/>
      </c>
      <c r="U445" t="str">
        <f>IF($A445="","",SUMIFS(AI_PF!$CE:$CE,AI_PF!$A:$A,$A445))</f>
        <v/>
      </c>
      <c r="V445" t="str">
        <f>IF($A445="","",IFERROR(VLOOKUP($A445,AI_PF!$A:$CO,93,FALSE),""))</f>
        <v/>
      </c>
      <c r="W445" t="str">
        <f>IF($A445="","",COUNTIF(AI_PF!$A:$A,$A445))</f>
        <v/>
      </c>
      <c r="X445" t="str">
        <f>IF($A445="","",COUNTIF(LookThrough!$A:$A,J445))</f>
        <v/>
      </c>
    </row>
    <row r="446" spans="2:24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IF($A446="","",IFERROR(VLOOKUP($A446,Data_Raw!$A:$G,5,FALSE),""))</f>
        <v/>
      </c>
      <c r="O446" t="str">
        <f>IF($A446="","",IFERROR(VLOOKUP($A446,Data_Raw!$A:$G,6,FALSE),""))</f>
        <v/>
      </c>
      <c r="P446" t="str">
        <f>IF($A446="","",IFERROR(VLOOKUP($A446,Data_Raw!$A:$G,7,FALSE),""))</f>
        <v/>
      </c>
      <c r="Q446" t="str">
        <f>IF($A446="","",SUMIFS(AI_PF!$AP:$AP,AI_PF!$A:$A,$A446))</f>
        <v/>
      </c>
      <c r="R446" t="str">
        <f>IF($A446="","",SUMIFS(AI_PF!$AW:$AW,AI_PF!$A:$A,$A446))</f>
        <v/>
      </c>
      <c r="S446" t="str">
        <f>IF($A446="","",SUMIFS(AI_PF!$AZ:$AZ,AI_PF!$A:$A,$A446))</f>
        <v/>
      </c>
      <c r="T446" t="str">
        <f>IF($A446="","",SUMIFS(AI_PF!$CA:$CA,AI_PF!$A:$A,$A446))</f>
        <v/>
      </c>
      <c r="U446" t="str">
        <f>IF($A446="","",SUMIFS(AI_PF!$CE:$CE,AI_PF!$A:$A,$A446))</f>
        <v/>
      </c>
      <c r="V446" t="str">
        <f>IF($A446="","",IFERROR(VLOOKUP($A446,AI_PF!$A:$CO,93,FALSE),""))</f>
        <v/>
      </c>
      <c r="W446" t="str">
        <f>IF($A446="","",COUNTIF(AI_PF!$A:$A,$A446))</f>
        <v/>
      </c>
      <c r="X446" t="str">
        <f>IF($A446="","",COUNTIF(LookThrough!$A:$A,J446))</f>
        <v/>
      </c>
    </row>
    <row r="447" spans="2:24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IF($A447="","",IFERROR(VLOOKUP($A447,Data_Raw!$A:$G,5,FALSE),""))</f>
        <v/>
      </c>
      <c r="O447" t="str">
        <f>IF($A447="","",IFERROR(VLOOKUP($A447,Data_Raw!$A:$G,6,FALSE),""))</f>
        <v/>
      </c>
      <c r="P447" t="str">
        <f>IF($A447="","",IFERROR(VLOOKUP($A447,Data_Raw!$A:$G,7,FALSE),""))</f>
        <v/>
      </c>
      <c r="Q447" t="str">
        <f>IF($A447="","",SUMIFS(AI_PF!$AP:$AP,AI_PF!$A:$A,$A447))</f>
        <v/>
      </c>
      <c r="R447" t="str">
        <f>IF($A447="","",SUMIFS(AI_PF!$AW:$AW,AI_PF!$A:$A,$A447))</f>
        <v/>
      </c>
      <c r="S447" t="str">
        <f>IF($A447="","",SUMIFS(AI_PF!$AZ:$AZ,AI_PF!$A:$A,$A447))</f>
        <v/>
      </c>
      <c r="T447" t="str">
        <f>IF($A447="","",SUMIFS(AI_PF!$CA:$CA,AI_PF!$A:$A,$A447))</f>
        <v/>
      </c>
      <c r="U447" t="str">
        <f>IF($A447="","",SUMIFS(AI_PF!$CE:$CE,AI_PF!$A:$A,$A447))</f>
        <v/>
      </c>
      <c r="V447" t="str">
        <f>IF($A447="","",IFERROR(VLOOKUP($A447,AI_PF!$A:$CO,93,FALSE),""))</f>
        <v/>
      </c>
      <c r="W447" t="str">
        <f>IF($A447="","",COUNTIF(AI_PF!$A:$A,$A447))</f>
        <v/>
      </c>
      <c r="X447" t="str">
        <f>IF($A447="","",COUNTIF(LookThrough!$A:$A,J447))</f>
        <v/>
      </c>
    </row>
    <row r="448" spans="2:24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IF($A448="","",IFERROR(VLOOKUP($A448,Data_Raw!$A:$G,5,FALSE),""))</f>
        <v/>
      </c>
      <c r="O448" t="str">
        <f>IF($A448="","",IFERROR(VLOOKUP($A448,Data_Raw!$A:$G,6,FALSE),""))</f>
        <v/>
      </c>
      <c r="P448" t="str">
        <f>IF($A448="","",IFERROR(VLOOKUP($A448,Data_Raw!$A:$G,7,FALSE),""))</f>
        <v/>
      </c>
      <c r="Q448" t="str">
        <f>IF($A448="","",SUMIFS(AI_PF!$AP:$AP,AI_PF!$A:$A,$A448))</f>
        <v/>
      </c>
      <c r="R448" t="str">
        <f>IF($A448="","",SUMIFS(AI_PF!$AW:$AW,AI_PF!$A:$A,$A448))</f>
        <v/>
      </c>
      <c r="S448" t="str">
        <f>IF($A448="","",SUMIFS(AI_PF!$AZ:$AZ,AI_PF!$A:$A,$A448))</f>
        <v/>
      </c>
      <c r="T448" t="str">
        <f>IF($A448="","",SUMIFS(AI_PF!$CA:$CA,AI_PF!$A:$A,$A448))</f>
        <v/>
      </c>
      <c r="U448" t="str">
        <f>IF($A448="","",SUMIFS(AI_PF!$CE:$CE,AI_PF!$A:$A,$A448))</f>
        <v/>
      </c>
      <c r="V448" t="str">
        <f>IF($A448="","",IFERROR(VLOOKUP($A448,AI_PF!$A:$CO,93,FALSE),""))</f>
        <v/>
      </c>
      <c r="W448" t="str">
        <f>IF($A448="","",COUNTIF(AI_PF!$A:$A,$A448))</f>
        <v/>
      </c>
      <c r="X448" t="str">
        <f>IF($A448="","",COUNTIF(LookThrough!$A:$A,J448))</f>
        <v/>
      </c>
    </row>
    <row r="449" spans="2:24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IF($A449="","",IFERROR(VLOOKUP($A449,Data_Raw!$A:$G,5,FALSE),""))</f>
        <v/>
      </c>
      <c r="O449" t="str">
        <f>IF($A449="","",IFERROR(VLOOKUP($A449,Data_Raw!$A:$G,6,FALSE),""))</f>
        <v/>
      </c>
      <c r="P449" t="str">
        <f>IF($A449="","",IFERROR(VLOOKUP($A449,Data_Raw!$A:$G,7,FALSE),""))</f>
        <v/>
      </c>
      <c r="Q449" t="str">
        <f>IF($A449="","",SUMIFS(AI_PF!$AP:$AP,AI_PF!$A:$A,$A449))</f>
        <v/>
      </c>
      <c r="R449" t="str">
        <f>IF($A449="","",SUMIFS(AI_PF!$AW:$AW,AI_PF!$A:$A,$A449))</f>
        <v/>
      </c>
      <c r="S449" t="str">
        <f>IF($A449="","",SUMIFS(AI_PF!$AZ:$AZ,AI_PF!$A:$A,$A449))</f>
        <v/>
      </c>
      <c r="T449" t="str">
        <f>IF($A449="","",SUMIFS(AI_PF!$CA:$CA,AI_PF!$A:$A,$A449))</f>
        <v/>
      </c>
      <c r="U449" t="str">
        <f>IF($A449="","",SUMIFS(AI_PF!$CE:$CE,AI_PF!$A:$A,$A449))</f>
        <v/>
      </c>
      <c r="V449" t="str">
        <f>IF($A449="","",IFERROR(VLOOKUP($A449,AI_PF!$A:$CO,93,FALSE),""))</f>
        <v/>
      </c>
      <c r="W449" t="str">
        <f>IF($A449="","",COUNTIF(AI_PF!$A:$A,$A449))</f>
        <v/>
      </c>
      <c r="X449" t="str">
        <f>IF($A449="","",COUNTIF(LookThrough!$A:$A,J449))</f>
        <v/>
      </c>
    </row>
    <row r="450" spans="2:24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IF($A450="","",IFERROR(VLOOKUP($A450,Data_Raw!$A:$G,5,FALSE),""))</f>
        <v/>
      </c>
      <c r="O450" t="str">
        <f>IF($A450="","",IFERROR(VLOOKUP($A450,Data_Raw!$A:$G,6,FALSE),""))</f>
        <v/>
      </c>
      <c r="P450" t="str">
        <f>IF($A450="","",IFERROR(VLOOKUP($A450,Data_Raw!$A:$G,7,FALSE),""))</f>
        <v/>
      </c>
      <c r="Q450" t="str">
        <f>IF($A450="","",SUMIFS(AI_PF!$AP:$AP,AI_PF!$A:$A,$A450))</f>
        <v/>
      </c>
      <c r="R450" t="str">
        <f>IF($A450="","",SUMIFS(AI_PF!$AW:$AW,AI_PF!$A:$A,$A450))</f>
        <v/>
      </c>
      <c r="S450" t="str">
        <f>IF($A450="","",SUMIFS(AI_PF!$AZ:$AZ,AI_PF!$A:$A,$A450))</f>
        <v/>
      </c>
      <c r="T450" t="str">
        <f>IF($A450="","",SUMIFS(AI_PF!$CA:$CA,AI_PF!$A:$A,$A450))</f>
        <v/>
      </c>
      <c r="U450" t="str">
        <f>IF($A450="","",SUMIFS(AI_PF!$CE:$CE,AI_PF!$A:$A,$A450))</f>
        <v/>
      </c>
      <c r="V450" t="str">
        <f>IF($A450="","",IFERROR(VLOOKUP($A450,AI_PF!$A:$CO,93,FALSE),""))</f>
        <v/>
      </c>
      <c r="W450" t="str">
        <f>IF($A450="","",COUNTIF(AI_PF!$A:$A,$A450))</f>
        <v/>
      </c>
      <c r="X450" t="str">
        <f>IF($A450="","",COUNTIF(LookThrough!$A:$A,J450))</f>
        <v/>
      </c>
    </row>
    <row r="451" spans="2:24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IF($A451="","",IFERROR(VLOOKUP($A451,Data_Raw!$A:$G,5,FALSE),""))</f>
        <v/>
      </c>
      <c r="O451" t="str">
        <f>IF($A451="","",IFERROR(VLOOKUP($A451,Data_Raw!$A:$G,6,FALSE),""))</f>
        <v/>
      </c>
      <c r="P451" t="str">
        <f>IF($A451="","",IFERROR(VLOOKUP($A451,Data_Raw!$A:$G,7,FALSE),""))</f>
        <v/>
      </c>
      <c r="Q451" t="str">
        <f>IF($A451="","",SUMIFS(AI_PF!$AP:$AP,AI_PF!$A:$A,$A451))</f>
        <v/>
      </c>
      <c r="R451" t="str">
        <f>IF($A451="","",SUMIFS(AI_PF!$AW:$AW,AI_PF!$A:$A,$A451))</f>
        <v/>
      </c>
      <c r="S451" t="str">
        <f>IF($A451="","",SUMIFS(AI_PF!$AZ:$AZ,AI_PF!$A:$A,$A451))</f>
        <v/>
      </c>
      <c r="T451" t="str">
        <f>IF($A451="","",SUMIFS(AI_PF!$CA:$CA,AI_PF!$A:$A,$A451))</f>
        <v/>
      </c>
      <c r="U451" t="str">
        <f>IF($A451="","",SUMIFS(AI_PF!$CE:$CE,AI_PF!$A:$A,$A451))</f>
        <v/>
      </c>
      <c r="V451" t="str">
        <f>IF($A451="","",IFERROR(VLOOKUP($A451,AI_PF!$A:$CO,93,FALSE),""))</f>
        <v/>
      </c>
      <c r="W451" t="str">
        <f>IF($A451="","",COUNTIF(AI_PF!$A:$A,$A451))</f>
        <v/>
      </c>
      <c r="X451" t="str">
        <f>IF($A451="","",COUNTIF(LookThrough!$A:$A,J451))</f>
        <v/>
      </c>
    </row>
    <row r="452" spans="2:24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IF($A452="","",IFERROR(VLOOKUP($A452,Data_Raw!$A:$G,5,FALSE),""))</f>
        <v/>
      </c>
      <c r="O452" t="str">
        <f>IF($A452="","",IFERROR(VLOOKUP($A452,Data_Raw!$A:$G,6,FALSE),""))</f>
        <v/>
      </c>
      <c r="P452" t="str">
        <f>IF($A452="","",IFERROR(VLOOKUP($A452,Data_Raw!$A:$G,7,FALSE),""))</f>
        <v/>
      </c>
      <c r="Q452" t="str">
        <f>IF($A452="","",SUMIFS(AI_PF!$AP:$AP,AI_PF!$A:$A,$A452))</f>
        <v/>
      </c>
      <c r="R452" t="str">
        <f>IF($A452="","",SUMIFS(AI_PF!$AW:$AW,AI_PF!$A:$A,$A452))</f>
        <v/>
      </c>
      <c r="S452" t="str">
        <f>IF($A452="","",SUMIFS(AI_PF!$AZ:$AZ,AI_PF!$A:$A,$A452))</f>
        <v/>
      </c>
      <c r="T452" t="str">
        <f>IF($A452="","",SUMIFS(AI_PF!$CA:$CA,AI_PF!$A:$A,$A452))</f>
        <v/>
      </c>
      <c r="U452" t="str">
        <f>IF($A452="","",SUMIFS(AI_PF!$CE:$CE,AI_PF!$A:$A,$A452))</f>
        <v/>
      </c>
      <c r="V452" t="str">
        <f>IF($A452="","",IFERROR(VLOOKUP($A452,AI_PF!$A:$CO,93,FALSE),""))</f>
        <v/>
      </c>
      <c r="W452" t="str">
        <f>IF($A452="","",COUNTIF(AI_PF!$A:$A,$A452))</f>
        <v/>
      </c>
      <c r="X452" t="str">
        <f>IF($A452="","",COUNTIF(LookThrough!$A:$A,J452))</f>
        <v/>
      </c>
    </row>
    <row r="453" spans="2:24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IF($A453="","",IFERROR(VLOOKUP($A453,Data_Raw!$A:$G,5,FALSE),""))</f>
        <v/>
      </c>
      <c r="O453" t="str">
        <f>IF($A453="","",IFERROR(VLOOKUP($A453,Data_Raw!$A:$G,6,FALSE),""))</f>
        <v/>
      </c>
      <c r="P453" t="str">
        <f>IF($A453="","",IFERROR(VLOOKUP($A453,Data_Raw!$A:$G,7,FALSE),""))</f>
        <v/>
      </c>
      <c r="Q453" t="str">
        <f>IF($A453="","",SUMIFS(AI_PF!$AP:$AP,AI_PF!$A:$A,$A453))</f>
        <v/>
      </c>
      <c r="R453" t="str">
        <f>IF($A453="","",SUMIFS(AI_PF!$AW:$AW,AI_PF!$A:$A,$A453))</f>
        <v/>
      </c>
      <c r="S453" t="str">
        <f>IF($A453="","",SUMIFS(AI_PF!$AZ:$AZ,AI_PF!$A:$A,$A453))</f>
        <v/>
      </c>
      <c r="T453" t="str">
        <f>IF($A453="","",SUMIFS(AI_PF!$CA:$CA,AI_PF!$A:$A,$A453))</f>
        <v/>
      </c>
      <c r="U453" t="str">
        <f>IF($A453="","",SUMIFS(AI_PF!$CE:$CE,AI_PF!$A:$A,$A453))</f>
        <v/>
      </c>
      <c r="V453" t="str">
        <f>IF($A453="","",IFERROR(VLOOKUP($A453,AI_PF!$A:$CO,93,FALSE),""))</f>
        <v/>
      </c>
      <c r="W453" t="str">
        <f>IF($A453="","",COUNTIF(AI_PF!$A:$A,$A453))</f>
        <v/>
      </c>
      <c r="X453" t="str">
        <f>IF($A453="","",COUNTIF(LookThrough!$A:$A,J453))</f>
        <v/>
      </c>
    </row>
    <row r="454" spans="2:24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IF($A454="","",IFERROR(VLOOKUP($A454,Data_Raw!$A:$G,5,FALSE),""))</f>
        <v/>
      </c>
      <c r="O454" t="str">
        <f>IF($A454="","",IFERROR(VLOOKUP($A454,Data_Raw!$A:$G,6,FALSE),""))</f>
        <v/>
      </c>
      <c r="P454" t="str">
        <f>IF($A454="","",IFERROR(VLOOKUP($A454,Data_Raw!$A:$G,7,FALSE),""))</f>
        <v/>
      </c>
      <c r="Q454" t="str">
        <f>IF($A454="","",SUMIFS(AI_PF!$AP:$AP,AI_PF!$A:$A,$A454))</f>
        <v/>
      </c>
      <c r="R454" t="str">
        <f>IF($A454="","",SUMIFS(AI_PF!$AW:$AW,AI_PF!$A:$A,$A454))</f>
        <v/>
      </c>
      <c r="S454" t="str">
        <f>IF($A454="","",SUMIFS(AI_PF!$AZ:$AZ,AI_PF!$A:$A,$A454))</f>
        <v/>
      </c>
      <c r="T454" t="str">
        <f>IF($A454="","",SUMIFS(AI_PF!$CA:$CA,AI_PF!$A:$A,$A454))</f>
        <v/>
      </c>
      <c r="U454" t="str">
        <f>IF($A454="","",SUMIFS(AI_PF!$CE:$CE,AI_PF!$A:$A,$A454))</f>
        <v/>
      </c>
      <c r="V454" t="str">
        <f>IF($A454="","",IFERROR(VLOOKUP($A454,AI_PF!$A:$CO,93,FALSE),""))</f>
        <v/>
      </c>
      <c r="W454" t="str">
        <f>IF($A454="","",COUNTIF(AI_PF!$A:$A,$A454))</f>
        <v/>
      </c>
      <c r="X454" t="str">
        <f>IF($A454="","",COUNTIF(LookThrough!$A:$A,J454))</f>
        <v/>
      </c>
    </row>
    <row r="455" spans="2:24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IF($A455="","",IFERROR(VLOOKUP($A455,Data_Raw!$A:$G,5,FALSE),""))</f>
        <v/>
      </c>
      <c r="O455" t="str">
        <f>IF($A455="","",IFERROR(VLOOKUP($A455,Data_Raw!$A:$G,6,FALSE),""))</f>
        <v/>
      </c>
      <c r="P455" t="str">
        <f>IF($A455="","",IFERROR(VLOOKUP($A455,Data_Raw!$A:$G,7,FALSE),""))</f>
        <v/>
      </c>
      <c r="Q455" t="str">
        <f>IF($A455="","",SUMIFS(AI_PF!$AP:$AP,AI_PF!$A:$A,$A455))</f>
        <v/>
      </c>
      <c r="R455" t="str">
        <f>IF($A455="","",SUMIFS(AI_PF!$AW:$AW,AI_PF!$A:$A,$A455))</f>
        <v/>
      </c>
      <c r="S455" t="str">
        <f>IF($A455="","",SUMIFS(AI_PF!$AZ:$AZ,AI_PF!$A:$A,$A455))</f>
        <v/>
      </c>
      <c r="T455" t="str">
        <f>IF($A455="","",SUMIFS(AI_PF!$CA:$CA,AI_PF!$A:$A,$A455))</f>
        <v/>
      </c>
      <c r="U455" t="str">
        <f>IF($A455="","",SUMIFS(AI_PF!$CE:$CE,AI_PF!$A:$A,$A455))</f>
        <v/>
      </c>
      <c r="V455" t="str">
        <f>IF($A455="","",IFERROR(VLOOKUP($A455,AI_PF!$A:$CO,93,FALSE),""))</f>
        <v/>
      </c>
      <c r="W455" t="str">
        <f>IF($A455="","",COUNTIF(AI_PF!$A:$A,$A455))</f>
        <v/>
      </c>
      <c r="X455" t="str">
        <f>IF($A455="","",COUNTIF(LookThrough!$A:$A,J455))</f>
        <v/>
      </c>
    </row>
    <row r="456" spans="2:24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IF($A456="","",IFERROR(VLOOKUP($A456,Data_Raw!$A:$G,5,FALSE),""))</f>
        <v/>
      </c>
      <c r="O456" t="str">
        <f>IF($A456="","",IFERROR(VLOOKUP($A456,Data_Raw!$A:$G,6,FALSE),""))</f>
        <v/>
      </c>
      <c r="P456" t="str">
        <f>IF($A456="","",IFERROR(VLOOKUP($A456,Data_Raw!$A:$G,7,FALSE),""))</f>
        <v/>
      </c>
      <c r="Q456" t="str">
        <f>IF($A456="","",SUMIFS(AI_PF!$AP:$AP,AI_PF!$A:$A,$A456))</f>
        <v/>
      </c>
      <c r="R456" t="str">
        <f>IF($A456="","",SUMIFS(AI_PF!$AW:$AW,AI_PF!$A:$A,$A456))</f>
        <v/>
      </c>
      <c r="S456" t="str">
        <f>IF($A456="","",SUMIFS(AI_PF!$AZ:$AZ,AI_PF!$A:$A,$A456))</f>
        <v/>
      </c>
      <c r="T456" t="str">
        <f>IF($A456="","",SUMIFS(AI_PF!$CA:$CA,AI_PF!$A:$A,$A456))</f>
        <v/>
      </c>
      <c r="U456" t="str">
        <f>IF($A456="","",SUMIFS(AI_PF!$CE:$CE,AI_PF!$A:$A,$A456))</f>
        <v/>
      </c>
      <c r="V456" t="str">
        <f>IF($A456="","",IFERROR(VLOOKUP($A456,AI_PF!$A:$CO,93,FALSE),""))</f>
        <v/>
      </c>
      <c r="W456" t="str">
        <f>IF($A456="","",COUNTIF(AI_PF!$A:$A,$A456))</f>
        <v/>
      </c>
      <c r="X456" t="str">
        <f>IF($A456="","",COUNTIF(LookThrough!$A:$A,J456))</f>
        <v/>
      </c>
    </row>
    <row r="457" spans="2:24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IF($A457="","",IFERROR(VLOOKUP($A457,Data_Raw!$A:$G,5,FALSE),""))</f>
        <v/>
      </c>
      <c r="O457" t="str">
        <f>IF($A457="","",IFERROR(VLOOKUP($A457,Data_Raw!$A:$G,6,FALSE),""))</f>
        <v/>
      </c>
      <c r="P457" t="str">
        <f>IF($A457="","",IFERROR(VLOOKUP($A457,Data_Raw!$A:$G,7,FALSE),""))</f>
        <v/>
      </c>
      <c r="Q457" t="str">
        <f>IF($A457="","",SUMIFS(AI_PF!$AP:$AP,AI_PF!$A:$A,$A457))</f>
        <v/>
      </c>
      <c r="R457" t="str">
        <f>IF($A457="","",SUMIFS(AI_PF!$AW:$AW,AI_PF!$A:$A,$A457))</f>
        <v/>
      </c>
      <c r="S457" t="str">
        <f>IF($A457="","",SUMIFS(AI_PF!$AZ:$AZ,AI_PF!$A:$A,$A457))</f>
        <v/>
      </c>
      <c r="T457" t="str">
        <f>IF($A457="","",SUMIFS(AI_PF!$CA:$CA,AI_PF!$A:$A,$A457))</f>
        <v/>
      </c>
      <c r="U457" t="str">
        <f>IF($A457="","",SUMIFS(AI_PF!$CE:$CE,AI_PF!$A:$A,$A457))</f>
        <v/>
      </c>
      <c r="V457" t="str">
        <f>IF($A457="","",IFERROR(VLOOKUP($A457,AI_PF!$A:$CO,93,FALSE),""))</f>
        <v/>
      </c>
      <c r="W457" t="str">
        <f>IF($A457="","",COUNTIF(AI_PF!$A:$A,$A457))</f>
        <v/>
      </c>
      <c r="X457" t="str">
        <f>IF($A457="","",COUNTIF(LookThrough!$A:$A,J457))</f>
        <v/>
      </c>
    </row>
    <row r="458" spans="2:24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IF($A458="","",IFERROR(VLOOKUP($A458,Data_Raw!$A:$G,5,FALSE),""))</f>
        <v/>
      </c>
      <c r="O458" t="str">
        <f>IF($A458="","",IFERROR(VLOOKUP($A458,Data_Raw!$A:$G,6,FALSE),""))</f>
        <v/>
      </c>
      <c r="P458" t="str">
        <f>IF($A458="","",IFERROR(VLOOKUP($A458,Data_Raw!$A:$G,7,FALSE),""))</f>
        <v/>
      </c>
      <c r="Q458" t="str">
        <f>IF($A458="","",SUMIFS(AI_PF!$AP:$AP,AI_PF!$A:$A,$A458))</f>
        <v/>
      </c>
      <c r="R458" t="str">
        <f>IF($A458="","",SUMIFS(AI_PF!$AW:$AW,AI_PF!$A:$A,$A458))</f>
        <v/>
      </c>
      <c r="S458" t="str">
        <f>IF($A458="","",SUMIFS(AI_PF!$AZ:$AZ,AI_PF!$A:$A,$A458))</f>
        <v/>
      </c>
      <c r="T458" t="str">
        <f>IF($A458="","",SUMIFS(AI_PF!$CA:$CA,AI_PF!$A:$A,$A458))</f>
        <v/>
      </c>
      <c r="U458" t="str">
        <f>IF($A458="","",SUMIFS(AI_PF!$CE:$CE,AI_PF!$A:$A,$A458))</f>
        <v/>
      </c>
      <c r="V458" t="str">
        <f>IF($A458="","",IFERROR(VLOOKUP($A458,AI_PF!$A:$CO,93,FALSE),""))</f>
        <v/>
      </c>
      <c r="W458" t="str">
        <f>IF($A458="","",COUNTIF(AI_PF!$A:$A,$A458))</f>
        <v/>
      </c>
      <c r="X458" t="str">
        <f>IF($A458="","",COUNTIF(LookThrough!$A:$A,J458))</f>
        <v/>
      </c>
    </row>
    <row r="459" spans="2:24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IF($A459="","",IFERROR(VLOOKUP($A459,Data_Raw!$A:$G,5,FALSE),""))</f>
        <v/>
      </c>
      <c r="O459" t="str">
        <f>IF($A459="","",IFERROR(VLOOKUP($A459,Data_Raw!$A:$G,6,FALSE),""))</f>
        <v/>
      </c>
      <c r="P459" t="str">
        <f>IF($A459="","",IFERROR(VLOOKUP($A459,Data_Raw!$A:$G,7,FALSE),""))</f>
        <v/>
      </c>
      <c r="Q459" t="str">
        <f>IF($A459="","",SUMIFS(AI_PF!$AP:$AP,AI_PF!$A:$A,$A459))</f>
        <v/>
      </c>
      <c r="R459" t="str">
        <f>IF($A459="","",SUMIFS(AI_PF!$AW:$AW,AI_PF!$A:$A,$A459))</f>
        <v/>
      </c>
      <c r="S459" t="str">
        <f>IF($A459="","",SUMIFS(AI_PF!$AZ:$AZ,AI_PF!$A:$A,$A459))</f>
        <v/>
      </c>
      <c r="T459" t="str">
        <f>IF($A459="","",SUMIFS(AI_PF!$CA:$CA,AI_PF!$A:$A,$A459))</f>
        <v/>
      </c>
      <c r="U459" t="str">
        <f>IF($A459="","",SUMIFS(AI_PF!$CE:$CE,AI_PF!$A:$A,$A459))</f>
        <v/>
      </c>
      <c r="V459" t="str">
        <f>IF($A459="","",IFERROR(VLOOKUP($A459,AI_PF!$A:$CO,93,FALSE),""))</f>
        <v/>
      </c>
      <c r="W459" t="str">
        <f>IF($A459="","",COUNTIF(AI_PF!$A:$A,$A459))</f>
        <v/>
      </c>
      <c r="X459" t="str">
        <f>IF($A459="","",COUNTIF(LookThrough!$A:$A,J459))</f>
        <v/>
      </c>
    </row>
    <row r="460" spans="2:24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IF($A460="","",IFERROR(VLOOKUP($A460,Data_Raw!$A:$G,5,FALSE),""))</f>
        <v/>
      </c>
      <c r="O460" t="str">
        <f>IF($A460="","",IFERROR(VLOOKUP($A460,Data_Raw!$A:$G,6,FALSE),""))</f>
        <v/>
      </c>
      <c r="P460" t="str">
        <f>IF($A460="","",IFERROR(VLOOKUP($A460,Data_Raw!$A:$G,7,FALSE),""))</f>
        <v/>
      </c>
      <c r="Q460" t="str">
        <f>IF($A460="","",SUMIFS(AI_PF!$AP:$AP,AI_PF!$A:$A,$A460))</f>
        <v/>
      </c>
      <c r="R460" t="str">
        <f>IF($A460="","",SUMIFS(AI_PF!$AW:$AW,AI_PF!$A:$A,$A460))</f>
        <v/>
      </c>
      <c r="S460" t="str">
        <f>IF($A460="","",SUMIFS(AI_PF!$AZ:$AZ,AI_PF!$A:$A,$A460))</f>
        <v/>
      </c>
      <c r="T460" t="str">
        <f>IF($A460="","",SUMIFS(AI_PF!$CA:$CA,AI_PF!$A:$A,$A460))</f>
        <v/>
      </c>
      <c r="U460" t="str">
        <f>IF($A460="","",SUMIFS(AI_PF!$CE:$CE,AI_PF!$A:$A,$A460))</f>
        <v/>
      </c>
      <c r="V460" t="str">
        <f>IF($A460="","",IFERROR(VLOOKUP($A460,AI_PF!$A:$CO,93,FALSE),""))</f>
        <v/>
      </c>
      <c r="W460" t="str">
        <f>IF($A460="","",COUNTIF(AI_PF!$A:$A,$A460))</f>
        <v/>
      </c>
      <c r="X460" t="str">
        <f>IF($A460="","",COUNTIF(LookThrough!$A:$A,J460))</f>
        <v/>
      </c>
    </row>
    <row r="461" spans="2:24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IF($A461="","",IFERROR(VLOOKUP($A461,Data_Raw!$A:$G,5,FALSE),""))</f>
        <v/>
      </c>
      <c r="O461" t="str">
        <f>IF($A461="","",IFERROR(VLOOKUP($A461,Data_Raw!$A:$G,6,FALSE),""))</f>
        <v/>
      </c>
      <c r="P461" t="str">
        <f>IF($A461="","",IFERROR(VLOOKUP($A461,Data_Raw!$A:$G,7,FALSE),""))</f>
        <v/>
      </c>
      <c r="Q461" t="str">
        <f>IF($A461="","",SUMIFS(AI_PF!$AP:$AP,AI_PF!$A:$A,$A461))</f>
        <v/>
      </c>
      <c r="R461" t="str">
        <f>IF($A461="","",SUMIFS(AI_PF!$AW:$AW,AI_PF!$A:$A,$A461))</f>
        <v/>
      </c>
      <c r="S461" t="str">
        <f>IF($A461="","",SUMIFS(AI_PF!$AZ:$AZ,AI_PF!$A:$A,$A461))</f>
        <v/>
      </c>
      <c r="T461" t="str">
        <f>IF($A461="","",SUMIFS(AI_PF!$CA:$CA,AI_PF!$A:$A,$A461))</f>
        <v/>
      </c>
      <c r="U461" t="str">
        <f>IF($A461="","",SUMIFS(AI_PF!$CE:$CE,AI_PF!$A:$A,$A461))</f>
        <v/>
      </c>
      <c r="V461" t="str">
        <f>IF($A461="","",IFERROR(VLOOKUP($A461,AI_PF!$A:$CO,93,FALSE),""))</f>
        <v/>
      </c>
      <c r="W461" t="str">
        <f>IF($A461="","",COUNTIF(AI_PF!$A:$A,$A461))</f>
        <v/>
      </c>
      <c r="X461" t="str">
        <f>IF($A461="","",COUNTIF(LookThrough!$A:$A,J461))</f>
        <v/>
      </c>
    </row>
    <row r="462" spans="2:24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IF($A462="","",IFERROR(VLOOKUP($A462,Data_Raw!$A:$G,5,FALSE),""))</f>
        <v/>
      </c>
      <c r="O462" t="str">
        <f>IF($A462="","",IFERROR(VLOOKUP($A462,Data_Raw!$A:$G,6,FALSE),""))</f>
        <v/>
      </c>
      <c r="P462" t="str">
        <f>IF($A462="","",IFERROR(VLOOKUP($A462,Data_Raw!$A:$G,7,FALSE),""))</f>
        <v/>
      </c>
      <c r="Q462" t="str">
        <f>IF($A462="","",SUMIFS(AI_PF!$AP:$AP,AI_PF!$A:$A,$A462))</f>
        <v/>
      </c>
      <c r="R462" t="str">
        <f>IF($A462="","",SUMIFS(AI_PF!$AW:$AW,AI_PF!$A:$A,$A462))</f>
        <v/>
      </c>
      <c r="S462" t="str">
        <f>IF($A462="","",SUMIFS(AI_PF!$AZ:$AZ,AI_PF!$A:$A,$A462))</f>
        <v/>
      </c>
      <c r="T462" t="str">
        <f>IF($A462="","",SUMIFS(AI_PF!$CA:$CA,AI_PF!$A:$A,$A462))</f>
        <v/>
      </c>
      <c r="U462" t="str">
        <f>IF($A462="","",SUMIFS(AI_PF!$CE:$CE,AI_PF!$A:$A,$A462))</f>
        <v/>
      </c>
      <c r="V462" t="str">
        <f>IF($A462="","",IFERROR(VLOOKUP($A462,AI_PF!$A:$CO,93,FALSE),""))</f>
        <v/>
      </c>
      <c r="W462" t="str">
        <f>IF($A462="","",COUNTIF(AI_PF!$A:$A,$A462))</f>
        <v/>
      </c>
      <c r="X462" t="str">
        <f>IF($A462="","",COUNTIF(LookThrough!$A:$A,J462))</f>
        <v/>
      </c>
    </row>
    <row r="463" spans="2:24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IF($A463="","",IFERROR(VLOOKUP($A463,Data_Raw!$A:$G,5,FALSE),""))</f>
        <v/>
      </c>
      <c r="O463" t="str">
        <f>IF($A463="","",IFERROR(VLOOKUP($A463,Data_Raw!$A:$G,6,FALSE),""))</f>
        <v/>
      </c>
      <c r="P463" t="str">
        <f>IF($A463="","",IFERROR(VLOOKUP($A463,Data_Raw!$A:$G,7,FALSE),""))</f>
        <v/>
      </c>
      <c r="Q463" t="str">
        <f>IF($A463="","",SUMIFS(AI_PF!$AP:$AP,AI_PF!$A:$A,$A463))</f>
        <v/>
      </c>
      <c r="R463" t="str">
        <f>IF($A463="","",SUMIFS(AI_PF!$AW:$AW,AI_PF!$A:$A,$A463))</f>
        <v/>
      </c>
      <c r="S463" t="str">
        <f>IF($A463="","",SUMIFS(AI_PF!$AZ:$AZ,AI_PF!$A:$A,$A463))</f>
        <v/>
      </c>
      <c r="T463" t="str">
        <f>IF($A463="","",SUMIFS(AI_PF!$CA:$CA,AI_PF!$A:$A,$A463))</f>
        <v/>
      </c>
      <c r="U463" t="str">
        <f>IF($A463="","",SUMIFS(AI_PF!$CE:$CE,AI_PF!$A:$A,$A463))</f>
        <v/>
      </c>
      <c r="V463" t="str">
        <f>IF($A463="","",IFERROR(VLOOKUP($A463,AI_PF!$A:$CO,93,FALSE),""))</f>
        <v/>
      </c>
      <c r="W463" t="str">
        <f>IF($A463="","",COUNTIF(AI_PF!$A:$A,$A463))</f>
        <v/>
      </c>
      <c r="X463" t="str">
        <f>IF($A463="","",COUNTIF(LookThrough!$A:$A,J463))</f>
        <v/>
      </c>
    </row>
    <row r="464" spans="2:24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IF($A464="","",IFERROR(VLOOKUP($A464,Data_Raw!$A:$G,5,FALSE),""))</f>
        <v/>
      </c>
      <c r="O464" t="str">
        <f>IF($A464="","",IFERROR(VLOOKUP($A464,Data_Raw!$A:$G,6,FALSE),""))</f>
        <v/>
      </c>
      <c r="P464" t="str">
        <f>IF($A464="","",IFERROR(VLOOKUP($A464,Data_Raw!$A:$G,7,FALSE),""))</f>
        <v/>
      </c>
      <c r="Q464" t="str">
        <f>IF($A464="","",SUMIFS(AI_PF!$AP:$AP,AI_PF!$A:$A,$A464))</f>
        <v/>
      </c>
      <c r="R464" t="str">
        <f>IF($A464="","",SUMIFS(AI_PF!$AW:$AW,AI_PF!$A:$A,$A464))</f>
        <v/>
      </c>
      <c r="S464" t="str">
        <f>IF($A464="","",SUMIFS(AI_PF!$AZ:$AZ,AI_PF!$A:$A,$A464))</f>
        <v/>
      </c>
      <c r="T464" t="str">
        <f>IF($A464="","",SUMIFS(AI_PF!$CA:$CA,AI_PF!$A:$A,$A464))</f>
        <v/>
      </c>
      <c r="U464" t="str">
        <f>IF($A464="","",SUMIFS(AI_PF!$CE:$CE,AI_PF!$A:$A,$A464))</f>
        <v/>
      </c>
      <c r="V464" t="str">
        <f>IF($A464="","",IFERROR(VLOOKUP($A464,AI_PF!$A:$CO,93,FALSE),""))</f>
        <v/>
      </c>
      <c r="W464" t="str">
        <f>IF($A464="","",COUNTIF(AI_PF!$A:$A,$A464))</f>
        <v/>
      </c>
      <c r="X464" t="str">
        <f>IF($A464="","",COUNTIF(LookThrough!$A:$A,J464))</f>
        <v/>
      </c>
    </row>
    <row r="465" spans="2:24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IF($A465="","",IFERROR(VLOOKUP($A465,Data_Raw!$A:$G,5,FALSE),""))</f>
        <v/>
      </c>
      <c r="O465" t="str">
        <f>IF($A465="","",IFERROR(VLOOKUP($A465,Data_Raw!$A:$G,6,FALSE),""))</f>
        <v/>
      </c>
      <c r="P465" t="str">
        <f>IF($A465="","",IFERROR(VLOOKUP($A465,Data_Raw!$A:$G,7,FALSE),""))</f>
        <v/>
      </c>
      <c r="Q465" t="str">
        <f>IF($A465="","",SUMIFS(AI_PF!$AP:$AP,AI_PF!$A:$A,$A465))</f>
        <v/>
      </c>
      <c r="R465" t="str">
        <f>IF($A465="","",SUMIFS(AI_PF!$AW:$AW,AI_PF!$A:$A,$A465))</f>
        <v/>
      </c>
      <c r="S465" t="str">
        <f>IF($A465="","",SUMIFS(AI_PF!$AZ:$AZ,AI_PF!$A:$A,$A465))</f>
        <v/>
      </c>
      <c r="T465" t="str">
        <f>IF($A465="","",SUMIFS(AI_PF!$CA:$CA,AI_PF!$A:$A,$A465))</f>
        <v/>
      </c>
      <c r="U465" t="str">
        <f>IF($A465="","",SUMIFS(AI_PF!$CE:$CE,AI_PF!$A:$A,$A465))</f>
        <v/>
      </c>
      <c r="V465" t="str">
        <f>IF($A465="","",IFERROR(VLOOKUP($A465,AI_PF!$A:$CO,93,FALSE),""))</f>
        <v/>
      </c>
      <c r="W465" t="str">
        <f>IF($A465="","",COUNTIF(AI_PF!$A:$A,$A465))</f>
        <v/>
      </c>
      <c r="X465" t="str">
        <f>IF($A465="","",COUNTIF(LookThrough!$A:$A,J465))</f>
        <v/>
      </c>
    </row>
    <row r="466" spans="2:24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IF($A466="","",IFERROR(VLOOKUP($A466,Data_Raw!$A:$G,5,FALSE),""))</f>
        <v/>
      </c>
      <c r="O466" t="str">
        <f>IF($A466="","",IFERROR(VLOOKUP($A466,Data_Raw!$A:$G,6,FALSE),""))</f>
        <v/>
      </c>
      <c r="P466" t="str">
        <f>IF($A466="","",IFERROR(VLOOKUP($A466,Data_Raw!$A:$G,7,FALSE),""))</f>
        <v/>
      </c>
      <c r="Q466" t="str">
        <f>IF($A466="","",SUMIFS(AI_PF!$AP:$AP,AI_PF!$A:$A,$A466))</f>
        <v/>
      </c>
      <c r="R466" t="str">
        <f>IF($A466="","",SUMIFS(AI_PF!$AW:$AW,AI_PF!$A:$A,$A466))</f>
        <v/>
      </c>
      <c r="S466" t="str">
        <f>IF($A466="","",SUMIFS(AI_PF!$AZ:$AZ,AI_PF!$A:$A,$A466))</f>
        <v/>
      </c>
      <c r="T466" t="str">
        <f>IF($A466="","",SUMIFS(AI_PF!$CA:$CA,AI_PF!$A:$A,$A466))</f>
        <v/>
      </c>
      <c r="U466" t="str">
        <f>IF($A466="","",SUMIFS(AI_PF!$CE:$CE,AI_PF!$A:$A,$A466))</f>
        <v/>
      </c>
      <c r="V466" t="str">
        <f>IF($A466="","",IFERROR(VLOOKUP($A466,AI_PF!$A:$CO,93,FALSE),""))</f>
        <v/>
      </c>
      <c r="W466" t="str">
        <f>IF($A466="","",COUNTIF(AI_PF!$A:$A,$A466))</f>
        <v/>
      </c>
      <c r="X466" t="str">
        <f>IF($A466="","",COUNTIF(LookThrough!$A:$A,J466))</f>
        <v/>
      </c>
    </row>
    <row r="467" spans="2:24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IF($A467="","",IFERROR(VLOOKUP($A467,Data_Raw!$A:$G,5,FALSE),""))</f>
        <v/>
      </c>
      <c r="O467" t="str">
        <f>IF($A467="","",IFERROR(VLOOKUP($A467,Data_Raw!$A:$G,6,FALSE),""))</f>
        <v/>
      </c>
      <c r="P467" t="str">
        <f>IF($A467="","",IFERROR(VLOOKUP($A467,Data_Raw!$A:$G,7,FALSE),""))</f>
        <v/>
      </c>
      <c r="Q467" t="str">
        <f>IF($A467="","",SUMIFS(AI_PF!$AP:$AP,AI_PF!$A:$A,$A467))</f>
        <v/>
      </c>
      <c r="R467" t="str">
        <f>IF($A467="","",SUMIFS(AI_PF!$AW:$AW,AI_PF!$A:$A,$A467))</f>
        <v/>
      </c>
      <c r="S467" t="str">
        <f>IF($A467="","",SUMIFS(AI_PF!$AZ:$AZ,AI_PF!$A:$A,$A467))</f>
        <v/>
      </c>
      <c r="T467" t="str">
        <f>IF($A467="","",SUMIFS(AI_PF!$CA:$CA,AI_PF!$A:$A,$A467))</f>
        <v/>
      </c>
      <c r="U467" t="str">
        <f>IF($A467="","",SUMIFS(AI_PF!$CE:$CE,AI_PF!$A:$A,$A467))</f>
        <v/>
      </c>
      <c r="V467" t="str">
        <f>IF($A467="","",IFERROR(VLOOKUP($A467,AI_PF!$A:$CO,93,FALSE),""))</f>
        <v/>
      </c>
      <c r="W467" t="str">
        <f>IF($A467="","",COUNTIF(AI_PF!$A:$A,$A467))</f>
        <v/>
      </c>
      <c r="X467" t="str">
        <f>IF($A467="","",COUNTIF(LookThrough!$A:$A,J467))</f>
        <v/>
      </c>
    </row>
    <row r="468" spans="2:24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IF($A468="","",IFERROR(VLOOKUP($A468,Data_Raw!$A:$G,5,FALSE),""))</f>
        <v/>
      </c>
      <c r="O468" t="str">
        <f>IF($A468="","",IFERROR(VLOOKUP($A468,Data_Raw!$A:$G,6,FALSE),""))</f>
        <v/>
      </c>
      <c r="P468" t="str">
        <f>IF($A468="","",IFERROR(VLOOKUP($A468,Data_Raw!$A:$G,7,FALSE),""))</f>
        <v/>
      </c>
      <c r="Q468" t="str">
        <f>IF($A468="","",SUMIFS(AI_PF!$AP:$AP,AI_PF!$A:$A,$A468))</f>
        <v/>
      </c>
      <c r="R468" t="str">
        <f>IF($A468="","",SUMIFS(AI_PF!$AW:$AW,AI_PF!$A:$A,$A468))</f>
        <v/>
      </c>
      <c r="S468" t="str">
        <f>IF($A468="","",SUMIFS(AI_PF!$AZ:$AZ,AI_PF!$A:$A,$A468))</f>
        <v/>
      </c>
      <c r="T468" t="str">
        <f>IF($A468="","",SUMIFS(AI_PF!$CA:$CA,AI_PF!$A:$A,$A468))</f>
        <v/>
      </c>
      <c r="U468" t="str">
        <f>IF($A468="","",SUMIFS(AI_PF!$CE:$CE,AI_PF!$A:$A,$A468))</f>
        <v/>
      </c>
      <c r="V468" t="str">
        <f>IF($A468="","",IFERROR(VLOOKUP($A468,AI_PF!$A:$CO,93,FALSE),""))</f>
        <v/>
      </c>
      <c r="W468" t="str">
        <f>IF($A468="","",COUNTIF(AI_PF!$A:$A,$A468))</f>
        <v/>
      </c>
      <c r="X468" t="str">
        <f>IF($A468="","",COUNTIF(LookThrough!$A:$A,J468))</f>
        <v/>
      </c>
    </row>
    <row r="469" spans="2:24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IF($A469="","",IFERROR(VLOOKUP($A469,Data_Raw!$A:$G,5,FALSE),""))</f>
        <v/>
      </c>
      <c r="O469" t="str">
        <f>IF($A469="","",IFERROR(VLOOKUP($A469,Data_Raw!$A:$G,6,FALSE),""))</f>
        <v/>
      </c>
      <c r="P469" t="str">
        <f>IF($A469="","",IFERROR(VLOOKUP($A469,Data_Raw!$A:$G,7,FALSE),""))</f>
        <v/>
      </c>
      <c r="Q469" t="str">
        <f>IF($A469="","",SUMIFS(AI_PF!$AP:$AP,AI_PF!$A:$A,$A469))</f>
        <v/>
      </c>
      <c r="R469" t="str">
        <f>IF($A469="","",SUMIFS(AI_PF!$AW:$AW,AI_PF!$A:$A,$A469))</f>
        <v/>
      </c>
      <c r="S469" t="str">
        <f>IF($A469="","",SUMIFS(AI_PF!$AZ:$AZ,AI_PF!$A:$A,$A469))</f>
        <v/>
      </c>
      <c r="T469" t="str">
        <f>IF($A469="","",SUMIFS(AI_PF!$CA:$CA,AI_PF!$A:$A,$A469))</f>
        <v/>
      </c>
      <c r="U469" t="str">
        <f>IF($A469="","",SUMIFS(AI_PF!$CE:$CE,AI_PF!$A:$A,$A469))</f>
        <v/>
      </c>
      <c r="V469" t="str">
        <f>IF($A469="","",IFERROR(VLOOKUP($A469,AI_PF!$A:$CO,93,FALSE),""))</f>
        <v/>
      </c>
      <c r="W469" t="str">
        <f>IF($A469="","",COUNTIF(AI_PF!$A:$A,$A469))</f>
        <v/>
      </c>
      <c r="X469" t="str">
        <f>IF($A469="","",COUNTIF(LookThrough!$A:$A,J469))</f>
        <v/>
      </c>
    </row>
    <row r="470" spans="2:24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IF($A470="","",IFERROR(VLOOKUP($A470,Data_Raw!$A:$G,5,FALSE),""))</f>
        <v/>
      </c>
      <c r="O470" t="str">
        <f>IF($A470="","",IFERROR(VLOOKUP($A470,Data_Raw!$A:$G,6,FALSE),""))</f>
        <v/>
      </c>
      <c r="P470" t="str">
        <f>IF($A470="","",IFERROR(VLOOKUP($A470,Data_Raw!$A:$G,7,FALSE),""))</f>
        <v/>
      </c>
      <c r="Q470" t="str">
        <f>IF($A470="","",SUMIFS(AI_PF!$AP:$AP,AI_PF!$A:$A,$A470))</f>
        <v/>
      </c>
      <c r="R470" t="str">
        <f>IF($A470="","",SUMIFS(AI_PF!$AW:$AW,AI_PF!$A:$A,$A470))</f>
        <v/>
      </c>
      <c r="S470" t="str">
        <f>IF($A470="","",SUMIFS(AI_PF!$AZ:$AZ,AI_PF!$A:$A,$A470))</f>
        <v/>
      </c>
      <c r="T470" t="str">
        <f>IF($A470="","",SUMIFS(AI_PF!$CA:$CA,AI_PF!$A:$A,$A470))</f>
        <v/>
      </c>
      <c r="U470" t="str">
        <f>IF($A470="","",SUMIFS(AI_PF!$CE:$CE,AI_PF!$A:$A,$A470))</f>
        <v/>
      </c>
      <c r="V470" t="str">
        <f>IF($A470="","",IFERROR(VLOOKUP($A470,AI_PF!$A:$CO,93,FALSE),""))</f>
        <v/>
      </c>
      <c r="W470" t="str">
        <f>IF($A470="","",COUNTIF(AI_PF!$A:$A,$A470))</f>
        <v/>
      </c>
      <c r="X470" t="str">
        <f>IF($A470="","",COUNTIF(LookThrough!$A:$A,J470))</f>
        <v/>
      </c>
    </row>
    <row r="471" spans="2:24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IF($A471="","",IFERROR(VLOOKUP($A471,Data_Raw!$A:$G,5,FALSE),""))</f>
        <v/>
      </c>
      <c r="O471" t="str">
        <f>IF($A471="","",IFERROR(VLOOKUP($A471,Data_Raw!$A:$G,6,FALSE),""))</f>
        <v/>
      </c>
      <c r="P471" t="str">
        <f>IF($A471="","",IFERROR(VLOOKUP($A471,Data_Raw!$A:$G,7,FALSE),""))</f>
        <v/>
      </c>
      <c r="Q471" t="str">
        <f>IF($A471="","",SUMIFS(AI_PF!$AP:$AP,AI_PF!$A:$A,$A471))</f>
        <v/>
      </c>
      <c r="R471" t="str">
        <f>IF($A471="","",SUMIFS(AI_PF!$AW:$AW,AI_PF!$A:$A,$A471))</f>
        <v/>
      </c>
      <c r="S471" t="str">
        <f>IF($A471="","",SUMIFS(AI_PF!$AZ:$AZ,AI_PF!$A:$A,$A471))</f>
        <v/>
      </c>
      <c r="T471" t="str">
        <f>IF($A471="","",SUMIFS(AI_PF!$CA:$CA,AI_PF!$A:$A,$A471))</f>
        <v/>
      </c>
      <c r="U471" t="str">
        <f>IF($A471="","",SUMIFS(AI_PF!$CE:$CE,AI_PF!$A:$A,$A471))</f>
        <v/>
      </c>
      <c r="V471" t="str">
        <f>IF($A471="","",IFERROR(VLOOKUP($A471,AI_PF!$A:$CO,93,FALSE),""))</f>
        <v/>
      </c>
      <c r="W471" t="str">
        <f>IF($A471="","",COUNTIF(AI_PF!$A:$A,$A471))</f>
        <v/>
      </c>
      <c r="X471" t="str">
        <f>IF($A471="","",COUNTIF(LookThrough!$A:$A,J471))</f>
        <v/>
      </c>
    </row>
    <row r="472" spans="2:24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IF($A472="","",IFERROR(VLOOKUP($A472,Data_Raw!$A:$G,5,FALSE),""))</f>
        <v/>
      </c>
      <c r="O472" t="str">
        <f>IF($A472="","",IFERROR(VLOOKUP($A472,Data_Raw!$A:$G,6,FALSE),""))</f>
        <v/>
      </c>
      <c r="P472" t="str">
        <f>IF($A472="","",IFERROR(VLOOKUP($A472,Data_Raw!$A:$G,7,FALSE),""))</f>
        <v/>
      </c>
      <c r="Q472" t="str">
        <f>IF($A472="","",SUMIFS(AI_PF!$AP:$AP,AI_PF!$A:$A,$A472))</f>
        <v/>
      </c>
      <c r="R472" t="str">
        <f>IF($A472="","",SUMIFS(AI_PF!$AW:$AW,AI_PF!$A:$A,$A472))</f>
        <v/>
      </c>
      <c r="S472" t="str">
        <f>IF($A472="","",SUMIFS(AI_PF!$AZ:$AZ,AI_PF!$A:$A,$A472))</f>
        <v/>
      </c>
      <c r="T472" t="str">
        <f>IF($A472="","",SUMIFS(AI_PF!$CA:$CA,AI_PF!$A:$A,$A472))</f>
        <v/>
      </c>
      <c r="U472" t="str">
        <f>IF($A472="","",SUMIFS(AI_PF!$CE:$CE,AI_PF!$A:$A,$A472))</f>
        <v/>
      </c>
      <c r="V472" t="str">
        <f>IF($A472="","",IFERROR(VLOOKUP($A472,AI_PF!$A:$CO,93,FALSE),""))</f>
        <v/>
      </c>
      <c r="W472" t="str">
        <f>IF($A472="","",COUNTIF(AI_PF!$A:$A,$A472))</f>
        <v/>
      </c>
      <c r="X472" t="str">
        <f>IF($A472="","",COUNTIF(LookThrough!$A:$A,J472))</f>
        <v/>
      </c>
    </row>
    <row r="473" spans="2:24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IF($A473="","",IFERROR(VLOOKUP($A473,Data_Raw!$A:$G,5,FALSE),""))</f>
        <v/>
      </c>
      <c r="O473" t="str">
        <f>IF($A473="","",IFERROR(VLOOKUP($A473,Data_Raw!$A:$G,6,FALSE),""))</f>
        <v/>
      </c>
      <c r="P473" t="str">
        <f>IF($A473="","",IFERROR(VLOOKUP($A473,Data_Raw!$A:$G,7,FALSE),""))</f>
        <v/>
      </c>
      <c r="Q473" t="str">
        <f>IF($A473="","",SUMIFS(AI_PF!$AP:$AP,AI_PF!$A:$A,$A473))</f>
        <v/>
      </c>
      <c r="R473" t="str">
        <f>IF($A473="","",SUMIFS(AI_PF!$AW:$AW,AI_PF!$A:$A,$A473))</f>
        <v/>
      </c>
      <c r="S473" t="str">
        <f>IF($A473="","",SUMIFS(AI_PF!$AZ:$AZ,AI_PF!$A:$A,$A473))</f>
        <v/>
      </c>
      <c r="T473" t="str">
        <f>IF($A473="","",SUMIFS(AI_PF!$CA:$CA,AI_PF!$A:$A,$A473))</f>
        <v/>
      </c>
      <c r="U473" t="str">
        <f>IF($A473="","",SUMIFS(AI_PF!$CE:$CE,AI_PF!$A:$A,$A473))</f>
        <v/>
      </c>
      <c r="V473" t="str">
        <f>IF($A473="","",IFERROR(VLOOKUP($A473,AI_PF!$A:$CO,93,FALSE),""))</f>
        <v/>
      </c>
      <c r="W473" t="str">
        <f>IF($A473="","",COUNTIF(AI_PF!$A:$A,$A473))</f>
        <v/>
      </c>
      <c r="X473" t="str">
        <f>IF($A473="","",COUNTIF(LookThrough!$A:$A,J473))</f>
        <v/>
      </c>
    </row>
    <row r="474" spans="2:24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IF($A474="","",IFERROR(VLOOKUP($A474,Data_Raw!$A:$G,5,FALSE),""))</f>
        <v/>
      </c>
      <c r="O474" t="str">
        <f>IF($A474="","",IFERROR(VLOOKUP($A474,Data_Raw!$A:$G,6,FALSE),""))</f>
        <v/>
      </c>
      <c r="P474" t="str">
        <f>IF($A474="","",IFERROR(VLOOKUP($A474,Data_Raw!$A:$G,7,FALSE),""))</f>
        <v/>
      </c>
      <c r="Q474" t="str">
        <f>IF($A474="","",SUMIFS(AI_PF!$AP:$AP,AI_PF!$A:$A,$A474))</f>
        <v/>
      </c>
      <c r="R474" t="str">
        <f>IF($A474="","",SUMIFS(AI_PF!$AW:$AW,AI_PF!$A:$A,$A474))</f>
        <v/>
      </c>
      <c r="S474" t="str">
        <f>IF($A474="","",SUMIFS(AI_PF!$AZ:$AZ,AI_PF!$A:$A,$A474))</f>
        <v/>
      </c>
      <c r="T474" t="str">
        <f>IF($A474="","",SUMIFS(AI_PF!$CA:$CA,AI_PF!$A:$A,$A474))</f>
        <v/>
      </c>
      <c r="U474" t="str">
        <f>IF($A474="","",SUMIFS(AI_PF!$CE:$CE,AI_PF!$A:$A,$A474))</f>
        <v/>
      </c>
      <c r="V474" t="str">
        <f>IF($A474="","",IFERROR(VLOOKUP($A474,AI_PF!$A:$CO,93,FALSE),""))</f>
        <v/>
      </c>
      <c r="W474" t="str">
        <f>IF($A474="","",COUNTIF(AI_PF!$A:$A,$A474))</f>
        <v/>
      </c>
      <c r="X474" t="str">
        <f>IF($A474="","",COUNTIF(LookThrough!$A:$A,J474))</f>
        <v/>
      </c>
    </row>
    <row r="475" spans="2:24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IF($A475="","",IFERROR(VLOOKUP($A475,Data_Raw!$A:$G,5,FALSE),""))</f>
        <v/>
      </c>
      <c r="O475" t="str">
        <f>IF($A475="","",IFERROR(VLOOKUP($A475,Data_Raw!$A:$G,6,FALSE),""))</f>
        <v/>
      </c>
      <c r="P475" t="str">
        <f>IF($A475="","",IFERROR(VLOOKUP($A475,Data_Raw!$A:$G,7,FALSE),""))</f>
        <v/>
      </c>
      <c r="Q475" t="str">
        <f>IF($A475="","",SUMIFS(AI_PF!$AP:$AP,AI_PF!$A:$A,$A475))</f>
        <v/>
      </c>
      <c r="R475" t="str">
        <f>IF($A475="","",SUMIFS(AI_PF!$AW:$AW,AI_PF!$A:$A,$A475))</f>
        <v/>
      </c>
      <c r="S475" t="str">
        <f>IF($A475="","",SUMIFS(AI_PF!$AZ:$AZ,AI_PF!$A:$A,$A475))</f>
        <v/>
      </c>
      <c r="T475" t="str">
        <f>IF($A475="","",SUMIFS(AI_PF!$CA:$CA,AI_PF!$A:$A,$A475))</f>
        <v/>
      </c>
      <c r="U475" t="str">
        <f>IF($A475="","",SUMIFS(AI_PF!$CE:$CE,AI_PF!$A:$A,$A475))</f>
        <v/>
      </c>
      <c r="V475" t="str">
        <f>IF($A475="","",IFERROR(VLOOKUP($A475,AI_PF!$A:$CO,93,FALSE),""))</f>
        <v/>
      </c>
      <c r="W475" t="str">
        <f>IF($A475="","",COUNTIF(AI_PF!$A:$A,$A475))</f>
        <v/>
      </c>
      <c r="X475" t="str">
        <f>IF($A475="","",COUNTIF(LookThrough!$A:$A,J475))</f>
        <v/>
      </c>
    </row>
    <row r="476" spans="2:24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IF($A476="","",IFERROR(VLOOKUP($A476,Data_Raw!$A:$G,5,FALSE),""))</f>
        <v/>
      </c>
      <c r="O476" t="str">
        <f>IF($A476="","",IFERROR(VLOOKUP($A476,Data_Raw!$A:$G,6,FALSE),""))</f>
        <v/>
      </c>
      <c r="P476" t="str">
        <f>IF($A476="","",IFERROR(VLOOKUP($A476,Data_Raw!$A:$G,7,FALSE),""))</f>
        <v/>
      </c>
      <c r="Q476" t="str">
        <f>IF($A476="","",SUMIFS(AI_PF!$AP:$AP,AI_PF!$A:$A,$A476))</f>
        <v/>
      </c>
      <c r="R476" t="str">
        <f>IF($A476="","",SUMIFS(AI_PF!$AW:$AW,AI_PF!$A:$A,$A476))</f>
        <v/>
      </c>
      <c r="S476" t="str">
        <f>IF($A476="","",SUMIFS(AI_PF!$AZ:$AZ,AI_PF!$A:$A,$A476))</f>
        <v/>
      </c>
      <c r="T476" t="str">
        <f>IF($A476="","",SUMIFS(AI_PF!$CA:$CA,AI_PF!$A:$A,$A476))</f>
        <v/>
      </c>
      <c r="U476" t="str">
        <f>IF($A476="","",SUMIFS(AI_PF!$CE:$CE,AI_PF!$A:$A,$A476))</f>
        <v/>
      </c>
      <c r="V476" t="str">
        <f>IF($A476="","",IFERROR(VLOOKUP($A476,AI_PF!$A:$CO,93,FALSE),""))</f>
        <v/>
      </c>
      <c r="W476" t="str">
        <f>IF($A476="","",COUNTIF(AI_PF!$A:$A,$A476))</f>
        <v/>
      </c>
      <c r="X476" t="str">
        <f>IF($A476="","",COUNTIF(LookThrough!$A:$A,J476))</f>
        <v/>
      </c>
    </row>
    <row r="477" spans="2:24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IF($A477="","",IFERROR(VLOOKUP($A477,Data_Raw!$A:$G,5,FALSE),""))</f>
        <v/>
      </c>
      <c r="O477" t="str">
        <f>IF($A477="","",IFERROR(VLOOKUP($A477,Data_Raw!$A:$G,6,FALSE),""))</f>
        <v/>
      </c>
      <c r="P477" t="str">
        <f>IF($A477="","",IFERROR(VLOOKUP($A477,Data_Raw!$A:$G,7,FALSE),""))</f>
        <v/>
      </c>
      <c r="Q477" t="str">
        <f>IF($A477="","",SUMIFS(AI_PF!$AP:$AP,AI_PF!$A:$A,$A477))</f>
        <v/>
      </c>
      <c r="R477" t="str">
        <f>IF($A477="","",SUMIFS(AI_PF!$AW:$AW,AI_PF!$A:$A,$A477))</f>
        <v/>
      </c>
      <c r="S477" t="str">
        <f>IF($A477="","",SUMIFS(AI_PF!$AZ:$AZ,AI_PF!$A:$A,$A477))</f>
        <v/>
      </c>
      <c r="T477" t="str">
        <f>IF($A477="","",SUMIFS(AI_PF!$CA:$CA,AI_PF!$A:$A,$A477))</f>
        <v/>
      </c>
      <c r="U477" t="str">
        <f>IF($A477="","",SUMIFS(AI_PF!$CE:$CE,AI_PF!$A:$A,$A477))</f>
        <v/>
      </c>
      <c r="V477" t="str">
        <f>IF($A477="","",IFERROR(VLOOKUP($A477,AI_PF!$A:$CO,93,FALSE),""))</f>
        <v/>
      </c>
      <c r="W477" t="str">
        <f>IF($A477="","",COUNTIF(AI_PF!$A:$A,$A477))</f>
        <v/>
      </c>
      <c r="X477" t="str">
        <f>IF($A477="","",COUNTIF(LookThrough!$A:$A,J477))</f>
        <v/>
      </c>
    </row>
    <row r="478" spans="2:24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IF($A478="","",IFERROR(VLOOKUP($A478,Data_Raw!$A:$G,5,FALSE),""))</f>
        <v/>
      </c>
      <c r="O478" t="str">
        <f>IF($A478="","",IFERROR(VLOOKUP($A478,Data_Raw!$A:$G,6,FALSE),""))</f>
        <v/>
      </c>
      <c r="P478" t="str">
        <f>IF($A478="","",IFERROR(VLOOKUP($A478,Data_Raw!$A:$G,7,FALSE),""))</f>
        <v/>
      </c>
      <c r="Q478" t="str">
        <f>IF($A478="","",SUMIFS(AI_PF!$AP:$AP,AI_PF!$A:$A,$A478))</f>
        <v/>
      </c>
      <c r="R478" t="str">
        <f>IF($A478="","",SUMIFS(AI_PF!$AW:$AW,AI_PF!$A:$A,$A478))</f>
        <v/>
      </c>
      <c r="S478" t="str">
        <f>IF($A478="","",SUMIFS(AI_PF!$AZ:$AZ,AI_PF!$A:$A,$A478))</f>
        <v/>
      </c>
      <c r="T478" t="str">
        <f>IF($A478="","",SUMIFS(AI_PF!$CA:$CA,AI_PF!$A:$A,$A478))</f>
        <v/>
      </c>
      <c r="U478" t="str">
        <f>IF($A478="","",SUMIFS(AI_PF!$CE:$CE,AI_PF!$A:$A,$A478))</f>
        <v/>
      </c>
      <c r="V478" t="str">
        <f>IF($A478="","",IFERROR(VLOOKUP($A478,AI_PF!$A:$CO,93,FALSE),""))</f>
        <v/>
      </c>
      <c r="W478" t="str">
        <f>IF($A478="","",COUNTIF(AI_PF!$A:$A,$A478))</f>
        <v/>
      </c>
      <c r="X478" t="str">
        <f>IF($A478="","",COUNTIF(LookThrough!$A:$A,J478))</f>
        <v/>
      </c>
    </row>
    <row r="479" spans="2:24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IF($A479="","",IFERROR(VLOOKUP($A479,Data_Raw!$A:$G,5,FALSE),""))</f>
        <v/>
      </c>
      <c r="O479" t="str">
        <f>IF($A479="","",IFERROR(VLOOKUP($A479,Data_Raw!$A:$G,6,FALSE),""))</f>
        <v/>
      </c>
      <c r="P479" t="str">
        <f>IF($A479="","",IFERROR(VLOOKUP($A479,Data_Raw!$A:$G,7,FALSE),""))</f>
        <v/>
      </c>
      <c r="Q479" t="str">
        <f>IF($A479="","",SUMIFS(AI_PF!$AP:$AP,AI_PF!$A:$A,$A479))</f>
        <v/>
      </c>
      <c r="R479" t="str">
        <f>IF($A479="","",SUMIFS(AI_PF!$AW:$AW,AI_PF!$A:$A,$A479))</f>
        <v/>
      </c>
      <c r="S479" t="str">
        <f>IF($A479="","",SUMIFS(AI_PF!$AZ:$AZ,AI_PF!$A:$A,$A479))</f>
        <v/>
      </c>
      <c r="T479" t="str">
        <f>IF($A479="","",SUMIFS(AI_PF!$CA:$CA,AI_PF!$A:$A,$A479))</f>
        <v/>
      </c>
      <c r="U479" t="str">
        <f>IF($A479="","",SUMIFS(AI_PF!$CE:$CE,AI_PF!$A:$A,$A479))</f>
        <v/>
      </c>
      <c r="V479" t="str">
        <f>IF($A479="","",IFERROR(VLOOKUP($A479,AI_PF!$A:$CO,93,FALSE),""))</f>
        <v/>
      </c>
      <c r="W479" t="str">
        <f>IF($A479="","",COUNTIF(AI_PF!$A:$A,$A479))</f>
        <v/>
      </c>
      <c r="X479" t="str">
        <f>IF($A479="","",COUNTIF(LookThrough!$A:$A,J479))</f>
        <v/>
      </c>
    </row>
    <row r="480" spans="2:24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IF($A480="","",IFERROR(VLOOKUP($A480,Data_Raw!$A:$G,5,FALSE),""))</f>
        <v/>
      </c>
      <c r="O480" t="str">
        <f>IF($A480="","",IFERROR(VLOOKUP($A480,Data_Raw!$A:$G,6,FALSE),""))</f>
        <v/>
      </c>
      <c r="P480" t="str">
        <f>IF($A480="","",IFERROR(VLOOKUP($A480,Data_Raw!$A:$G,7,FALSE),""))</f>
        <v/>
      </c>
      <c r="Q480" t="str">
        <f>IF($A480="","",SUMIFS(AI_PF!$AP:$AP,AI_PF!$A:$A,$A480))</f>
        <v/>
      </c>
      <c r="R480" t="str">
        <f>IF($A480="","",SUMIFS(AI_PF!$AW:$AW,AI_PF!$A:$A,$A480))</f>
        <v/>
      </c>
      <c r="S480" t="str">
        <f>IF($A480="","",SUMIFS(AI_PF!$AZ:$AZ,AI_PF!$A:$A,$A480))</f>
        <v/>
      </c>
      <c r="T480" t="str">
        <f>IF($A480="","",SUMIFS(AI_PF!$CA:$CA,AI_PF!$A:$A,$A480))</f>
        <v/>
      </c>
      <c r="U480" t="str">
        <f>IF($A480="","",SUMIFS(AI_PF!$CE:$CE,AI_PF!$A:$A,$A480))</f>
        <v/>
      </c>
      <c r="V480" t="str">
        <f>IF($A480="","",IFERROR(VLOOKUP($A480,AI_PF!$A:$CO,93,FALSE),""))</f>
        <v/>
      </c>
      <c r="W480" t="str">
        <f>IF($A480="","",COUNTIF(AI_PF!$A:$A,$A480))</f>
        <v/>
      </c>
      <c r="X480" t="str">
        <f>IF($A480="","",COUNTIF(LookThrough!$A:$A,J480))</f>
        <v/>
      </c>
    </row>
    <row r="481" spans="2:24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IF($A481="","",IFERROR(VLOOKUP($A481,Data_Raw!$A:$G,5,FALSE),""))</f>
        <v/>
      </c>
      <c r="O481" t="str">
        <f>IF($A481="","",IFERROR(VLOOKUP($A481,Data_Raw!$A:$G,6,FALSE),""))</f>
        <v/>
      </c>
      <c r="P481" t="str">
        <f>IF($A481="","",IFERROR(VLOOKUP($A481,Data_Raw!$A:$G,7,FALSE),""))</f>
        <v/>
      </c>
      <c r="Q481" t="str">
        <f>IF($A481="","",SUMIFS(AI_PF!$AP:$AP,AI_PF!$A:$A,$A481))</f>
        <v/>
      </c>
      <c r="R481" t="str">
        <f>IF($A481="","",SUMIFS(AI_PF!$AW:$AW,AI_PF!$A:$A,$A481))</f>
        <v/>
      </c>
      <c r="S481" t="str">
        <f>IF($A481="","",SUMIFS(AI_PF!$AZ:$AZ,AI_PF!$A:$A,$A481))</f>
        <v/>
      </c>
      <c r="T481" t="str">
        <f>IF($A481="","",SUMIFS(AI_PF!$CA:$CA,AI_PF!$A:$A,$A481))</f>
        <v/>
      </c>
      <c r="U481" t="str">
        <f>IF($A481="","",SUMIFS(AI_PF!$CE:$CE,AI_PF!$A:$A,$A481))</f>
        <v/>
      </c>
      <c r="V481" t="str">
        <f>IF($A481="","",IFERROR(VLOOKUP($A481,AI_PF!$A:$CO,93,FALSE),""))</f>
        <v/>
      </c>
      <c r="W481" t="str">
        <f>IF($A481="","",COUNTIF(AI_PF!$A:$A,$A481))</f>
        <v/>
      </c>
      <c r="X481" t="str">
        <f>IF($A481="","",COUNTIF(LookThrough!$A:$A,J481))</f>
        <v/>
      </c>
    </row>
    <row r="482" spans="2:24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IF($A482="","",IFERROR(VLOOKUP($A482,Data_Raw!$A:$G,5,FALSE),""))</f>
        <v/>
      </c>
      <c r="O482" t="str">
        <f>IF($A482="","",IFERROR(VLOOKUP($A482,Data_Raw!$A:$G,6,FALSE),""))</f>
        <v/>
      </c>
      <c r="P482" t="str">
        <f>IF($A482="","",IFERROR(VLOOKUP($A482,Data_Raw!$A:$G,7,FALSE),""))</f>
        <v/>
      </c>
      <c r="Q482" t="str">
        <f>IF($A482="","",SUMIFS(AI_PF!$AP:$AP,AI_PF!$A:$A,$A482))</f>
        <v/>
      </c>
      <c r="R482" t="str">
        <f>IF($A482="","",SUMIFS(AI_PF!$AW:$AW,AI_PF!$A:$A,$A482))</f>
        <v/>
      </c>
      <c r="S482" t="str">
        <f>IF($A482="","",SUMIFS(AI_PF!$AZ:$AZ,AI_PF!$A:$A,$A482))</f>
        <v/>
      </c>
      <c r="T482" t="str">
        <f>IF($A482="","",SUMIFS(AI_PF!$CA:$CA,AI_PF!$A:$A,$A482))</f>
        <v/>
      </c>
      <c r="U482" t="str">
        <f>IF($A482="","",SUMIFS(AI_PF!$CE:$CE,AI_PF!$A:$A,$A482))</f>
        <v/>
      </c>
      <c r="V482" t="str">
        <f>IF($A482="","",IFERROR(VLOOKUP($A482,AI_PF!$A:$CO,93,FALSE),""))</f>
        <v/>
      </c>
      <c r="W482" t="str">
        <f>IF($A482="","",COUNTIF(AI_PF!$A:$A,$A482))</f>
        <v/>
      </c>
      <c r="X482" t="str">
        <f>IF($A482="","",COUNTIF(LookThrough!$A:$A,J482))</f>
        <v/>
      </c>
    </row>
    <row r="483" spans="2:24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IF($A483="","",IFERROR(VLOOKUP($A483,Data_Raw!$A:$G,5,FALSE),""))</f>
        <v/>
      </c>
      <c r="O483" t="str">
        <f>IF($A483="","",IFERROR(VLOOKUP($A483,Data_Raw!$A:$G,6,FALSE),""))</f>
        <v/>
      </c>
      <c r="P483" t="str">
        <f>IF($A483="","",IFERROR(VLOOKUP($A483,Data_Raw!$A:$G,7,FALSE),""))</f>
        <v/>
      </c>
      <c r="Q483" t="str">
        <f>IF($A483="","",SUMIFS(AI_PF!$AP:$AP,AI_PF!$A:$A,$A483))</f>
        <v/>
      </c>
      <c r="R483" t="str">
        <f>IF($A483="","",SUMIFS(AI_PF!$AW:$AW,AI_PF!$A:$A,$A483))</f>
        <v/>
      </c>
      <c r="S483" t="str">
        <f>IF($A483="","",SUMIFS(AI_PF!$AZ:$AZ,AI_PF!$A:$A,$A483))</f>
        <v/>
      </c>
      <c r="T483" t="str">
        <f>IF($A483="","",SUMIFS(AI_PF!$CA:$CA,AI_PF!$A:$A,$A483))</f>
        <v/>
      </c>
      <c r="U483" t="str">
        <f>IF($A483="","",SUMIFS(AI_PF!$CE:$CE,AI_PF!$A:$A,$A483))</f>
        <v/>
      </c>
      <c r="V483" t="str">
        <f>IF($A483="","",IFERROR(VLOOKUP($A483,AI_PF!$A:$CO,93,FALSE),""))</f>
        <v/>
      </c>
      <c r="W483" t="str">
        <f>IF($A483="","",COUNTIF(AI_PF!$A:$A,$A483))</f>
        <v/>
      </c>
      <c r="X483" t="str">
        <f>IF($A483="","",COUNTIF(LookThrough!$A:$A,J483))</f>
        <v/>
      </c>
    </row>
    <row r="484" spans="2:24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IF($A484="","",IFERROR(VLOOKUP($A484,Data_Raw!$A:$G,5,FALSE),""))</f>
        <v/>
      </c>
      <c r="O484" t="str">
        <f>IF($A484="","",IFERROR(VLOOKUP($A484,Data_Raw!$A:$G,6,FALSE),""))</f>
        <v/>
      </c>
      <c r="P484" t="str">
        <f>IF($A484="","",IFERROR(VLOOKUP($A484,Data_Raw!$A:$G,7,FALSE),""))</f>
        <v/>
      </c>
      <c r="Q484" t="str">
        <f>IF($A484="","",SUMIFS(AI_PF!$AP:$AP,AI_PF!$A:$A,$A484))</f>
        <v/>
      </c>
      <c r="R484" t="str">
        <f>IF($A484="","",SUMIFS(AI_PF!$AW:$AW,AI_PF!$A:$A,$A484))</f>
        <v/>
      </c>
      <c r="S484" t="str">
        <f>IF($A484="","",SUMIFS(AI_PF!$AZ:$AZ,AI_PF!$A:$A,$A484))</f>
        <v/>
      </c>
      <c r="T484" t="str">
        <f>IF($A484="","",SUMIFS(AI_PF!$CA:$CA,AI_PF!$A:$A,$A484))</f>
        <v/>
      </c>
      <c r="U484" t="str">
        <f>IF($A484="","",SUMIFS(AI_PF!$CE:$CE,AI_PF!$A:$A,$A484))</f>
        <v/>
      </c>
      <c r="V484" t="str">
        <f>IF($A484="","",IFERROR(VLOOKUP($A484,AI_PF!$A:$CO,93,FALSE),""))</f>
        <v/>
      </c>
      <c r="W484" t="str">
        <f>IF($A484="","",COUNTIF(AI_PF!$A:$A,$A484))</f>
        <v/>
      </c>
      <c r="X484" t="str">
        <f>IF($A484="","",COUNTIF(LookThrough!$A:$A,J484))</f>
        <v/>
      </c>
    </row>
    <row r="485" spans="2:24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IF($A485="","",IFERROR(VLOOKUP($A485,Data_Raw!$A:$G,5,FALSE),""))</f>
        <v/>
      </c>
      <c r="O485" t="str">
        <f>IF($A485="","",IFERROR(VLOOKUP($A485,Data_Raw!$A:$G,6,FALSE),""))</f>
        <v/>
      </c>
      <c r="P485" t="str">
        <f>IF($A485="","",IFERROR(VLOOKUP($A485,Data_Raw!$A:$G,7,FALSE),""))</f>
        <v/>
      </c>
      <c r="Q485" t="str">
        <f>IF($A485="","",SUMIFS(AI_PF!$AP:$AP,AI_PF!$A:$A,$A485))</f>
        <v/>
      </c>
      <c r="R485" t="str">
        <f>IF($A485="","",SUMIFS(AI_PF!$AW:$AW,AI_PF!$A:$A,$A485))</f>
        <v/>
      </c>
      <c r="S485" t="str">
        <f>IF($A485="","",SUMIFS(AI_PF!$AZ:$AZ,AI_PF!$A:$A,$A485))</f>
        <v/>
      </c>
      <c r="T485" t="str">
        <f>IF($A485="","",SUMIFS(AI_PF!$CA:$CA,AI_PF!$A:$A,$A485))</f>
        <v/>
      </c>
      <c r="U485" t="str">
        <f>IF($A485="","",SUMIFS(AI_PF!$CE:$CE,AI_PF!$A:$A,$A485))</f>
        <v/>
      </c>
      <c r="V485" t="str">
        <f>IF($A485="","",IFERROR(VLOOKUP($A485,AI_PF!$A:$CO,93,FALSE),""))</f>
        <v/>
      </c>
      <c r="W485" t="str">
        <f>IF($A485="","",COUNTIF(AI_PF!$A:$A,$A485))</f>
        <v/>
      </c>
      <c r="X485" t="str">
        <f>IF($A485="","",COUNTIF(LookThrough!$A:$A,J485))</f>
        <v/>
      </c>
    </row>
    <row r="486" spans="2:24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IF($A486="","",IFERROR(VLOOKUP($A486,Data_Raw!$A:$G,5,FALSE),""))</f>
        <v/>
      </c>
      <c r="O486" t="str">
        <f>IF($A486="","",IFERROR(VLOOKUP($A486,Data_Raw!$A:$G,6,FALSE),""))</f>
        <v/>
      </c>
      <c r="P486" t="str">
        <f>IF($A486="","",IFERROR(VLOOKUP($A486,Data_Raw!$A:$G,7,FALSE),""))</f>
        <v/>
      </c>
      <c r="Q486" t="str">
        <f>IF($A486="","",SUMIFS(AI_PF!$AP:$AP,AI_PF!$A:$A,$A486))</f>
        <v/>
      </c>
      <c r="R486" t="str">
        <f>IF($A486="","",SUMIFS(AI_PF!$AW:$AW,AI_PF!$A:$A,$A486))</f>
        <v/>
      </c>
      <c r="S486" t="str">
        <f>IF($A486="","",SUMIFS(AI_PF!$AZ:$AZ,AI_PF!$A:$A,$A486))</f>
        <v/>
      </c>
      <c r="T486" t="str">
        <f>IF($A486="","",SUMIFS(AI_PF!$CA:$CA,AI_PF!$A:$A,$A486))</f>
        <v/>
      </c>
      <c r="U486" t="str">
        <f>IF($A486="","",SUMIFS(AI_PF!$CE:$CE,AI_PF!$A:$A,$A486))</f>
        <v/>
      </c>
      <c r="V486" t="str">
        <f>IF($A486="","",IFERROR(VLOOKUP($A486,AI_PF!$A:$CO,93,FALSE),""))</f>
        <v/>
      </c>
      <c r="W486" t="str">
        <f>IF($A486="","",COUNTIF(AI_PF!$A:$A,$A486))</f>
        <v/>
      </c>
      <c r="X486" t="str">
        <f>IF($A486="","",COUNTIF(LookThrough!$A:$A,J486))</f>
        <v/>
      </c>
    </row>
    <row r="487" spans="2:24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IF($A487="","",IFERROR(VLOOKUP($A487,Data_Raw!$A:$G,5,FALSE),""))</f>
        <v/>
      </c>
      <c r="O487" t="str">
        <f>IF($A487="","",IFERROR(VLOOKUP($A487,Data_Raw!$A:$G,6,FALSE),""))</f>
        <v/>
      </c>
      <c r="P487" t="str">
        <f>IF($A487="","",IFERROR(VLOOKUP($A487,Data_Raw!$A:$G,7,FALSE),""))</f>
        <v/>
      </c>
      <c r="Q487" t="str">
        <f>IF($A487="","",SUMIFS(AI_PF!$AP:$AP,AI_PF!$A:$A,$A487))</f>
        <v/>
      </c>
      <c r="R487" t="str">
        <f>IF($A487="","",SUMIFS(AI_PF!$AW:$AW,AI_PF!$A:$A,$A487))</f>
        <v/>
      </c>
      <c r="S487" t="str">
        <f>IF($A487="","",SUMIFS(AI_PF!$AZ:$AZ,AI_PF!$A:$A,$A487))</f>
        <v/>
      </c>
      <c r="T487" t="str">
        <f>IF($A487="","",SUMIFS(AI_PF!$CA:$CA,AI_PF!$A:$A,$A487))</f>
        <v/>
      </c>
      <c r="U487" t="str">
        <f>IF($A487="","",SUMIFS(AI_PF!$CE:$CE,AI_PF!$A:$A,$A487))</f>
        <v/>
      </c>
      <c r="V487" t="str">
        <f>IF($A487="","",IFERROR(VLOOKUP($A487,AI_PF!$A:$CO,93,FALSE),""))</f>
        <v/>
      </c>
      <c r="W487" t="str">
        <f>IF($A487="","",COUNTIF(AI_PF!$A:$A,$A487))</f>
        <v/>
      </c>
      <c r="X487" t="str">
        <f>IF($A487="","",COUNTIF(LookThrough!$A:$A,J487))</f>
        <v/>
      </c>
    </row>
    <row r="488" spans="2:24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IF($A488="","",IFERROR(VLOOKUP($A488,Data_Raw!$A:$G,5,FALSE),""))</f>
        <v/>
      </c>
      <c r="O488" t="str">
        <f>IF($A488="","",IFERROR(VLOOKUP($A488,Data_Raw!$A:$G,6,FALSE),""))</f>
        <v/>
      </c>
      <c r="P488" t="str">
        <f>IF($A488="","",IFERROR(VLOOKUP($A488,Data_Raw!$A:$G,7,FALSE),""))</f>
        <v/>
      </c>
      <c r="Q488" t="str">
        <f>IF($A488="","",SUMIFS(AI_PF!$AP:$AP,AI_PF!$A:$A,$A488))</f>
        <v/>
      </c>
      <c r="R488" t="str">
        <f>IF($A488="","",SUMIFS(AI_PF!$AW:$AW,AI_PF!$A:$A,$A488))</f>
        <v/>
      </c>
      <c r="S488" t="str">
        <f>IF($A488="","",SUMIFS(AI_PF!$AZ:$AZ,AI_PF!$A:$A,$A488))</f>
        <v/>
      </c>
      <c r="T488" t="str">
        <f>IF($A488="","",SUMIFS(AI_PF!$CA:$CA,AI_PF!$A:$A,$A488))</f>
        <v/>
      </c>
      <c r="U488" t="str">
        <f>IF($A488="","",SUMIFS(AI_PF!$CE:$CE,AI_PF!$A:$A,$A488))</f>
        <v/>
      </c>
      <c r="V488" t="str">
        <f>IF($A488="","",IFERROR(VLOOKUP($A488,AI_PF!$A:$CO,93,FALSE),""))</f>
        <v/>
      </c>
      <c r="W488" t="str">
        <f>IF($A488="","",COUNTIF(AI_PF!$A:$A,$A488))</f>
        <v/>
      </c>
      <c r="X488" t="str">
        <f>IF($A488="","",COUNTIF(LookThrough!$A:$A,J488))</f>
        <v/>
      </c>
    </row>
    <row r="489" spans="2:24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IF($A489="","",IFERROR(VLOOKUP($A489,Data_Raw!$A:$G,5,FALSE),""))</f>
        <v/>
      </c>
      <c r="O489" t="str">
        <f>IF($A489="","",IFERROR(VLOOKUP($A489,Data_Raw!$A:$G,6,FALSE),""))</f>
        <v/>
      </c>
      <c r="P489" t="str">
        <f>IF($A489="","",IFERROR(VLOOKUP($A489,Data_Raw!$A:$G,7,FALSE),""))</f>
        <v/>
      </c>
      <c r="Q489" t="str">
        <f>IF($A489="","",SUMIFS(AI_PF!$AP:$AP,AI_PF!$A:$A,$A489))</f>
        <v/>
      </c>
      <c r="R489" t="str">
        <f>IF($A489="","",SUMIFS(AI_PF!$AW:$AW,AI_PF!$A:$A,$A489))</f>
        <v/>
      </c>
      <c r="S489" t="str">
        <f>IF($A489="","",SUMIFS(AI_PF!$AZ:$AZ,AI_PF!$A:$A,$A489))</f>
        <v/>
      </c>
      <c r="T489" t="str">
        <f>IF($A489="","",SUMIFS(AI_PF!$CA:$CA,AI_PF!$A:$A,$A489))</f>
        <v/>
      </c>
      <c r="U489" t="str">
        <f>IF($A489="","",SUMIFS(AI_PF!$CE:$CE,AI_PF!$A:$A,$A489))</f>
        <v/>
      </c>
      <c r="V489" t="str">
        <f>IF($A489="","",IFERROR(VLOOKUP($A489,AI_PF!$A:$CO,93,FALSE),""))</f>
        <v/>
      </c>
      <c r="W489" t="str">
        <f>IF($A489="","",COUNTIF(AI_PF!$A:$A,$A489))</f>
        <v/>
      </c>
      <c r="X489" t="str">
        <f>IF($A489="","",COUNTIF(LookThrough!$A:$A,J489))</f>
        <v/>
      </c>
    </row>
    <row r="490" spans="2:24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IF($A490="","",IFERROR(VLOOKUP($A490,Data_Raw!$A:$G,5,FALSE),""))</f>
        <v/>
      </c>
      <c r="O490" t="str">
        <f>IF($A490="","",IFERROR(VLOOKUP($A490,Data_Raw!$A:$G,6,FALSE),""))</f>
        <v/>
      </c>
      <c r="P490" t="str">
        <f>IF($A490="","",IFERROR(VLOOKUP($A490,Data_Raw!$A:$G,7,FALSE),""))</f>
        <v/>
      </c>
      <c r="Q490" t="str">
        <f>IF($A490="","",SUMIFS(AI_PF!$AP:$AP,AI_PF!$A:$A,$A490))</f>
        <v/>
      </c>
      <c r="R490" t="str">
        <f>IF($A490="","",SUMIFS(AI_PF!$AW:$AW,AI_PF!$A:$A,$A490))</f>
        <v/>
      </c>
      <c r="S490" t="str">
        <f>IF($A490="","",SUMIFS(AI_PF!$AZ:$AZ,AI_PF!$A:$A,$A490))</f>
        <v/>
      </c>
      <c r="T490" t="str">
        <f>IF($A490="","",SUMIFS(AI_PF!$CA:$CA,AI_PF!$A:$A,$A490))</f>
        <v/>
      </c>
      <c r="U490" t="str">
        <f>IF($A490="","",SUMIFS(AI_PF!$CE:$CE,AI_PF!$A:$A,$A490))</f>
        <v/>
      </c>
      <c r="V490" t="str">
        <f>IF($A490="","",IFERROR(VLOOKUP($A490,AI_PF!$A:$CO,93,FALSE),""))</f>
        <v/>
      </c>
      <c r="W490" t="str">
        <f>IF($A490="","",COUNTIF(AI_PF!$A:$A,$A490))</f>
        <v/>
      </c>
      <c r="X490" t="str">
        <f>IF($A490="","",COUNTIF(LookThrough!$A:$A,J490))</f>
        <v/>
      </c>
    </row>
    <row r="491" spans="2:24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IF($A491="","",IFERROR(VLOOKUP($A491,Data_Raw!$A:$G,5,FALSE),""))</f>
        <v/>
      </c>
      <c r="O491" t="str">
        <f>IF($A491="","",IFERROR(VLOOKUP($A491,Data_Raw!$A:$G,6,FALSE),""))</f>
        <v/>
      </c>
      <c r="P491" t="str">
        <f>IF($A491="","",IFERROR(VLOOKUP($A491,Data_Raw!$A:$G,7,FALSE),""))</f>
        <v/>
      </c>
      <c r="Q491" t="str">
        <f>IF($A491="","",SUMIFS(AI_PF!$AP:$AP,AI_PF!$A:$A,$A491))</f>
        <v/>
      </c>
      <c r="R491" t="str">
        <f>IF($A491="","",SUMIFS(AI_PF!$AW:$AW,AI_PF!$A:$A,$A491))</f>
        <v/>
      </c>
      <c r="S491" t="str">
        <f>IF($A491="","",SUMIFS(AI_PF!$AZ:$AZ,AI_PF!$A:$A,$A491))</f>
        <v/>
      </c>
      <c r="T491" t="str">
        <f>IF($A491="","",SUMIFS(AI_PF!$CA:$CA,AI_PF!$A:$A,$A491))</f>
        <v/>
      </c>
      <c r="U491" t="str">
        <f>IF($A491="","",SUMIFS(AI_PF!$CE:$CE,AI_PF!$A:$A,$A491))</f>
        <v/>
      </c>
      <c r="V491" t="str">
        <f>IF($A491="","",IFERROR(VLOOKUP($A491,AI_PF!$A:$CO,93,FALSE),""))</f>
        <v/>
      </c>
      <c r="W491" t="str">
        <f>IF($A491="","",COUNTIF(AI_PF!$A:$A,$A491))</f>
        <v/>
      </c>
      <c r="X491" t="str">
        <f>IF($A491="","",COUNTIF(LookThrough!$A:$A,J491))</f>
        <v/>
      </c>
    </row>
    <row r="492" spans="2:24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IF($A492="","",IFERROR(VLOOKUP($A492,Data_Raw!$A:$G,5,FALSE),""))</f>
        <v/>
      </c>
      <c r="O492" t="str">
        <f>IF($A492="","",IFERROR(VLOOKUP($A492,Data_Raw!$A:$G,6,FALSE),""))</f>
        <v/>
      </c>
      <c r="P492" t="str">
        <f>IF($A492="","",IFERROR(VLOOKUP($A492,Data_Raw!$A:$G,7,FALSE),""))</f>
        <v/>
      </c>
      <c r="Q492" t="str">
        <f>IF($A492="","",SUMIFS(AI_PF!$AP:$AP,AI_PF!$A:$A,$A492))</f>
        <v/>
      </c>
      <c r="R492" t="str">
        <f>IF($A492="","",SUMIFS(AI_PF!$AW:$AW,AI_PF!$A:$A,$A492))</f>
        <v/>
      </c>
      <c r="S492" t="str">
        <f>IF($A492="","",SUMIFS(AI_PF!$AZ:$AZ,AI_PF!$A:$A,$A492))</f>
        <v/>
      </c>
      <c r="T492" t="str">
        <f>IF($A492="","",SUMIFS(AI_PF!$CA:$CA,AI_PF!$A:$A,$A492))</f>
        <v/>
      </c>
      <c r="U492" t="str">
        <f>IF($A492="","",SUMIFS(AI_PF!$CE:$CE,AI_PF!$A:$A,$A492))</f>
        <v/>
      </c>
      <c r="V492" t="str">
        <f>IF($A492="","",IFERROR(VLOOKUP($A492,AI_PF!$A:$CO,93,FALSE),""))</f>
        <v/>
      </c>
      <c r="W492" t="str">
        <f>IF($A492="","",COUNTIF(AI_PF!$A:$A,$A492))</f>
        <v/>
      </c>
      <c r="X492" t="str">
        <f>IF($A492="","",COUNTIF(LookThrough!$A:$A,J492))</f>
        <v/>
      </c>
    </row>
    <row r="493" spans="2:24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IF($A493="","",IFERROR(VLOOKUP($A493,Data_Raw!$A:$G,5,FALSE),""))</f>
        <v/>
      </c>
      <c r="O493" t="str">
        <f>IF($A493="","",IFERROR(VLOOKUP($A493,Data_Raw!$A:$G,6,FALSE),""))</f>
        <v/>
      </c>
      <c r="P493" t="str">
        <f>IF($A493="","",IFERROR(VLOOKUP($A493,Data_Raw!$A:$G,7,FALSE),""))</f>
        <v/>
      </c>
      <c r="Q493" t="str">
        <f>IF($A493="","",SUMIFS(AI_PF!$AP:$AP,AI_PF!$A:$A,$A493))</f>
        <v/>
      </c>
      <c r="R493" t="str">
        <f>IF($A493="","",SUMIFS(AI_PF!$AW:$AW,AI_PF!$A:$A,$A493))</f>
        <v/>
      </c>
      <c r="S493" t="str">
        <f>IF($A493="","",SUMIFS(AI_PF!$AZ:$AZ,AI_PF!$A:$A,$A493))</f>
        <v/>
      </c>
      <c r="T493" t="str">
        <f>IF($A493="","",SUMIFS(AI_PF!$CA:$CA,AI_PF!$A:$A,$A493))</f>
        <v/>
      </c>
      <c r="U493" t="str">
        <f>IF($A493="","",SUMIFS(AI_PF!$CE:$CE,AI_PF!$A:$A,$A493))</f>
        <v/>
      </c>
      <c r="V493" t="str">
        <f>IF($A493="","",IFERROR(VLOOKUP($A493,AI_PF!$A:$CO,93,FALSE),""))</f>
        <v/>
      </c>
      <c r="W493" t="str">
        <f>IF($A493="","",COUNTIF(AI_PF!$A:$A,$A493))</f>
        <v/>
      </c>
      <c r="X493" t="str">
        <f>IF($A493="","",COUNTIF(LookThrough!$A:$A,J493))</f>
        <v/>
      </c>
    </row>
    <row r="494" spans="2:24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IF($A494="","",IFERROR(VLOOKUP($A494,Data_Raw!$A:$G,5,FALSE),""))</f>
        <v/>
      </c>
      <c r="O494" t="str">
        <f>IF($A494="","",IFERROR(VLOOKUP($A494,Data_Raw!$A:$G,6,FALSE),""))</f>
        <v/>
      </c>
      <c r="P494" t="str">
        <f>IF($A494="","",IFERROR(VLOOKUP($A494,Data_Raw!$A:$G,7,FALSE),""))</f>
        <v/>
      </c>
      <c r="Q494" t="str">
        <f>IF($A494="","",SUMIFS(AI_PF!$AP:$AP,AI_PF!$A:$A,$A494))</f>
        <v/>
      </c>
      <c r="R494" t="str">
        <f>IF($A494="","",SUMIFS(AI_PF!$AW:$AW,AI_PF!$A:$A,$A494))</f>
        <v/>
      </c>
      <c r="S494" t="str">
        <f>IF($A494="","",SUMIFS(AI_PF!$AZ:$AZ,AI_PF!$A:$A,$A494))</f>
        <v/>
      </c>
      <c r="T494" t="str">
        <f>IF($A494="","",SUMIFS(AI_PF!$CA:$CA,AI_PF!$A:$A,$A494))</f>
        <v/>
      </c>
      <c r="U494" t="str">
        <f>IF($A494="","",SUMIFS(AI_PF!$CE:$CE,AI_PF!$A:$A,$A494))</f>
        <v/>
      </c>
      <c r="V494" t="str">
        <f>IF($A494="","",IFERROR(VLOOKUP($A494,AI_PF!$A:$CO,93,FALSE),""))</f>
        <v/>
      </c>
      <c r="W494" t="str">
        <f>IF($A494="","",COUNTIF(AI_PF!$A:$A,$A494))</f>
        <v/>
      </c>
      <c r="X494" t="str">
        <f>IF($A494="","",COUNTIF(LookThrough!$A:$A,J494))</f>
        <v/>
      </c>
    </row>
    <row r="495" spans="2:24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IF($A495="","",IFERROR(VLOOKUP($A495,Data_Raw!$A:$G,5,FALSE),""))</f>
        <v/>
      </c>
      <c r="O495" t="str">
        <f>IF($A495="","",IFERROR(VLOOKUP($A495,Data_Raw!$A:$G,6,FALSE),""))</f>
        <v/>
      </c>
      <c r="P495" t="str">
        <f>IF($A495="","",IFERROR(VLOOKUP($A495,Data_Raw!$A:$G,7,FALSE),""))</f>
        <v/>
      </c>
      <c r="Q495" t="str">
        <f>IF($A495="","",SUMIFS(AI_PF!$AP:$AP,AI_PF!$A:$A,$A495))</f>
        <v/>
      </c>
      <c r="R495" t="str">
        <f>IF($A495="","",SUMIFS(AI_PF!$AW:$AW,AI_PF!$A:$A,$A495))</f>
        <v/>
      </c>
      <c r="S495" t="str">
        <f>IF($A495="","",SUMIFS(AI_PF!$AZ:$AZ,AI_PF!$A:$A,$A495))</f>
        <v/>
      </c>
      <c r="T495" t="str">
        <f>IF($A495="","",SUMIFS(AI_PF!$CA:$CA,AI_PF!$A:$A,$A495))</f>
        <v/>
      </c>
      <c r="U495" t="str">
        <f>IF($A495="","",SUMIFS(AI_PF!$CE:$CE,AI_PF!$A:$A,$A495))</f>
        <v/>
      </c>
      <c r="V495" t="str">
        <f>IF($A495="","",IFERROR(VLOOKUP($A495,AI_PF!$A:$CO,93,FALSE),""))</f>
        <v/>
      </c>
      <c r="W495" t="str">
        <f>IF($A495="","",COUNTIF(AI_PF!$A:$A,$A495))</f>
        <v/>
      </c>
      <c r="X495" t="str">
        <f>IF($A495="","",COUNTIF(LookThrough!$A:$A,J495))</f>
        <v/>
      </c>
    </row>
    <row r="496" spans="2:24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IF($A496="","",IFERROR(VLOOKUP($A496,Data_Raw!$A:$G,5,FALSE),""))</f>
        <v/>
      </c>
      <c r="O496" t="str">
        <f>IF($A496="","",IFERROR(VLOOKUP($A496,Data_Raw!$A:$G,6,FALSE),""))</f>
        <v/>
      </c>
      <c r="P496" t="str">
        <f>IF($A496="","",IFERROR(VLOOKUP($A496,Data_Raw!$A:$G,7,FALSE),""))</f>
        <v/>
      </c>
      <c r="Q496" t="str">
        <f>IF($A496="","",SUMIFS(AI_PF!$AP:$AP,AI_PF!$A:$A,$A496))</f>
        <v/>
      </c>
      <c r="R496" t="str">
        <f>IF($A496="","",SUMIFS(AI_PF!$AW:$AW,AI_PF!$A:$A,$A496))</f>
        <v/>
      </c>
      <c r="S496" t="str">
        <f>IF($A496="","",SUMIFS(AI_PF!$AZ:$AZ,AI_PF!$A:$A,$A496))</f>
        <v/>
      </c>
      <c r="T496" t="str">
        <f>IF($A496="","",SUMIFS(AI_PF!$CA:$CA,AI_PF!$A:$A,$A496))</f>
        <v/>
      </c>
      <c r="U496" t="str">
        <f>IF($A496="","",SUMIFS(AI_PF!$CE:$CE,AI_PF!$A:$A,$A496))</f>
        <v/>
      </c>
      <c r="V496" t="str">
        <f>IF($A496="","",IFERROR(VLOOKUP($A496,AI_PF!$A:$CO,93,FALSE),""))</f>
        <v/>
      </c>
      <c r="W496" t="str">
        <f>IF($A496="","",COUNTIF(AI_PF!$A:$A,$A496))</f>
        <v/>
      </c>
      <c r="X496" t="str">
        <f>IF($A496="","",COUNTIF(LookThrough!$A:$A,J496))</f>
        <v/>
      </c>
    </row>
    <row r="497" spans="2:24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IF($A497="","",IFERROR(VLOOKUP($A497,Data_Raw!$A:$G,5,FALSE),""))</f>
        <v/>
      </c>
      <c r="O497" t="str">
        <f>IF($A497="","",IFERROR(VLOOKUP($A497,Data_Raw!$A:$G,6,FALSE),""))</f>
        <v/>
      </c>
      <c r="P497" t="str">
        <f>IF($A497="","",IFERROR(VLOOKUP($A497,Data_Raw!$A:$G,7,FALSE),""))</f>
        <v/>
      </c>
      <c r="Q497" t="str">
        <f>IF($A497="","",SUMIFS(AI_PF!$AP:$AP,AI_PF!$A:$A,$A497))</f>
        <v/>
      </c>
      <c r="R497" t="str">
        <f>IF($A497="","",SUMIFS(AI_PF!$AW:$AW,AI_PF!$A:$A,$A497))</f>
        <v/>
      </c>
      <c r="S497" t="str">
        <f>IF($A497="","",SUMIFS(AI_PF!$AZ:$AZ,AI_PF!$A:$A,$A497))</f>
        <v/>
      </c>
      <c r="T497" t="str">
        <f>IF($A497="","",SUMIFS(AI_PF!$CA:$CA,AI_PF!$A:$A,$A497))</f>
        <v/>
      </c>
      <c r="U497" t="str">
        <f>IF($A497="","",SUMIFS(AI_PF!$CE:$CE,AI_PF!$A:$A,$A497))</f>
        <v/>
      </c>
      <c r="V497" t="str">
        <f>IF($A497="","",IFERROR(VLOOKUP($A497,AI_PF!$A:$CO,93,FALSE),""))</f>
        <v/>
      </c>
      <c r="W497" t="str">
        <f>IF($A497="","",COUNTIF(AI_PF!$A:$A,$A497))</f>
        <v/>
      </c>
      <c r="X497" t="str">
        <f>IF($A497="","",COUNTIF(LookThrough!$A:$A,J497))</f>
        <v/>
      </c>
    </row>
    <row r="498" spans="2:24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IF($A498="","",IFERROR(VLOOKUP($A498,Data_Raw!$A:$G,5,FALSE),""))</f>
        <v/>
      </c>
      <c r="O498" t="str">
        <f>IF($A498="","",IFERROR(VLOOKUP($A498,Data_Raw!$A:$G,6,FALSE),""))</f>
        <v/>
      </c>
      <c r="P498" t="str">
        <f>IF($A498="","",IFERROR(VLOOKUP($A498,Data_Raw!$A:$G,7,FALSE),""))</f>
        <v/>
      </c>
      <c r="Q498" t="str">
        <f>IF($A498="","",SUMIFS(AI_PF!$AP:$AP,AI_PF!$A:$A,$A498))</f>
        <v/>
      </c>
      <c r="R498" t="str">
        <f>IF($A498="","",SUMIFS(AI_PF!$AW:$AW,AI_PF!$A:$A,$A498))</f>
        <v/>
      </c>
      <c r="S498" t="str">
        <f>IF($A498="","",SUMIFS(AI_PF!$AZ:$AZ,AI_PF!$A:$A,$A498))</f>
        <v/>
      </c>
      <c r="T498" t="str">
        <f>IF($A498="","",SUMIFS(AI_PF!$CA:$CA,AI_PF!$A:$A,$A498))</f>
        <v/>
      </c>
      <c r="U498" t="str">
        <f>IF($A498="","",SUMIFS(AI_PF!$CE:$CE,AI_PF!$A:$A,$A498))</f>
        <v/>
      </c>
      <c r="V498" t="str">
        <f>IF($A498="","",IFERROR(VLOOKUP($A498,AI_PF!$A:$CO,93,FALSE),""))</f>
        <v/>
      </c>
      <c r="W498" t="str">
        <f>IF($A498="","",COUNTIF(AI_PF!$A:$A,$A498))</f>
        <v/>
      </c>
      <c r="X498" t="str">
        <f>IF($A498="","",COUNTIF(LookThrough!$A:$A,J498))</f>
        <v/>
      </c>
    </row>
    <row r="499" spans="2:24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IF($A499="","",IFERROR(VLOOKUP($A499,Data_Raw!$A:$G,5,FALSE),""))</f>
        <v/>
      </c>
      <c r="O499" t="str">
        <f>IF($A499="","",IFERROR(VLOOKUP($A499,Data_Raw!$A:$G,6,FALSE),""))</f>
        <v/>
      </c>
      <c r="P499" t="str">
        <f>IF($A499="","",IFERROR(VLOOKUP($A499,Data_Raw!$A:$G,7,FALSE),""))</f>
        <v/>
      </c>
      <c r="Q499" t="str">
        <f>IF($A499="","",SUMIFS(AI_PF!$AP:$AP,AI_PF!$A:$A,$A499))</f>
        <v/>
      </c>
      <c r="R499" t="str">
        <f>IF($A499="","",SUMIFS(AI_PF!$AW:$AW,AI_PF!$A:$A,$A499))</f>
        <v/>
      </c>
      <c r="S499" t="str">
        <f>IF($A499="","",SUMIFS(AI_PF!$AZ:$AZ,AI_PF!$A:$A,$A499))</f>
        <v/>
      </c>
      <c r="T499" t="str">
        <f>IF($A499="","",SUMIFS(AI_PF!$CA:$CA,AI_PF!$A:$A,$A499))</f>
        <v/>
      </c>
      <c r="U499" t="str">
        <f>IF($A499="","",SUMIFS(AI_PF!$CE:$CE,AI_PF!$A:$A,$A499))</f>
        <v/>
      </c>
      <c r="V499" t="str">
        <f>IF($A499="","",IFERROR(VLOOKUP($A499,AI_PF!$A:$CO,93,FALSE),""))</f>
        <v/>
      </c>
      <c r="W499" t="str">
        <f>IF($A499="","",COUNTIF(AI_PF!$A:$A,$A499))</f>
        <v/>
      </c>
      <c r="X499" t="str">
        <f>IF($A499="","",COUNTIF(LookThrough!$A:$A,J499))</f>
        <v/>
      </c>
    </row>
    <row r="500" spans="2:24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IF($A500="","",IFERROR(VLOOKUP($A500,Data_Raw!$A:$G,5,FALSE),""))</f>
        <v/>
      </c>
      <c r="O500" t="str">
        <f>IF($A500="","",IFERROR(VLOOKUP($A500,Data_Raw!$A:$G,6,FALSE),""))</f>
        <v/>
      </c>
      <c r="P500" t="str">
        <f>IF($A500="","",IFERROR(VLOOKUP($A500,Data_Raw!$A:$G,7,FALSE),""))</f>
        <v/>
      </c>
      <c r="Q500" t="str">
        <f>IF($A500="","",SUMIFS(AI_PF!$AP:$AP,AI_PF!$A:$A,$A500))</f>
        <v/>
      </c>
      <c r="R500" t="str">
        <f>IF($A500="","",SUMIFS(AI_PF!$AW:$AW,AI_PF!$A:$A,$A500))</f>
        <v/>
      </c>
      <c r="S500" t="str">
        <f>IF($A500="","",SUMIFS(AI_PF!$AZ:$AZ,AI_PF!$A:$A,$A500))</f>
        <v/>
      </c>
      <c r="T500" t="str">
        <f>IF($A500="","",SUMIFS(AI_PF!$CA:$CA,AI_PF!$A:$A,$A500))</f>
        <v/>
      </c>
      <c r="U500" t="str">
        <f>IF($A500="","",SUMIFS(AI_PF!$CE:$CE,AI_PF!$A:$A,$A500))</f>
        <v/>
      </c>
      <c r="V500" t="str">
        <f>IF($A500="","",IFERROR(VLOOKUP($A500,AI_PF!$A:$CO,93,FALSE),""))</f>
        <v/>
      </c>
      <c r="W500" t="str">
        <f>IF($A500="","",COUNTIF(AI_PF!$A:$A,$A500))</f>
        <v/>
      </c>
      <c r="X500" t="str">
        <f>IF($A500="","",COUNTIF(LookThrough!$A:$A,J500))</f>
        <v/>
      </c>
    </row>
    <row r="501" spans="2:24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IF($A501="","",IFERROR(VLOOKUP($A501,Data_Raw!$A:$G,5,FALSE),""))</f>
        <v/>
      </c>
      <c r="O501" t="str">
        <f>IF($A501="","",IFERROR(VLOOKUP($A501,Data_Raw!$A:$G,6,FALSE),""))</f>
        <v/>
      </c>
      <c r="P501" t="str">
        <f>IF($A501="","",IFERROR(VLOOKUP($A501,Data_Raw!$A:$G,7,FALSE),""))</f>
        <v/>
      </c>
      <c r="Q501" t="str">
        <f>IF($A501="","",SUMIFS(AI_PF!$AP:$AP,AI_PF!$A:$A,$A501))</f>
        <v/>
      </c>
      <c r="R501" t="str">
        <f>IF($A501="","",SUMIFS(AI_PF!$AW:$AW,AI_PF!$A:$A,$A501))</f>
        <v/>
      </c>
      <c r="S501" t="str">
        <f>IF($A501="","",SUMIFS(AI_PF!$AZ:$AZ,AI_PF!$A:$A,$A501))</f>
        <v/>
      </c>
      <c r="T501" t="str">
        <f>IF($A501="","",SUMIFS(AI_PF!$CA:$CA,AI_PF!$A:$A,$A501))</f>
        <v/>
      </c>
      <c r="U501" t="str">
        <f>IF($A501="","",SUMIFS(AI_PF!$CE:$CE,AI_PF!$A:$A,$A501))</f>
        <v/>
      </c>
      <c r="V501" t="str">
        <f>IF($A501="","",IFERROR(VLOOKUP($A501,AI_PF!$A:$CO,93,FALSE),""))</f>
        <v/>
      </c>
      <c r="W501" t="str">
        <f>IF($A501="","",COUNTIF(AI_PF!$A:$A,$A501))</f>
        <v/>
      </c>
      <c r="X501" t="str">
        <f>IF($A501="","",COUNTIF(LookThrough!$A:$A,J501))</f>
        <v/>
      </c>
    </row>
    <row r="502" spans="2:24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IF($A502="","",IFERROR(VLOOKUP($A502,Data_Raw!$A:$G,5,FALSE),""))</f>
        <v/>
      </c>
      <c r="O502" t="str">
        <f>IF($A502="","",IFERROR(VLOOKUP($A502,Data_Raw!$A:$G,6,FALSE),""))</f>
        <v/>
      </c>
      <c r="P502" t="str">
        <f>IF($A502="","",IFERROR(VLOOKUP($A502,Data_Raw!$A:$G,7,FALSE),""))</f>
        <v/>
      </c>
      <c r="Q502" t="str">
        <f>IF($A502="","",SUMIFS(AI_PF!$AP:$AP,AI_PF!$A:$A,$A502))</f>
        <v/>
      </c>
      <c r="R502" t="str">
        <f>IF($A502="","",SUMIFS(AI_PF!$AW:$AW,AI_PF!$A:$A,$A502))</f>
        <v/>
      </c>
      <c r="S502" t="str">
        <f>IF($A502="","",SUMIFS(AI_PF!$AZ:$AZ,AI_PF!$A:$A,$A502))</f>
        <v/>
      </c>
      <c r="T502" t="str">
        <f>IF($A502="","",SUMIFS(AI_PF!$CA:$CA,AI_PF!$A:$A,$A502))</f>
        <v/>
      </c>
      <c r="U502" t="str">
        <f>IF($A502="","",SUMIFS(AI_PF!$CE:$CE,AI_PF!$A:$A,$A502))</f>
        <v/>
      </c>
      <c r="V502" t="str">
        <f>IF($A502="","",IFERROR(VLOOKUP($A502,AI_PF!$A:$CO,93,FALSE),""))</f>
        <v/>
      </c>
      <c r="W502" t="str">
        <f>IF($A502="","",COUNTIF(AI_PF!$A:$A,$A502))</f>
        <v/>
      </c>
      <c r="X502" t="str">
        <f>IF($A502="","",COUNTIF(LookThrough!$A:$A,J502))</f>
        <v/>
      </c>
    </row>
    <row r="503" spans="2:24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IF($A503="","",IFERROR(VLOOKUP($A503,Data_Raw!$A:$G,5,FALSE),""))</f>
        <v/>
      </c>
      <c r="O503" t="str">
        <f>IF($A503="","",IFERROR(VLOOKUP($A503,Data_Raw!$A:$G,6,FALSE),""))</f>
        <v/>
      </c>
      <c r="P503" t="str">
        <f>IF($A503="","",IFERROR(VLOOKUP($A503,Data_Raw!$A:$G,7,FALSE),""))</f>
        <v/>
      </c>
      <c r="Q503" t="str">
        <f>IF($A503="","",SUMIFS(AI_PF!$AP:$AP,AI_PF!$A:$A,$A503))</f>
        <v/>
      </c>
      <c r="R503" t="str">
        <f>IF($A503="","",SUMIFS(AI_PF!$AW:$AW,AI_PF!$A:$A,$A503))</f>
        <v/>
      </c>
      <c r="S503" t="str">
        <f>IF($A503="","",SUMIFS(AI_PF!$AZ:$AZ,AI_PF!$A:$A,$A503))</f>
        <v/>
      </c>
      <c r="T503" t="str">
        <f>IF($A503="","",SUMIFS(AI_PF!$CA:$CA,AI_PF!$A:$A,$A503))</f>
        <v/>
      </c>
      <c r="U503" t="str">
        <f>IF($A503="","",SUMIFS(AI_PF!$CE:$CE,AI_PF!$A:$A,$A503))</f>
        <v/>
      </c>
      <c r="V503" t="str">
        <f>IF($A503="","",IFERROR(VLOOKUP($A503,AI_PF!$A:$CO,93,FALSE),""))</f>
        <v/>
      </c>
      <c r="W503" t="str">
        <f>IF($A503="","",COUNTIF(AI_PF!$A:$A,$A503))</f>
        <v/>
      </c>
      <c r="X503" t="str">
        <f>IF($A503="","",COUNTIF(LookThrough!$A:$A,J503))</f>
        <v/>
      </c>
    </row>
    <row r="504" spans="2:24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IF($A504="","",IFERROR(VLOOKUP($A504,Data_Raw!$A:$G,5,FALSE),""))</f>
        <v/>
      </c>
      <c r="O504" t="str">
        <f>IF($A504="","",IFERROR(VLOOKUP($A504,Data_Raw!$A:$G,6,FALSE),""))</f>
        <v/>
      </c>
      <c r="P504" t="str">
        <f>IF($A504="","",IFERROR(VLOOKUP($A504,Data_Raw!$A:$G,7,FALSE),""))</f>
        <v/>
      </c>
      <c r="Q504" t="str">
        <f>IF($A504="","",SUMIFS(AI_PF!$AP:$AP,AI_PF!$A:$A,$A504))</f>
        <v/>
      </c>
      <c r="R504" t="str">
        <f>IF($A504="","",SUMIFS(AI_PF!$AW:$AW,AI_PF!$A:$A,$A504))</f>
        <v/>
      </c>
      <c r="S504" t="str">
        <f>IF($A504="","",SUMIFS(AI_PF!$AZ:$AZ,AI_PF!$A:$A,$A504))</f>
        <v/>
      </c>
      <c r="T504" t="str">
        <f>IF($A504="","",SUMIFS(AI_PF!$CA:$CA,AI_PF!$A:$A,$A504))</f>
        <v/>
      </c>
      <c r="U504" t="str">
        <f>IF($A504="","",SUMIFS(AI_PF!$CE:$CE,AI_PF!$A:$A,$A504))</f>
        <v/>
      </c>
      <c r="V504" t="str">
        <f>IF($A504="","",IFERROR(VLOOKUP($A504,AI_PF!$A:$CO,93,FALSE),""))</f>
        <v/>
      </c>
      <c r="W504" t="str">
        <f>IF($A504="","",COUNTIF(AI_PF!$A:$A,$A504))</f>
        <v/>
      </c>
      <c r="X504" t="str">
        <f>IF($A504="","",COUNTIF(LookThrough!$A:$A,J504))</f>
        <v/>
      </c>
    </row>
    <row r="505" spans="2:24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IF($A505="","",IFERROR(VLOOKUP($A505,Data_Raw!$A:$G,5,FALSE),""))</f>
        <v/>
      </c>
      <c r="O505" t="str">
        <f>IF($A505="","",IFERROR(VLOOKUP($A505,Data_Raw!$A:$G,6,FALSE),""))</f>
        <v/>
      </c>
      <c r="P505" t="str">
        <f>IF($A505="","",IFERROR(VLOOKUP($A505,Data_Raw!$A:$G,7,FALSE),""))</f>
        <v/>
      </c>
      <c r="Q505" t="str">
        <f>IF($A505="","",SUMIFS(AI_PF!$AP:$AP,AI_PF!$A:$A,$A505))</f>
        <v/>
      </c>
      <c r="R505" t="str">
        <f>IF($A505="","",SUMIFS(AI_PF!$AW:$AW,AI_PF!$A:$A,$A505))</f>
        <v/>
      </c>
      <c r="S505" t="str">
        <f>IF($A505="","",SUMIFS(AI_PF!$AZ:$AZ,AI_PF!$A:$A,$A505))</f>
        <v/>
      </c>
      <c r="T505" t="str">
        <f>IF($A505="","",SUMIFS(AI_PF!$CA:$CA,AI_PF!$A:$A,$A505))</f>
        <v/>
      </c>
      <c r="U505" t="str">
        <f>IF($A505="","",SUMIFS(AI_PF!$CE:$CE,AI_PF!$A:$A,$A505))</f>
        <v/>
      </c>
      <c r="V505" t="str">
        <f>IF($A505="","",IFERROR(VLOOKUP($A505,AI_PF!$A:$CO,93,FALSE),""))</f>
        <v/>
      </c>
      <c r="W505" t="str">
        <f>IF($A505="","",COUNTIF(AI_PF!$A:$A,$A505))</f>
        <v/>
      </c>
      <c r="X505" t="str">
        <f>IF($A505="","",COUNTIF(LookThrough!$A:$A,J505))</f>
        <v/>
      </c>
    </row>
    <row r="506" spans="2:24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IF($A506="","",IFERROR(VLOOKUP($A506,Data_Raw!$A:$G,5,FALSE),""))</f>
        <v/>
      </c>
      <c r="O506" t="str">
        <f>IF($A506="","",IFERROR(VLOOKUP($A506,Data_Raw!$A:$G,6,FALSE),""))</f>
        <v/>
      </c>
      <c r="P506" t="str">
        <f>IF($A506="","",IFERROR(VLOOKUP($A506,Data_Raw!$A:$G,7,FALSE),""))</f>
        <v/>
      </c>
      <c r="Q506" t="str">
        <f>IF($A506="","",SUMIFS(AI_PF!$AP:$AP,AI_PF!$A:$A,$A506))</f>
        <v/>
      </c>
      <c r="R506" t="str">
        <f>IF($A506="","",SUMIFS(AI_PF!$AW:$AW,AI_PF!$A:$A,$A506))</f>
        <v/>
      </c>
      <c r="S506" t="str">
        <f>IF($A506="","",SUMIFS(AI_PF!$AZ:$AZ,AI_PF!$A:$A,$A506))</f>
        <v/>
      </c>
      <c r="T506" t="str">
        <f>IF($A506="","",SUMIFS(AI_PF!$CA:$CA,AI_PF!$A:$A,$A506))</f>
        <v/>
      </c>
      <c r="U506" t="str">
        <f>IF($A506="","",SUMIFS(AI_PF!$CE:$CE,AI_PF!$A:$A,$A506))</f>
        <v/>
      </c>
      <c r="V506" t="str">
        <f>IF($A506="","",IFERROR(VLOOKUP($A506,AI_PF!$A:$CO,93,FALSE),""))</f>
        <v/>
      </c>
      <c r="W506" t="str">
        <f>IF($A506="","",COUNTIF(AI_PF!$A:$A,$A506))</f>
        <v/>
      </c>
      <c r="X506" t="str">
        <f>IF($A506="","",COUNTIF(LookThrough!$A:$A,J506))</f>
        <v/>
      </c>
    </row>
    <row r="507" spans="2:24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IF($A507="","",IFERROR(VLOOKUP($A507,Data_Raw!$A:$G,5,FALSE),""))</f>
        <v/>
      </c>
      <c r="O507" t="str">
        <f>IF($A507="","",IFERROR(VLOOKUP($A507,Data_Raw!$A:$G,6,FALSE),""))</f>
        <v/>
      </c>
      <c r="P507" t="str">
        <f>IF($A507="","",IFERROR(VLOOKUP($A507,Data_Raw!$A:$G,7,FALSE),""))</f>
        <v/>
      </c>
      <c r="Q507" t="str">
        <f>IF($A507="","",SUMIFS(AI_PF!$AP:$AP,AI_PF!$A:$A,$A507))</f>
        <v/>
      </c>
      <c r="R507" t="str">
        <f>IF($A507="","",SUMIFS(AI_PF!$AW:$AW,AI_PF!$A:$A,$A507))</f>
        <v/>
      </c>
      <c r="S507" t="str">
        <f>IF($A507="","",SUMIFS(AI_PF!$AZ:$AZ,AI_PF!$A:$A,$A507))</f>
        <v/>
      </c>
      <c r="T507" t="str">
        <f>IF($A507="","",SUMIFS(AI_PF!$CA:$CA,AI_PF!$A:$A,$A507))</f>
        <v/>
      </c>
      <c r="U507" t="str">
        <f>IF($A507="","",SUMIFS(AI_PF!$CE:$CE,AI_PF!$A:$A,$A507))</f>
        <v/>
      </c>
      <c r="V507" t="str">
        <f>IF($A507="","",IFERROR(VLOOKUP($A507,AI_PF!$A:$CO,93,FALSE),""))</f>
        <v/>
      </c>
      <c r="W507" t="str">
        <f>IF($A507="","",COUNTIF(AI_PF!$A:$A,$A507))</f>
        <v/>
      </c>
      <c r="X507" t="str">
        <f>IF($A507="","",COUNTIF(LookThrough!$A:$A,J507))</f>
        <v/>
      </c>
    </row>
    <row r="508" spans="2:24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IF($A508="","",IFERROR(VLOOKUP($A508,Data_Raw!$A:$G,5,FALSE),""))</f>
        <v/>
      </c>
      <c r="O508" t="str">
        <f>IF($A508="","",IFERROR(VLOOKUP($A508,Data_Raw!$A:$G,6,FALSE),""))</f>
        <v/>
      </c>
      <c r="P508" t="str">
        <f>IF($A508="","",IFERROR(VLOOKUP($A508,Data_Raw!$A:$G,7,FALSE),""))</f>
        <v/>
      </c>
      <c r="Q508" t="str">
        <f>IF($A508="","",SUMIFS(AI_PF!$AP:$AP,AI_PF!$A:$A,$A508))</f>
        <v/>
      </c>
      <c r="R508" t="str">
        <f>IF($A508="","",SUMIFS(AI_PF!$AW:$AW,AI_PF!$A:$A,$A508))</f>
        <v/>
      </c>
      <c r="S508" t="str">
        <f>IF($A508="","",SUMIFS(AI_PF!$AZ:$AZ,AI_PF!$A:$A,$A508))</f>
        <v/>
      </c>
      <c r="T508" t="str">
        <f>IF($A508="","",SUMIFS(AI_PF!$CA:$CA,AI_PF!$A:$A,$A508))</f>
        <v/>
      </c>
      <c r="U508" t="str">
        <f>IF($A508="","",SUMIFS(AI_PF!$CE:$CE,AI_PF!$A:$A,$A508))</f>
        <v/>
      </c>
      <c r="V508" t="str">
        <f>IF($A508="","",IFERROR(VLOOKUP($A508,AI_PF!$A:$CO,93,FALSE),""))</f>
        <v/>
      </c>
      <c r="W508" t="str">
        <f>IF($A508="","",COUNTIF(AI_PF!$A:$A,$A508))</f>
        <v/>
      </c>
      <c r="X508" t="str">
        <f>IF($A508="","",COUNTIF(LookThrough!$A:$A,J508))</f>
        <v/>
      </c>
    </row>
    <row r="509" spans="2:24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IF($A509="","",IFERROR(VLOOKUP($A509,Data_Raw!$A:$G,5,FALSE),""))</f>
        <v/>
      </c>
      <c r="O509" t="str">
        <f>IF($A509="","",IFERROR(VLOOKUP($A509,Data_Raw!$A:$G,6,FALSE),""))</f>
        <v/>
      </c>
      <c r="P509" t="str">
        <f>IF($A509="","",IFERROR(VLOOKUP($A509,Data_Raw!$A:$G,7,FALSE),""))</f>
        <v/>
      </c>
      <c r="Q509" t="str">
        <f>IF($A509="","",SUMIFS(AI_PF!$AP:$AP,AI_PF!$A:$A,$A509))</f>
        <v/>
      </c>
      <c r="R509" t="str">
        <f>IF($A509="","",SUMIFS(AI_PF!$AW:$AW,AI_PF!$A:$A,$A509))</f>
        <v/>
      </c>
      <c r="S509" t="str">
        <f>IF($A509="","",SUMIFS(AI_PF!$AZ:$AZ,AI_PF!$A:$A,$A509))</f>
        <v/>
      </c>
      <c r="T509" t="str">
        <f>IF($A509="","",SUMIFS(AI_PF!$CA:$CA,AI_PF!$A:$A,$A509))</f>
        <v/>
      </c>
      <c r="U509" t="str">
        <f>IF($A509="","",SUMIFS(AI_PF!$CE:$CE,AI_PF!$A:$A,$A509))</f>
        <v/>
      </c>
      <c r="V509" t="str">
        <f>IF($A509="","",IFERROR(VLOOKUP($A509,AI_PF!$A:$CO,93,FALSE),""))</f>
        <v/>
      </c>
      <c r="W509" t="str">
        <f>IF($A509="","",COUNTIF(AI_PF!$A:$A,$A509))</f>
        <v/>
      </c>
      <c r="X509" t="str">
        <f>IF($A509="","",COUNTIF(LookThrough!$A:$A,J509))</f>
        <v/>
      </c>
    </row>
    <row r="510" spans="2:24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IF($A510="","",IFERROR(VLOOKUP($A510,Data_Raw!$A:$G,5,FALSE),""))</f>
        <v/>
      </c>
      <c r="O510" t="str">
        <f>IF($A510="","",IFERROR(VLOOKUP($A510,Data_Raw!$A:$G,6,FALSE),""))</f>
        <v/>
      </c>
      <c r="P510" t="str">
        <f>IF($A510="","",IFERROR(VLOOKUP($A510,Data_Raw!$A:$G,7,FALSE),""))</f>
        <v/>
      </c>
      <c r="Q510" t="str">
        <f>IF($A510="","",SUMIFS(AI_PF!$AP:$AP,AI_PF!$A:$A,$A510))</f>
        <v/>
      </c>
      <c r="R510" t="str">
        <f>IF($A510="","",SUMIFS(AI_PF!$AW:$AW,AI_PF!$A:$A,$A510))</f>
        <v/>
      </c>
      <c r="S510" t="str">
        <f>IF($A510="","",SUMIFS(AI_PF!$AZ:$AZ,AI_PF!$A:$A,$A510))</f>
        <v/>
      </c>
      <c r="T510" t="str">
        <f>IF($A510="","",SUMIFS(AI_PF!$CA:$CA,AI_PF!$A:$A,$A510))</f>
        <v/>
      </c>
      <c r="U510" t="str">
        <f>IF($A510="","",SUMIFS(AI_PF!$CE:$CE,AI_PF!$A:$A,$A510))</f>
        <v/>
      </c>
      <c r="V510" t="str">
        <f>IF($A510="","",IFERROR(VLOOKUP($A510,AI_PF!$A:$CO,93,FALSE),""))</f>
        <v/>
      </c>
      <c r="W510" t="str">
        <f>IF($A510="","",COUNTIF(AI_PF!$A:$A,$A510))</f>
        <v/>
      </c>
      <c r="X510" t="str">
        <f>IF($A510="","",COUNTIF(LookThrough!$A:$A,J510))</f>
        <v/>
      </c>
    </row>
    <row r="511" spans="2:24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IF($A511="","",IFERROR(VLOOKUP($A511,Data_Raw!$A:$G,5,FALSE),""))</f>
        <v/>
      </c>
      <c r="O511" t="str">
        <f>IF($A511="","",IFERROR(VLOOKUP($A511,Data_Raw!$A:$G,6,FALSE),""))</f>
        <v/>
      </c>
      <c r="P511" t="str">
        <f>IF($A511="","",IFERROR(VLOOKUP($A511,Data_Raw!$A:$G,7,FALSE),""))</f>
        <v/>
      </c>
      <c r="Q511" t="str">
        <f>IF($A511="","",SUMIFS(AI_PF!$AP:$AP,AI_PF!$A:$A,$A511))</f>
        <v/>
      </c>
      <c r="R511" t="str">
        <f>IF($A511="","",SUMIFS(AI_PF!$AW:$AW,AI_PF!$A:$A,$A511))</f>
        <v/>
      </c>
      <c r="S511" t="str">
        <f>IF($A511="","",SUMIFS(AI_PF!$AZ:$AZ,AI_PF!$A:$A,$A511))</f>
        <v/>
      </c>
      <c r="T511" t="str">
        <f>IF($A511="","",SUMIFS(AI_PF!$CA:$CA,AI_PF!$A:$A,$A511))</f>
        <v/>
      </c>
      <c r="U511" t="str">
        <f>IF($A511="","",SUMIFS(AI_PF!$CE:$CE,AI_PF!$A:$A,$A511))</f>
        <v/>
      </c>
      <c r="V511" t="str">
        <f>IF($A511="","",IFERROR(VLOOKUP($A511,AI_PF!$A:$CO,93,FALSE),""))</f>
        <v/>
      </c>
      <c r="W511" t="str">
        <f>IF($A511="","",COUNTIF(AI_PF!$A:$A,$A511))</f>
        <v/>
      </c>
      <c r="X511" t="str">
        <f>IF($A511="","",COUNTIF(LookThrough!$A:$A,J511))</f>
        <v/>
      </c>
    </row>
    <row r="512" spans="2:24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IF($A512="","",IFERROR(VLOOKUP($A512,Data_Raw!$A:$G,5,FALSE),""))</f>
        <v/>
      </c>
      <c r="O512" t="str">
        <f>IF($A512="","",IFERROR(VLOOKUP($A512,Data_Raw!$A:$G,6,FALSE),""))</f>
        <v/>
      </c>
      <c r="P512" t="str">
        <f>IF($A512="","",IFERROR(VLOOKUP($A512,Data_Raw!$A:$G,7,FALSE),""))</f>
        <v/>
      </c>
      <c r="Q512" t="str">
        <f>IF($A512="","",SUMIFS(AI_PF!$AP:$AP,AI_PF!$A:$A,$A512))</f>
        <v/>
      </c>
      <c r="R512" t="str">
        <f>IF($A512="","",SUMIFS(AI_PF!$AW:$AW,AI_PF!$A:$A,$A512))</f>
        <v/>
      </c>
      <c r="S512" t="str">
        <f>IF($A512="","",SUMIFS(AI_PF!$AZ:$AZ,AI_PF!$A:$A,$A512))</f>
        <v/>
      </c>
      <c r="T512" t="str">
        <f>IF($A512="","",SUMIFS(AI_PF!$CA:$CA,AI_PF!$A:$A,$A512))</f>
        <v/>
      </c>
      <c r="U512" t="str">
        <f>IF($A512="","",SUMIFS(AI_PF!$CE:$CE,AI_PF!$A:$A,$A512))</f>
        <v/>
      </c>
      <c r="V512" t="str">
        <f>IF($A512="","",IFERROR(VLOOKUP($A512,AI_PF!$A:$CO,93,FALSE),""))</f>
        <v/>
      </c>
      <c r="W512" t="str">
        <f>IF($A512="","",COUNTIF(AI_PF!$A:$A,$A512))</f>
        <v/>
      </c>
      <c r="X512" t="str">
        <f>IF($A512="","",COUNTIF(LookThrough!$A:$A,J512))</f>
        <v/>
      </c>
    </row>
    <row r="513" spans="1:24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IF($A513="","",IFERROR(VLOOKUP($A513,Data_Raw!$A:$G,5,FALSE),""))</f>
        <v/>
      </c>
      <c r="O513" t="str">
        <f>IF($A513="","",IFERROR(VLOOKUP($A513,Data_Raw!$A:$G,6,FALSE),""))</f>
        <v/>
      </c>
      <c r="P513" t="str">
        <f>IF($A513="","",IFERROR(VLOOKUP($A513,Data_Raw!$A:$G,7,FALSE),""))</f>
        <v/>
      </c>
      <c r="Q513" t="str">
        <f>IF($A513="","",SUMIFS(AI_PF!$AP:$AP,AI_PF!$A:$A,$A513))</f>
        <v/>
      </c>
      <c r="R513" t="str">
        <f>IF($A513="","",SUMIFS(AI_PF!$AW:$AW,AI_PF!$A:$A,$A513))</f>
        <v/>
      </c>
      <c r="S513" t="str">
        <f>IF($A513="","",SUMIFS(AI_PF!$AZ:$AZ,AI_PF!$A:$A,$A513))</f>
        <v/>
      </c>
      <c r="T513" t="str">
        <f>IF($A513="","",SUMIFS(AI_PF!$CA:$CA,AI_PF!$A:$A,$A513))</f>
        <v/>
      </c>
      <c r="U513" t="str">
        <f>IF($A513="","",SUMIFS(AI_PF!$CE:$CE,AI_PF!$A:$A,$A513))</f>
        <v/>
      </c>
      <c r="V513" t="str">
        <f>IF($A513="","",IFERROR(VLOOKUP($A513,AI_PF!$A:$CO,93,FALSE),""))</f>
        <v/>
      </c>
      <c r="W513" t="str">
        <f>IF($A513="","",COUNTIF(AI_PF!$A:$A,$A513))</f>
        <v/>
      </c>
      <c r="X513" t="str">
        <f>IF($A513="","",COUNTIF(LookThrough!$A:$A,J513))</f>
        <v/>
      </c>
    </row>
    <row r="514" spans="1:24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IF($A514="","",IFERROR(VLOOKUP($A514,Data_Raw!$A:$G,5,FALSE),""))</f>
        <v/>
      </c>
      <c r="O514" t="str">
        <f>IF($A514="","",IFERROR(VLOOKUP($A514,Data_Raw!$A:$G,6,FALSE),""))</f>
        <v/>
      </c>
      <c r="P514" t="str">
        <f>IF($A514="","",IFERROR(VLOOKUP($A514,Data_Raw!$A:$G,7,FALSE),""))</f>
        <v/>
      </c>
      <c r="Q514" t="str">
        <f>IF($A514="","",SUMIFS(AI_PF!$AP:$AP,AI_PF!$A:$A,$A514))</f>
        <v/>
      </c>
      <c r="R514" t="str">
        <f>IF($A514="","",SUMIFS(AI_PF!$AW:$AW,AI_PF!$A:$A,$A514))</f>
        <v/>
      </c>
      <c r="S514" t="str">
        <f>IF($A514="","",SUMIFS(AI_PF!$AZ:$AZ,AI_PF!$A:$A,$A514))</f>
        <v/>
      </c>
      <c r="T514" t="str">
        <f>IF($A514="","",SUMIFS(AI_PF!$CA:$CA,AI_PF!$A:$A,$A514))</f>
        <v/>
      </c>
      <c r="U514" t="str">
        <f>IF($A514="","",SUMIFS(AI_PF!$CE:$CE,AI_PF!$A:$A,$A514))</f>
        <v/>
      </c>
      <c r="V514" t="str">
        <f>IF($A514="","",IFERROR(VLOOKUP($A514,AI_PF!$A:$CO,93,FALSE),""))</f>
        <v/>
      </c>
      <c r="W514" t="str">
        <f>IF($A514="","",COUNTIF(AI_PF!$A:$A,$A514))</f>
        <v/>
      </c>
      <c r="X514" t="str">
        <f>IF($A514="","",COUNTIF(LookThrough!$A:$A,J514))</f>
        <v/>
      </c>
    </row>
    <row r="515" spans="1:24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IF($A515="","",IFERROR(VLOOKUP($A515,Data_Raw!$A:$G,5,FALSE),""))</f>
        <v/>
      </c>
      <c r="O515" t="str">
        <f>IF($A515="","",IFERROR(VLOOKUP($A515,Data_Raw!$A:$G,6,FALSE),""))</f>
        <v/>
      </c>
      <c r="P515" t="str">
        <f>IF($A515="","",IFERROR(VLOOKUP($A515,Data_Raw!$A:$G,7,FALSE),""))</f>
        <v/>
      </c>
      <c r="Q515" t="str">
        <f>IF($A515="","",SUMIFS(AI_PF!$AP:$AP,AI_PF!$A:$A,$A515))</f>
        <v/>
      </c>
      <c r="R515" t="str">
        <f>IF($A515="","",SUMIFS(AI_PF!$AW:$AW,AI_PF!$A:$A,$A515))</f>
        <v/>
      </c>
      <c r="S515" t="str">
        <f>IF($A515="","",SUMIFS(AI_PF!$AZ:$AZ,AI_PF!$A:$A,$A515))</f>
        <v/>
      </c>
      <c r="T515" t="str">
        <f>IF($A515="","",SUMIFS(AI_PF!$CA:$CA,AI_PF!$A:$A,$A515))</f>
        <v/>
      </c>
      <c r="U515" t="str">
        <f>IF($A515="","",SUMIFS(AI_PF!$CE:$CE,AI_PF!$A:$A,$A515))</f>
        <v/>
      </c>
      <c r="V515" t="str">
        <f>IF($A515="","",IFERROR(VLOOKUP($A515,AI_PF!$A:$CO,93,FALSE),""))</f>
        <v/>
      </c>
      <c r="W515" t="str">
        <f>IF($A515="","",COUNTIF(AI_PF!$A:$A,$A515))</f>
        <v/>
      </c>
      <c r="X515" t="str">
        <f>IF($A515="","",COUNTIF(LookThrough!$A:$A,J515))</f>
        <v/>
      </c>
    </row>
    <row r="516" spans="1:24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IF($A516="","",IFERROR(VLOOKUP($A516,Data_Raw!$A:$G,5,FALSE),""))</f>
        <v/>
      </c>
      <c r="O516" t="str">
        <f>IF($A516="","",IFERROR(VLOOKUP($A516,Data_Raw!$A:$G,6,FALSE),""))</f>
        <v/>
      </c>
      <c r="P516" t="str">
        <f>IF($A516="","",IFERROR(VLOOKUP($A516,Data_Raw!$A:$G,7,FALSE),""))</f>
        <v/>
      </c>
      <c r="Q516" t="str">
        <f>IF($A516="","",SUMIFS(AI_PF!$AP:$AP,AI_PF!$A:$A,$A516))</f>
        <v/>
      </c>
      <c r="R516" t="str">
        <f>IF($A516="","",SUMIFS(AI_PF!$AW:$AW,AI_PF!$A:$A,$A516))</f>
        <v/>
      </c>
      <c r="S516" t="str">
        <f>IF($A516="","",SUMIFS(AI_PF!$AZ:$AZ,AI_PF!$A:$A,$A516))</f>
        <v/>
      </c>
      <c r="T516" t="str">
        <f>IF($A516="","",SUMIFS(AI_PF!$CA:$CA,AI_PF!$A:$A,$A516))</f>
        <v/>
      </c>
      <c r="U516" t="str">
        <f>IF($A516="","",SUMIFS(AI_PF!$CE:$CE,AI_PF!$A:$A,$A516))</f>
        <v/>
      </c>
      <c r="V516" t="str">
        <f>IF($A516="","",IFERROR(VLOOKUP($A516,AI_PF!$A:$CO,93,FALSE),""))</f>
        <v/>
      </c>
      <c r="W516" t="str">
        <f>IF($A516="","",COUNTIF(AI_PF!$A:$A,$A516))</f>
        <v/>
      </c>
      <c r="X516" t="str">
        <f>IF($A516="","",COUNTIF(LookThrough!$A:$A,J516))</f>
        <v/>
      </c>
    </row>
    <row r="517" spans="1:24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IF($A517="","",IFERROR(VLOOKUP($A517,Data_Raw!$A:$G,5,FALSE),""))</f>
        <v/>
      </c>
      <c r="O517" t="str">
        <f>IF($A517="","",IFERROR(VLOOKUP($A517,Data_Raw!$A:$G,6,FALSE),""))</f>
        <v/>
      </c>
      <c r="P517" t="str">
        <f>IF($A517="","",IFERROR(VLOOKUP($A517,Data_Raw!$A:$G,7,FALSE),""))</f>
        <v/>
      </c>
      <c r="Q517" t="str">
        <f>IF($A517="","",SUMIFS(AI_PF!$AP:$AP,AI_PF!$A:$A,$A517))</f>
        <v/>
      </c>
      <c r="R517" t="str">
        <f>IF($A517="","",SUMIFS(AI_PF!$AW:$AW,AI_PF!$A:$A,$A517))</f>
        <v/>
      </c>
      <c r="S517" t="str">
        <f>IF($A517="","",SUMIFS(AI_PF!$AZ:$AZ,AI_PF!$A:$A,$A517))</f>
        <v/>
      </c>
      <c r="T517" t="str">
        <f>IF($A517="","",SUMIFS(AI_PF!$CA:$CA,AI_PF!$A:$A,$A517))</f>
        <v/>
      </c>
      <c r="U517" t="str">
        <f>IF($A517="","",SUMIFS(AI_PF!$CE:$CE,AI_PF!$A:$A,$A517))</f>
        <v/>
      </c>
      <c r="V517" t="str">
        <f>IF($A517="","",IFERROR(VLOOKUP($A517,AI_PF!$A:$CO,93,FALSE),""))</f>
        <v/>
      </c>
      <c r="W517" t="str">
        <f>IF($A517="","",COUNTIF(AI_PF!$A:$A,$A517))</f>
        <v/>
      </c>
      <c r="X517" t="str">
        <f>IF($A517="","",COUNTIF(LookThrough!$A:$A,J517))</f>
        <v/>
      </c>
    </row>
    <row r="518" spans="1:24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IF($A518="","",IFERROR(VLOOKUP($A518,Data_Raw!$A:$G,5,FALSE),""))</f>
        <v/>
      </c>
      <c r="O518" t="str">
        <f>IF($A518="","",IFERROR(VLOOKUP($A518,Data_Raw!$A:$G,6,FALSE),""))</f>
        <v/>
      </c>
      <c r="P518" t="str">
        <f>IF($A518="","",IFERROR(VLOOKUP($A518,Data_Raw!$A:$G,7,FALSE),""))</f>
        <v/>
      </c>
      <c r="Q518" t="str">
        <f>IF($A518="","",SUMIFS(AI_PF!$AP:$AP,AI_PF!$A:$A,$A518))</f>
        <v/>
      </c>
      <c r="R518" t="str">
        <f>IF($A518="","",SUMIFS(AI_PF!$AW:$AW,AI_PF!$A:$A,$A518))</f>
        <v/>
      </c>
      <c r="S518" t="str">
        <f>IF($A518="","",SUMIFS(AI_PF!$AZ:$AZ,AI_PF!$A:$A,$A518))</f>
        <v/>
      </c>
      <c r="T518" t="str">
        <f>IF($A518="","",SUMIFS(AI_PF!$CA:$CA,AI_PF!$A:$A,$A518))</f>
        <v/>
      </c>
      <c r="U518" t="str">
        <f>IF($A518="","",SUMIFS(AI_PF!$CE:$CE,AI_PF!$A:$A,$A518))</f>
        <v/>
      </c>
      <c r="V518" t="str">
        <f>IF($A518="","",IFERROR(VLOOKUP($A518,AI_PF!$A:$CO,93,FALSE),""))</f>
        <v/>
      </c>
      <c r="W518" t="str">
        <f>IF($A518="","",COUNTIF(AI_PF!$A:$A,$A518))</f>
        <v/>
      </c>
      <c r="X518" t="str">
        <f>IF($A518="","",COUNTIF(LookThrough!$A:$A,J518))</f>
        <v/>
      </c>
    </row>
    <row r="519" spans="1:24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IF($A519="","",IFERROR(VLOOKUP($A519,Data_Raw!$A:$G,5,FALSE),""))</f>
        <v/>
      </c>
      <c r="O519" t="str">
        <f>IF($A519="","",IFERROR(VLOOKUP($A519,Data_Raw!$A:$G,6,FALSE),""))</f>
        <v/>
      </c>
      <c r="P519" t="str">
        <f>IF($A519="","",IFERROR(VLOOKUP($A519,Data_Raw!$A:$G,7,FALSE),""))</f>
        <v/>
      </c>
      <c r="Q519" t="str">
        <f>IF($A519="","",SUMIFS(AI_PF!$AP:$AP,AI_PF!$A:$A,$A519))</f>
        <v/>
      </c>
      <c r="R519" t="str">
        <f>IF($A519="","",SUMIFS(AI_PF!$AW:$AW,AI_PF!$A:$A,$A519))</f>
        <v/>
      </c>
      <c r="S519" t="str">
        <f>IF($A519="","",SUMIFS(AI_PF!$AZ:$AZ,AI_PF!$A:$A,$A519))</f>
        <v/>
      </c>
      <c r="T519" t="str">
        <f>IF($A519="","",SUMIFS(AI_PF!$CA:$CA,AI_PF!$A:$A,$A519))</f>
        <v/>
      </c>
      <c r="U519" t="str">
        <f>IF($A519="","",SUMIFS(AI_PF!$CE:$CE,AI_PF!$A:$A,$A519))</f>
        <v/>
      </c>
      <c r="V519" t="str">
        <f>IF($A519="","",IFERROR(VLOOKUP($A519,AI_PF!$A:$CO,93,FALSE),""))</f>
        <v/>
      </c>
      <c r="W519" t="str">
        <f>IF($A519="","",COUNTIF(AI_PF!$A:$A,$A519))</f>
        <v/>
      </c>
      <c r="X519" t="str">
        <f>IF($A519="","",COUNTIF(LookThrough!$A:$A,J519))</f>
        <v/>
      </c>
    </row>
    <row r="520" spans="1:24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IF($A520="","",IFERROR(VLOOKUP($A520,Data_Raw!$A:$G,5,FALSE),""))</f>
        <v/>
      </c>
      <c r="O520" t="str">
        <f>IF($A520="","",IFERROR(VLOOKUP($A520,Data_Raw!$A:$G,6,FALSE),""))</f>
        <v/>
      </c>
      <c r="P520" t="str">
        <f>IF($A520="","",IFERROR(VLOOKUP($A520,Data_Raw!$A:$G,7,FALSE),""))</f>
        <v/>
      </c>
      <c r="Q520" t="str">
        <f>IF($A520="","",SUMIFS(AI_PF!$AP:$AP,AI_PF!$A:$A,$A520))</f>
        <v/>
      </c>
      <c r="R520" t="str">
        <f>IF($A520="","",SUMIFS(AI_PF!$AW:$AW,AI_PF!$A:$A,$A520))</f>
        <v/>
      </c>
      <c r="S520" t="str">
        <f>IF($A520="","",SUMIFS(AI_PF!$AZ:$AZ,AI_PF!$A:$A,$A520))</f>
        <v/>
      </c>
      <c r="T520" t="str">
        <f>IF($A520="","",SUMIFS(AI_PF!$CA:$CA,AI_PF!$A:$A,$A520))</f>
        <v/>
      </c>
      <c r="U520" t="str">
        <f>IF($A520="","",SUMIFS(AI_PF!$CE:$CE,AI_PF!$A:$A,$A520))</f>
        <v/>
      </c>
      <c r="V520" t="str">
        <f>IF($A520="","",IFERROR(VLOOKUP($A520,AI_PF!$A:$CO,93,FALSE),""))</f>
        <v/>
      </c>
      <c r="W520" t="str">
        <f>IF($A520="","",COUNTIF(AI_PF!$A:$A,$A520))</f>
        <v/>
      </c>
      <c r="X520" t="str">
        <f>IF($A520="","",COUNTIF(LookThrough!$A:$A,J520))</f>
        <v/>
      </c>
    </row>
    <row r="521" spans="1:24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IF($A521="","",IFERROR(VLOOKUP($A521,Data_Raw!$A:$G,5,FALSE),""))</f>
        <v/>
      </c>
      <c r="O521" t="str">
        <f>IF($A521="","",IFERROR(VLOOKUP($A521,Data_Raw!$A:$G,6,FALSE),""))</f>
        <v/>
      </c>
      <c r="P521" t="str">
        <f>IF($A521="","",IFERROR(VLOOKUP($A521,Data_Raw!$A:$G,7,FALSE),""))</f>
        <v/>
      </c>
      <c r="Q521" t="str">
        <f>IF($A521="","",SUMIFS(AI_PF!$AP:$AP,AI_PF!$A:$A,$A521))</f>
        <v/>
      </c>
      <c r="R521" t="str">
        <f>IF($A521="","",SUMIFS(AI_PF!$AW:$AW,AI_PF!$A:$A,$A521))</f>
        <v/>
      </c>
      <c r="S521" t="str">
        <f>IF($A521="","",SUMIFS(AI_PF!$AZ:$AZ,AI_PF!$A:$A,$A521))</f>
        <v/>
      </c>
      <c r="T521" t="str">
        <f>IF($A521="","",SUMIFS(AI_PF!$CA:$CA,AI_PF!$A:$A,$A521))</f>
        <v/>
      </c>
      <c r="U521" t="str">
        <f>IF($A521="","",SUMIFS(AI_PF!$CE:$CE,AI_PF!$A:$A,$A521))</f>
        <v/>
      </c>
      <c r="V521" t="str">
        <f>IF($A521="","",IFERROR(VLOOKUP($A521,AI_PF!$A:$CO,93,FALSE),""))</f>
        <v/>
      </c>
      <c r="W521" t="str">
        <f>IF($A521="","",COUNTIF(AI_PF!$A:$A,$A521))</f>
        <v/>
      </c>
      <c r="X521" t="str">
        <f>IF($A521="","",COUNTIF(LookThrough!$A:$A,J521))</f>
        <v/>
      </c>
    </row>
    <row r="522" spans="1:24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IF($A522="","",IFERROR(VLOOKUP($A522,Data_Raw!$A:$G,5,FALSE),""))</f>
        <v/>
      </c>
      <c r="O522" t="str">
        <f>IF($A522="","",IFERROR(VLOOKUP($A522,Data_Raw!$A:$G,6,FALSE),""))</f>
        <v/>
      </c>
      <c r="P522" t="str">
        <f>IF($A522="","",IFERROR(VLOOKUP($A522,Data_Raw!$A:$G,7,FALSE),""))</f>
        <v/>
      </c>
      <c r="Q522" t="str">
        <f>IF($A522="","",SUMIFS(AI_PF!$AP:$AP,AI_PF!$A:$A,$A522))</f>
        <v/>
      </c>
      <c r="R522" t="str">
        <f>IF($A522="","",SUMIFS(AI_PF!$AW:$AW,AI_PF!$A:$A,$A522))</f>
        <v/>
      </c>
      <c r="S522" t="str">
        <f>IF($A522="","",SUMIFS(AI_PF!$AZ:$AZ,AI_PF!$A:$A,$A522))</f>
        <v/>
      </c>
      <c r="T522" t="str">
        <f>IF($A522="","",SUMIFS(AI_PF!$CA:$CA,AI_PF!$A:$A,$A522))</f>
        <v/>
      </c>
      <c r="U522" t="str">
        <f>IF($A522="","",SUMIFS(AI_PF!$CE:$CE,AI_PF!$A:$A,$A522))</f>
        <v/>
      </c>
      <c r="V522" t="str">
        <f>IF($A522="","",IFERROR(VLOOKUP($A522,AI_PF!$A:$CO,93,FALSE),""))</f>
        <v/>
      </c>
      <c r="W522" t="str">
        <f>IF($A522="","",COUNTIF(AI_PF!$A:$A,$A522))</f>
        <v/>
      </c>
      <c r="X522" t="str">
        <f>IF($A522="","",COUNTIF(LookThrough!$A:$A,J522))</f>
        <v/>
      </c>
    </row>
    <row r="523" spans="1:24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IF($A523="","",IFERROR(VLOOKUP($A523,Data_Raw!$A:$G,5,FALSE),""))</f>
        <v/>
      </c>
      <c r="O523" t="str">
        <f>IF($A523="","",IFERROR(VLOOKUP($A523,Data_Raw!$A:$G,6,FALSE),""))</f>
        <v/>
      </c>
      <c r="P523" t="str">
        <f>IF($A523="","",IFERROR(VLOOKUP($A523,Data_Raw!$A:$G,7,FALSE),""))</f>
        <v/>
      </c>
      <c r="Q523" t="str">
        <f>IF($A523="","",SUMIFS(AI_PF!$AP:$AP,AI_PF!$A:$A,$A523))</f>
        <v/>
      </c>
      <c r="R523" t="str">
        <f>IF($A523="","",SUMIFS(AI_PF!$AW:$AW,AI_PF!$A:$A,$A523))</f>
        <v/>
      </c>
      <c r="S523" t="str">
        <f>IF($A523="","",SUMIFS(AI_PF!$AZ:$AZ,AI_PF!$A:$A,$A523))</f>
        <v/>
      </c>
      <c r="T523" t="str">
        <f>IF($A523="","",SUMIFS(AI_PF!$CA:$CA,AI_PF!$A:$A,$A523))</f>
        <v/>
      </c>
      <c r="U523" t="str">
        <f>IF($A523="","",SUMIFS(AI_PF!$CE:$CE,AI_PF!$A:$A,$A523))</f>
        <v/>
      </c>
      <c r="V523" t="str">
        <f>IF($A523="","",IFERROR(VLOOKUP($A523,AI_PF!$A:$CO,93,FALSE),""))</f>
        <v/>
      </c>
      <c r="W523" t="str">
        <f>IF($A523="","",COUNTIF(AI_PF!$A:$A,$A523))</f>
        <v/>
      </c>
      <c r="X523" t="str">
        <f>IF($A523="","",COUNTIF(LookThrough!$A:$A,J523))</f>
        <v/>
      </c>
    </row>
    <row r="524" spans="1:24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IF($A524="","",IFERROR(VLOOKUP($A524,AI_PF!$A:$EU,151,FALSE),""))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IF($A524="","",IFERROR(VLOOKUP($A524,Data_Raw!$A:$G,5,FALSE),""))</f>
        <v/>
      </c>
      <c r="O524" t="str">
        <f>IF($A524="","",IFERROR(VLOOKUP($A524,Data_Raw!$A:$G,6,FALSE),""))</f>
        <v/>
      </c>
      <c r="P524" t="str">
        <f>IF($A524="","",IFERROR(VLOOKUP($A524,Data_Raw!$A:$G,7,FALSE),""))</f>
        <v/>
      </c>
      <c r="Q524" t="str">
        <f>IF($A524="","",SUMIFS(AI_PF!$AP:$AP,AI_PF!$A:$A,$A524))</f>
        <v/>
      </c>
      <c r="R524" t="str">
        <f>IF($A524="","",SUMIFS(AI_PF!$AW:$AW,AI_PF!$A:$A,$A524))</f>
        <v/>
      </c>
      <c r="S524" t="str">
        <f>IF($A524="","",SUMIFS(AI_PF!$AZ:$AZ,AI_PF!$A:$A,$A524))</f>
        <v/>
      </c>
      <c r="T524" t="str">
        <f>IF($A524="","",SUMIFS(AI_PF!$CA:$CA,AI_PF!$A:$A,$A524))</f>
        <v/>
      </c>
      <c r="U524" t="str">
        <f>IF($A524="","",SUMIFS(AI_PF!$CE:$CE,AI_PF!$A:$A,$A524))</f>
        <v/>
      </c>
      <c r="V524" t="str">
        <f>IF($A524="","",IFERROR(VLOOKUP($A524,AI_PF!$A:$CO,93,FALSE),""))</f>
        <v/>
      </c>
      <c r="W524" t="str">
        <f>IF($A524="","",COUNTIF(AI_PF!$A:$A,$A524))</f>
        <v/>
      </c>
      <c r="X524" t="str">
        <f>IF($A524="","",COUNTIF(LookThrough!$A:$A,J524))</f>
        <v/>
      </c>
    </row>
    <row r="525" spans="1:24" x14ac:dyDescent="0.4">
      <c r="A525" t="s">
        <v>417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116308997342</v>
      </c>
      <c r="S525">
        <f>IF($A525="","",SUMIFS(AI_PF!$AZ:$AZ,AI_PF!$A:$A,$A525))</f>
        <v>0</v>
      </c>
      <c r="T525">
        <f>IF($A525="","",SUMIFS(AI_PF!$CA:$CA,AI_PF!$A:$A,$A525))</f>
        <v>116308997342</v>
      </c>
      <c r="U525">
        <f>IF($A525="","",SUMIFS(AI_PF!$CE:$CE,AI_PF!$A:$A,$A525))</f>
        <v>116658883064</v>
      </c>
      <c r="V525">
        <f>IF($A525="","",IFERROR(VLOOKUP($A525,AI_PF!$A:$CO,93,FALSE),""))</f>
        <v>1.367780864238739</v>
      </c>
      <c r="W525">
        <f>IF($A525="","",COUNTIF(AI_PF!$A:$A,$A525))</f>
        <v>1</v>
      </c>
      <c r="X525">
        <f>IF($A525="","",COUNTIF(LookThrough!$A:$A,J525))</f>
        <v>0</v>
      </c>
    </row>
    <row r="526" spans="1:24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IF($A526="","",IFERROR(VLOOKUP($A526,Data_Raw!$A:$G,5,FALSE),""))</f>
        <v/>
      </c>
      <c r="O526" t="str">
        <f>IF($A526="","",IFERROR(VLOOKUP($A526,Data_Raw!$A:$G,6,FALSE),""))</f>
        <v/>
      </c>
      <c r="P526" t="str">
        <f>IF($A526="","",IFERROR(VLOOKUP($A526,Data_Raw!$A:$G,7,FALSE),""))</f>
        <v/>
      </c>
      <c r="Q526" t="str">
        <f>IF($A526="","",SUMIFS(AI_PF!$AP:$AP,AI_PF!$A:$A,$A526))</f>
        <v/>
      </c>
      <c r="R526" t="str">
        <f>IF($A526="","",SUMIFS(AI_PF!$AW:$AW,AI_PF!$A:$A,$A526))</f>
        <v/>
      </c>
      <c r="S526" t="str">
        <f>IF($A526="","",SUMIFS(AI_PF!$AZ:$AZ,AI_PF!$A:$A,$A526))</f>
        <v/>
      </c>
      <c r="T526" t="str">
        <f>IF($A526="","",SUMIFS(AI_PF!$CA:$CA,AI_PF!$A:$A,$A526))</f>
        <v/>
      </c>
      <c r="U526" t="str">
        <f>IF($A526="","",SUMIFS(AI_PF!$CE:$CE,AI_PF!$A:$A,$A526))</f>
        <v/>
      </c>
      <c r="V526" t="str">
        <f>IF($A526="","",IFERROR(VLOOKUP($A526,AI_PF!$A:$CO,93,FALSE),""))</f>
        <v/>
      </c>
      <c r="W526" t="str">
        <f>IF($A526="","",COUNTIF(AI_PF!$A:$A,$A526))</f>
        <v/>
      </c>
      <c r="X526" t="str">
        <f>IF($A526="","",COUNTIF(LookThrough!$A:$A,J526))</f>
        <v/>
      </c>
    </row>
    <row r="527" spans="1:24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IF($A527="","",IFERROR(VLOOKUP($A527,Data_Raw!$A:$G,5,FALSE),""))</f>
        <v/>
      </c>
      <c r="O527" t="str">
        <f>IF($A527="","",IFERROR(VLOOKUP($A527,Data_Raw!$A:$G,6,FALSE),""))</f>
        <v/>
      </c>
      <c r="P527" t="str">
        <f>IF($A527="","",IFERROR(VLOOKUP($A527,Data_Raw!$A:$G,7,FALSE),""))</f>
        <v/>
      </c>
      <c r="Q527" t="str">
        <f>IF($A527="","",SUMIFS(AI_PF!$AP:$AP,AI_PF!$A:$A,$A527))</f>
        <v/>
      </c>
      <c r="R527" t="str">
        <f>IF($A527="","",SUMIFS(AI_PF!$AW:$AW,AI_PF!$A:$A,$A527))</f>
        <v/>
      </c>
      <c r="S527" t="str">
        <f>IF($A527="","",SUMIFS(AI_PF!$AZ:$AZ,AI_PF!$A:$A,$A527))</f>
        <v/>
      </c>
      <c r="T527" t="str">
        <f>IF($A527="","",SUMIFS(AI_PF!$CA:$CA,AI_PF!$A:$A,$A527))</f>
        <v/>
      </c>
      <c r="U527" t="str">
        <f>IF($A527="","",SUMIFS(AI_PF!$CE:$CE,AI_PF!$A:$A,$A527))</f>
        <v/>
      </c>
      <c r="V527" t="str">
        <f>IF($A527="","",IFERROR(VLOOKUP($A527,AI_PF!$A:$CO,93,FALSE),""))</f>
        <v/>
      </c>
      <c r="W527" t="str">
        <f>IF($A527="","",COUNTIF(AI_PF!$A:$A,$A527))</f>
        <v/>
      </c>
      <c r="X527" t="str">
        <f>IF($A527="","",COUNTIF(LookThrough!$A:$A,J527))</f>
        <v/>
      </c>
    </row>
    <row r="528" spans="1:24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IF($A528="","",IFERROR(VLOOKUP($A528,Data_Raw!$A:$G,5,FALSE),""))</f>
        <v/>
      </c>
      <c r="O528" t="str">
        <f>IF($A528="","",IFERROR(VLOOKUP($A528,Data_Raw!$A:$G,6,FALSE),""))</f>
        <v/>
      </c>
      <c r="P528" t="str">
        <f>IF($A528="","",IFERROR(VLOOKUP($A528,Data_Raw!$A:$G,7,FALSE),""))</f>
        <v/>
      </c>
      <c r="Q528" t="str">
        <f>IF($A528="","",SUMIFS(AI_PF!$AP:$AP,AI_PF!$A:$A,$A528))</f>
        <v/>
      </c>
      <c r="R528" t="str">
        <f>IF($A528="","",SUMIFS(AI_PF!$AW:$AW,AI_PF!$A:$A,$A528))</f>
        <v/>
      </c>
      <c r="S528" t="str">
        <f>IF($A528="","",SUMIFS(AI_PF!$AZ:$AZ,AI_PF!$A:$A,$A528))</f>
        <v/>
      </c>
      <c r="T528" t="str">
        <f>IF($A528="","",SUMIFS(AI_PF!$CA:$CA,AI_PF!$A:$A,$A528))</f>
        <v/>
      </c>
      <c r="U528" t="str">
        <f>IF($A528="","",SUMIFS(AI_PF!$CE:$CE,AI_PF!$A:$A,$A528))</f>
        <v/>
      </c>
      <c r="V528" t="str">
        <f>IF($A528="","",IFERROR(VLOOKUP($A528,AI_PF!$A:$CO,93,FALSE),""))</f>
        <v/>
      </c>
      <c r="W528" t="str">
        <f>IF($A528="","",COUNTIF(AI_PF!$A:$A,$A528))</f>
        <v/>
      </c>
      <c r="X528" t="str">
        <f>IF($A528="","",COUNTIF(LookThrough!$A:$A,J528))</f>
        <v/>
      </c>
    </row>
    <row r="529" spans="2:24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IF($A529="","",IFERROR(VLOOKUP($A529,Data_Raw!$A:$G,5,FALSE),""))</f>
        <v/>
      </c>
      <c r="O529" t="str">
        <f>IF($A529="","",IFERROR(VLOOKUP($A529,Data_Raw!$A:$G,6,FALSE),""))</f>
        <v/>
      </c>
      <c r="P529" t="str">
        <f>IF($A529="","",IFERROR(VLOOKUP($A529,Data_Raw!$A:$G,7,FALSE),""))</f>
        <v/>
      </c>
      <c r="Q529" t="str">
        <f>IF($A529="","",SUMIFS(AI_PF!$AP:$AP,AI_PF!$A:$A,$A529))</f>
        <v/>
      </c>
      <c r="R529" t="str">
        <f>IF($A529="","",SUMIFS(AI_PF!$AW:$AW,AI_PF!$A:$A,$A529))</f>
        <v/>
      </c>
      <c r="S529" t="str">
        <f>IF($A529="","",SUMIFS(AI_PF!$AZ:$AZ,AI_PF!$A:$A,$A529))</f>
        <v/>
      </c>
      <c r="T529" t="str">
        <f>IF($A529="","",SUMIFS(AI_PF!$CA:$CA,AI_PF!$A:$A,$A529))</f>
        <v/>
      </c>
      <c r="U529" t="str">
        <f>IF($A529="","",SUMIFS(AI_PF!$CE:$CE,AI_PF!$A:$A,$A529))</f>
        <v/>
      </c>
      <c r="V529" t="str">
        <f>IF($A529="","",IFERROR(VLOOKUP($A529,AI_PF!$A:$CO,93,FALSE),""))</f>
        <v/>
      </c>
      <c r="W529" t="str">
        <f>IF($A529="","",COUNTIF(AI_PF!$A:$A,$A529))</f>
        <v/>
      </c>
      <c r="X529" t="str">
        <f>IF($A529="","",COUNTIF(LookThrough!$A:$A,J529))</f>
        <v/>
      </c>
    </row>
    <row r="530" spans="2:24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IF($A530="","",IFERROR(VLOOKUP($A530,Data_Raw!$A:$G,5,FALSE),""))</f>
        <v/>
      </c>
      <c r="O530" t="str">
        <f>IF($A530="","",IFERROR(VLOOKUP($A530,Data_Raw!$A:$G,6,FALSE),""))</f>
        <v/>
      </c>
      <c r="P530" t="str">
        <f>IF($A530="","",IFERROR(VLOOKUP($A530,Data_Raw!$A:$G,7,FALSE),""))</f>
        <v/>
      </c>
      <c r="Q530" t="str">
        <f>IF($A530="","",SUMIFS(AI_PF!$AP:$AP,AI_PF!$A:$A,$A530))</f>
        <v/>
      </c>
      <c r="R530" t="str">
        <f>IF($A530="","",SUMIFS(AI_PF!$AW:$AW,AI_PF!$A:$A,$A530))</f>
        <v/>
      </c>
      <c r="S530" t="str">
        <f>IF($A530="","",SUMIFS(AI_PF!$AZ:$AZ,AI_PF!$A:$A,$A530))</f>
        <v/>
      </c>
      <c r="T530" t="str">
        <f>IF($A530="","",SUMIFS(AI_PF!$CA:$CA,AI_PF!$A:$A,$A530))</f>
        <v/>
      </c>
      <c r="U530" t="str">
        <f>IF($A530="","",SUMIFS(AI_PF!$CE:$CE,AI_PF!$A:$A,$A530))</f>
        <v/>
      </c>
      <c r="V530" t="str">
        <f>IF($A530="","",IFERROR(VLOOKUP($A530,AI_PF!$A:$CO,93,FALSE),""))</f>
        <v/>
      </c>
      <c r="W530" t="str">
        <f>IF($A530="","",COUNTIF(AI_PF!$A:$A,$A530))</f>
        <v/>
      </c>
      <c r="X530" t="str">
        <f>IF($A530="","",COUNTIF(LookThrough!$A:$A,J530))</f>
        <v/>
      </c>
    </row>
    <row r="531" spans="2:24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IF($A531="","",IFERROR(VLOOKUP($A531,Data_Raw!$A:$G,5,FALSE),""))</f>
        <v/>
      </c>
      <c r="O531" t="str">
        <f>IF($A531="","",IFERROR(VLOOKUP($A531,Data_Raw!$A:$G,6,FALSE),""))</f>
        <v/>
      </c>
      <c r="P531" t="str">
        <f>IF($A531="","",IFERROR(VLOOKUP($A531,Data_Raw!$A:$G,7,FALSE),""))</f>
        <v/>
      </c>
      <c r="Q531" t="str">
        <f>IF($A531="","",SUMIFS(AI_PF!$AP:$AP,AI_PF!$A:$A,$A531))</f>
        <v/>
      </c>
      <c r="R531" t="str">
        <f>IF($A531="","",SUMIFS(AI_PF!$AW:$AW,AI_PF!$A:$A,$A531))</f>
        <v/>
      </c>
      <c r="S531" t="str">
        <f>IF($A531="","",SUMIFS(AI_PF!$AZ:$AZ,AI_PF!$A:$A,$A531))</f>
        <v/>
      </c>
      <c r="T531" t="str">
        <f>IF($A531="","",SUMIFS(AI_PF!$CA:$CA,AI_PF!$A:$A,$A531))</f>
        <v/>
      </c>
      <c r="U531" t="str">
        <f>IF($A531="","",SUMIFS(AI_PF!$CE:$CE,AI_PF!$A:$A,$A531))</f>
        <v/>
      </c>
      <c r="V531" t="str">
        <f>IF($A531="","",IFERROR(VLOOKUP($A531,AI_PF!$A:$CO,93,FALSE),""))</f>
        <v/>
      </c>
      <c r="W531" t="str">
        <f>IF($A531="","",COUNTIF(AI_PF!$A:$A,$A531))</f>
        <v/>
      </c>
      <c r="X531" t="str">
        <f>IF($A531="","",COUNTIF(LookThrough!$A:$A,J531))</f>
        <v/>
      </c>
    </row>
    <row r="532" spans="2:24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IF($A532="","",IFERROR(VLOOKUP($A532,Data_Raw!$A:$G,5,FALSE),""))</f>
        <v/>
      </c>
      <c r="O532" t="str">
        <f>IF($A532="","",IFERROR(VLOOKUP($A532,Data_Raw!$A:$G,6,FALSE),""))</f>
        <v/>
      </c>
      <c r="P532" t="str">
        <f>IF($A532="","",IFERROR(VLOOKUP($A532,Data_Raw!$A:$G,7,FALSE),""))</f>
        <v/>
      </c>
      <c r="Q532" t="str">
        <f>IF($A532="","",SUMIFS(AI_PF!$AP:$AP,AI_PF!$A:$A,$A532))</f>
        <v/>
      </c>
      <c r="R532" t="str">
        <f>IF($A532="","",SUMIFS(AI_PF!$AW:$AW,AI_PF!$A:$A,$A532))</f>
        <v/>
      </c>
      <c r="S532" t="str">
        <f>IF($A532="","",SUMIFS(AI_PF!$AZ:$AZ,AI_PF!$A:$A,$A532))</f>
        <v/>
      </c>
      <c r="T532" t="str">
        <f>IF($A532="","",SUMIFS(AI_PF!$CA:$CA,AI_PF!$A:$A,$A532))</f>
        <v/>
      </c>
      <c r="U532" t="str">
        <f>IF($A532="","",SUMIFS(AI_PF!$CE:$CE,AI_PF!$A:$A,$A532))</f>
        <v/>
      </c>
      <c r="V532" t="str">
        <f>IF($A532="","",IFERROR(VLOOKUP($A532,AI_PF!$A:$CO,93,FALSE),""))</f>
        <v/>
      </c>
      <c r="W532" t="str">
        <f>IF($A532="","",COUNTIF(AI_PF!$A:$A,$A532))</f>
        <v/>
      </c>
      <c r="X532" t="str">
        <f>IF($A532="","",COUNTIF(LookThrough!$A:$A,J532))</f>
        <v/>
      </c>
    </row>
    <row r="533" spans="2:24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2:24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2:24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2:24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2:24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2:24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2:24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2:24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2:24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2:24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2:24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2:24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 x14ac:dyDescent="0.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69"/>
  <sheetViews>
    <sheetView topLeftCell="E1" zoomScale="55" zoomScaleNormal="55" workbookViewId="0">
      <pane ySplit="1" topLeftCell="A741" activePane="bottomLeft" state="frozen"/>
      <selection pane="bottomLeft" activeCell="U762" sqref="U762"/>
    </sheetView>
  </sheetViews>
  <sheetFormatPr defaultColWidth="8.796875" defaultRowHeight="17.399999999999999" x14ac:dyDescent="0.4"/>
  <cols>
    <col min="3" max="3" width="30.796875" bestFit="1" customWidth="1"/>
    <col min="4" max="4" width="90.5" bestFit="1" customWidth="1"/>
  </cols>
  <sheetData>
    <row r="1" spans="1:174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 x14ac:dyDescent="0.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H2" t="s">
        <v>10328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10328</v>
      </c>
      <c r="ET2" t="s">
        <v>10328</v>
      </c>
      <c r="EU2" t="s">
        <v>612</v>
      </c>
      <c r="EV2" t="s">
        <v>10329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 x14ac:dyDescent="0.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H3" t="s">
        <v>10328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10328</v>
      </c>
      <c r="ET3" t="s">
        <v>10328</v>
      </c>
      <c r="EU3" t="s">
        <v>612</v>
      </c>
      <c r="EV3" t="s">
        <v>10329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 x14ac:dyDescent="0.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H4" t="s">
        <v>10328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10328</v>
      </c>
      <c r="ET4" t="s">
        <v>10328</v>
      </c>
      <c r="EU4" t="s">
        <v>612</v>
      </c>
      <c r="EV4" t="s">
        <v>10329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 x14ac:dyDescent="0.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315000000</v>
      </c>
      <c r="AZ5">
        <v>4737712417</v>
      </c>
      <c r="BA5">
        <v>-315000000</v>
      </c>
      <c r="BB5">
        <v>-315000000</v>
      </c>
      <c r="BC5">
        <v>9262287583</v>
      </c>
      <c r="BD5">
        <v>172147068</v>
      </c>
      <c r="BE5">
        <v>172147068</v>
      </c>
      <c r="BF5">
        <v>10163624546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170344755</v>
      </c>
      <c r="BM5">
        <v>0</v>
      </c>
      <c r="BN5">
        <v>0</v>
      </c>
      <c r="BO5">
        <v>58396906</v>
      </c>
      <c r="BP5">
        <v>170408115</v>
      </c>
      <c r="BQ5">
        <v>58396906</v>
      </c>
      <c r="BR5">
        <v>170408115</v>
      </c>
      <c r="BS5">
        <v>0</v>
      </c>
      <c r="BT5">
        <v>0</v>
      </c>
      <c r="BU5">
        <v>0</v>
      </c>
      <c r="BV5">
        <v>58396906</v>
      </c>
      <c r="BW5">
        <v>170408115</v>
      </c>
      <c r="BX5">
        <v>0.6218902625387327</v>
      </c>
      <c r="BY5">
        <v>1.8256688062127591</v>
      </c>
      <c r="BZ5">
        <v>0</v>
      </c>
      <c r="CA5">
        <v>9275000000</v>
      </c>
      <c r="CB5">
        <v>9590000000</v>
      </c>
      <c r="CC5">
        <v>9590000000</v>
      </c>
      <c r="CD5">
        <v>0</v>
      </c>
      <c r="CE5">
        <v>9262287583</v>
      </c>
      <c r="CF5">
        <v>9576562891</v>
      </c>
      <c r="CG5">
        <v>9576141196</v>
      </c>
      <c r="CH5">
        <v>9262287583</v>
      </c>
      <c r="CI5">
        <v>9576562891</v>
      </c>
      <c r="CJ5">
        <v>9576141196</v>
      </c>
      <c r="CK5">
        <v>1146387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5736566708.6819172</v>
      </c>
      <c r="CQ5">
        <v>68838800504.182999</v>
      </c>
      <c r="CR5">
        <v>68838800504.182999</v>
      </c>
      <c r="CS5">
        <v>1.7259731818571429</v>
      </c>
      <c r="CT5">
        <v>15986459970.906416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66688470597.599998</v>
      </c>
      <c r="DA5">
        <v>0</v>
      </c>
      <c r="DB5">
        <v>0</v>
      </c>
      <c r="DC5">
        <v>2268000000</v>
      </c>
      <c r="DD5">
        <v>2268000000</v>
      </c>
      <c r="DE5">
        <v>9262287583</v>
      </c>
      <c r="DF5">
        <v>0</v>
      </c>
      <c r="DG5">
        <v>315000000</v>
      </c>
      <c r="DH5">
        <v>1</v>
      </c>
      <c r="DI5">
        <v>0</v>
      </c>
      <c r="DJ5">
        <v>9262287583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58396906</v>
      </c>
      <c r="EH5">
        <v>0</v>
      </c>
      <c r="EI5">
        <v>0</v>
      </c>
      <c r="EJ5">
        <v>0</v>
      </c>
      <c r="EK5">
        <v>0</v>
      </c>
      <c r="EL5">
        <v>170408115</v>
      </c>
      <c r="EM5">
        <v>0</v>
      </c>
      <c r="EN5">
        <v>0</v>
      </c>
      <c r="EO5">
        <v>0</v>
      </c>
      <c r="EP5">
        <v>58396906</v>
      </c>
      <c r="EQ5">
        <v>170408115</v>
      </c>
      <c r="ER5">
        <v>254</v>
      </c>
      <c r="ES5" t="s">
        <v>10328</v>
      </c>
      <c r="ET5" t="s">
        <v>10328</v>
      </c>
      <c r="EU5" t="s">
        <v>612</v>
      </c>
      <c r="EV5" t="s">
        <v>10329</v>
      </c>
      <c r="EW5">
        <v>0</v>
      </c>
      <c r="EX5">
        <v>58396906</v>
      </c>
      <c r="EY5">
        <v>0</v>
      </c>
      <c r="EZ5">
        <v>0</v>
      </c>
      <c r="FA5">
        <v>0</v>
      </c>
      <c r="FB5">
        <v>0</v>
      </c>
      <c r="FC5">
        <v>170408115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 x14ac:dyDescent="0.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H6" t="s">
        <v>10328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4550108948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4550108948</v>
      </c>
      <c r="BP6">
        <v>4550108948</v>
      </c>
      <c r="BQ6">
        <v>4550108948</v>
      </c>
      <c r="BR6">
        <v>4550108948</v>
      </c>
      <c r="BS6">
        <v>0</v>
      </c>
      <c r="BT6">
        <v>0</v>
      </c>
      <c r="BU6">
        <v>0</v>
      </c>
      <c r="BV6">
        <v>4550108948</v>
      </c>
      <c r="BW6">
        <v>4550108948</v>
      </c>
      <c r="BX6">
        <v>79.588333962675691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20054.032135009769</v>
      </c>
      <c r="CN6">
        <v>521.90589427948009</v>
      </c>
      <c r="CO6">
        <v>0</v>
      </c>
      <c r="CP6">
        <v>160274023286378.94</v>
      </c>
      <c r="CQ6">
        <v>4171129122059.0771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4550108948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4550108948</v>
      </c>
      <c r="EQ6">
        <v>4550108948</v>
      </c>
      <c r="ER6">
        <v>34</v>
      </c>
      <c r="ES6" t="s">
        <v>10328</v>
      </c>
      <c r="ET6" t="s">
        <v>10328</v>
      </c>
      <c r="EU6" t="s">
        <v>612</v>
      </c>
      <c r="EV6" t="s">
        <v>10330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4550108948</v>
      </c>
      <c r="FI6">
        <v>0</v>
      </c>
      <c r="FJ6">
        <v>0</v>
      </c>
      <c r="FK6">
        <v>0</v>
      </c>
      <c r="FL6">
        <v>0</v>
      </c>
      <c r="FM6">
        <v>4550108948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 x14ac:dyDescent="0.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289500000</v>
      </c>
      <c r="AZ7">
        <v>5696073794</v>
      </c>
      <c r="BA7">
        <v>-289500000</v>
      </c>
      <c r="BB7">
        <v>-289500000</v>
      </c>
      <c r="BC7">
        <v>8778926206</v>
      </c>
      <c r="BD7">
        <v>268229038</v>
      </c>
      <c r="BE7">
        <v>268229038</v>
      </c>
      <c r="BF7">
        <v>15199669900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268489291</v>
      </c>
      <c r="BM7">
        <v>0</v>
      </c>
      <c r="BN7">
        <v>0</v>
      </c>
      <c r="BO7">
        <v>92685930</v>
      </c>
      <c r="BP7">
        <v>268547139</v>
      </c>
      <c r="BQ7">
        <v>92685930</v>
      </c>
      <c r="BR7">
        <v>268547139</v>
      </c>
      <c r="BS7">
        <v>0</v>
      </c>
      <c r="BT7">
        <v>0</v>
      </c>
      <c r="BU7">
        <v>0</v>
      </c>
      <c r="BV7">
        <v>92685930</v>
      </c>
      <c r="BW7">
        <v>268547139</v>
      </c>
      <c r="BX7">
        <v>1.0442371130629251</v>
      </c>
      <c r="BY7">
        <v>3.0561793740814354</v>
      </c>
      <c r="BZ7">
        <v>0</v>
      </c>
      <c r="CA7">
        <v>8827989192</v>
      </c>
      <c r="CB7">
        <v>9117489192</v>
      </c>
      <c r="CC7">
        <v>9117489192</v>
      </c>
      <c r="CD7">
        <v>0</v>
      </c>
      <c r="CE7">
        <v>8778926206</v>
      </c>
      <c r="CF7">
        <v>9065653205</v>
      </c>
      <c r="CG7">
        <v>9063663954</v>
      </c>
      <c r="CH7">
        <v>8778926206</v>
      </c>
      <c r="CI7">
        <v>9065653205</v>
      </c>
      <c r="CJ7">
        <v>9063663954</v>
      </c>
      <c r="CK7">
        <v>4762252</v>
      </c>
      <c r="CL7">
        <v>0</v>
      </c>
      <c r="CM7">
        <v>1.0453126666666666</v>
      </c>
      <c r="CN7">
        <v>12.543752</v>
      </c>
      <c r="CO7">
        <v>12.543752</v>
      </c>
      <c r="CP7">
        <v>9176722762.8637409</v>
      </c>
      <c r="CQ7">
        <v>110120673154.36491</v>
      </c>
      <c r="CR7">
        <v>110120673154.36491</v>
      </c>
      <c r="CS7">
        <v>2.0500635509499134</v>
      </c>
      <c r="CT7">
        <v>17997356631.399612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103591329230.8</v>
      </c>
      <c r="DA7">
        <v>0</v>
      </c>
      <c r="DB7">
        <v>0</v>
      </c>
      <c r="DC7">
        <v>3416100000</v>
      </c>
      <c r="DD7">
        <v>3416100000</v>
      </c>
      <c r="DE7">
        <v>8778926206</v>
      </c>
      <c r="DF7">
        <v>0</v>
      </c>
      <c r="DG7">
        <v>289500000</v>
      </c>
      <c r="DH7">
        <v>1</v>
      </c>
      <c r="DI7">
        <v>0</v>
      </c>
      <c r="DJ7">
        <v>8778926206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92685930</v>
      </c>
      <c r="EH7">
        <v>0</v>
      </c>
      <c r="EI7">
        <v>0</v>
      </c>
      <c r="EJ7">
        <v>0</v>
      </c>
      <c r="EK7">
        <v>0</v>
      </c>
      <c r="EL7">
        <v>268547139</v>
      </c>
      <c r="EM7">
        <v>0</v>
      </c>
      <c r="EN7">
        <v>0</v>
      </c>
      <c r="EO7">
        <v>0</v>
      </c>
      <c r="EP7">
        <v>92685930</v>
      </c>
      <c r="EQ7">
        <v>268547139</v>
      </c>
      <c r="ER7">
        <v>233</v>
      </c>
      <c r="ES7" t="s">
        <v>10328</v>
      </c>
      <c r="ET7" t="s">
        <v>10328</v>
      </c>
      <c r="EU7" t="s">
        <v>612</v>
      </c>
      <c r="EV7" t="s">
        <v>10329</v>
      </c>
      <c r="EW7">
        <v>0</v>
      </c>
      <c r="EX7">
        <v>92685930</v>
      </c>
      <c r="EY7">
        <v>0</v>
      </c>
      <c r="EZ7">
        <v>0</v>
      </c>
      <c r="FA7">
        <v>0</v>
      </c>
      <c r="FB7">
        <v>0</v>
      </c>
      <c r="FC7">
        <v>268547139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 x14ac:dyDescent="0.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H8" t="s">
        <v>10328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3456279000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2.9802322387695313E-7</v>
      </c>
      <c r="CO8">
        <v>0</v>
      </c>
      <c r="CP8">
        <v>1381.9557014107704</v>
      </c>
      <c r="CQ8">
        <v>1381.9557014107704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450</v>
      </c>
      <c r="ES8" t="s">
        <v>10328</v>
      </c>
      <c r="ET8" t="s">
        <v>10328</v>
      </c>
      <c r="EU8" t="s">
        <v>612</v>
      </c>
      <c r="EV8" t="s">
        <v>10330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 x14ac:dyDescent="0.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H9" t="s">
        <v>10328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376360000</v>
      </c>
      <c r="AZ9">
        <v>7341309131</v>
      </c>
      <c r="BA9">
        <v>-376360000</v>
      </c>
      <c r="BB9">
        <v>-376360000</v>
      </c>
      <c r="BC9">
        <v>17001190869</v>
      </c>
      <c r="BD9">
        <v>326964052</v>
      </c>
      <c r="BE9">
        <v>326964052</v>
      </c>
      <c r="BF9">
        <v>29662909086</v>
      </c>
      <c r="BG9">
        <v>326964052</v>
      </c>
      <c r="BH9">
        <v>0</v>
      </c>
      <c r="BI9">
        <v>0</v>
      </c>
      <c r="BJ9">
        <v>-338987075</v>
      </c>
      <c r="BK9">
        <v>326964052</v>
      </c>
      <c r="BL9">
        <v>0</v>
      </c>
      <c r="BM9">
        <v>-4606357116</v>
      </c>
      <c r="BN9">
        <v>-4606357116</v>
      </c>
      <c r="BO9">
        <v>326964052</v>
      </c>
      <c r="BP9">
        <v>326964052</v>
      </c>
      <c r="BQ9">
        <v>-4279393064</v>
      </c>
      <c r="BR9">
        <v>-4279393064</v>
      </c>
      <c r="BS9">
        <v>0</v>
      </c>
      <c r="BT9">
        <v>0</v>
      </c>
      <c r="BU9">
        <v>0</v>
      </c>
      <c r="BV9">
        <v>-4279393064</v>
      </c>
      <c r="BW9">
        <v>-4279393064</v>
      </c>
      <c r="BX9">
        <v>-12.98889099103773</v>
      </c>
      <c r="BY9">
        <v>-12.98889099103773</v>
      </c>
      <c r="BZ9">
        <v>0</v>
      </c>
      <c r="CA9">
        <v>17044368061</v>
      </c>
      <c r="CB9">
        <v>17418571933</v>
      </c>
      <c r="CC9">
        <v>17418571933</v>
      </c>
      <c r="CD9">
        <v>0</v>
      </c>
      <c r="CE9">
        <v>28315507222</v>
      </c>
      <c r="CF9">
        <v>33298224338</v>
      </c>
      <c r="CG9">
        <v>33298224338</v>
      </c>
      <c r="CH9">
        <v>28315507222</v>
      </c>
      <c r="CI9">
        <v>33298224338</v>
      </c>
      <c r="CJ9">
        <v>33298224338</v>
      </c>
      <c r="CK9">
        <v>-4606357116</v>
      </c>
      <c r="CL9">
        <v>0</v>
      </c>
      <c r="CM9">
        <v>-80.228170678019524</v>
      </c>
      <c r="CN9">
        <v>-42.766382321715355</v>
      </c>
      <c r="CO9">
        <v>10.677803158760071</v>
      </c>
      <c r="CP9">
        <v>-2271701346241.3105</v>
      </c>
      <c r="CQ9">
        <v>-1210951807489.3442</v>
      </c>
      <c r="CR9">
        <v>302347412456.96521</v>
      </c>
      <c r="CS9">
        <v>2.683361422984492</v>
      </c>
      <c r="CT9">
        <v>75980739751.753586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0.46218408987464238</v>
      </c>
      <c r="DI9">
        <v>0.53781591012535768</v>
      </c>
      <c r="DJ9">
        <v>13086976934.738934</v>
      </c>
      <c r="DK9">
        <v>15228530287.261068</v>
      </c>
      <c r="DL9">
        <v>15389909510.100197</v>
      </c>
      <c r="DM9">
        <v>17908314827.899807</v>
      </c>
      <c r="DN9">
        <v>0</v>
      </c>
      <c r="DO9">
        <v>0</v>
      </c>
      <c r="DP9">
        <v>173947604.06522042</v>
      </c>
      <c r="DQ9">
        <v>202412395.93477961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326964052</v>
      </c>
      <c r="EH9">
        <v>-338987075</v>
      </c>
      <c r="EI9">
        <v>0</v>
      </c>
      <c r="EJ9">
        <v>-4267370041</v>
      </c>
      <c r="EK9">
        <v>0</v>
      </c>
      <c r="EL9">
        <v>326964052</v>
      </c>
      <c r="EM9">
        <v>-338987075</v>
      </c>
      <c r="EN9">
        <v>0</v>
      </c>
      <c r="EO9">
        <v>-4267370041</v>
      </c>
      <c r="EP9">
        <v>-4279393064</v>
      </c>
      <c r="EQ9">
        <v>-4279393064</v>
      </c>
      <c r="ER9">
        <v>755</v>
      </c>
      <c r="ES9" t="s">
        <v>10328</v>
      </c>
      <c r="ET9" t="s">
        <v>10328</v>
      </c>
      <c r="EU9" t="s">
        <v>612</v>
      </c>
      <c r="EV9" t="s">
        <v>613</v>
      </c>
      <c r="EW9">
        <v>0</v>
      </c>
      <c r="EX9">
        <v>151117582.79534525</v>
      </c>
      <c r="EY9">
        <v>-156674432.73814213</v>
      </c>
      <c r="EZ9">
        <v>0</v>
      </c>
      <c r="FA9">
        <v>-1972310538.5579004</v>
      </c>
      <c r="FB9">
        <v>0</v>
      </c>
      <c r="FC9">
        <v>151117582.79534525</v>
      </c>
      <c r="FD9">
        <v>-156674432.73814213</v>
      </c>
      <c r="FE9">
        <v>0</v>
      </c>
      <c r="FF9">
        <v>-1972310538.5579004</v>
      </c>
      <c r="FG9">
        <v>0</v>
      </c>
      <c r="FH9">
        <v>175846469.20465478</v>
      </c>
      <c r="FI9">
        <v>-182312642.2618579</v>
      </c>
      <c r="FJ9">
        <v>0</v>
      </c>
      <c r="FK9">
        <v>-2295059502.4421</v>
      </c>
      <c r="FL9">
        <v>0</v>
      </c>
      <c r="FM9">
        <v>175846469.20465478</v>
      </c>
      <c r="FN9">
        <v>-182312642.2618579</v>
      </c>
      <c r="FO9">
        <v>0</v>
      </c>
      <c r="FP9">
        <v>-2295059502.4421</v>
      </c>
      <c r="FQ9" t="b">
        <v>1</v>
      </c>
      <c r="FR9" t="b">
        <v>1</v>
      </c>
    </row>
    <row r="10" spans="1:174" x14ac:dyDescent="0.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H10" t="s">
        <v>10328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-56904267</v>
      </c>
      <c r="BN10">
        <v>-77626964</v>
      </c>
      <c r="BO10">
        <v>0</v>
      </c>
      <c r="BP10">
        <v>58729548</v>
      </c>
      <c r="BQ10">
        <v>-56904267</v>
      </c>
      <c r="BR10">
        <v>-18897416</v>
      </c>
      <c r="BS10">
        <v>0</v>
      </c>
      <c r="BT10">
        <v>0</v>
      </c>
      <c r="BU10">
        <v>0</v>
      </c>
      <c r="BV10">
        <v>-56904267</v>
      </c>
      <c r="BW10">
        <v>-18897416</v>
      </c>
      <c r="BX10">
        <v>-1.3006076319652471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4375206296</v>
      </c>
      <c r="CG10">
        <v>8109488376</v>
      </c>
      <c r="CH10">
        <v>4318302029</v>
      </c>
      <c r="CI10">
        <v>4375206296</v>
      </c>
      <c r="CJ10">
        <v>8109488376</v>
      </c>
      <c r="CK10">
        <v>-77626964</v>
      </c>
      <c r="CL10">
        <v>0</v>
      </c>
      <c r="CM10">
        <v>-14.284852705895904</v>
      </c>
      <c r="CN10">
        <v>-1.3333544135093693</v>
      </c>
      <c r="CO10">
        <v>4.6826824545860291</v>
      </c>
      <c r="CP10">
        <v>-61686308423.836426</v>
      </c>
      <c r="CQ10">
        <v>-5757827069.2336149</v>
      </c>
      <c r="CR10">
        <v>20221237144.801548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0.97900568522836362</v>
      </c>
      <c r="DI10">
        <v>2.099431477163631E-2</v>
      </c>
      <c r="DJ10">
        <v>4227642236.9241781</v>
      </c>
      <c r="DK10">
        <v>90659792.075821757</v>
      </c>
      <c r="DL10">
        <v>7939235224.3973293</v>
      </c>
      <c r="DM10">
        <v>170253151.60266975</v>
      </c>
      <c r="DN10">
        <v>0</v>
      </c>
      <c r="DO10">
        <v>0</v>
      </c>
      <c r="DP10">
        <v>3635595748.3901343</v>
      </c>
      <c r="DQ10">
        <v>77963634.609865516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-56904267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-56904267</v>
      </c>
      <c r="EQ10">
        <v>-18897416</v>
      </c>
      <c r="ER10">
        <v>708</v>
      </c>
      <c r="ES10" t="s">
        <v>10328</v>
      </c>
      <c r="ET10" t="s">
        <v>10328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-55709600.906752758</v>
      </c>
      <c r="FB10">
        <v>0</v>
      </c>
      <c r="FC10">
        <v>57496561.382892072</v>
      </c>
      <c r="FD10">
        <v>-20287638.176264755</v>
      </c>
      <c r="FE10">
        <v>0</v>
      </c>
      <c r="FF10">
        <v>-55709600.906752758</v>
      </c>
      <c r="FG10">
        <v>0</v>
      </c>
      <c r="FH10">
        <v>0</v>
      </c>
      <c r="FI10">
        <v>0</v>
      </c>
      <c r="FJ10">
        <v>0</v>
      </c>
      <c r="FK10">
        <v>-1194666.0932472367</v>
      </c>
      <c r="FL10">
        <v>0</v>
      </c>
      <c r="FM10">
        <v>1232986.6171079238</v>
      </c>
      <c r="FN10">
        <v>-435058.82373524347</v>
      </c>
      <c r="FO10">
        <v>0</v>
      </c>
      <c r="FP10">
        <v>-1194666.0932472367</v>
      </c>
      <c r="FQ10" t="b">
        <v>1</v>
      </c>
      <c r="FR10" t="b">
        <v>1</v>
      </c>
    </row>
    <row r="11" spans="1:174" x14ac:dyDescent="0.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10331</v>
      </c>
      <c r="AG11" t="s">
        <v>606</v>
      </c>
      <c r="AH11" t="s">
        <v>10328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10328</v>
      </c>
      <c r="ET11" t="s">
        <v>10328</v>
      </c>
      <c r="EU11" t="s">
        <v>612</v>
      </c>
      <c r="EV11" t="s">
        <v>10330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 x14ac:dyDescent="0.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257000000</v>
      </c>
      <c r="AZ12">
        <v>10338256442</v>
      </c>
      <c r="BA12">
        <v>-257000000</v>
      </c>
      <c r="BB12">
        <v>-257000000</v>
      </c>
      <c r="BC12">
        <v>2834743558</v>
      </c>
      <c r="BD12">
        <v>26534566</v>
      </c>
      <c r="BE12">
        <v>26534566</v>
      </c>
      <c r="BF12">
        <v>1589620445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26510063</v>
      </c>
      <c r="BM12">
        <v>0</v>
      </c>
      <c r="BN12">
        <v>0</v>
      </c>
      <c r="BO12">
        <v>9170065</v>
      </c>
      <c r="BP12">
        <v>26561468</v>
      </c>
      <c r="BQ12">
        <v>9170065</v>
      </c>
      <c r="BR12">
        <v>26561468</v>
      </c>
      <c r="BS12">
        <v>0</v>
      </c>
      <c r="BT12">
        <v>0</v>
      </c>
      <c r="BU12">
        <v>0</v>
      </c>
      <c r="BV12">
        <v>9170065</v>
      </c>
      <c r="BW12">
        <v>26561468</v>
      </c>
      <c r="BX12">
        <v>0.30994265057037917</v>
      </c>
      <c r="BY12">
        <v>0.90040793696591348</v>
      </c>
      <c r="BZ12">
        <v>0</v>
      </c>
      <c r="CA12">
        <v>2835310620</v>
      </c>
      <c r="CB12">
        <v>3092310620</v>
      </c>
      <c r="CC12">
        <v>3092310620</v>
      </c>
      <c r="CD12">
        <v>0</v>
      </c>
      <c r="CE12">
        <v>2834743558</v>
      </c>
      <c r="CF12">
        <v>3091692158</v>
      </c>
      <c r="CG12">
        <v>3091692158</v>
      </c>
      <c r="CH12">
        <v>2834743558</v>
      </c>
      <c r="CI12">
        <v>3091692158</v>
      </c>
      <c r="CJ12">
        <v>3091692158</v>
      </c>
      <c r="CK12">
        <v>51400</v>
      </c>
      <c r="CL12">
        <v>0</v>
      </c>
      <c r="CM12">
        <v>0.29291694166666665</v>
      </c>
      <c r="CN12">
        <v>3.5150033000000001</v>
      </c>
      <c r="CO12">
        <v>3.5150033000000001</v>
      </c>
      <c r="CP12">
        <v>830344413.41864502</v>
      </c>
      <c r="CQ12">
        <v>9964132961.0237408</v>
      </c>
      <c r="CR12">
        <v>9964132961.0237408</v>
      </c>
      <c r="CS12">
        <v>1.1206726216503453</v>
      </c>
      <c r="CT12">
        <v>3176819494.8502879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9864907581.8400002</v>
      </c>
      <c r="DA12">
        <v>0</v>
      </c>
      <c r="DB12">
        <v>0</v>
      </c>
      <c r="DC12">
        <v>894360000</v>
      </c>
      <c r="DD12">
        <v>894360000</v>
      </c>
      <c r="DE12">
        <v>2834743558</v>
      </c>
      <c r="DF12">
        <v>0</v>
      </c>
      <c r="DG12">
        <v>257000000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9170065</v>
      </c>
      <c r="EH12">
        <v>0</v>
      </c>
      <c r="EI12">
        <v>0</v>
      </c>
      <c r="EJ12">
        <v>0</v>
      </c>
      <c r="EK12">
        <v>0</v>
      </c>
      <c r="EL12">
        <v>26561468</v>
      </c>
      <c r="EM12">
        <v>0</v>
      </c>
      <c r="EN12">
        <v>0</v>
      </c>
      <c r="EO12">
        <v>0</v>
      </c>
      <c r="EP12">
        <v>9170065</v>
      </c>
      <c r="EQ12">
        <v>26561468</v>
      </c>
      <c r="ER12">
        <v>330</v>
      </c>
      <c r="ES12" t="s">
        <v>10328</v>
      </c>
      <c r="ET12" t="s">
        <v>10328</v>
      </c>
      <c r="EU12" t="s">
        <v>612</v>
      </c>
      <c r="EV12" t="s">
        <v>10329</v>
      </c>
      <c r="EW12">
        <v>0</v>
      </c>
      <c r="EX12">
        <v>9170065</v>
      </c>
      <c r="EY12">
        <v>0</v>
      </c>
      <c r="EZ12">
        <v>0</v>
      </c>
      <c r="FA12">
        <v>0</v>
      </c>
      <c r="FB12">
        <v>0</v>
      </c>
      <c r="FC12">
        <v>26561468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 x14ac:dyDescent="0.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56000000</v>
      </c>
      <c r="AZ13">
        <v>2230870338</v>
      </c>
      <c r="BA13">
        <v>-56000000</v>
      </c>
      <c r="BB13">
        <v>-56000000</v>
      </c>
      <c r="BC13">
        <v>619399662</v>
      </c>
      <c r="BD13">
        <v>12625813</v>
      </c>
      <c r="BE13">
        <v>12625813</v>
      </c>
      <c r="BF13">
        <v>768105592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12614183</v>
      </c>
      <c r="BM13">
        <v>0</v>
      </c>
      <c r="BN13">
        <v>0</v>
      </c>
      <c r="BO13">
        <v>4350118</v>
      </c>
      <c r="BP13">
        <v>12625385</v>
      </c>
      <c r="BQ13">
        <v>4350118</v>
      </c>
      <c r="BR13">
        <v>12625385</v>
      </c>
      <c r="BS13">
        <v>0</v>
      </c>
      <c r="BT13">
        <v>0</v>
      </c>
      <c r="BU13">
        <v>0</v>
      </c>
      <c r="BV13">
        <v>4350118</v>
      </c>
      <c r="BW13">
        <v>12625385</v>
      </c>
      <c r="BX13">
        <v>0.67420797896121476</v>
      </c>
      <c r="BY13">
        <v>1.9693888483839337</v>
      </c>
      <c r="BZ13">
        <v>0</v>
      </c>
      <c r="CA13">
        <v>619523567</v>
      </c>
      <c r="CB13">
        <v>675523567</v>
      </c>
      <c r="CC13">
        <v>675523567</v>
      </c>
      <c r="CD13">
        <v>0</v>
      </c>
      <c r="CE13">
        <v>619399662</v>
      </c>
      <c r="CF13">
        <v>675388462</v>
      </c>
      <c r="CG13">
        <v>675388462</v>
      </c>
      <c r="CH13">
        <v>619399662</v>
      </c>
      <c r="CI13">
        <v>675388462</v>
      </c>
      <c r="CJ13">
        <v>675388462</v>
      </c>
      <c r="CK13">
        <v>11200</v>
      </c>
      <c r="CL13">
        <v>0</v>
      </c>
      <c r="CM13">
        <v>0.64776099166666667</v>
      </c>
      <c r="CN13">
        <v>7.7731319000000001</v>
      </c>
      <c r="CO13">
        <v>7.7731319000000001</v>
      </c>
      <c r="CP13">
        <v>401222939.29511815</v>
      </c>
      <c r="CQ13">
        <v>4814675271.5414181</v>
      </c>
      <c r="CR13">
        <v>4814675271.5414181</v>
      </c>
      <c r="CS13">
        <v>1.2694852038578801</v>
      </c>
      <c r="CT13">
        <v>786318706.18357205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4695049437.96</v>
      </c>
      <c r="DA13">
        <v>0</v>
      </c>
      <c r="DB13">
        <v>0</v>
      </c>
      <c r="DC13">
        <v>424480000</v>
      </c>
      <c r="DD13">
        <v>424480000</v>
      </c>
      <c r="DE13">
        <v>619399662</v>
      </c>
      <c r="DF13">
        <v>0</v>
      </c>
      <c r="DG13">
        <v>56000000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4350118</v>
      </c>
      <c r="EH13">
        <v>0</v>
      </c>
      <c r="EI13">
        <v>0</v>
      </c>
      <c r="EJ13">
        <v>0</v>
      </c>
      <c r="EK13">
        <v>0</v>
      </c>
      <c r="EL13">
        <v>12625385</v>
      </c>
      <c r="EM13">
        <v>0</v>
      </c>
      <c r="EN13">
        <v>0</v>
      </c>
      <c r="EO13">
        <v>0</v>
      </c>
      <c r="EP13">
        <v>4350118</v>
      </c>
      <c r="EQ13">
        <v>12625385</v>
      </c>
      <c r="ER13">
        <v>344</v>
      </c>
      <c r="ES13" t="s">
        <v>10328</v>
      </c>
      <c r="ET13" t="s">
        <v>10328</v>
      </c>
      <c r="EU13" t="s">
        <v>612</v>
      </c>
      <c r="EV13" t="s">
        <v>10329</v>
      </c>
      <c r="EW13">
        <v>0</v>
      </c>
      <c r="EX13">
        <v>4350118</v>
      </c>
      <c r="EY13">
        <v>0</v>
      </c>
      <c r="EZ13">
        <v>0</v>
      </c>
      <c r="FA13">
        <v>0</v>
      </c>
      <c r="FB13">
        <v>0</v>
      </c>
      <c r="FC13">
        <v>12625385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 x14ac:dyDescent="0.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10328</v>
      </c>
      <c r="ET14" t="s">
        <v>10328</v>
      </c>
      <c r="EU14" t="s">
        <v>612</v>
      </c>
      <c r="EV14" t="s">
        <v>10330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 x14ac:dyDescent="0.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210562500</v>
      </c>
      <c r="AZ15">
        <v>9576016638</v>
      </c>
      <c r="BA15">
        <v>-210562500</v>
      </c>
      <c r="BB15">
        <v>-210562500</v>
      </c>
      <c r="BC15">
        <v>2905108362</v>
      </c>
      <c r="BD15">
        <v>28276785</v>
      </c>
      <c r="BE15">
        <v>28276785</v>
      </c>
      <c r="BF15">
        <v>1740021585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28255556</v>
      </c>
      <c r="BM15">
        <v>0</v>
      </c>
      <c r="BN15">
        <v>0</v>
      </c>
      <c r="BO15">
        <v>9764375</v>
      </c>
      <c r="BP15">
        <v>28297672</v>
      </c>
      <c r="BQ15">
        <v>9764375</v>
      </c>
      <c r="BR15">
        <v>28297672</v>
      </c>
      <c r="BS15">
        <v>0</v>
      </c>
      <c r="BT15">
        <v>0</v>
      </c>
      <c r="BU15">
        <v>0</v>
      </c>
      <c r="BV15">
        <v>9764375</v>
      </c>
      <c r="BW15">
        <v>28297672</v>
      </c>
      <c r="BX15">
        <v>0.32488502035273831</v>
      </c>
      <c r="BY15">
        <v>0.94444582321886594</v>
      </c>
      <c r="BZ15">
        <v>0</v>
      </c>
      <c r="CA15">
        <v>2905689500</v>
      </c>
      <c r="CB15">
        <v>3116252000</v>
      </c>
      <c r="CC15">
        <v>3116252000</v>
      </c>
      <c r="CD15">
        <v>0</v>
      </c>
      <c r="CE15">
        <v>2905108362</v>
      </c>
      <c r="CF15">
        <v>3115628750</v>
      </c>
      <c r="CG15">
        <v>3115628750</v>
      </c>
      <c r="CH15">
        <v>2905108362</v>
      </c>
      <c r="CI15">
        <v>3115628750</v>
      </c>
      <c r="CJ15">
        <v>3115628750</v>
      </c>
      <c r="CK15">
        <v>42112</v>
      </c>
      <c r="CL15">
        <v>0</v>
      </c>
      <c r="CM15">
        <v>0.31020151666666668</v>
      </c>
      <c r="CN15">
        <v>3.7224181999999999</v>
      </c>
      <c r="CO15">
        <v>3.7224181999999999</v>
      </c>
      <c r="CP15">
        <v>901169019.97341573</v>
      </c>
      <c r="CQ15">
        <v>10814028239.680988</v>
      </c>
      <c r="CR15">
        <v>10814028239.680988</v>
      </c>
      <c r="CS15">
        <v>1.1394122392813149</v>
      </c>
      <c r="CT15">
        <v>3310116024.1012926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10690798772.16</v>
      </c>
      <c r="DA15">
        <v>0</v>
      </c>
      <c r="DB15">
        <v>0</v>
      </c>
      <c r="DC15">
        <v>774870000</v>
      </c>
      <c r="DD15">
        <v>774870000</v>
      </c>
      <c r="DE15">
        <v>2905108362</v>
      </c>
      <c r="DF15">
        <v>0</v>
      </c>
      <c r="DG15">
        <v>210562500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9764375</v>
      </c>
      <c r="EH15">
        <v>0</v>
      </c>
      <c r="EI15">
        <v>0</v>
      </c>
      <c r="EJ15">
        <v>0</v>
      </c>
      <c r="EK15">
        <v>0</v>
      </c>
      <c r="EL15">
        <v>28297672</v>
      </c>
      <c r="EM15">
        <v>0</v>
      </c>
      <c r="EN15">
        <v>0</v>
      </c>
      <c r="EO15">
        <v>0</v>
      </c>
      <c r="EP15">
        <v>9764375</v>
      </c>
      <c r="EQ15">
        <v>28297672</v>
      </c>
      <c r="ER15">
        <v>325</v>
      </c>
      <c r="ES15" t="s">
        <v>10328</v>
      </c>
      <c r="ET15" t="s">
        <v>10328</v>
      </c>
      <c r="EU15" t="s">
        <v>612</v>
      </c>
      <c r="EV15" t="s">
        <v>10329</v>
      </c>
      <c r="EW15">
        <v>0</v>
      </c>
      <c r="EX15">
        <v>9764375</v>
      </c>
      <c r="EY15">
        <v>0</v>
      </c>
      <c r="EZ15">
        <v>0</v>
      </c>
      <c r="FA15">
        <v>0</v>
      </c>
      <c r="FB15">
        <v>0</v>
      </c>
      <c r="FC15">
        <v>28297672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 x14ac:dyDescent="0.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45562500</v>
      </c>
      <c r="AZ16">
        <v>2070497201</v>
      </c>
      <c r="BA16">
        <v>-45562500</v>
      </c>
      <c r="BB16">
        <v>-45562500</v>
      </c>
      <c r="BC16">
        <v>628377799</v>
      </c>
      <c r="BD16">
        <v>13296644</v>
      </c>
      <c r="BE16">
        <v>13296644</v>
      </c>
      <c r="BF16">
        <v>831348233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13286658</v>
      </c>
      <c r="BM16">
        <v>0</v>
      </c>
      <c r="BN16">
        <v>0</v>
      </c>
      <c r="BO16">
        <v>4580826</v>
      </c>
      <c r="BP16">
        <v>13295772</v>
      </c>
      <c r="BQ16">
        <v>4580826</v>
      </c>
      <c r="BR16">
        <v>13295772</v>
      </c>
      <c r="BS16">
        <v>0</v>
      </c>
      <c r="BT16">
        <v>0</v>
      </c>
      <c r="BU16">
        <v>0</v>
      </c>
      <c r="BV16">
        <v>4580826</v>
      </c>
      <c r="BW16">
        <v>13295772</v>
      </c>
      <c r="BX16">
        <v>0.70597620382992998</v>
      </c>
      <c r="BY16">
        <v>2.0629380452573081</v>
      </c>
      <c r="BZ16">
        <v>0</v>
      </c>
      <c r="CA16">
        <v>628503500</v>
      </c>
      <c r="CB16">
        <v>674066000</v>
      </c>
      <c r="CC16">
        <v>674066000</v>
      </c>
      <c r="CD16">
        <v>0</v>
      </c>
      <c r="CE16">
        <v>628377799</v>
      </c>
      <c r="CF16">
        <v>673931187</v>
      </c>
      <c r="CG16">
        <v>673931187</v>
      </c>
      <c r="CH16">
        <v>628377799</v>
      </c>
      <c r="CI16">
        <v>673931187</v>
      </c>
      <c r="CJ16">
        <v>673931187</v>
      </c>
      <c r="CK16">
        <v>9112</v>
      </c>
      <c r="CL16">
        <v>0</v>
      </c>
      <c r="CM16">
        <v>0.68519433333333335</v>
      </c>
      <c r="CN16">
        <v>8.2223319999999998</v>
      </c>
      <c r="CO16">
        <v>8.2223319999999998</v>
      </c>
      <c r="CP16">
        <v>430560907.06727237</v>
      </c>
      <c r="CQ16">
        <v>5166730884.8072681</v>
      </c>
      <c r="CR16">
        <v>5166730884.8072681</v>
      </c>
      <c r="CS16">
        <v>1.3080351009216804</v>
      </c>
      <c r="CT16">
        <v>821940217.73190844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5027022392</v>
      </c>
      <c r="DA16">
        <v>0</v>
      </c>
      <c r="DB16">
        <v>0</v>
      </c>
      <c r="DC16">
        <v>364500000</v>
      </c>
      <c r="DD16">
        <v>364500000</v>
      </c>
      <c r="DE16">
        <v>628377799</v>
      </c>
      <c r="DF16">
        <v>0</v>
      </c>
      <c r="DG16">
        <v>45562500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4580826</v>
      </c>
      <c r="EH16">
        <v>0</v>
      </c>
      <c r="EI16">
        <v>0</v>
      </c>
      <c r="EJ16">
        <v>0</v>
      </c>
      <c r="EK16">
        <v>0</v>
      </c>
      <c r="EL16">
        <v>13295772</v>
      </c>
      <c r="EM16">
        <v>0</v>
      </c>
      <c r="EN16">
        <v>0</v>
      </c>
      <c r="EO16">
        <v>0</v>
      </c>
      <c r="EP16">
        <v>4580826</v>
      </c>
      <c r="EQ16">
        <v>13295772</v>
      </c>
      <c r="ER16">
        <v>342</v>
      </c>
      <c r="ES16" t="s">
        <v>10328</v>
      </c>
      <c r="ET16" t="s">
        <v>10328</v>
      </c>
      <c r="EU16" t="s">
        <v>612</v>
      </c>
      <c r="EV16" t="s">
        <v>10329</v>
      </c>
      <c r="EW16">
        <v>0</v>
      </c>
      <c r="EX16">
        <v>4580826</v>
      </c>
      <c r="EY16">
        <v>0</v>
      </c>
      <c r="EZ16">
        <v>0</v>
      </c>
      <c r="FA16">
        <v>0</v>
      </c>
      <c r="FB16">
        <v>0</v>
      </c>
      <c r="FC16">
        <v>13295772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 x14ac:dyDescent="0.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10328</v>
      </c>
      <c r="ET17" t="s">
        <v>10328</v>
      </c>
      <c r="EU17" t="s">
        <v>612</v>
      </c>
      <c r="EV17" t="s">
        <v>10330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 x14ac:dyDescent="0.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97000000</v>
      </c>
      <c r="AY18">
        <v>97000000</v>
      </c>
      <c r="AZ18">
        <v>4518274400</v>
      </c>
      <c r="BA18">
        <v>-97000000</v>
      </c>
      <c r="BB18">
        <v>-97000000</v>
      </c>
      <c r="BC18">
        <v>1371725600</v>
      </c>
      <c r="BD18">
        <v>13909216</v>
      </c>
      <c r="BE18">
        <v>13909216</v>
      </c>
      <c r="BF18">
        <v>859423238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13899011</v>
      </c>
      <c r="BM18">
        <v>0</v>
      </c>
      <c r="BN18">
        <v>0</v>
      </c>
      <c r="BO18">
        <v>4801973</v>
      </c>
      <c r="BP18">
        <v>13918413</v>
      </c>
      <c r="BQ18">
        <v>4801973</v>
      </c>
      <c r="BR18">
        <v>13918413</v>
      </c>
      <c r="BS18">
        <v>0</v>
      </c>
      <c r="BT18">
        <v>0</v>
      </c>
      <c r="BU18">
        <v>0</v>
      </c>
      <c r="BV18">
        <v>4801973</v>
      </c>
      <c r="BW18">
        <v>13918413</v>
      </c>
      <c r="BX18">
        <v>0.33868828394151324</v>
      </c>
      <c r="BY18">
        <v>0.9848467772355185</v>
      </c>
      <c r="BZ18">
        <v>0</v>
      </c>
      <c r="CA18">
        <v>1372000000</v>
      </c>
      <c r="CB18">
        <v>1469000000</v>
      </c>
      <c r="CC18">
        <v>1469000000</v>
      </c>
      <c r="CD18">
        <v>0</v>
      </c>
      <c r="CE18">
        <v>1371725600</v>
      </c>
      <c r="CF18">
        <v>1468706200</v>
      </c>
      <c r="CG18">
        <v>1468706200</v>
      </c>
      <c r="CH18">
        <v>1371725600</v>
      </c>
      <c r="CI18">
        <v>1468706200</v>
      </c>
      <c r="CJ18">
        <v>1468706200</v>
      </c>
      <c r="CK18">
        <v>19400</v>
      </c>
      <c r="CL18">
        <v>0</v>
      </c>
      <c r="CM18">
        <v>0.32404124166666665</v>
      </c>
      <c r="CN18">
        <v>3.8884949</v>
      </c>
      <c r="CO18">
        <v>3.8884949</v>
      </c>
      <c r="CP18">
        <v>444495666.64995331</v>
      </c>
      <c r="CQ18">
        <v>5333947999.7994404</v>
      </c>
      <c r="CR18">
        <v>5333947999.7994404</v>
      </c>
      <c r="CS18">
        <v>1.145912264516129</v>
      </c>
      <c r="CT18">
        <v>1571877188.5907459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5267426304</v>
      </c>
      <c r="DA18">
        <v>0</v>
      </c>
      <c r="DB18">
        <v>0</v>
      </c>
      <c r="DC18">
        <v>372480000</v>
      </c>
      <c r="DD18">
        <v>372480000</v>
      </c>
      <c r="DE18">
        <v>1371725600</v>
      </c>
      <c r="DF18">
        <v>0</v>
      </c>
      <c r="DG18">
        <v>97000000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4801973</v>
      </c>
      <c r="EH18">
        <v>0</v>
      </c>
      <c r="EI18">
        <v>0</v>
      </c>
      <c r="EJ18">
        <v>0</v>
      </c>
      <c r="EK18">
        <v>0</v>
      </c>
      <c r="EL18">
        <v>13918413</v>
      </c>
      <c r="EM18">
        <v>0</v>
      </c>
      <c r="EN18">
        <v>0</v>
      </c>
      <c r="EO18">
        <v>0</v>
      </c>
      <c r="EP18">
        <v>4801973</v>
      </c>
      <c r="EQ18">
        <v>13918413</v>
      </c>
      <c r="ER18">
        <v>341</v>
      </c>
      <c r="ES18" t="s">
        <v>10328</v>
      </c>
      <c r="ET18" t="s">
        <v>10328</v>
      </c>
      <c r="EU18" t="s">
        <v>612</v>
      </c>
      <c r="EV18" t="s">
        <v>10329</v>
      </c>
      <c r="EW18">
        <v>0</v>
      </c>
      <c r="EX18">
        <v>4801973</v>
      </c>
      <c r="EY18">
        <v>0</v>
      </c>
      <c r="EZ18">
        <v>0</v>
      </c>
      <c r="FA18">
        <v>0</v>
      </c>
      <c r="FB18">
        <v>0</v>
      </c>
      <c r="FC18">
        <v>13918413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 x14ac:dyDescent="0.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18000000</v>
      </c>
      <c r="AZ19">
        <v>809050000</v>
      </c>
      <c r="BA19">
        <v>-18000000</v>
      </c>
      <c r="BB19">
        <v>-18000000</v>
      </c>
      <c r="BC19">
        <v>249950000</v>
      </c>
      <c r="BD19">
        <v>5180843</v>
      </c>
      <c r="BE19">
        <v>5180843</v>
      </c>
      <c r="BF19">
        <v>324472072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5176977</v>
      </c>
      <c r="BM19">
        <v>0</v>
      </c>
      <c r="BN19">
        <v>0</v>
      </c>
      <c r="BO19">
        <v>1784927</v>
      </c>
      <c r="BP19">
        <v>5180578</v>
      </c>
      <c r="BQ19">
        <v>1784927</v>
      </c>
      <c r="BR19">
        <v>5180578</v>
      </c>
      <c r="BS19">
        <v>0</v>
      </c>
      <c r="BT19">
        <v>0</v>
      </c>
      <c r="BU19">
        <v>0</v>
      </c>
      <c r="BV19">
        <v>1784927</v>
      </c>
      <c r="BW19">
        <v>5180578</v>
      </c>
      <c r="BX19">
        <v>0.69168274428187337</v>
      </c>
      <c r="BY19">
        <v>2.0208379682107802</v>
      </c>
      <c r="BZ19">
        <v>0</v>
      </c>
      <c r="CA19">
        <v>250000000</v>
      </c>
      <c r="CB19">
        <v>268000000</v>
      </c>
      <c r="CC19">
        <v>268000000</v>
      </c>
      <c r="CD19">
        <v>0</v>
      </c>
      <c r="CE19">
        <v>249950000</v>
      </c>
      <c r="CF19">
        <v>267946400</v>
      </c>
      <c r="CG19">
        <v>267946400</v>
      </c>
      <c r="CH19">
        <v>249950000</v>
      </c>
      <c r="CI19">
        <v>267946400</v>
      </c>
      <c r="CJ19">
        <v>267946400</v>
      </c>
      <c r="CK19">
        <v>3600</v>
      </c>
      <c r="CL19">
        <v>0</v>
      </c>
      <c r="CM19">
        <v>0.67140507500000002</v>
      </c>
      <c r="CN19">
        <v>8.0568609000000002</v>
      </c>
      <c r="CO19">
        <v>8.0568609000000002</v>
      </c>
      <c r="CP19">
        <v>167817698.49625</v>
      </c>
      <c r="CQ19">
        <v>2013812381.9550002</v>
      </c>
      <c r="CR19">
        <v>2013812381.9550002</v>
      </c>
      <c r="CS19">
        <v>1.3063947799811142</v>
      </c>
      <c r="CT19">
        <v>326533375.25627947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1959608000</v>
      </c>
      <c r="DA19">
        <v>0</v>
      </c>
      <c r="DB19">
        <v>0</v>
      </c>
      <c r="DC19">
        <v>141120000</v>
      </c>
      <c r="DD19">
        <v>141120000</v>
      </c>
      <c r="DE19">
        <v>249950000</v>
      </c>
      <c r="DF19">
        <v>0</v>
      </c>
      <c r="DG19">
        <v>18000000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1784927</v>
      </c>
      <c r="EH19">
        <v>0</v>
      </c>
      <c r="EI19">
        <v>0</v>
      </c>
      <c r="EJ19">
        <v>0</v>
      </c>
      <c r="EK19">
        <v>0</v>
      </c>
      <c r="EL19">
        <v>5180578</v>
      </c>
      <c r="EM19">
        <v>0</v>
      </c>
      <c r="EN19">
        <v>0</v>
      </c>
      <c r="EO19">
        <v>0</v>
      </c>
      <c r="EP19">
        <v>1784927</v>
      </c>
      <c r="EQ19">
        <v>5180578</v>
      </c>
      <c r="ER19">
        <v>363</v>
      </c>
      <c r="ES19" t="s">
        <v>10328</v>
      </c>
      <c r="ET19" t="s">
        <v>10328</v>
      </c>
      <c r="EU19" t="s">
        <v>612</v>
      </c>
      <c r="EV19" t="s">
        <v>10329</v>
      </c>
      <c r="EW19">
        <v>0</v>
      </c>
      <c r="EX19">
        <v>1784927</v>
      </c>
      <c r="EY19">
        <v>0</v>
      </c>
      <c r="EZ19">
        <v>0</v>
      </c>
      <c r="FA19">
        <v>0</v>
      </c>
      <c r="FB19">
        <v>0</v>
      </c>
      <c r="FC19">
        <v>5180578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 x14ac:dyDescent="0.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2900000</v>
      </c>
      <c r="AZ20">
        <v>644267920</v>
      </c>
      <c r="BA20">
        <v>-2900000</v>
      </c>
      <c r="BB20">
        <v>-2900000</v>
      </c>
      <c r="BC20">
        <v>39592080</v>
      </c>
      <c r="BD20">
        <v>465287</v>
      </c>
      <c r="BE20">
        <v>465287</v>
      </c>
      <c r="BF20">
        <v>28745039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464934</v>
      </c>
      <c r="BM20">
        <v>0</v>
      </c>
      <c r="BN20">
        <v>0</v>
      </c>
      <c r="BO20">
        <v>160554</v>
      </c>
      <c r="BP20">
        <v>465514</v>
      </c>
      <c r="BQ20">
        <v>160554</v>
      </c>
      <c r="BR20">
        <v>465514</v>
      </c>
      <c r="BS20">
        <v>0</v>
      </c>
      <c r="BT20">
        <v>0</v>
      </c>
      <c r="BU20">
        <v>0</v>
      </c>
      <c r="BV20">
        <v>160554</v>
      </c>
      <c r="BW20">
        <v>465514</v>
      </c>
      <c r="BX20">
        <v>0.39196306054417474</v>
      </c>
      <c r="BY20">
        <v>1.1407131357412952</v>
      </c>
      <c r="BZ20">
        <v>0</v>
      </c>
      <c r="CA20">
        <v>39600000</v>
      </c>
      <c r="CB20">
        <v>42500000</v>
      </c>
      <c r="CC20">
        <v>42500000</v>
      </c>
      <c r="CD20">
        <v>0</v>
      </c>
      <c r="CE20">
        <v>39592080</v>
      </c>
      <c r="CF20">
        <v>42491500</v>
      </c>
      <c r="CG20">
        <v>42491500</v>
      </c>
      <c r="CH20">
        <v>39592080</v>
      </c>
      <c r="CI20">
        <v>42491500</v>
      </c>
      <c r="CJ20">
        <v>42491500</v>
      </c>
      <c r="CK20">
        <v>580</v>
      </c>
      <c r="CL20">
        <v>0</v>
      </c>
      <c r="CM20">
        <v>0.37550440000000002</v>
      </c>
      <c r="CN20">
        <v>4.5060528</v>
      </c>
      <c r="CO20">
        <v>4.5060528</v>
      </c>
      <c r="CP20">
        <v>14867000.245152</v>
      </c>
      <c r="CQ20">
        <v>178404002.94182399</v>
      </c>
      <c r="CR20">
        <v>178404002.94182399</v>
      </c>
      <c r="CS20">
        <v>1.0420335141695669</v>
      </c>
      <c r="CT20">
        <v>41256274.255682625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175788835.20000002</v>
      </c>
      <c r="DA20">
        <v>0</v>
      </c>
      <c r="DB20">
        <v>0</v>
      </c>
      <c r="DC20">
        <v>12876000.000000002</v>
      </c>
      <c r="DD20">
        <v>12876000.000000002</v>
      </c>
      <c r="DE20">
        <v>39592080</v>
      </c>
      <c r="DF20">
        <v>0</v>
      </c>
      <c r="DG20">
        <v>2900000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160554</v>
      </c>
      <c r="EH20">
        <v>0</v>
      </c>
      <c r="EI20">
        <v>0</v>
      </c>
      <c r="EJ20">
        <v>0</v>
      </c>
      <c r="EK20">
        <v>0</v>
      </c>
      <c r="EL20">
        <v>465514</v>
      </c>
      <c r="EM20">
        <v>0</v>
      </c>
      <c r="EN20">
        <v>0</v>
      </c>
      <c r="EO20">
        <v>0</v>
      </c>
      <c r="EP20">
        <v>160554</v>
      </c>
      <c r="EQ20">
        <v>465514</v>
      </c>
      <c r="ER20">
        <v>398</v>
      </c>
      <c r="ES20" t="s">
        <v>10328</v>
      </c>
      <c r="ET20" t="s">
        <v>10328</v>
      </c>
      <c r="EU20" t="s">
        <v>612</v>
      </c>
      <c r="EV20" t="s">
        <v>10329</v>
      </c>
      <c r="EW20">
        <v>0</v>
      </c>
      <c r="EX20">
        <v>160554</v>
      </c>
      <c r="EY20">
        <v>0</v>
      </c>
      <c r="EZ20">
        <v>0</v>
      </c>
      <c r="FA20">
        <v>0</v>
      </c>
      <c r="FB20">
        <v>0</v>
      </c>
      <c r="FC20">
        <v>465514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 x14ac:dyDescent="0.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10328</v>
      </c>
      <c r="ET21" t="s">
        <v>10328</v>
      </c>
      <c r="EU21" t="s">
        <v>612</v>
      </c>
      <c r="EV21" t="s">
        <v>10330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 x14ac:dyDescent="0.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79416400</v>
      </c>
      <c r="AZ22">
        <v>3905351630</v>
      </c>
      <c r="BA22">
        <v>0</v>
      </c>
      <c r="BB22">
        <v>-79416400</v>
      </c>
      <c r="BC22">
        <v>3648370</v>
      </c>
      <c r="BD22">
        <v>0</v>
      </c>
      <c r="BE22">
        <v>971479</v>
      </c>
      <c r="BF22">
        <v>2824131</v>
      </c>
      <c r="BG22">
        <v>0</v>
      </c>
      <c r="BH22">
        <v>971479</v>
      </c>
      <c r="BI22">
        <v>0</v>
      </c>
      <c r="BJ22">
        <v>0</v>
      </c>
      <c r="BK22">
        <v>0</v>
      </c>
      <c r="BL22">
        <v>183089</v>
      </c>
      <c r="BM22">
        <v>0</v>
      </c>
      <c r="BN22">
        <v>0</v>
      </c>
      <c r="BO22">
        <v>14377</v>
      </c>
      <c r="BP22">
        <v>199130</v>
      </c>
      <c r="BQ22">
        <v>14377</v>
      </c>
      <c r="BR22">
        <v>199130</v>
      </c>
      <c r="BS22">
        <v>0</v>
      </c>
      <c r="BT22">
        <v>0</v>
      </c>
      <c r="BU22">
        <v>0</v>
      </c>
      <c r="BV22">
        <v>14377</v>
      </c>
      <c r="BW22">
        <v>199130</v>
      </c>
      <c r="BX22">
        <v>0.39484436576424431</v>
      </c>
      <c r="BY22">
        <v>0.46042615466112929</v>
      </c>
      <c r="BZ22">
        <v>0</v>
      </c>
      <c r="CA22">
        <v>3649100</v>
      </c>
      <c r="CB22">
        <v>3649100</v>
      </c>
      <c r="CC22">
        <v>83065500</v>
      </c>
      <c r="CD22">
        <v>0</v>
      </c>
      <c r="CE22">
        <v>3648370</v>
      </c>
      <c r="CF22">
        <v>3648370</v>
      </c>
      <c r="CG22">
        <v>83048887</v>
      </c>
      <c r="CH22">
        <v>3648370</v>
      </c>
      <c r="CI22">
        <v>3648370</v>
      </c>
      <c r="CJ22">
        <v>83048887</v>
      </c>
      <c r="CK22">
        <v>15883</v>
      </c>
      <c r="CL22">
        <v>0</v>
      </c>
      <c r="CM22">
        <v>0.36537776666666666</v>
      </c>
      <c r="CN22">
        <v>4.3845331999999999</v>
      </c>
      <c r="CO22">
        <v>4.3845331999999999</v>
      </c>
      <c r="CP22">
        <v>1333033.2825736667</v>
      </c>
      <c r="CQ22">
        <v>15996399.390883999</v>
      </c>
      <c r="CR22">
        <v>15996399.390883999</v>
      </c>
      <c r="CS22">
        <v>1.0007224689178817</v>
      </c>
      <c r="CT22">
        <v>3651005.8339259322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16928436.799999997</v>
      </c>
      <c r="DA22">
        <v>0</v>
      </c>
      <c r="DB22">
        <v>0</v>
      </c>
      <c r="DC22">
        <v>0</v>
      </c>
      <c r="DD22">
        <v>368492096</v>
      </c>
      <c r="DE22">
        <v>3648370</v>
      </c>
      <c r="DF22">
        <v>0</v>
      </c>
      <c r="DG22">
        <v>0</v>
      </c>
      <c r="DH22">
        <v>1</v>
      </c>
      <c r="DI22">
        <v>0</v>
      </c>
      <c r="DJ22">
        <v>3648370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79416400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14377</v>
      </c>
      <c r="EH22">
        <v>0</v>
      </c>
      <c r="EI22">
        <v>0</v>
      </c>
      <c r="EJ22">
        <v>0</v>
      </c>
      <c r="EK22">
        <v>0</v>
      </c>
      <c r="EL22">
        <v>199130</v>
      </c>
      <c r="EM22">
        <v>0</v>
      </c>
      <c r="EN22">
        <v>0</v>
      </c>
      <c r="EO22">
        <v>0</v>
      </c>
      <c r="EP22">
        <v>14377</v>
      </c>
      <c r="EQ22">
        <v>199130</v>
      </c>
      <c r="ER22">
        <v>409</v>
      </c>
      <c r="ES22" t="s">
        <v>10328</v>
      </c>
      <c r="ET22" t="s">
        <v>10328</v>
      </c>
      <c r="EU22" t="s">
        <v>612</v>
      </c>
      <c r="EV22" t="s">
        <v>10329</v>
      </c>
      <c r="EW22">
        <v>0</v>
      </c>
      <c r="EX22">
        <v>14377</v>
      </c>
      <c r="EY22">
        <v>0</v>
      </c>
      <c r="EZ22">
        <v>0</v>
      </c>
      <c r="FA22">
        <v>0</v>
      </c>
      <c r="FB22">
        <v>0</v>
      </c>
      <c r="FC22">
        <v>199130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 x14ac:dyDescent="0.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13526100</v>
      </c>
      <c r="AZ23">
        <v>664855129</v>
      </c>
      <c r="BA23">
        <v>0</v>
      </c>
      <c r="BB23">
        <v>-13526100</v>
      </c>
      <c r="BC23">
        <v>144871</v>
      </c>
      <c r="BD23">
        <v>0</v>
      </c>
      <c r="BE23">
        <v>268775</v>
      </c>
      <c r="BF23">
        <v>189426</v>
      </c>
      <c r="BG23">
        <v>0</v>
      </c>
      <c r="BH23">
        <v>268775</v>
      </c>
      <c r="BI23">
        <v>0</v>
      </c>
      <c r="BJ23">
        <v>0</v>
      </c>
      <c r="BK23">
        <v>0</v>
      </c>
      <c r="BL23">
        <v>43254</v>
      </c>
      <c r="BM23">
        <v>0</v>
      </c>
      <c r="BN23">
        <v>0</v>
      </c>
      <c r="BO23">
        <v>960</v>
      </c>
      <c r="BP23">
        <v>46005</v>
      </c>
      <c r="BQ23">
        <v>960</v>
      </c>
      <c r="BR23">
        <v>46005</v>
      </c>
      <c r="BS23">
        <v>0</v>
      </c>
      <c r="BT23">
        <v>0</v>
      </c>
      <c r="BU23">
        <v>0</v>
      </c>
      <c r="BV23">
        <v>960</v>
      </c>
      <c r="BW23">
        <v>46005</v>
      </c>
      <c r="BX23">
        <v>0.66486138332721567</v>
      </c>
      <c r="BY23">
        <v>0.66833092033983543</v>
      </c>
      <c r="BZ23">
        <v>0</v>
      </c>
      <c r="CA23">
        <v>144900</v>
      </c>
      <c r="CB23">
        <v>144900</v>
      </c>
      <c r="CC23">
        <v>13671000</v>
      </c>
      <c r="CD23">
        <v>0</v>
      </c>
      <c r="CE23">
        <v>144871</v>
      </c>
      <c r="CF23">
        <v>144871</v>
      </c>
      <c r="CG23">
        <v>13668266</v>
      </c>
      <c r="CH23">
        <v>144871</v>
      </c>
      <c r="CI23">
        <v>144871</v>
      </c>
      <c r="CJ23">
        <v>13668266</v>
      </c>
      <c r="CK23">
        <v>2705</v>
      </c>
      <c r="CL23">
        <v>0</v>
      </c>
      <c r="CM23">
        <v>0.6171821833333333</v>
      </c>
      <c r="CN23">
        <v>7.4061861999999996</v>
      </c>
      <c r="CO23">
        <v>7.4061861999999996</v>
      </c>
      <c r="CP23">
        <v>89411.800081683323</v>
      </c>
      <c r="CQ23">
        <v>1072941.6009801999</v>
      </c>
      <c r="CR23">
        <v>1072941.6009801999</v>
      </c>
      <c r="CS23">
        <v>1.0002848511278195</v>
      </c>
      <c r="CT23">
        <v>144912.26666773835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1129993.8</v>
      </c>
      <c r="DA23">
        <v>0</v>
      </c>
      <c r="DB23">
        <v>0</v>
      </c>
      <c r="DC23">
        <v>0</v>
      </c>
      <c r="DD23">
        <v>105503580</v>
      </c>
      <c r="DE23">
        <v>144871</v>
      </c>
      <c r="DF23">
        <v>0</v>
      </c>
      <c r="DG23">
        <v>0</v>
      </c>
      <c r="DH23">
        <v>1</v>
      </c>
      <c r="DI23">
        <v>0</v>
      </c>
      <c r="DJ23">
        <v>144871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13526100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960</v>
      </c>
      <c r="EH23">
        <v>0</v>
      </c>
      <c r="EI23">
        <v>0</v>
      </c>
      <c r="EJ23">
        <v>0</v>
      </c>
      <c r="EK23">
        <v>0</v>
      </c>
      <c r="EL23">
        <v>46005</v>
      </c>
      <c r="EM23">
        <v>0</v>
      </c>
      <c r="EN23">
        <v>0</v>
      </c>
      <c r="EO23">
        <v>0</v>
      </c>
      <c r="EP23">
        <v>960</v>
      </c>
      <c r="EQ23">
        <v>46005</v>
      </c>
      <c r="ER23">
        <v>426</v>
      </c>
      <c r="ES23" t="s">
        <v>10328</v>
      </c>
      <c r="ET23" t="s">
        <v>10328</v>
      </c>
      <c r="EU23" t="s">
        <v>612</v>
      </c>
      <c r="EV23" t="s">
        <v>10329</v>
      </c>
      <c r="EW23">
        <v>0</v>
      </c>
      <c r="EX23">
        <v>960</v>
      </c>
      <c r="EY23">
        <v>0</v>
      </c>
      <c r="EZ23">
        <v>0</v>
      </c>
      <c r="FA23">
        <v>0</v>
      </c>
      <c r="FB23">
        <v>0</v>
      </c>
      <c r="FC23">
        <v>46005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 x14ac:dyDescent="0.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66918600</v>
      </c>
      <c r="AZ24">
        <v>3283402120</v>
      </c>
      <c r="BA24">
        <v>0</v>
      </c>
      <c r="BB24">
        <v>-66918600</v>
      </c>
      <c r="BC24">
        <v>3597880</v>
      </c>
      <c r="BD24">
        <v>0</v>
      </c>
      <c r="BE24">
        <v>618542</v>
      </c>
      <c r="BF24">
        <v>2084497</v>
      </c>
      <c r="BG24">
        <v>0</v>
      </c>
      <c r="BH24">
        <v>618542</v>
      </c>
      <c r="BI24">
        <v>0</v>
      </c>
      <c r="BJ24">
        <v>0</v>
      </c>
      <c r="BK24">
        <v>0</v>
      </c>
      <c r="BL24">
        <v>120201</v>
      </c>
      <c r="BM24">
        <v>0</v>
      </c>
      <c r="BN24">
        <v>0</v>
      </c>
      <c r="BO24">
        <v>10634</v>
      </c>
      <c r="BP24">
        <v>133684</v>
      </c>
      <c r="BQ24">
        <v>10634</v>
      </c>
      <c r="BR24">
        <v>133684</v>
      </c>
      <c r="BS24">
        <v>0</v>
      </c>
      <c r="BT24">
        <v>0</v>
      </c>
      <c r="BU24">
        <v>0</v>
      </c>
      <c r="BV24">
        <v>10634</v>
      </c>
      <c r="BW24">
        <v>133684</v>
      </c>
      <c r="BX24">
        <v>0.29600037633299681</v>
      </c>
      <c r="BY24">
        <v>0.3614678720228412</v>
      </c>
      <c r="BZ24">
        <v>0</v>
      </c>
      <c r="CA24">
        <v>3598600</v>
      </c>
      <c r="CB24">
        <v>3598600</v>
      </c>
      <c r="CC24">
        <v>70517200</v>
      </c>
      <c r="CD24">
        <v>0</v>
      </c>
      <c r="CE24">
        <v>3597880</v>
      </c>
      <c r="CF24">
        <v>3597880</v>
      </c>
      <c r="CG24">
        <v>70503097</v>
      </c>
      <c r="CH24">
        <v>3597880</v>
      </c>
      <c r="CI24">
        <v>3597880</v>
      </c>
      <c r="CJ24">
        <v>70503097</v>
      </c>
      <c r="CK24">
        <v>13383</v>
      </c>
      <c r="CL24">
        <v>0</v>
      </c>
      <c r="CM24">
        <v>0.27347058333333335</v>
      </c>
      <c r="CN24">
        <v>3.281647</v>
      </c>
      <c r="CO24">
        <v>3.281647</v>
      </c>
      <c r="CP24">
        <v>983914.34236333345</v>
      </c>
      <c r="CQ24">
        <v>11806972.10836</v>
      </c>
      <c r="CR24">
        <v>11806972.10836</v>
      </c>
      <c r="CS24">
        <v>1.0006341639793124</v>
      </c>
      <c r="CT24">
        <v>3600161.6458978886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12520622.4</v>
      </c>
      <c r="DA24">
        <v>0</v>
      </c>
      <c r="DB24">
        <v>0</v>
      </c>
      <c r="DC24">
        <v>0</v>
      </c>
      <c r="DD24">
        <v>232876728</v>
      </c>
      <c r="DE24">
        <v>3597880</v>
      </c>
      <c r="DF24">
        <v>0</v>
      </c>
      <c r="DG24">
        <v>0</v>
      </c>
      <c r="DH24">
        <v>1</v>
      </c>
      <c r="DI24">
        <v>0</v>
      </c>
      <c r="DJ24">
        <v>3597880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66918600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10634</v>
      </c>
      <c r="EH24">
        <v>0</v>
      </c>
      <c r="EI24">
        <v>0</v>
      </c>
      <c r="EJ24">
        <v>0</v>
      </c>
      <c r="EK24">
        <v>0</v>
      </c>
      <c r="EL24">
        <v>133684</v>
      </c>
      <c r="EM24">
        <v>0</v>
      </c>
      <c r="EN24">
        <v>0</v>
      </c>
      <c r="EO24">
        <v>0</v>
      </c>
      <c r="EP24">
        <v>10634</v>
      </c>
      <c r="EQ24">
        <v>133684</v>
      </c>
      <c r="ER24">
        <v>411</v>
      </c>
      <c r="ES24" t="s">
        <v>10328</v>
      </c>
      <c r="ET24" t="s">
        <v>10328</v>
      </c>
      <c r="EU24" t="s">
        <v>612</v>
      </c>
      <c r="EV24" t="s">
        <v>10329</v>
      </c>
      <c r="EW24">
        <v>0</v>
      </c>
      <c r="EX24">
        <v>10634</v>
      </c>
      <c r="EY24">
        <v>0</v>
      </c>
      <c r="EZ24">
        <v>0</v>
      </c>
      <c r="FA24">
        <v>0</v>
      </c>
      <c r="FB24">
        <v>0</v>
      </c>
      <c r="FC24">
        <v>133684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 x14ac:dyDescent="0.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11390400</v>
      </c>
      <c r="AZ25">
        <v>558813637</v>
      </c>
      <c r="BA25">
        <v>0</v>
      </c>
      <c r="BB25">
        <v>-11390400</v>
      </c>
      <c r="BC25">
        <v>186363</v>
      </c>
      <c r="BD25">
        <v>0</v>
      </c>
      <c r="BE25">
        <v>193754</v>
      </c>
      <c r="BF25">
        <v>206801</v>
      </c>
      <c r="BG25">
        <v>0</v>
      </c>
      <c r="BH25">
        <v>193754</v>
      </c>
      <c r="BI25">
        <v>0</v>
      </c>
      <c r="BJ25">
        <v>0</v>
      </c>
      <c r="BK25">
        <v>0</v>
      </c>
      <c r="BL25">
        <v>32060</v>
      </c>
      <c r="BM25">
        <v>0</v>
      </c>
      <c r="BN25">
        <v>0</v>
      </c>
      <c r="BO25">
        <v>1049</v>
      </c>
      <c r="BP25">
        <v>34370</v>
      </c>
      <c r="BQ25">
        <v>1049</v>
      </c>
      <c r="BR25">
        <v>34370</v>
      </c>
      <c r="BS25">
        <v>0</v>
      </c>
      <c r="BT25">
        <v>0</v>
      </c>
      <c r="BU25">
        <v>0</v>
      </c>
      <c r="BV25">
        <v>1049</v>
      </c>
      <c r="BW25">
        <v>34370</v>
      </c>
      <c r="BX25">
        <v>0.56446861118659486</v>
      </c>
      <c r="BY25">
        <v>0.58619476367925649</v>
      </c>
      <c r="BZ25">
        <v>0</v>
      </c>
      <c r="CA25">
        <v>186400</v>
      </c>
      <c r="CB25">
        <v>186400</v>
      </c>
      <c r="CC25">
        <v>11576800</v>
      </c>
      <c r="CD25">
        <v>0</v>
      </c>
      <c r="CE25">
        <v>186363</v>
      </c>
      <c r="CF25">
        <v>186363</v>
      </c>
      <c r="CG25">
        <v>11574485</v>
      </c>
      <c r="CH25">
        <v>186363</v>
      </c>
      <c r="CI25">
        <v>186363</v>
      </c>
      <c r="CJ25">
        <v>11574485</v>
      </c>
      <c r="CK25">
        <v>2278</v>
      </c>
      <c r="CL25">
        <v>0</v>
      </c>
      <c r="CM25">
        <v>0.52378088333333339</v>
      </c>
      <c r="CN25">
        <v>6.2853706000000003</v>
      </c>
      <c r="CO25">
        <v>6.2853706000000003</v>
      </c>
      <c r="CP25">
        <v>97613.376760650004</v>
      </c>
      <c r="CQ25">
        <v>1171360.5211278</v>
      </c>
      <c r="CR25">
        <v>1171360.5211278</v>
      </c>
      <c r="CS25">
        <v>1.0003699481216457</v>
      </c>
      <c r="CT25">
        <v>186431.94464179425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1237450.3199999998</v>
      </c>
      <c r="DA25">
        <v>0</v>
      </c>
      <c r="DB25">
        <v>0</v>
      </c>
      <c r="DC25">
        <v>0</v>
      </c>
      <c r="DD25">
        <v>75632256</v>
      </c>
      <c r="DE25">
        <v>186363</v>
      </c>
      <c r="DF25">
        <v>0</v>
      </c>
      <c r="DG25">
        <v>0</v>
      </c>
      <c r="DH25">
        <v>1</v>
      </c>
      <c r="DI25">
        <v>0</v>
      </c>
      <c r="DJ25">
        <v>186363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11390400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1049</v>
      </c>
      <c r="EH25">
        <v>0</v>
      </c>
      <c r="EI25">
        <v>0</v>
      </c>
      <c r="EJ25">
        <v>0</v>
      </c>
      <c r="EK25">
        <v>0</v>
      </c>
      <c r="EL25">
        <v>34370</v>
      </c>
      <c r="EM25">
        <v>0</v>
      </c>
      <c r="EN25">
        <v>0</v>
      </c>
      <c r="EO25">
        <v>0</v>
      </c>
      <c r="EP25">
        <v>1049</v>
      </c>
      <c r="EQ25">
        <v>34370</v>
      </c>
      <c r="ER25">
        <v>430</v>
      </c>
      <c r="ES25" t="s">
        <v>10328</v>
      </c>
      <c r="ET25" t="s">
        <v>10328</v>
      </c>
      <c r="EU25" t="s">
        <v>612</v>
      </c>
      <c r="EV25" t="s">
        <v>10329</v>
      </c>
      <c r="EW25">
        <v>0</v>
      </c>
      <c r="EX25">
        <v>1049</v>
      </c>
      <c r="EY25">
        <v>0</v>
      </c>
      <c r="EZ25">
        <v>0</v>
      </c>
      <c r="FA25">
        <v>0</v>
      </c>
      <c r="FB25">
        <v>0</v>
      </c>
      <c r="FC25">
        <v>34370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 x14ac:dyDescent="0.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7435400</v>
      </c>
      <c r="AZ26">
        <v>364945361</v>
      </c>
      <c r="BA26">
        <v>0</v>
      </c>
      <c r="BB26">
        <v>-7435400</v>
      </c>
      <c r="BC26">
        <v>1054639</v>
      </c>
      <c r="BD26">
        <v>0</v>
      </c>
      <c r="BE26">
        <v>64414</v>
      </c>
      <c r="BF26">
        <v>528226</v>
      </c>
      <c r="BG26">
        <v>0</v>
      </c>
      <c r="BH26">
        <v>64414</v>
      </c>
      <c r="BI26">
        <v>0</v>
      </c>
      <c r="BJ26">
        <v>0</v>
      </c>
      <c r="BK26">
        <v>0</v>
      </c>
      <c r="BL26">
        <v>16413</v>
      </c>
      <c r="BM26">
        <v>0</v>
      </c>
      <c r="BN26">
        <v>0</v>
      </c>
      <c r="BO26">
        <v>2696</v>
      </c>
      <c r="BP26">
        <v>17910</v>
      </c>
      <c r="BQ26">
        <v>2696</v>
      </c>
      <c r="BR26">
        <v>17910</v>
      </c>
      <c r="BS26">
        <v>0</v>
      </c>
      <c r="BT26">
        <v>0</v>
      </c>
      <c r="BU26">
        <v>0</v>
      </c>
      <c r="BV26">
        <v>2696</v>
      </c>
      <c r="BW26">
        <v>17910</v>
      </c>
      <c r="BX26">
        <v>0.25595965407470489</v>
      </c>
      <c r="BY26">
        <v>0.37605189810148382</v>
      </c>
      <c r="BZ26">
        <v>0</v>
      </c>
      <c r="CA26">
        <v>1054850</v>
      </c>
      <c r="CB26">
        <v>1054850</v>
      </c>
      <c r="CC26">
        <v>8490250</v>
      </c>
      <c r="CD26">
        <v>0</v>
      </c>
      <c r="CE26">
        <v>1054639</v>
      </c>
      <c r="CF26">
        <v>1054639</v>
      </c>
      <c r="CG26">
        <v>8488552</v>
      </c>
      <c r="CH26">
        <v>1054639</v>
      </c>
      <c r="CI26">
        <v>1054639</v>
      </c>
      <c r="CJ26">
        <v>8488552</v>
      </c>
      <c r="CK26">
        <v>1487</v>
      </c>
      <c r="CL26">
        <v>0</v>
      </c>
      <c r="CM26">
        <v>0.23641352500000001</v>
      </c>
      <c r="CN26">
        <v>2.8369623000000002</v>
      </c>
      <c r="CO26">
        <v>2.8369623000000002</v>
      </c>
      <c r="CP26">
        <v>249330.92359247501</v>
      </c>
      <c r="CQ26">
        <v>2991971.0831097001</v>
      </c>
      <c r="CR26">
        <v>2991971.0831097001</v>
      </c>
      <c r="CS26">
        <v>1.0014432404371585</v>
      </c>
      <c r="CT26">
        <v>1056161.0976514043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3174463.3899999997</v>
      </c>
      <c r="DA26">
        <v>0</v>
      </c>
      <c r="DB26">
        <v>0</v>
      </c>
      <c r="DC26">
        <v>0</v>
      </c>
      <c r="DD26">
        <v>22380554</v>
      </c>
      <c r="DE26">
        <v>1054639</v>
      </c>
      <c r="DF26">
        <v>0</v>
      </c>
      <c r="DG26">
        <v>0</v>
      </c>
      <c r="DH26">
        <v>1</v>
      </c>
      <c r="DI26">
        <v>0</v>
      </c>
      <c r="DJ26">
        <v>1054639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7435400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2696</v>
      </c>
      <c r="EH26">
        <v>0</v>
      </c>
      <c r="EI26">
        <v>0</v>
      </c>
      <c r="EJ26">
        <v>0</v>
      </c>
      <c r="EK26">
        <v>0</v>
      </c>
      <c r="EL26">
        <v>17910</v>
      </c>
      <c r="EM26">
        <v>0</v>
      </c>
      <c r="EN26">
        <v>0</v>
      </c>
      <c r="EO26">
        <v>0</v>
      </c>
      <c r="EP26">
        <v>2696</v>
      </c>
      <c r="EQ26">
        <v>17910</v>
      </c>
      <c r="ER26">
        <v>439</v>
      </c>
      <c r="ES26" t="s">
        <v>10328</v>
      </c>
      <c r="ET26" t="s">
        <v>10328</v>
      </c>
      <c r="EU26" t="s">
        <v>612</v>
      </c>
      <c r="EV26" t="s">
        <v>10329</v>
      </c>
      <c r="EW26">
        <v>0</v>
      </c>
      <c r="EX26">
        <v>2696</v>
      </c>
      <c r="EY26">
        <v>0</v>
      </c>
      <c r="EZ26">
        <v>0</v>
      </c>
      <c r="FA26">
        <v>0</v>
      </c>
      <c r="FB26">
        <v>0</v>
      </c>
      <c r="FC26">
        <v>17910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 x14ac:dyDescent="0.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10328</v>
      </c>
      <c r="ET27" t="s">
        <v>10328</v>
      </c>
      <c r="EU27" t="s">
        <v>612</v>
      </c>
      <c r="EV27" t="s">
        <v>10329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2721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 x14ac:dyDescent="0.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94959550</v>
      </c>
      <c r="AZ28">
        <v>4662698161</v>
      </c>
      <c r="BA28">
        <v>0</v>
      </c>
      <c r="BB28">
        <v>-94959550</v>
      </c>
      <c r="BC28">
        <v>5301839</v>
      </c>
      <c r="BD28">
        <v>0</v>
      </c>
      <c r="BE28">
        <v>1101843</v>
      </c>
      <c r="BF28">
        <v>3855201</v>
      </c>
      <c r="BG28">
        <v>0</v>
      </c>
      <c r="BH28">
        <v>1101843</v>
      </c>
      <c r="BI28">
        <v>0</v>
      </c>
      <c r="BJ28">
        <v>0</v>
      </c>
      <c r="BK28">
        <v>0</v>
      </c>
      <c r="BL28">
        <v>215813</v>
      </c>
      <c r="BM28">
        <v>0</v>
      </c>
      <c r="BN28">
        <v>0</v>
      </c>
      <c r="BO28">
        <v>19632</v>
      </c>
      <c r="BP28">
        <v>234981</v>
      </c>
      <c r="BQ28">
        <v>19632</v>
      </c>
      <c r="BR28">
        <v>234981</v>
      </c>
      <c r="BS28">
        <v>0</v>
      </c>
      <c r="BT28">
        <v>0</v>
      </c>
      <c r="BU28">
        <v>0</v>
      </c>
      <c r="BV28">
        <v>19632</v>
      </c>
      <c r="BW28">
        <v>234981</v>
      </c>
      <c r="BX28">
        <v>0.37097344437089558</v>
      </c>
      <c r="BY28">
        <v>0.44626846475869125</v>
      </c>
      <c r="BZ28">
        <v>0</v>
      </c>
      <c r="CA28">
        <v>5302900</v>
      </c>
      <c r="CB28">
        <v>5302900</v>
      </c>
      <c r="CC28" t="s">
        <v>671</v>
      </c>
      <c r="CD28">
        <v>0</v>
      </c>
      <c r="CE28">
        <v>5301839</v>
      </c>
      <c r="CF28">
        <v>5301839</v>
      </c>
      <c r="CG28">
        <v>100242398</v>
      </c>
      <c r="CH28">
        <v>5301839</v>
      </c>
      <c r="CI28">
        <v>5301839</v>
      </c>
      <c r="CJ28">
        <v>100242398</v>
      </c>
      <c r="CK28">
        <v>18991</v>
      </c>
      <c r="CL28">
        <v>0</v>
      </c>
      <c r="CM28">
        <v>0.34322311666666666</v>
      </c>
      <c r="CN28">
        <v>4.1186774000000002</v>
      </c>
      <c r="CO28">
        <v>4.1186774000000002</v>
      </c>
      <c r="CP28">
        <v>1819713.7056448832</v>
      </c>
      <c r="CQ28">
        <v>21836564.467738602</v>
      </c>
      <c r="CR28">
        <v>21836564.467738602</v>
      </c>
      <c r="CS28">
        <v>1.0008258785347044</v>
      </c>
      <c r="CT28">
        <v>5306217.6750245588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23116018.040000003</v>
      </c>
      <c r="DA28">
        <v>0</v>
      </c>
      <c r="DB28">
        <v>0</v>
      </c>
      <c r="DC28">
        <v>0</v>
      </c>
      <c r="DD28">
        <v>414023638.00000006</v>
      </c>
      <c r="DE28">
        <v>5301839</v>
      </c>
      <c r="DF28">
        <v>0</v>
      </c>
      <c r="DG28">
        <v>0</v>
      </c>
      <c r="DH28">
        <v>1</v>
      </c>
      <c r="DI28">
        <v>0</v>
      </c>
      <c r="DJ28">
        <v>5301839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94959550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19632</v>
      </c>
      <c r="EH28">
        <v>0</v>
      </c>
      <c r="EI28">
        <v>0</v>
      </c>
      <c r="EJ28">
        <v>0</v>
      </c>
      <c r="EK28">
        <v>0</v>
      </c>
      <c r="EL28">
        <v>234981</v>
      </c>
      <c r="EM28">
        <v>0</v>
      </c>
      <c r="EN28">
        <v>0</v>
      </c>
      <c r="EO28">
        <v>0</v>
      </c>
      <c r="EP28">
        <v>19632</v>
      </c>
      <c r="EQ28">
        <v>234981</v>
      </c>
      <c r="ER28">
        <v>404</v>
      </c>
      <c r="ES28" t="s">
        <v>10328</v>
      </c>
      <c r="ET28" t="s">
        <v>10328</v>
      </c>
      <c r="EU28" t="s">
        <v>612</v>
      </c>
      <c r="EV28" t="s">
        <v>10329</v>
      </c>
      <c r="EW28">
        <v>0</v>
      </c>
      <c r="EX28">
        <v>19632</v>
      </c>
      <c r="EY28">
        <v>0</v>
      </c>
      <c r="EZ28">
        <v>0</v>
      </c>
      <c r="FA28">
        <v>0</v>
      </c>
      <c r="FB28">
        <v>0</v>
      </c>
      <c r="FC28">
        <v>234981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 x14ac:dyDescent="0.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16175950</v>
      </c>
      <c r="AZ29">
        <v>793864927</v>
      </c>
      <c r="BA29">
        <v>0</v>
      </c>
      <c r="BB29">
        <v>-16175950</v>
      </c>
      <c r="BC29">
        <v>135073</v>
      </c>
      <c r="BD29">
        <v>0</v>
      </c>
      <c r="BE29">
        <v>309168</v>
      </c>
      <c r="BF29">
        <v>170062</v>
      </c>
      <c r="BG29">
        <v>0</v>
      </c>
      <c r="BH29">
        <v>309168</v>
      </c>
      <c r="BI29">
        <v>0</v>
      </c>
      <c r="BJ29">
        <v>0</v>
      </c>
      <c r="BK29">
        <v>0</v>
      </c>
      <c r="BL29">
        <v>49162</v>
      </c>
      <c r="BM29">
        <v>0</v>
      </c>
      <c r="BN29">
        <v>0</v>
      </c>
      <c r="BO29">
        <v>862</v>
      </c>
      <c r="BP29">
        <v>52449</v>
      </c>
      <c r="BQ29">
        <v>862</v>
      </c>
      <c r="BR29">
        <v>52449</v>
      </c>
      <c r="BS29">
        <v>0</v>
      </c>
      <c r="BT29">
        <v>0</v>
      </c>
      <c r="BU29">
        <v>0</v>
      </c>
      <c r="BV29">
        <v>862</v>
      </c>
      <c r="BW29">
        <v>52449</v>
      </c>
      <c r="BX29">
        <v>0.64021627723890018</v>
      </c>
      <c r="BY29">
        <v>0.63999611480175111</v>
      </c>
      <c r="BZ29">
        <v>0</v>
      </c>
      <c r="CA29">
        <v>135100</v>
      </c>
      <c r="CB29">
        <v>135100</v>
      </c>
      <c r="CC29">
        <v>16311050</v>
      </c>
      <c r="CD29">
        <v>0</v>
      </c>
      <c r="CE29">
        <v>135073</v>
      </c>
      <c r="CF29">
        <v>135073</v>
      </c>
      <c r="CG29">
        <v>16307788</v>
      </c>
      <c r="CH29">
        <v>135073</v>
      </c>
      <c r="CI29">
        <v>135073</v>
      </c>
      <c r="CJ29">
        <v>16307788</v>
      </c>
      <c r="CK29">
        <v>3235</v>
      </c>
      <c r="CL29">
        <v>0</v>
      </c>
      <c r="CM29">
        <v>0.59428479999999995</v>
      </c>
      <c r="CN29">
        <v>7.1314175999999998</v>
      </c>
      <c r="CO29">
        <v>7.1314175999999998</v>
      </c>
      <c r="CP29">
        <v>80271.830790399996</v>
      </c>
      <c r="CQ29">
        <v>963261.96948480001</v>
      </c>
      <c r="CR29">
        <v>963261.96948480001</v>
      </c>
      <c r="CS29">
        <v>1.0002141838790932</v>
      </c>
      <c r="CT29">
        <v>135101.93045910075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1015748.96</v>
      </c>
      <c r="DA29">
        <v>0</v>
      </c>
      <c r="DB29">
        <v>0</v>
      </c>
      <c r="DC29">
        <v>0</v>
      </c>
      <c r="DD29">
        <v>121643144</v>
      </c>
      <c r="DE29">
        <v>135073</v>
      </c>
      <c r="DF29">
        <v>0</v>
      </c>
      <c r="DG29">
        <v>0</v>
      </c>
      <c r="DH29">
        <v>1</v>
      </c>
      <c r="DI29">
        <v>0</v>
      </c>
      <c r="DJ29">
        <v>135073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16175950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862</v>
      </c>
      <c r="EH29">
        <v>0</v>
      </c>
      <c r="EI29">
        <v>0</v>
      </c>
      <c r="EJ29">
        <v>0</v>
      </c>
      <c r="EK29">
        <v>0</v>
      </c>
      <c r="EL29">
        <v>52449</v>
      </c>
      <c r="EM29">
        <v>0</v>
      </c>
      <c r="EN29">
        <v>0</v>
      </c>
      <c r="EO29">
        <v>0</v>
      </c>
      <c r="EP29">
        <v>862</v>
      </c>
      <c r="EQ29">
        <v>52449</v>
      </c>
      <c r="ER29">
        <v>424</v>
      </c>
      <c r="ES29" t="s">
        <v>10328</v>
      </c>
      <c r="ET29" t="s">
        <v>10328</v>
      </c>
      <c r="EU29" t="s">
        <v>612</v>
      </c>
      <c r="EV29" t="s">
        <v>10329</v>
      </c>
      <c r="EW29">
        <v>0</v>
      </c>
      <c r="EX29">
        <v>862</v>
      </c>
      <c r="EY29">
        <v>0</v>
      </c>
      <c r="EZ29">
        <v>0</v>
      </c>
      <c r="FA29">
        <v>0</v>
      </c>
      <c r="FB29">
        <v>0</v>
      </c>
      <c r="FC29">
        <v>52449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 x14ac:dyDescent="0.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39550000</v>
      </c>
      <c r="AZ30">
        <v>1942185113</v>
      </c>
      <c r="BA30">
        <v>0</v>
      </c>
      <c r="BB30">
        <v>-39550000</v>
      </c>
      <c r="BC30">
        <v>1814887</v>
      </c>
      <c r="BD30">
        <v>0</v>
      </c>
      <c r="BE30">
        <v>569276</v>
      </c>
      <c r="BF30">
        <v>1655617</v>
      </c>
      <c r="BG30">
        <v>0</v>
      </c>
      <c r="BH30">
        <v>569276</v>
      </c>
      <c r="BI30">
        <v>0</v>
      </c>
      <c r="BJ30">
        <v>0</v>
      </c>
      <c r="BK30">
        <v>0</v>
      </c>
      <c r="BL30">
        <v>107266</v>
      </c>
      <c r="BM30">
        <v>0</v>
      </c>
      <c r="BN30">
        <v>0</v>
      </c>
      <c r="BO30">
        <v>8416</v>
      </c>
      <c r="BP30">
        <v>115269</v>
      </c>
      <c r="BQ30">
        <v>8416</v>
      </c>
      <c r="BR30">
        <v>115269</v>
      </c>
      <c r="BS30">
        <v>0</v>
      </c>
      <c r="BT30">
        <v>0</v>
      </c>
      <c r="BU30">
        <v>0</v>
      </c>
      <c r="BV30">
        <v>8416</v>
      </c>
      <c r="BW30">
        <v>115269</v>
      </c>
      <c r="BX30">
        <v>0.46479801223739819</v>
      </c>
      <c r="BY30">
        <v>0.53543017045356234</v>
      </c>
      <c r="BZ30">
        <v>0</v>
      </c>
      <c r="CA30">
        <v>1815250</v>
      </c>
      <c r="CB30">
        <v>1815250</v>
      </c>
      <c r="CC30">
        <v>41365250</v>
      </c>
      <c r="CD30">
        <v>0</v>
      </c>
      <c r="CE30">
        <v>1814887</v>
      </c>
      <c r="CF30">
        <v>1814887</v>
      </c>
      <c r="CG30">
        <v>41356977</v>
      </c>
      <c r="CH30">
        <v>1814887</v>
      </c>
      <c r="CI30">
        <v>1814887</v>
      </c>
      <c r="CJ30">
        <v>41356977</v>
      </c>
      <c r="CK30">
        <v>7910</v>
      </c>
      <c r="CL30">
        <v>0</v>
      </c>
      <c r="CM30">
        <v>0.43059229166666668</v>
      </c>
      <c r="CN30">
        <v>5.1671075000000002</v>
      </c>
      <c r="CO30">
        <v>5.1671075000000002</v>
      </c>
      <c r="CP30">
        <v>781476.35244604165</v>
      </c>
      <c r="CQ30">
        <v>9377716.2293525003</v>
      </c>
      <c r="CR30">
        <v>9377716.2293525003</v>
      </c>
      <c r="CS30">
        <v>1.000851654835391</v>
      </c>
      <c r="CT30">
        <v>1816432.6572892382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9909283.0199999996</v>
      </c>
      <c r="DA30">
        <v>0</v>
      </c>
      <c r="DB30">
        <v>0</v>
      </c>
      <c r="DC30">
        <v>0</v>
      </c>
      <c r="DD30">
        <v>215943000</v>
      </c>
      <c r="DE30">
        <v>1814887</v>
      </c>
      <c r="DF30">
        <v>0</v>
      </c>
      <c r="DG30">
        <v>0</v>
      </c>
      <c r="DH30">
        <v>1</v>
      </c>
      <c r="DI30">
        <v>0</v>
      </c>
      <c r="DJ30">
        <v>1814887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39550000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8416</v>
      </c>
      <c r="EH30">
        <v>0</v>
      </c>
      <c r="EI30">
        <v>0</v>
      </c>
      <c r="EJ30">
        <v>0</v>
      </c>
      <c r="EK30">
        <v>0</v>
      </c>
      <c r="EL30">
        <v>115269</v>
      </c>
      <c r="EM30">
        <v>0</v>
      </c>
      <c r="EN30">
        <v>0</v>
      </c>
      <c r="EO30">
        <v>0</v>
      </c>
      <c r="EP30">
        <v>8416</v>
      </c>
      <c r="EQ30">
        <v>115269</v>
      </c>
      <c r="ER30">
        <v>414</v>
      </c>
      <c r="ES30" t="s">
        <v>10328</v>
      </c>
      <c r="ET30" t="s">
        <v>10328</v>
      </c>
      <c r="EU30" t="s">
        <v>612</v>
      </c>
      <c r="EV30" t="s">
        <v>10329</v>
      </c>
      <c r="EW30">
        <v>0</v>
      </c>
      <c r="EX30">
        <v>8416</v>
      </c>
      <c r="EY30">
        <v>0</v>
      </c>
      <c r="EZ30">
        <v>0</v>
      </c>
      <c r="FA30">
        <v>0</v>
      </c>
      <c r="FB30">
        <v>0</v>
      </c>
      <c r="FC30">
        <v>115269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 x14ac:dyDescent="0.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10328</v>
      </c>
      <c r="ET31" t="s">
        <v>10328</v>
      </c>
      <c r="EU31" t="s">
        <v>612</v>
      </c>
      <c r="EV31" t="s">
        <v>10329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20934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 x14ac:dyDescent="0.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10328</v>
      </c>
      <c r="ET32" t="s">
        <v>10328</v>
      </c>
      <c r="EU32" t="s">
        <v>612</v>
      </c>
      <c r="EV32" t="s">
        <v>10329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7147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 x14ac:dyDescent="0.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10328</v>
      </c>
      <c r="ET33" t="s">
        <v>10328</v>
      </c>
      <c r="EU33" t="s">
        <v>612</v>
      </c>
      <c r="EV33" t="s">
        <v>10329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2754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 x14ac:dyDescent="0.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10328</v>
      </c>
      <c r="ET34" t="s">
        <v>10328</v>
      </c>
      <c r="EU34" t="s">
        <v>612</v>
      </c>
      <c r="EV34" t="s">
        <v>10329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34301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 x14ac:dyDescent="0.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10328</v>
      </c>
      <c r="ET35" t="s">
        <v>10328</v>
      </c>
      <c r="EU35" t="s">
        <v>612</v>
      </c>
      <c r="EV35" t="s">
        <v>10329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10995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 x14ac:dyDescent="0.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10328</v>
      </c>
      <c r="ET36" t="s">
        <v>10328</v>
      </c>
      <c r="EU36" t="s">
        <v>612</v>
      </c>
      <c r="EV36" t="s">
        <v>10329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133482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 x14ac:dyDescent="0.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10328</v>
      </c>
      <c r="ET37" t="s">
        <v>10328</v>
      </c>
      <c r="EU37" t="s">
        <v>612</v>
      </c>
      <c r="EV37" t="s">
        <v>10329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44635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 x14ac:dyDescent="0.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10328</v>
      </c>
      <c r="ET38" t="s">
        <v>10328</v>
      </c>
      <c r="EU38" t="s">
        <v>612</v>
      </c>
      <c r="EV38" t="s">
        <v>10329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20045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 x14ac:dyDescent="0.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10328</v>
      </c>
      <c r="ET39" t="s">
        <v>10328</v>
      </c>
      <c r="EU39" t="s">
        <v>612</v>
      </c>
      <c r="EV39" t="s">
        <v>10329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8369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 x14ac:dyDescent="0.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10328</v>
      </c>
      <c r="ET40" t="s">
        <v>10328</v>
      </c>
      <c r="EU40" t="s">
        <v>612</v>
      </c>
      <c r="EV40" t="s">
        <v>10329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93983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 x14ac:dyDescent="0.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10328</v>
      </c>
      <c r="ET41" t="s">
        <v>10328</v>
      </c>
      <c r="EU41" t="s">
        <v>612</v>
      </c>
      <c r="EV41" t="s">
        <v>10329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32533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 x14ac:dyDescent="0.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79930550</v>
      </c>
      <c r="AZ42">
        <v>3898174519</v>
      </c>
      <c r="BA42">
        <v>0</v>
      </c>
      <c r="BB42">
        <v>-79930550</v>
      </c>
      <c r="BC42">
        <v>88825481</v>
      </c>
      <c r="BD42">
        <v>0</v>
      </c>
      <c r="BE42">
        <v>1497416</v>
      </c>
      <c r="BF42">
        <v>52065042</v>
      </c>
      <c r="BG42">
        <v>0</v>
      </c>
      <c r="BH42">
        <v>1497416</v>
      </c>
      <c r="BI42">
        <v>0</v>
      </c>
      <c r="BJ42">
        <v>0</v>
      </c>
      <c r="BK42">
        <v>0</v>
      </c>
      <c r="BL42">
        <v>879028</v>
      </c>
      <c r="BM42">
        <v>0</v>
      </c>
      <c r="BN42">
        <v>0</v>
      </c>
      <c r="BO42">
        <v>265552</v>
      </c>
      <c r="BP42">
        <v>895138</v>
      </c>
      <c r="BQ42">
        <v>265552</v>
      </c>
      <c r="BR42">
        <v>895138</v>
      </c>
      <c r="BS42">
        <v>0</v>
      </c>
      <c r="BT42">
        <v>0</v>
      </c>
      <c r="BU42">
        <v>0</v>
      </c>
      <c r="BV42">
        <v>265552</v>
      </c>
      <c r="BW42">
        <v>895138</v>
      </c>
      <c r="BX42">
        <v>0.29940681141701564</v>
      </c>
      <c r="BY42">
        <v>0.69750001702572717</v>
      </c>
      <c r="BZ42">
        <v>0</v>
      </c>
      <c r="CA42">
        <v>88843250</v>
      </c>
      <c r="CB42">
        <v>88843250</v>
      </c>
      <c r="CC42">
        <v>168773800</v>
      </c>
      <c r="CD42">
        <v>0</v>
      </c>
      <c r="CE42">
        <v>88825481</v>
      </c>
      <c r="CF42">
        <v>88825481</v>
      </c>
      <c r="CG42">
        <v>168740045</v>
      </c>
      <c r="CH42">
        <v>88825481</v>
      </c>
      <c r="CI42">
        <v>88825481</v>
      </c>
      <c r="CJ42">
        <v>168740045</v>
      </c>
      <c r="CK42">
        <v>15986</v>
      </c>
      <c r="CL42">
        <v>0</v>
      </c>
      <c r="CM42">
        <v>0.27667170000000002</v>
      </c>
      <c r="CN42">
        <v>3.3200604</v>
      </c>
      <c r="CO42">
        <v>3.3200604</v>
      </c>
      <c r="CP42">
        <v>24575496.831587702</v>
      </c>
      <c r="CQ42">
        <v>294905961.97905242</v>
      </c>
      <c r="CR42">
        <v>294905961.97905242</v>
      </c>
      <c r="CS42">
        <v>1.0130587012791572</v>
      </c>
      <c r="CT42">
        <v>89985426.422356457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312665693.12</v>
      </c>
      <c r="DA42">
        <v>0</v>
      </c>
      <c r="DB42">
        <v>0</v>
      </c>
      <c r="DC42">
        <v>0</v>
      </c>
      <c r="DD42">
        <v>281355536</v>
      </c>
      <c r="DE42">
        <v>88825481</v>
      </c>
      <c r="DF42">
        <v>0</v>
      </c>
      <c r="DG42">
        <v>0</v>
      </c>
      <c r="DH42">
        <v>1</v>
      </c>
      <c r="DI42">
        <v>0</v>
      </c>
      <c r="DJ42">
        <v>88825481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79930550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265552</v>
      </c>
      <c r="EH42">
        <v>0</v>
      </c>
      <c r="EI42">
        <v>0</v>
      </c>
      <c r="EJ42">
        <v>0</v>
      </c>
      <c r="EK42">
        <v>0</v>
      </c>
      <c r="EL42">
        <v>895138</v>
      </c>
      <c r="EM42">
        <v>0</v>
      </c>
      <c r="EN42">
        <v>0</v>
      </c>
      <c r="EO42">
        <v>0</v>
      </c>
      <c r="EP42">
        <v>265552</v>
      </c>
      <c r="EQ42">
        <v>895138</v>
      </c>
      <c r="ER42">
        <v>389</v>
      </c>
      <c r="ES42" t="s">
        <v>10328</v>
      </c>
      <c r="ET42" t="s">
        <v>10328</v>
      </c>
      <c r="EU42" t="s">
        <v>612</v>
      </c>
      <c r="EV42" t="s">
        <v>10329</v>
      </c>
      <c r="EW42">
        <v>0</v>
      </c>
      <c r="EX42">
        <v>265552</v>
      </c>
      <c r="EY42">
        <v>0</v>
      </c>
      <c r="EZ42">
        <v>0</v>
      </c>
      <c r="FA42">
        <v>0</v>
      </c>
      <c r="FB42">
        <v>0</v>
      </c>
      <c r="FC42">
        <v>895138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 x14ac:dyDescent="0.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13407450</v>
      </c>
      <c r="AZ43">
        <v>653778295</v>
      </c>
      <c r="BA43">
        <v>0</v>
      </c>
      <c r="BB43">
        <v>-13407450</v>
      </c>
      <c r="BC43">
        <v>15221705</v>
      </c>
      <c r="BD43">
        <v>0</v>
      </c>
      <c r="BE43">
        <v>479201</v>
      </c>
      <c r="BF43">
        <v>16921017</v>
      </c>
      <c r="BG43">
        <v>0</v>
      </c>
      <c r="BH43">
        <v>479201</v>
      </c>
      <c r="BI43">
        <v>0</v>
      </c>
      <c r="BJ43">
        <v>0</v>
      </c>
      <c r="BK43">
        <v>0</v>
      </c>
      <c r="BL43">
        <v>283415</v>
      </c>
      <c r="BM43">
        <v>0</v>
      </c>
      <c r="BN43">
        <v>0</v>
      </c>
      <c r="BO43">
        <v>85842</v>
      </c>
      <c r="BP43">
        <v>286135</v>
      </c>
      <c r="BQ43">
        <v>85842</v>
      </c>
      <c r="BR43">
        <v>286135</v>
      </c>
      <c r="BS43">
        <v>0</v>
      </c>
      <c r="BT43">
        <v>0</v>
      </c>
      <c r="BU43">
        <v>0</v>
      </c>
      <c r="BV43">
        <v>85842</v>
      </c>
      <c r="BW43">
        <v>286135</v>
      </c>
      <c r="BX43">
        <v>0.5655393739050506</v>
      </c>
      <c r="BY43">
        <v>1.313689504560438</v>
      </c>
      <c r="BZ43">
        <v>0</v>
      </c>
      <c r="CA43">
        <v>15224750</v>
      </c>
      <c r="CB43">
        <v>15224750</v>
      </c>
      <c r="CC43">
        <v>28632200</v>
      </c>
      <c r="CD43">
        <v>0</v>
      </c>
      <c r="CE43">
        <v>15221705</v>
      </c>
      <c r="CF43">
        <v>15221705</v>
      </c>
      <c r="CG43">
        <v>28626474</v>
      </c>
      <c r="CH43">
        <v>15221705</v>
      </c>
      <c r="CI43">
        <v>15221705</v>
      </c>
      <c r="CJ43">
        <v>28626474</v>
      </c>
      <c r="CK43">
        <v>2681</v>
      </c>
      <c r="CL43">
        <v>0</v>
      </c>
      <c r="CM43">
        <v>0.52470989166666671</v>
      </c>
      <c r="CN43">
        <v>6.2965187</v>
      </c>
      <c r="CO43">
        <v>6.2965187</v>
      </c>
      <c r="CP43">
        <v>7986979.1815319592</v>
      </c>
      <c r="CQ43">
        <v>95843750.178383499</v>
      </c>
      <c r="CR43">
        <v>95843750.178383499</v>
      </c>
      <c r="CS43">
        <v>1.025293</v>
      </c>
      <c r="CT43">
        <v>15606707.584565001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101072121.19999999</v>
      </c>
      <c r="DA43">
        <v>0</v>
      </c>
      <c r="DB43">
        <v>0</v>
      </c>
      <c r="DC43">
        <v>0</v>
      </c>
      <c r="DD43">
        <v>89025468</v>
      </c>
      <c r="DE43">
        <v>15221705</v>
      </c>
      <c r="DF43">
        <v>0</v>
      </c>
      <c r="DG43">
        <v>0</v>
      </c>
      <c r="DH43">
        <v>1</v>
      </c>
      <c r="DI43">
        <v>0</v>
      </c>
      <c r="DJ43">
        <v>15221705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13407450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85842</v>
      </c>
      <c r="EH43">
        <v>0</v>
      </c>
      <c r="EI43">
        <v>0</v>
      </c>
      <c r="EJ43">
        <v>0</v>
      </c>
      <c r="EK43">
        <v>0</v>
      </c>
      <c r="EL43">
        <v>286135</v>
      </c>
      <c r="EM43">
        <v>0</v>
      </c>
      <c r="EN43">
        <v>0</v>
      </c>
      <c r="EO43">
        <v>0</v>
      </c>
      <c r="EP43">
        <v>85842</v>
      </c>
      <c r="EQ43">
        <v>286135</v>
      </c>
      <c r="ER43">
        <v>401</v>
      </c>
      <c r="ES43" t="s">
        <v>10328</v>
      </c>
      <c r="ET43" t="s">
        <v>10328</v>
      </c>
      <c r="EU43" t="s">
        <v>612</v>
      </c>
      <c r="EV43" t="s">
        <v>10329</v>
      </c>
      <c r="EW43">
        <v>0</v>
      </c>
      <c r="EX43">
        <v>85842</v>
      </c>
      <c r="EY43">
        <v>0</v>
      </c>
      <c r="EZ43">
        <v>0</v>
      </c>
      <c r="FA43">
        <v>0</v>
      </c>
      <c r="FB43">
        <v>0</v>
      </c>
      <c r="FC43">
        <v>286135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 x14ac:dyDescent="0.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31165400</v>
      </c>
      <c r="AZ44">
        <v>1508936664</v>
      </c>
      <c r="BA44">
        <v>0</v>
      </c>
      <c r="BB44">
        <v>-31165400</v>
      </c>
      <c r="BC44">
        <v>35063336</v>
      </c>
      <c r="BD44">
        <v>0</v>
      </c>
      <c r="BE44">
        <v>587665</v>
      </c>
      <c r="BF44">
        <v>20552447</v>
      </c>
      <c r="BG44">
        <v>0</v>
      </c>
      <c r="BH44">
        <v>587665</v>
      </c>
      <c r="BI44">
        <v>0</v>
      </c>
      <c r="BJ44">
        <v>0</v>
      </c>
      <c r="BK44">
        <v>0</v>
      </c>
      <c r="BL44">
        <v>346468</v>
      </c>
      <c r="BM44">
        <v>0</v>
      </c>
      <c r="BN44">
        <v>0</v>
      </c>
      <c r="BO44">
        <v>104825</v>
      </c>
      <c r="BP44">
        <v>352750</v>
      </c>
      <c r="BQ44">
        <v>104825</v>
      </c>
      <c r="BR44">
        <v>352750</v>
      </c>
      <c r="BS44">
        <v>0</v>
      </c>
      <c r="BT44">
        <v>0</v>
      </c>
      <c r="BU44">
        <v>0</v>
      </c>
      <c r="BV44">
        <v>104825</v>
      </c>
      <c r="BW44">
        <v>352750</v>
      </c>
      <c r="BX44">
        <v>0.29940655521411769</v>
      </c>
      <c r="BY44">
        <v>0.69897791397229514</v>
      </c>
      <c r="BZ44">
        <v>0</v>
      </c>
      <c r="CA44">
        <v>35070350</v>
      </c>
      <c r="CB44">
        <v>35070350</v>
      </c>
      <c r="CC44">
        <v>66235750</v>
      </c>
      <c r="CD44">
        <v>0</v>
      </c>
      <c r="CE44">
        <v>35063336</v>
      </c>
      <c r="CF44">
        <v>35063336</v>
      </c>
      <c r="CG44">
        <v>66222503</v>
      </c>
      <c r="CH44">
        <v>35063336</v>
      </c>
      <c r="CI44">
        <v>35063336</v>
      </c>
      <c r="CJ44">
        <v>66222503</v>
      </c>
      <c r="CK44">
        <v>6233</v>
      </c>
      <c r="CL44">
        <v>0</v>
      </c>
      <c r="CM44">
        <v>0.27667275833333332</v>
      </c>
      <c r="CN44">
        <v>3.3200731000000001</v>
      </c>
      <c r="CO44">
        <v>3.3200731000000001</v>
      </c>
      <c r="CP44">
        <v>9701069.8874884658</v>
      </c>
      <c r="CQ44">
        <v>116412838.6498616</v>
      </c>
      <c r="CR44">
        <v>116412838.6498616</v>
      </c>
      <c r="CS44">
        <v>1.0133111703367876</v>
      </c>
      <c r="CT44">
        <v>35530070.03807202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123422942.72</v>
      </c>
      <c r="DA44">
        <v>0</v>
      </c>
      <c r="DB44">
        <v>0</v>
      </c>
      <c r="DC44">
        <v>0</v>
      </c>
      <c r="DD44">
        <v>109702208</v>
      </c>
      <c r="DE44">
        <v>35063336</v>
      </c>
      <c r="DF44">
        <v>0</v>
      </c>
      <c r="DG44">
        <v>0</v>
      </c>
      <c r="DH44">
        <v>1</v>
      </c>
      <c r="DI44">
        <v>0</v>
      </c>
      <c r="DJ44">
        <v>35063336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31165400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104825</v>
      </c>
      <c r="EH44">
        <v>0</v>
      </c>
      <c r="EI44">
        <v>0</v>
      </c>
      <c r="EJ44">
        <v>0</v>
      </c>
      <c r="EK44">
        <v>0</v>
      </c>
      <c r="EL44">
        <v>352750</v>
      </c>
      <c r="EM44">
        <v>0</v>
      </c>
      <c r="EN44">
        <v>0</v>
      </c>
      <c r="EO44">
        <v>0</v>
      </c>
      <c r="EP44">
        <v>104825</v>
      </c>
      <c r="EQ44">
        <v>352750</v>
      </c>
      <c r="ER44">
        <v>400</v>
      </c>
      <c r="ES44" t="s">
        <v>10328</v>
      </c>
      <c r="ET44" t="s">
        <v>10328</v>
      </c>
      <c r="EU44" t="s">
        <v>612</v>
      </c>
      <c r="EV44" t="s">
        <v>10329</v>
      </c>
      <c r="EW44">
        <v>0</v>
      </c>
      <c r="EX44">
        <v>104825</v>
      </c>
      <c r="EY44">
        <v>0</v>
      </c>
      <c r="EZ44">
        <v>0</v>
      </c>
      <c r="FA44">
        <v>0</v>
      </c>
      <c r="FB44">
        <v>0</v>
      </c>
      <c r="FC44">
        <v>352750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 x14ac:dyDescent="0.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5220600</v>
      </c>
      <c r="AZ45">
        <v>252955059</v>
      </c>
      <c r="BA45">
        <v>0</v>
      </c>
      <c r="BB45">
        <v>-5220600</v>
      </c>
      <c r="BC45">
        <v>6044941</v>
      </c>
      <c r="BD45">
        <v>0</v>
      </c>
      <c r="BE45">
        <v>188565</v>
      </c>
      <c r="BF45">
        <v>6720073</v>
      </c>
      <c r="BG45">
        <v>0</v>
      </c>
      <c r="BH45">
        <v>188565</v>
      </c>
      <c r="BI45">
        <v>0</v>
      </c>
      <c r="BJ45">
        <v>0</v>
      </c>
      <c r="BK45">
        <v>0</v>
      </c>
      <c r="BL45">
        <v>112287</v>
      </c>
      <c r="BM45">
        <v>0</v>
      </c>
      <c r="BN45">
        <v>0</v>
      </c>
      <c r="BO45">
        <v>34090</v>
      </c>
      <c r="BP45">
        <v>113346</v>
      </c>
      <c r="BQ45">
        <v>34090</v>
      </c>
      <c r="BR45">
        <v>113346</v>
      </c>
      <c r="BS45">
        <v>0</v>
      </c>
      <c r="BT45">
        <v>0</v>
      </c>
      <c r="BU45">
        <v>0</v>
      </c>
      <c r="BV45">
        <v>34090</v>
      </c>
      <c r="BW45">
        <v>113346</v>
      </c>
      <c r="BX45">
        <v>0.56553729526853147</v>
      </c>
      <c r="BY45">
        <v>1.3182762688173568</v>
      </c>
      <c r="BZ45">
        <v>0</v>
      </c>
      <c r="CA45">
        <v>6046150</v>
      </c>
      <c r="CB45">
        <v>6046150</v>
      </c>
      <c r="CC45">
        <v>11266750</v>
      </c>
      <c r="CD45">
        <v>0</v>
      </c>
      <c r="CE45">
        <v>6044941</v>
      </c>
      <c r="CF45">
        <v>6044941</v>
      </c>
      <c r="CG45">
        <v>11264497</v>
      </c>
      <c r="CH45">
        <v>6044941</v>
      </c>
      <c r="CI45">
        <v>6044941</v>
      </c>
      <c r="CJ45">
        <v>11264497</v>
      </c>
      <c r="CK45">
        <v>1044</v>
      </c>
      <c r="CL45">
        <v>0</v>
      </c>
      <c r="CM45">
        <v>0.52473254166666672</v>
      </c>
      <c r="CN45">
        <v>6.2967905000000002</v>
      </c>
      <c r="CO45">
        <v>6.2967905000000002</v>
      </c>
      <c r="CP45">
        <v>3171977.2551550418</v>
      </c>
      <c r="CQ45">
        <v>38063727.061860502</v>
      </c>
      <c r="CR45">
        <v>38063727.061860502</v>
      </c>
      <c r="CS45">
        <v>1.0259462277992277</v>
      </c>
      <c r="CT45">
        <v>6201784.4162188917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40138408.239999995</v>
      </c>
      <c r="DA45">
        <v>0</v>
      </c>
      <c r="DB45">
        <v>0</v>
      </c>
      <c r="DC45">
        <v>0</v>
      </c>
      <c r="DD45">
        <v>34664784</v>
      </c>
      <c r="DE45">
        <v>6044941</v>
      </c>
      <c r="DF45">
        <v>0</v>
      </c>
      <c r="DG45">
        <v>0</v>
      </c>
      <c r="DH45">
        <v>1</v>
      </c>
      <c r="DI45">
        <v>0</v>
      </c>
      <c r="DJ45">
        <v>6044941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5220600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34090</v>
      </c>
      <c r="EH45">
        <v>0</v>
      </c>
      <c r="EI45">
        <v>0</v>
      </c>
      <c r="EJ45">
        <v>0</v>
      </c>
      <c r="EK45">
        <v>0</v>
      </c>
      <c r="EL45">
        <v>113346</v>
      </c>
      <c r="EM45">
        <v>0</v>
      </c>
      <c r="EN45">
        <v>0</v>
      </c>
      <c r="EO45">
        <v>0</v>
      </c>
      <c r="EP45">
        <v>34090</v>
      </c>
      <c r="EQ45">
        <v>113346</v>
      </c>
      <c r="ER45">
        <v>415</v>
      </c>
      <c r="ES45" t="s">
        <v>10328</v>
      </c>
      <c r="ET45" t="s">
        <v>10328</v>
      </c>
      <c r="EU45" t="s">
        <v>612</v>
      </c>
      <c r="EV45" t="s">
        <v>10329</v>
      </c>
      <c r="EW45">
        <v>0</v>
      </c>
      <c r="EX45">
        <v>34090</v>
      </c>
      <c r="EY45">
        <v>0</v>
      </c>
      <c r="EZ45">
        <v>0</v>
      </c>
      <c r="FA45">
        <v>0</v>
      </c>
      <c r="FB45">
        <v>0</v>
      </c>
      <c r="FC45">
        <v>113346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 x14ac:dyDescent="0.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54183500</v>
      </c>
      <c r="AZ46">
        <v>2646207161</v>
      </c>
      <c r="BA46">
        <v>0</v>
      </c>
      <c r="BB46">
        <v>-54183500</v>
      </c>
      <c r="BC46">
        <v>59792839</v>
      </c>
      <c r="BD46">
        <v>0</v>
      </c>
      <c r="BE46">
        <v>1344624</v>
      </c>
      <c r="BF46">
        <v>46691901</v>
      </c>
      <c r="BG46">
        <v>0</v>
      </c>
      <c r="BH46">
        <v>1344624</v>
      </c>
      <c r="BI46">
        <v>0</v>
      </c>
      <c r="BJ46">
        <v>0</v>
      </c>
      <c r="BK46">
        <v>0</v>
      </c>
      <c r="BL46">
        <v>787394</v>
      </c>
      <c r="BM46">
        <v>0</v>
      </c>
      <c r="BN46">
        <v>0</v>
      </c>
      <c r="BO46">
        <v>237663</v>
      </c>
      <c r="BP46">
        <v>798342</v>
      </c>
      <c r="BQ46">
        <v>237663</v>
      </c>
      <c r="BR46">
        <v>798342</v>
      </c>
      <c r="BS46">
        <v>0</v>
      </c>
      <c r="BT46">
        <v>0</v>
      </c>
      <c r="BU46">
        <v>0</v>
      </c>
      <c r="BV46">
        <v>237663</v>
      </c>
      <c r="BW46">
        <v>798342</v>
      </c>
      <c r="BX46">
        <v>0.39826887778569253</v>
      </c>
      <c r="BY46">
        <v>0.92315217925041726</v>
      </c>
      <c r="BZ46">
        <v>0</v>
      </c>
      <c r="CA46">
        <v>59804800</v>
      </c>
      <c r="CB46">
        <v>59804800</v>
      </c>
      <c r="CC46">
        <v>113988300</v>
      </c>
      <c r="CD46">
        <v>0</v>
      </c>
      <c r="CE46">
        <v>59792839</v>
      </c>
      <c r="CF46">
        <v>59792839</v>
      </c>
      <c r="CG46">
        <v>113965502</v>
      </c>
      <c r="CH46">
        <v>59792839</v>
      </c>
      <c r="CI46">
        <v>59792839</v>
      </c>
      <c r="CJ46">
        <v>113965502</v>
      </c>
      <c r="CK46">
        <v>10837</v>
      </c>
      <c r="CL46">
        <v>0</v>
      </c>
      <c r="CM46">
        <v>0.36859417499999997</v>
      </c>
      <c r="CN46">
        <v>4.4231300999999998</v>
      </c>
      <c r="CO46">
        <v>4.4231300999999998</v>
      </c>
      <c r="CP46">
        <v>22039292.162112825</v>
      </c>
      <c r="CQ46">
        <v>264471505.9453539</v>
      </c>
      <c r="CR46">
        <v>264471505.9453539</v>
      </c>
      <c r="CS46">
        <v>1.0172549523281595</v>
      </c>
      <c r="CT46">
        <v>60824561.586510316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279830486.51999998</v>
      </c>
      <c r="DA46">
        <v>0</v>
      </c>
      <c r="DB46">
        <v>0</v>
      </c>
      <c r="DC46">
        <v>0</v>
      </c>
      <c r="DD46">
        <v>253578779.99999997</v>
      </c>
      <c r="DE46">
        <v>59792839</v>
      </c>
      <c r="DF46">
        <v>0</v>
      </c>
      <c r="DG46">
        <v>0</v>
      </c>
      <c r="DH46">
        <v>1</v>
      </c>
      <c r="DI46">
        <v>0</v>
      </c>
      <c r="DJ46">
        <v>59792839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54183500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237663</v>
      </c>
      <c r="EH46">
        <v>0</v>
      </c>
      <c r="EI46">
        <v>0</v>
      </c>
      <c r="EJ46">
        <v>0</v>
      </c>
      <c r="EK46">
        <v>0</v>
      </c>
      <c r="EL46">
        <v>798342</v>
      </c>
      <c r="EM46">
        <v>0</v>
      </c>
      <c r="EN46">
        <v>0</v>
      </c>
      <c r="EO46">
        <v>0</v>
      </c>
      <c r="EP46">
        <v>237663</v>
      </c>
      <c r="EQ46">
        <v>798342</v>
      </c>
      <c r="ER46">
        <v>391</v>
      </c>
      <c r="ES46" t="s">
        <v>10328</v>
      </c>
      <c r="ET46" t="s">
        <v>10328</v>
      </c>
      <c r="EU46" t="s">
        <v>612</v>
      </c>
      <c r="EV46" t="s">
        <v>10329</v>
      </c>
      <c r="EW46">
        <v>0</v>
      </c>
      <c r="EX46">
        <v>237663</v>
      </c>
      <c r="EY46">
        <v>0</v>
      </c>
      <c r="EZ46">
        <v>0</v>
      </c>
      <c r="FA46">
        <v>0</v>
      </c>
      <c r="FB46">
        <v>0</v>
      </c>
      <c r="FC46">
        <v>798342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 x14ac:dyDescent="0.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9096500</v>
      </c>
      <c r="AZ47">
        <v>444442212</v>
      </c>
      <c r="BA47">
        <v>0</v>
      </c>
      <c r="BB47">
        <v>-9096500</v>
      </c>
      <c r="BC47">
        <v>9557788</v>
      </c>
      <c r="BD47">
        <v>0</v>
      </c>
      <c r="BE47">
        <v>366786</v>
      </c>
      <c r="BF47">
        <v>12504926</v>
      </c>
      <c r="BG47">
        <v>0</v>
      </c>
      <c r="BH47">
        <v>366786</v>
      </c>
      <c r="BI47">
        <v>0</v>
      </c>
      <c r="BJ47">
        <v>0</v>
      </c>
      <c r="BK47">
        <v>0</v>
      </c>
      <c r="BL47">
        <v>211075</v>
      </c>
      <c r="BM47">
        <v>0</v>
      </c>
      <c r="BN47">
        <v>0</v>
      </c>
      <c r="BO47">
        <v>63317</v>
      </c>
      <c r="BP47">
        <v>212925</v>
      </c>
      <c r="BQ47">
        <v>63317</v>
      </c>
      <c r="BR47">
        <v>212925</v>
      </c>
      <c r="BS47">
        <v>0</v>
      </c>
      <c r="BT47">
        <v>0</v>
      </c>
      <c r="BU47">
        <v>0</v>
      </c>
      <c r="BV47">
        <v>63317</v>
      </c>
      <c r="BW47">
        <v>212925</v>
      </c>
      <c r="BX47">
        <v>0.66466658888061514</v>
      </c>
      <c r="BY47">
        <v>1.5210377903151628</v>
      </c>
      <c r="BZ47">
        <v>0</v>
      </c>
      <c r="CA47">
        <v>9559700</v>
      </c>
      <c r="CB47">
        <v>9559700</v>
      </c>
      <c r="CC47">
        <v>18656200</v>
      </c>
      <c r="CD47">
        <v>0</v>
      </c>
      <c r="CE47">
        <v>9557788</v>
      </c>
      <c r="CF47">
        <v>9557788</v>
      </c>
      <c r="CG47">
        <v>18652469</v>
      </c>
      <c r="CH47">
        <v>9557788</v>
      </c>
      <c r="CI47">
        <v>9557788</v>
      </c>
      <c r="CJ47">
        <v>18652469</v>
      </c>
      <c r="CK47">
        <v>1819</v>
      </c>
      <c r="CL47">
        <v>0</v>
      </c>
      <c r="CM47">
        <v>0.61756095</v>
      </c>
      <c r="CN47">
        <v>7.4107314000000004</v>
      </c>
      <c r="CO47">
        <v>7.4107314000000004</v>
      </c>
      <c r="CP47">
        <v>5902516.6371785998</v>
      </c>
      <c r="CQ47">
        <v>70830199.646143198</v>
      </c>
      <c r="CR47">
        <v>70830199.646143198</v>
      </c>
      <c r="CS47">
        <v>1.0275438898678415</v>
      </c>
      <c r="CT47">
        <v>9821046.6600521766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74550746.399999991</v>
      </c>
      <c r="DA47">
        <v>0</v>
      </c>
      <c r="DB47">
        <v>0</v>
      </c>
      <c r="DC47">
        <v>0</v>
      </c>
      <c r="DD47">
        <v>70952700</v>
      </c>
      <c r="DE47">
        <v>9557788</v>
      </c>
      <c r="DF47">
        <v>0</v>
      </c>
      <c r="DG47">
        <v>0</v>
      </c>
      <c r="DH47">
        <v>1</v>
      </c>
      <c r="DI47">
        <v>0</v>
      </c>
      <c r="DJ47">
        <v>9557788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9096500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63317</v>
      </c>
      <c r="EH47">
        <v>0</v>
      </c>
      <c r="EI47">
        <v>0</v>
      </c>
      <c r="EJ47">
        <v>0</v>
      </c>
      <c r="EK47">
        <v>0</v>
      </c>
      <c r="EL47">
        <v>212925</v>
      </c>
      <c r="EM47">
        <v>0</v>
      </c>
      <c r="EN47">
        <v>0</v>
      </c>
      <c r="EO47">
        <v>0</v>
      </c>
      <c r="EP47">
        <v>63317</v>
      </c>
      <c r="EQ47">
        <v>212925</v>
      </c>
      <c r="ER47">
        <v>408</v>
      </c>
      <c r="ES47" t="s">
        <v>10328</v>
      </c>
      <c r="ET47" t="s">
        <v>10328</v>
      </c>
      <c r="EU47" t="s">
        <v>612</v>
      </c>
      <c r="EV47" t="s">
        <v>10329</v>
      </c>
      <c r="EW47">
        <v>0</v>
      </c>
      <c r="EX47">
        <v>63317</v>
      </c>
      <c r="EY47">
        <v>0</v>
      </c>
      <c r="EZ47">
        <v>0</v>
      </c>
      <c r="FA47">
        <v>0</v>
      </c>
      <c r="FB47">
        <v>0</v>
      </c>
      <c r="FC47">
        <v>212925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 x14ac:dyDescent="0.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10328</v>
      </c>
      <c r="ET48" t="s">
        <v>10328</v>
      </c>
      <c r="EU48" t="s">
        <v>612</v>
      </c>
      <c r="EV48" t="s">
        <v>10329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 x14ac:dyDescent="0.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10328</v>
      </c>
      <c r="ET49" t="s">
        <v>10328</v>
      </c>
      <c r="EU49" t="s">
        <v>612</v>
      </c>
      <c r="EV49" t="s">
        <v>10329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 x14ac:dyDescent="0.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49762000</v>
      </c>
      <c r="AZ50">
        <v>2417571929</v>
      </c>
      <c r="BA50">
        <v>0</v>
      </c>
      <c r="BB50">
        <v>-49762000</v>
      </c>
      <c r="BC50">
        <v>63328071</v>
      </c>
      <c r="BD50">
        <v>0</v>
      </c>
      <c r="BE50">
        <v>1285797</v>
      </c>
      <c r="BF50">
        <v>51364947</v>
      </c>
      <c r="BG50">
        <v>0</v>
      </c>
      <c r="BH50">
        <v>1285797</v>
      </c>
      <c r="BI50">
        <v>0</v>
      </c>
      <c r="BJ50">
        <v>0</v>
      </c>
      <c r="BK50">
        <v>0</v>
      </c>
      <c r="BL50">
        <v>828292</v>
      </c>
      <c r="BM50">
        <v>0</v>
      </c>
      <c r="BN50">
        <v>0</v>
      </c>
      <c r="BO50">
        <v>241889</v>
      </c>
      <c r="BP50">
        <v>838336</v>
      </c>
      <c r="BQ50">
        <v>241889</v>
      </c>
      <c r="BR50">
        <v>838336</v>
      </c>
      <c r="BS50">
        <v>0</v>
      </c>
      <c r="BT50">
        <v>0</v>
      </c>
      <c r="BU50">
        <v>0</v>
      </c>
      <c r="BV50">
        <v>241889</v>
      </c>
      <c r="BW50">
        <v>838336</v>
      </c>
      <c r="BX50">
        <v>0.38269045124523038</v>
      </c>
      <c r="BY50">
        <v>0.95502663627268936</v>
      </c>
      <c r="BZ50">
        <v>0</v>
      </c>
      <c r="CA50">
        <v>63348000</v>
      </c>
      <c r="CB50">
        <v>63348000</v>
      </c>
      <c r="CC50">
        <v>113110000</v>
      </c>
      <c r="CD50">
        <v>0</v>
      </c>
      <c r="CE50">
        <v>63328071</v>
      </c>
      <c r="CF50">
        <v>63328783</v>
      </c>
      <c r="CG50">
        <v>113073117</v>
      </c>
      <c r="CH50">
        <v>63328071</v>
      </c>
      <c r="CI50">
        <v>63328783</v>
      </c>
      <c r="CJ50">
        <v>113073117</v>
      </c>
      <c r="CK50">
        <v>16954</v>
      </c>
      <c r="CL50">
        <v>0</v>
      </c>
      <c r="CM50">
        <v>0.38066257499999995</v>
      </c>
      <c r="CN50">
        <v>4.5679508999999996</v>
      </c>
      <c r="CO50">
        <v>4.5679508999999996</v>
      </c>
      <c r="CP50">
        <v>24106626.576642822</v>
      </c>
      <c r="CQ50">
        <v>289279518.91971385</v>
      </c>
      <c r="CR50">
        <v>289279518.91971385</v>
      </c>
      <c r="CS50">
        <v>1.0207041585714862</v>
      </c>
      <c r="CT50">
        <v>64639225.424010336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285609600.20999998</v>
      </c>
      <c r="DA50">
        <v>0</v>
      </c>
      <c r="DB50">
        <v>0</v>
      </c>
      <c r="DC50">
        <v>0</v>
      </c>
      <c r="DD50">
        <v>224426620</v>
      </c>
      <c r="DE50">
        <v>63328071</v>
      </c>
      <c r="DF50">
        <v>0</v>
      </c>
      <c r="DG50">
        <v>0</v>
      </c>
      <c r="DH50">
        <v>1</v>
      </c>
      <c r="DI50">
        <v>0</v>
      </c>
      <c r="DJ50">
        <v>63328071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49762000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241889</v>
      </c>
      <c r="EH50">
        <v>0</v>
      </c>
      <c r="EI50">
        <v>0</v>
      </c>
      <c r="EJ50">
        <v>0</v>
      </c>
      <c r="EK50">
        <v>0</v>
      </c>
      <c r="EL50">
        <v>838336</v>
      </c>
      <c r="EM50">
        <v>0</v>
      </c>
      <c r="EN50">
        <v>0</v>
      </c>
      <c r="EO50">
        <v>0</v>
      </c>
      <c r="EP50">
        <v>241889</v>
      </c>
      <c r="EQ50">
        <v>838336</v>
      </c>
      <c r="ER50">
        <v>390</v>
      </c>
      <c r="ES50" t="s">
        <v>10328</v>
      </c>
      <c r="ET50" t="s">
        <v>10328</v>
      </c>
      <c r="EU50" t="s">
        <v>612</v>
      </c>
      <c r="EV50" t="s">
        <v>10329</v>
      </c>
      <c r="EW50">
        <v>0</v>
      </c>
      <c r="EX50">
        <v>241889</v>
      </c>
      <c r="EY50">
        <v>0</v>
      </c>
      <c r="EZ50">
        <v>0</v>
      </c>
      <c r="FA50">
        <v>0</v>
      </c>
      <c r="FB50">
        <v>0</v>
      </c>
      <c r="FC50">
        <v>838336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 x14ac:dyDescent="0.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8950000</v>
      </c>
      <c r="AZ51">
        <v>438176905</v>
      </c>
      <c r="BA51">
        <v>0</v>
      </c>
      <c r="BB51">
        <v>-8950000</v>
      </c>
      <c r="BC51">
        <v>9523095</v>
      </c>
      <c r="BD51">
        <v>0</v>
      </c>
      <c r="BE51">
        <v>356704</v>
      </c>
      <c r="BF51">
        <v>12691426</v>
      </c>
      <c r="BG51">
        <v>0</v>
      </c>
      <c r="BH51">
        <v>356704</v>
      </c>
      <c r="BI51">
        <v>0</v>
      </c>
      <c r="BJ51">
        <v>0</v>
      </c>
      <c r="BK51">
        <v>0</v>
      </c>
      <c r="BL51">
        <v>215592</v>
      </c>
      <c r="BM51">
        <v>0</v>
      </c>
      <c r="BN51">
        <v>0</v>
      </c>
      <c r="BO51">
        <v>61955</v>
      </c>
      <c r="BP51">
        <v>217411</v>
      </c>
      <c r="BQ51">
        <v>61955</v>
      </c>
      <c r="BR51">
        <v>217411</v>
      </c>
      <c r="BS51">
        <v>0</v>
      </c>
      <c r="BT51">
        <v>0</v>
      </c>
      <c r="BU51">
        <v>0</v>
      </c>
      <c r="BV51">
        <v>61955</v>
      </c>
      <c r="BW51">
        <v>217411</v>
      </c>
      <c r="BX51">
        <v>0.65269946352855412</v>
      </c>
      <c r="BY51">
        <v>1.5654036512020797</v>
      </c>
      <c r="BZ51">
        <v>0</v>
      </c>
      <c r="CA51">
        <v>9525000</v>
      </c>
      <c r="CB51">
        <v>9525000</v>
      </c>
      <c r="CC51">
        <v>18475000</v>
      </c>
      <c r="CD51">
        <v>0</v>
      </c>
      <c r="CE51">
        <v>9523095</v>
      </c>
      <c r="CF51">
        <v>9523095</v>
      </c>
      <c r="CG51">
        <v>18471305</v>
      </c>
      <c r="CH51">
        <v>9523095</v>
      </c>
      <c r="CI51">
        <v>9523095</v>
      </c>
      <c r="CJ51">
        <v>18471305</v>
      </c>
      <c r="CK51">
        <v>1790</v>
      </c>
      <c r="CL51">
        <v>0</v>
      </c>
      <c r="CM51">
        <v>0.62546342500000007</v>
      </c>
      <c r="CN51">
        <v>7.5055611000000004</v>
      </c>
      <c r="CO51">
        <v>7.5055611000000004</v>
      </c>
      <c r="CP51">
        <v>5956347.615300376</v>
      </c>
      <c r="CQ51">
        <v>71476171.383604497</v>
      </c>
      <c r="CR51">
        <v>71476171.383604497</v>
      </c>
      <c r="CS51">
        <v>1.0283480589680589</v>
      </c>
      <c r="CT51">
        <v>9793056.2586184274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72946907.700000003</v>
      </c>
      <c r="DA51">
        <v>0</v>
      </c>
      <c r="DB51">
        <v>0</v>
      </c>
      <c r="DC51">
        <v>0</v>
      </c>
      <c r="DD51">
        <v>68557000</v>
      </c>
      <c r="DE51">
        <v>9523095</v>
      </c>
      <c r="DF51">
        <v>0</v>
      </c>
      <c r="DG51">
        <v>0</v>
      </c>
      <c r="DH51">
        <v>1</v>
      </c>
      <c r="DI51">
        <v>0</v>
      </c>
      <c r="DJ51">
        <v>9523095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8950000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61955</v>
      </c>
      <c r="EH51">
        <v>0</v>
      </c>
      <c r="EI51">
        <v>0</v>
      </c>
      <c r="EJ51">
        <v>0</v>
      </c>
      <c r="EK51">
        <v>0</v>
      </c>
      <c r="EL51">
        <v>217411</v>
      </c>
      <c r="EM51">
        <v>0</v>
      </c>
      <c r="EN51">
        <v>0</v>
      </c>
      <c r="EO51">
        <v>0</v>
      </c>
      <c r="EP51">
        <v>61955</v>
      </c>
      <c r="EQ51">
        <v>217411</v>
      </c>
      <c r="ER51">
        <v>407</v>
      </c>
      <c r="ES51" t="s">
        <v>10328</v>
      </c>
      <c r="ET51" t="s">
        <v>10328</v>
      </c>
      <c r="EU51" t="s">
        <v>612</v>
      </c>
      <c r="EV51" t="s">
        <v>10329</v>
      </c>
      <c r="EW51">
        <v>0</v>
      </c>
      <c r="EX51">
        <v>61955</v>
      </c>
      <c r="EY51">
        <v>0</v>
      </c>
      <c r="EZ51">
        <v>0</v>
      </c>
      <c r="FA51">
        <v>0</v>
      </c>
      <c r="FB51">
        <v>0</v>
      </c>
      <c r="FC51">
        <v>217411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 x14ac:dyDescent="0.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12172000</v>
      </c>
      <c r="AZ52">
        <v>520425660</v>
      </c>
      <c r="BA52">
        <v>0</v>
      </c>
      <c r="BB52">
        <v>-12172000</v>
      </c>
      <c r="BC52">
        <v>13174340</v>
      </c>
      <c r="BD52">
        <v>0</v>
      </c>
      <c r="BE52">
        <v>191048</v>
      </c>
      <c r="BF52">
        <v>7034799</v>
      </c>
      <c r="BG52">
        <v>0</v>
      </c>
      <c r="BH52">
        <v>191048</v>
      </c>
      <c r="BI52">
        <v>0</v>
      </c>
      <c r="BJ52">
        <v>0</v>
      </c>
      <c r="BK52">
        <v>0</v>
      </c>
      <c r="BL52">
        <v>117306</v>
      </c>
      <c r="BM52">
        <v>0</v>
      </c>
      <c r="BN52">
        <v>0</v>
      </c>
      <c r="BO52">
        <v>33305</v>
      </c>
      <c r="BP52">
        <v>119756</v>
      </c>
      <c r="BQ52">
        <v>33305</v>
      </c>
      <c r="BR52">
        <v>119756</v>
      </c>
      <c r="BS52">
        <v>0</v>
      </c>
      <c r="BT52">
        <v>0</v>
      </c>
      <c r="BU52">
        <v>0</v>
      </c>
      <c r="BV52">
        <v>33305</v>
      </c>
      <c r="BW52">
        <v>119756</v>
      </c>
      <c r="BX52">
        <v>0.25312050538676234</v>
      </c>
      <c r="BY52">
        <v>0.62377328563134826</v>
      </c>
      <c r="BZ52">
        <v>0</v>
      </c>
      <c r="CA52">
        <v>13178000</v>
      </c>
      <c r="CB52">
        <v>13178000</v>
      </c>
      <c r="CC52">
        <v>25350000</v>
      </c>
      <c r="CD52">
        <v>0</v>
      </c>
      <c r="CE52">
        <v>13174340</v>
      </c>
      <c r="CF52">
        <v>13174494</v>
      </c>
      <c r="CG52">
        <v>25342700</v>
      </c>
      <c r="CH52">
        <v>13174340</v>
      </c>
      <c r="CI52">
        <v>13174494</v>
      </c>
      <c r="CJ52">
        <v>25342700</v>
      </c>
      <c r="CK52">
        <v>3640</v>
      </c>
      <c r="CL52">
        <v>0</v>
      </c>
      <c r="CM52">
        <v>0.25060655833333334</v>
      </c>
      <c r="CN52">
        <v>3.0072787000000001</v>
      </c>
      <c r="CO52">
        <v>3.0072787000000001</v>
      </c>
      <c r="CP52">
        <v>3301576.0057131667</v>
      </c>
      <c r="CQ52">
        <v>39618912.068558</v>
      </c>
      <c r="CR52">
        <v>39618912.068558</v>
      </c>
      <c r="CS52">
        <v>1.0131836562968515</v>
      </c>
      <c r="CT52">
        <v>13348025.970497862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39391276.600000001</v>
      </c>
      <c r="DA52">
        <v>0</v>
      </c>
      <c r="DB52">
        <v>0</v>
      </c>
      <c r="DC52">
        <v>0</v>
      </c>
      <c r="DD52">
        <v>36394280</v>
      </c>
      <c r="DE52">
        <v>13174340</v>
      </c>
      <c r="DF52">
        <v>0</v>
      </c>
      <c r="DG52">
        <v>0</v>
      </c>
      <c r="DH52">
        <v>1</v>
      </c>
      <c r="DI52">
        <v>0</v>
      </c>
      <c r="DJ52">
        <v>13174340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12172000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33305</v>
      </c>
      <c r="EH52">
        <v>0</v>
      </c>
      <c r="EI52">
        <v>0</v>
      </c>
      <c r="EJ52">
        <v>0</v>
      </c>
      <c r="EK52">
        <v>0</v>
      </c>
      <c r="EL52">
        <v>119756</v>
      </c>
      <c r="EM52">
        <v>0</v>
      </c>
      <c r="EN52">
        <v>0</v>
      </c>
      <c r="EO52">
        <v>0</v>
      </c>
      <c r="EP52">
        <v>33305</v>
      </c>
      <c r="EQ52">
        <v>119756</v>
      </c>
      <c r="ER52">
        <v>413</v>
      </c>
      <c r="ES52" t="s">
        <v>10328</v>
      </c>
      <c r="ET52" t="s">
        <v>10328</v>
      </c>
      <c r="EU52" t="s">
        <v>612</v>
      </c>
      <c r="EV52" t="s">
        <v>10329</v>
      </c>
      <c r="EW52">
        <v>0</v>
      </c>
      <c r="EX52">
        <v>33305</v>
      </c>
      <c r="EY52">
        <v>0</v>
      </c>
      <c r="EZ52">
        <v>0</v>
      </c>
      <c r="FA52">
        <v>0</v>
      </c>
      <c r="FB52">
        <v>0</v>
      </c>
      <c r="FC52">
        <v>119756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 x14ac:dyDescent="0.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1432000</v>
      </c>
      <c r="AZ53">
        <v>98823115</v>
      </c>
      <c r="BA53">
        <v>0</v>
      </c>
      <c r="BB53">
        <v>-1432000</v>
      </c>
      <c r="BC53">
        <v>576885</v>
      </c>
      <c r="BD53">
        <v>0</v>
      </c>
      <c r="BE53">
        <v>31091</v>
      </c>
      <c r="BF53">
        <v>606399</v>
      </c>
      <c r="BG53">
        <v>0</v>
      </c>
      <c r="BH53">
        <v>31091</v>
      </c>
      <c r="BI53">
        <v>0</v>
      </c>
      <c r="BJ53">
        <v>0</v>
      </c>
      <c r="BK53">
        <v>0</v>
      </c>
      <c r="BL53">
        <v>13312</v>
      </c>
      <c r="BM53">
        <v>0</v>
      </c>
      <c r="BN53">
        <v>0</v>
      </c>
      <c r="BO53">
        <v>3009</v>
      </c>
      <c r="BP53">
        <v>13603</v>
      </c>
      <c r="BQ53">
        <v>3009</v>
      </c>
      <c r="BR53">
        <v>13603</v>
      </c>
      <c r="BS53">
        <v>0</v>
      </c>
      <c r="BT53">
        <v>0</v>
      </c>
      <c r="BU53">
        <v>0</v>
      </c>
      <c r="BV53">
        <v>3009</v>
      </c>
      <c r="BW53">
        <v>13603</v>
      </c>
      <c r="BX53">
        <v>0.52295828586474513</v>
      </c>
      <c r="BY53">
        <v>1.0578254039846338</v>
      </c>
      <c r="BZ53">
        <v>0</v>
      </c>
      <c r="CA53">
        <v>577000</v>
      </c>
      <c r="CB53">
        <v>577000</v>
      </c>
      <c r="CC53">
        <v>2009000</v>
      </c>
      <c r="CD53">
        <v>0</v>
      </c>
      <c r="CE53">
        <v>576885</v>
      </c>
      <c r="CF53">
        <v>576885</v>
      </c>
      <c r="CG53">
        <v>2008598</v>
      </c>
      <c r="CH53">
        <v>576885</v>
      </c>
      <c r="CI53">
        <v>576885</v>
      </c>
      <c r="CJ53">
        <v>2008598</v>
      </c>
      <c r="CK53">
        <v>287</v>
      </c>
      <c r="CL53">
        <v>0</v>
      </c>
      <c r="CM53">
        <v>0.49333135833333336</v>
      </c>
      <c r="CN53">
        <v>5.9199763000000001</v>
      </c>
      <c r="CO53">
        <v>5.9199763000000001</v>
      </c>
      <c r="CP53">
        <v>284595.46065212501</v>
      </c>
      <c r="CQ53">
        <v>3415145.5278254999</v>
      </c>
      <c r="CR53">
        <v>3415145.5278254999</v>
      </c>
      <c r="CS53">
        <v>1.0061005935613683</v>
      </c>
      <c r="CT53">
        <v>580404.3409166499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3542073.9</v>
      </c>
      <c r="DA53">
        <v>0</v>
      </c>
      <c r="DB53">
        <v>0</v>
      </c>
      <c r="DC53">
        <v>0</v>
      </c>
      <c r="DD53">
        <v>8792480</v>
      </c>
      <c r="DE53">
        <v>576885</v>
      </c>
      <c r="DF53">
        <v>0</v>
      </c>
      <c r="DG53">
        <v>0</v>
      </c>
      <c r="DH53">
        <v>1</v>
      </c>
      <c r="DI53">
        <v>0</v>
      </c>
      <c r="DJ53">
        <v>576885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1432000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3009</v>
      </c>
      <c r="EH53">
        <v>0</v>
      </c>
      <c r="EI53">
        <v>0</v>
      </c>
      <c r="EJ53">
        <v>0</v>
      </c>
      <c r="EK53">
        <v>0</v>
      </c>
      <c r="EL53">
        <v>13603</v>
      </c>
      <c r="EM53">
        <v>0</v>
      </c>
      <c r="EN53">
        <v>0</v>
      </c>
      <c r="EO53">
        <v>0</v>
      </c>
      <c r="EP53">
        <v>3009</v>
      </c>
      <c r="EQ53">
        <v>13603</v>
      </c>
      <c r="ER53">
        <v>441</v>
      </c>
      <c r="ES53" t="s">
        <v>10328</v>
      </c>
      <c r="ET53" t="s">
        <v>10328</v>
      </c>
      <c r="EU53" t="s">
        <v>612</v>
      </c>
      <c r="EV53" t="s">
        <v>10329</v>
      </c>
      <c r="EW53">
        <v>0</v>
      </c>
      <c r="EX53">
        <v>3009</v>
      </c>
      <c r="EY53">
        <v>0</v>
      </c>
      <c r="EZ53">
        <v>0</v>
      </c>
      <c r="FA53">
        <v>0</v>
      </c>
      <c r="FB53">
        <v>0</v>
      </c>
      <c r="FC53">
        <v>13603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 x14ac:dyDescent="0.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5263000</v>
      </c>
      <c r="AZ54">
        <v>208970858</v>
      </c>
      <c r="BA54">
        <v>0</v>
      </c>
      <c r="BB54">
        <v>-5263000</v>
      </c>
      <c r="BC54">
        <v>5829142</v>
      </c>
      <c r="BD54">
        <v>0</v>
      </c>
      <c r="BE54">
        <v>124155</v>
      </c>
      <c r="BF54">
        <v>4647203</v>
      </c>
      <c r="BG54">
        <v>0</v>
      </c>
      <c r="BH54">
        <v>124155</v>
      </c>
      <c r="BI54">
        <v>0</v>
      </c>
      <c r="BJ54">
        <v>0</v>
      </c>
      <c r="BK54">
        <v>0</v>
      </c>
      <c r="BL54">
        <v>76760</v>
      </c>
      <c r="BM54">
        <v>0</v>
      </c>
      <c r="BN54">
        <v>0</v>
      </c>
      <c r="BO54">
        <v>21894</v>
      </c>
      <c r="BP54">
        <v>77823</v>
      </c>
      <c r="BQ54">
        <v>21894</v>
      </c>
      <c r="BR54">
        <v>77823</v>
      </c>
      <c r="BS54">
        <v>0</v>
      </c>
      <c r="BT54">
        <v>0</v>
      </c>
      <c r="BU54">
        <v>0</v>
      </c>
      <c r="BV54">
        <v>21894</v>
      </c>
      <c r="BW54">
        <v>77823</v>
      </c>
      <c r="BX54">
        <v>0.37629936200637992</v>
      </c>
      <c r="BY54">
        <v>0.92417316142855122</v>
      </c>
      <c r="BZ54">
        <v>0</v>
      </c>
      <c r="CA54">
        <v>5831000</v>
      </c>
      <c r="CB54">
        <v>5831000</v>
      </c>
      <c r="CC54">
        <v>11094000</v>
      </c>
      <c r="CD54">
        <v>0</v>
      </c>
      <c r="CE54">
        <v>5829142</v>
      </c>
      <c r="CF54">
        <v>5829232</v>
      </c>
      <c r="CG54">
        <v>11090330</v>
      </c>
      <c r="CH54">
        <v>5829142</v>
      </c>
      <c r="CI54">
        <v>5829232</v>
      </c>
      <c r="CJ54">
        <v>11090330</v>
      </c>
      <c r="CK54">
        <v>1812</v>
      </c>
      <c r="CL54">
        <v>0</v>
      </c>
      <c r="CM54">
        <v>0.37415932499999999</v>
      </c>
      <c r="CN54">
        <v>4.4899119000000001</v>
      </c>
      <c r="CO54">
        <v>4.4899119000000001</v>
      </c>
      <c r="CP54">
        <v>2181027.8360491497</v>
      </c>
      <c r="CQ54">
        <v>26172334.032589801</v>
      </c>
      <c r="CR54">
        <v>26172334.032589801</v>
      </c>
      <c r="CS54">
        <v>1.0216350232774674</v>
      </c>
      <c r="CT54">
        <v>5955255.6228576628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25881390.48</v>
      </c>
      <c r="DA54">
        <v>0</v>
      </c>
      <c r="DB54">
        <v>0</v>
      </c>
      <c r="DC54">
        <v>0</v>
      </c>
      <c r="DD54">
        <v>23367720.000000004</v>
      </c>
      <c r="DE54">
        <v>5829142</v>
      </c>
      <c r="DF54">
        <v>0</v>
      </c>
      <c r="DG54">
        <v>0</v>
      </c>
      <c r="DH54">
        <v>1</v>
      </c>
      <c r="DI54">
        <v>0</v>
      </c>
      <c r="DJ54">
        <v>5829142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5263000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21894</v>
      </c>
      <c r="EH54">
        <v>0</v>
      </c>
      <c r="EI54">
        <v>0</v>
      </c>
      <c r="EJ54">
        <v>0</v>
      </c>
      <c r="EK54">
        <v>0</v>
      </c>
      <c r="EL54">
        <v>77823</v>
      </c>
      <c r="EM54">
        <v>0</v>
      </c>
      <c r="EN54">
        <v>0</v>
      </c>
      <c r="EO54">
        <v>0</v>
      </c>
      <c r="EP54">
        <v>21894</v>
      </c>
      <c r="EQ54">
        <v>77823</v>
      </c>
      <c r="ER54">
        <v>422</v>
      </c>
      <c r="ES54" t="s">
        <v>10328</v>
      </c>
      <c r="ET54" t="s">
        <v>10328</v>
      </c>
      <c r="EU54" t="s">
        <v>612</v>
      </c>
      <c r="EV54" t="s">
        <v>10329</v>
      </c>
      <c r="EW54">
        <v>0</v>
      </c>
      <c r="EX54">
        <v>21894</v>
      </c>
      <c r="EY54">
        <v>0</v>
      </c>
      <c r="EZ54">
        <v>0</v>
      </c>
      <c r="FA54">
        <v>0</v>
      </c>
      <c r="FB54">
        <v>0</v>
      </c>
      <c r="FC54">
        <v>77823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 x14ac:dyDescent="0.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3938000</v>
      </c>
      <c r="AZ55">
        <v>246798663</v>
      </c>
      <c r="BA55">
        <v>0</v>
      </c>
      <c r="BB55">
        <v>-3938000</v>
      </c>
      <c r="BC55">
        <v>5301337</v>
      </c>
      <c r="BD55">
        <v>0</v>
      </c>
      <c r="BE55">
        <v>96663</v>
      </c>
      <c r="BF55">
        <v>3951916</v>
      </c>
      <c r="BG55">
        <v>0</v>
      </c>
      <c r="BH55">
        <v>96663</v>
      </c>
      <c r="BI55">
        <v>0</v>
      </c>
      <c r="BJ55">
        <v>0</v>
      </c>
      <c r="BK55">
        <v>0</v>
      </c>
      <c r="BL55">
        <v>63232</v>
      </c>
      <c r="BM55">
        <v>0</v>
      </c>
      <c r="BN55">
        <v>0</v>
      </c>
      <c r="BO55">
        <v>18615</v>
      </c>
      <c r="BP55">
        <v>64026</v>
      </c>
      <c r="BQ55">
        <v>18615</v>
      </c>
      <c r="BR55">
        <v>64026</v>
      </c>
      <c r="BS55">
        <v>0</v>
      </c>
      <c r="BT55">
        <v>0</v>
      </c>
      <c r="BU55">
        <v>0</v>
      </c>
      <c r="BV55">
        <v>18615</v>
      </c>
      <c r="BW55">
        <v>64026</v>
      </c>
      <c r="BX55">
        <v>0.35175301590654917</v>
      </c>
      <c r="BY55">
        <v>0.88461810275488784</v>
      </c>
      <c r="BZ55">
        <v>0</v>
      </c>
      <c r="CA55">
        <v>5303000</v>
      </c>
      <c r="CB55">
        <v>5303000</v>
      </c>
      <c r="CC55">
        <v>9241000</v>
      </c>
      <c r="CD55">
        <v>0</v>
      </c>
      <c r="CE55">
        <v>5301337</v>
      </c>
      <c r="CF55">
        <v>5301409</v>
      </c>
      <c r="CG55">
        <v>9238088</v>
      </c>
      <c r="CH55">
        <v>5301337</v>
      </c>
      <c r="CI55">
        <v>5301409</v>
      </c>
      <c r="CJ55">
        <v>9238088</v>
      </c>
      <c r="CK55">
        <v>1249</v>
      </c>
      <c r="CL55">
        <v>0</v>
      </c>
      <c r="CM55">
        <v>0.34985807499999999</v>
      </c>
      <c r="CN55">
        <v>4.1982968999999999</v>
      </c>
      <c r="CO55">
        <v>4.1982968999999999</v>
      </c>
      <c r="CP55">
        <v>1854715.5577462749</v>
      </c>
      <c r="CQ55">
        <v>22256586.6929553</v>
      </c>
      <c r="CR55">
        <v>22256586.6929553</v>
      </c>
      <c r="CS55">
        <v>1.0156759857199524</v>
      </c>
      <c r="CT55">
        <v>5384440.6831086557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22000548.550000001</v>
      </c>
      <c r="DA55">
        <v>0</v>
      </c>
      <c r="DB55">
        <v>0</v>
      </c>
      <c r="DC55">
        <v>0</v>
      </c>
      <c r="DD55">
        <v>16342700.000000002</v>
      </c>
      <c r="DE55">
        <v>5301337</v>
      </c>
      <c r="DF55">
        <v>0</v>
      </c>
      <c r="DG55">
        <v>0</v>
      </c>
      <c r="DH55">
        <v>1</v>
      </c>
      <c r="DI55">
        <v>0</v>
      </c>
      <c r="DJ55">
        <v>5301337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3938000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18615</v>
      </c>
      <c r="EH55">
        <v>0</v>
      </c>
      <c r="EI55">
        <v>0</v>
      </c>
      <c r="EJ55">
        <v>0</v>
      </c>
      <c r="EK55">
        <v>0</v>
      </c>
      <c r="EL55">
        <v>64026</v>
      </c>
      <c r="EM55">
        <v>0</v>
      </c>
      <c r="EN55">
        <v>0</v>
      </c>
      <c r="EO55">
        <v>0</v>
      </c>
      <c r="EP55">
        <v>18615</v>
      </c>
      <c r="EQ55">
        <v>64026</v>
      </c>
      <c r="ER55">
        <v>423</v>
      </c>
      <c r="ES55" t="s">
        <v>10328</v>
      </c>
      <c r="ET55" t="s">
        <v>10328</v>
      </c>
      <c r="EU55" t="s">
        <v>612</v>
      </c>
      <c r="EV55" t="s">
        <v>10329</v>
      </c>
      <c r="EW55">
        <v>0</v>
      </c>
      <c r="EX55">
        <v>18615</v>
      </c>
      <c r="EY55">
        <v>0</v>
      </c>
      <c r="EZ55">
        <v>0</v>
      </c>
      <c r="FA55">
        <v>0</v>
      </c>
      <c r="FB55">
        <v>0</v>
      </c>
      <c r="FC55">
        <v>64026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 x14ac:dyDescent="0.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42960000</v>
      </c>
      <c r="AZ56">
        <v>2268101771</v>
      </c>
      <c r="BA56">
        <v>0</v>
      </c>
      <c r="BB56">
        <v>-42960000</v>
      </c>
      <c r="BC56">
        <v>20098229</v>
      </c>
      <c r="BD56">
        <v>0</v>
      </c>
      <c r="BE56">
        <v>553166</v>
      </c>
      <c r="BF56">
        <v>12484716</v>
      </c>
      <c r="BG56">
        <v>0</v>
      </c>
      <c r="BH56">
        <v>553166</v>
      </c>
      <c r="BI56">
        <v>0</v>
      </c>
      <c r="BJ56">
        <v>0</v>
      </c>
      <c r="BK56">
        <v>0</v>
      </c>
      <c r="BL56">
        <v>254593</v>
      </c>
      <c r="BM56">
        <v>0</v>
      </c>
      <c r="BN56">
        <v>0</v>
      </c>
      <c r="BO56">
        <v>59005</v>
      </c>
      <c r="BP56">
        <v>263246</v>
      </c>
      <c r="BQ56">
        <v>59005</v>
      </c>
      <c r="BR56">
        <v>263246</v>
      </c>
      <c r="BS56">
        <v>0</v>
      </c>
      <c r="BT56">
        <v>0</v>
      </c>
      <c r="BU56">
        <v>0</v>
      </c>
      <c r="BV56">
        <v>59005</v>
      </c>
      <c r="BW56">
        <v>263246</v>
      </c>
      <c r="BX56">
        <v>0.29401171801503301</v>
      </c>
      <c r="BY56">
        <v>0.63524339506352034</v>
      </c>
      <c r="BZ56">
        <v>0</v>
      </c>
      <c r="CA56">
        <v>20104000</v>
      </c>
      <c r="CB56">
        <v>20104000</v>
      </c>
      <c r="CC56">
        <v>63064000</v>
      </c>
      <c r="CD56">
        <v>0</v>
      </c>
      <c r="CE56">
        <v>20098229</v>
      </c>
      <c r="CF56">
        <v>20098632</v>
      </c>
      <c r="CG56">
        <v>63045375</v>
      </c>
      <c r="CH56">
        <v>20098229</v>
      </c>
      <c r="CI56">
        <v>20098632</v>
      </c>
      <c r="CJ56">
        <v>63045375</v>
      </c>
      <c r="CK56">
        <v>12854</v>
      </c>
      <c r="CL56">
        <v>0</v>
      </c>
      <c r="CM56">
        <v>0.29153485000000001</v>
      </c>
      <c r="CN56">
        <v>3.4984182000000001</v>
      </c>
      <c r="CO56">
        <v>3.4984182000000001</v>
      </c>
      <c r="CP56">
        <v>5859334.1767806504</v>
      </c>
      <c r="CQ56">
        <v>70312010.121367797</v>
      </c>
      <c r="CR56">
        <v>70312010.121367797</v>
      </c>
      <c r="CS56">
        <v>1.0054561297089415</v>
      </c>
      <c r="CT56">
        <v>20207887.544344008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69941836.920000002</v>
      </c>
      <c r="DA56">
        <v>0</v>
      </c>
      <c r="DB56">
        <v>0</v>
      </c>
      <c r="DC56">
        <v>0</v>
      </c>
      <c r="DD56">
        <v>149500800</v>
      </c>
      <c r="DE56">
        <v>20098229</v>
      </c>
      <c r="DF56">
        <v>0</v>
      </c>
      <c r="DG56">
        <v>0</v>
      </c>
      <c r="DH56">
        <v>1</v>
      </c>
      <c r="DI56">
        <v>0</v>
      </c>
      <c r="DJ56">
        <v>20098229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42960000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59005</v>
      </c>
      <c r="EH56">
        <v>0</v>
      </c>
      <c r="EI56">
        <v>0</v>
      </c>
      <c r="EJ56">
        <v>0</v>
      </c>
      <c r="EK56">
        <v>0</v>
      </c>
      <c r="EL56">
        <v>263246</v>
      </c>
      <c r="EM56">
        <v>0</v>
      </c>
      <c r="EN56">
        <v>0</v>
      </c>
      <c r="EO56">
        <v>0</v>
      </c>
      <c r="EP56">
        <v>59005</v>
      </c>
      <c r="EQ56">
        <v>263246</v>
      </c>
      <c r="ER56">
        <v>402</v>
      </c>
      <c r="ES56" t="s">
        <v>10328</v>
      </c>
      <c r="ET56" t="s">
        <v>10328</v>
      </c>
      <c r="EU56" t="s">
        <v>612</v>
      </c>
      <c r="EV56" t="s">
        <v>10329</v>
      </c>
      <c r="EW56">
        <v>0</v>
      </c>
      <c r="EX56">
        <v>59005</v>
      </c>
      <c r="EY56">
        <v>0</v>
      </c>
      <c r="EZ56">
        <v>0</v>
      </c>
      <c r="FA56">
        <v>0</v>
      </c>
      <c r="FB56">
        <v>0</v>
      </c>
      <c r="FC56">
        <v>263246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 x14ac:dyDescent="0.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7375000</v>
      </c>
      <c r="AZ57">
        <v>293670135</v>
      </c>
      <c r="BA57">
        <v>0</v>
      </c>
      <c r="BB57">
        <v>-7375000</v>
      </c>
      <c r="BC57">
        <v>7229865</v>
      </c>
      <c r="BD57">
        <v>0</v>
      </c>
      <c r="BE57">
        <v>134016</v>
      </c>
      <c r="BF57">
        <v>4709825</v>
      </c>
      <c r="BG57">
        <v>0</v>
      </c>
      <c r="BH57">
        <v>134016</v>
      </c>
      <c r="BI57">
        <v>0</v>
      </c>
      <c r="BJ57">
        <v>0</v>
      </c>
      <c r="BK57">
        <v>0</v>
      </c>
      <c r="BL57">
        <v>79772</v>
      </c>
      <c r="BM57">
        <v>0</v>
      </c>
      <c r="BN57">
        <v>0</v>
      </c>
      <c r="BO57">
        <v>22249</v>
      </c>
      <c r="BP57">
        <v>81258</v>
      </c>
      <c r="BQ57">
        <v>22249</v>
      </c>
      <c r="BR57">
        <v>81258</v>
      </c>
      <c r="BS57">
        <v>0</v>
      </c>
      <c r="BT57">
        <v>0</v>
      </c>
      <c r="BU57">
        <v>0</v>
      </c>
      <c r="BV57">
        <v>22249</v>
      </c>
      <c r="BW57">
        <v>81258</v>
      </c>
      <c r="BX57">
        <v>0.30820941949713754</v>
      </c>
      <c r="BY57">
        <v>0.74716193768151951</v>
      </c>
      <c r="BZ57">
        <v>0</v>
      </c>
      <c r="CA57">
        <v>7232000</v>
      </c>
      <c r="CB57">
        <v>7232000</v>
      </c>
      <c r="CC57">
        <v>14607000</v>
      </c>
      <c r="CD57">
        <v>0</v>
      </c>
      <c r="CE57">
        <v>7229865</v>
      </c>
      <c r="CF57">
        <v>7229970</v>
      </c>
      <c r="CG57">
        <v>14602501</v>
      </c>
      <c r="CH57">
        <v>7229865</v>
      </c>
      <c r="CI57">
        <v>7229970</v>
      </c>
      <c r="CJ57">
        <v>14602501</v>
      </c>
      <c r="CK57">
        <v>2364</v>
      </c>
      <c r="CL57">
        <v>0</v>
      </c>
      <c r="CM57">
        <v>0.30573434166666663</v>
      </c>
      <c r="CN57">
        <v>3.6688120999999998</v>
      </c>
      <c r="CO57">
        <v>3.6688120999999998</v>
      </c>
      <c r="CP57">
        <v>2210418.016113875</v>
      </c>
      <c r="CQ57">
        <v>26525016.193366498</v>
      </c>
      <c r="CR57">
        <v>26525016.193366498</v>
      </c>
      <c r="CS57">
        <v>1.0156524592888003</v>
      </c>
      <c r="CT57">
        <v>7343030.1675760224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26316708.600000001</v>
      </c>
      <c r="DA57">
        <v>0</v>
      </c>
      <c r="DB57">
        <v>0</v>
      </c>
      <c r="DC57">
        <v>0</v>
      </c>
      <c r="DD57">
        <v>26845000</v>
      </c>
      <c r="DE57">
        <v>7229865</v>
      </c>
      <c r="DF57">
        <v>0</v>
      </c>
      <c r="DG57">
        <v>0</v>
      </c>
      <c r="DH57">
        <v>1</v>
      </c>
      <c r="DI57">
        <v>0</v>
      </c>
      <c r="DJ57">
        <v>7229865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7375000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22249</v>
      </c>
      <c r="EH57">
        <v>0</v>
      </c>
      <c r="EI57">
        <v>0</v>
      </c>
      <c r="EJ57">
        <v>0</v>
      </c>
      <c r="EK57">
        <v>0</v>
      </c>
      <c r="EL57">
        <v>81258</v>
      </c>
      <c r="EM57">
        <v>0</v>
      </c>
      <c r="EN57">
        <v>0</v>
      </c>
      <c r="EO57">
        <v>0</v>
      </c>
      <c r="EP57">
        <v>22249</v>
      </c>
      <c r="EQ57">
        <v>81258</v>
      </c>
      <c r="ER57">
        <v>420</v>
      </c>
      <c r="ES57" t="s">
        <v>10328</v>
      </c>
      <c r="ET57" t="s">
        <v>10328</v>
      </c>
      <c r="EU57" t="s">
        <v>612</v>
      </c>
      <c r="EV57" t="s">
        <v>10329</v>
      </c>
      <c r="EW57">
        <v>0</v>
      </c>
      <c r="EX57">
        <v>22249</v>
      </c>
      <c r="EY57">
        <v>0</v>
      </c>
      <c r="EZ57">
        <v>0</v>
      </c>
      <c r="FA57">
        <v>0</v>
      </c>
      <c r="FB57">
        <v>0</v>
      </c>
      <c r="FC57">
        <v>81258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 x14ac:dyDescent="0.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7912000</v>
      </c>
      <c r="AZ58">
        <v>387964421</v>
      </c>
      <c r="BA58">
        <v>0</v>
      </c>
      <c r="BB58">
        <v>-7912000</v>
      </c>
      <c r="BC58">
        <v>7835579</v>
      </c>
      <c r="BD58">
        <v>0</v>
      </c>
      <c r="BE58">
        <v>163558</v>
      </c>
      <c r="BF58">
        <v>5788144</v>
      </c>
      <c r="BG58">
        <v>0</v>
      </c>
      <c r="BH58">
        <v>163558</v>
      </c>
      <c r="BI58">
        <v>0</v>
      </c>
      <c r="BJ58">
        <v>0</v>
      </c>
      <c r="BK58">
        <v>0</v>
      </c>
      <c r="BL58">
        <v>97604</v>
      </c>
      <c r="BM58">
        <v>0</v>
      </c>
      <c r="BN58">
        <v>0</v>
      </c>
      <c r="BO58">
        <v>27296</v>
      </c>
      <c r="BP58">
        <v>99200</v>
      </c>
      <c r="BQ58">
        <v>27296</v>
      </c>
      <c r="BR58">
        <v>99200</v>
      </c>
      <c r="BS58">
        <v>0</v>
      </c>
      <c r="BT58">
        <v>0</v>
      </c>
      <c r="BU58">
        <v>0</v>
      </c>
      <c r="BV58">
        <v>27296</v>
      </c>
      <c r="BW58">
        <v>99200</v>
      </c>
      <c r="BX58">
        <v>0.34896477151027877</v>
      </c>
      <c r="BY58">
        <v>0.8449253629388821</v>
      </c>
      <c r="BZ58">
        <v>0</v>
      </c>
      <c r="CA58">
        <v>7838000</v>
      </c>
      <c r="CB58">
        <v>7838000</v>
      </c>
      <c r="CC58">
        <v>15750000</v>
      </c>
      <c r="CD58">
        <v>0</v>
      </c>
      <c r="CE58">
        <v>7835579</v>
      </c>
      <c r="CF58">
        <v>7835703</v>
      </c>
      <c r="CG58">
        <v>15744985</v>
      </c>
      <c r="CH58">
        <v>7835579</v>
      </c>
      <c r="CI58">
        <v>7835703</v>
      </c>
      <c r="CJ58">
        <v>15744985</v>
      </c>
      <c r="CK58">
        <v>2594</v>
      </c>
      <c r="CL58">
        <v>0</v>
      </c>
      <c r="CM58">
        <v>0.34668723333333334</v>
      </c>
      <c r="CN58">
        <v>4.1602468000000004</v>
      </c>
      <c r="CO58">
        <v>4.1602468000000004</v>
      </c>
      <c r="CP58">
        <v>2716495.2050747667</v>
      </c>
      <c r="CQ58">
        <v>32597942.460897204</v>
      </c>
      <c r="CR58">
        <v>32597942.460897204</v>
      </c>
      <c r="CS58">
        <v>1.014623911066195</v>
      </c>
      <c r="CT58">
        <v>7950165.8104481446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32282585.48</v>
      </c>
      <c r="DA58">
        <v>0</v>
      </c>
      <c r="DB58">
        <v>0</v>
      </c>
      <c r="DC58">
        <v>0</v>
      </c>
      <c r="DD58">
        <v>32597440</v>
      </c>
      <c r="DE58">
        <v>7835579</v>
      </c>
      <c r="DF58">
        <v>0</v>
      </c>
      <c r="DG58">
        <v>0</v>
      </c>
      <c r="DH58">
        <v>1</v>
      </c>
      <c r="DI58">
        <v>0</v>
      </c>
      <c r="DJ58">
        <v>7835579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7912000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27296</v>
      </c>
      <c r="EH58">
        <v>0</v>
      </c>
      <c r="EI58">
        <v>0</v>
      </c>
      <c r="EJ58">
        <v>0</v>
      </c>
      <c r="EK58">
        <v>0</v>
      </c>
      <c r="EL58">
        <v>99200</v>
      </c>
      <c r="EM58">
        <v>0</v>
      </c>
      <c r="EN58">
        <v>0</v>
      </c>
      <c r="EO58">
        <v>0</v>
      </c>
      <c r="EP58">
        <v>27296</v>
      </c>
      <c r="EQ58">
        <v>99200</v>
      </c>
      <c r="ER58">
        <v>417</v>
      </c>
      <c r="ES58" t="s">
        <v>10328</v>
      </c>
      <c r="ET58" t="s">
        <v>10328</v>
      </c>
      <c r="EU58" t="s">
        <v>612</v>
      </c>
      <c r="EV58" t="s">
        <v>10329</v>
      </c>
      <c r="EW58">
        <v>0</v>
      </c>
      <c r="EX58">
        <v>27296</v>
      </c>
      <c r="EY58">
        <v>0</v>
      </c>
      <c r="EZ58">
        <v>0</v>
      </c>
      <c r="FA58">
        <v>0</v>
      </c>
      <c r="FB58">
        <v>0</v>
      </c>
      <c r="FC58">
        <v>99200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 x14ac:dyDescent="0.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5728000</v>
      </c>
      <c r="AZ59">
        <v>271008507</v>
      </c>
      <c r="BA59">
        <v>0</v>
      </c>
      <c r="BB59">
        <v>-5728000</v>
      </c>
      <c r="BC59">
        <v>7891493</v>
      </c>
      <c r="BD59">
        <v>0</v>
      </c>
      <c r="BE59">
        <v>149356</v>
      </c>
      <c r="BF59">
        <v>6165123</v>
      </c>
      <c r="BG59">
        <v>0</v>
      </c>
      <c r="BH59">
        <v>149356</v>
      </c>
      <c r="BI59">
        <v>0</v>
      </c>
      <c r="BJ59">
        <v>0</v>
      </c>
      <c r="BK59">
        <v>0</v>
      </c>
      <c r="BL59">
        <v>98449</v>
      </c>
      <c r="BM59">
        <v>0</v>
      </c>
      <c r="BN59">
        <v>0</v>
      </c>
      <c r="BO59">
        <v>29057</v>
      </c>
      <c r="BP59">
        <v>99605</v>
      </c>
      <c r="BQ59">
        <v>29057</v>
      </c>
      <c r="BR59">
        <v>99605</v>
      </c>
      <c r="BS59">
        <v>0</v>
      </c>
      <c r="BT59">
        <v>0</v>
      </c>
      <c r="BU59">
        <v>0</v>
      </c>
      <c r="BV59">
        <v>29057</v>
      </c>
      <c r="BW59">
        <v>99605</v>
      </c>
      <c r="BX59">
        <v>0.36888336705697738</v>
      </c>
      <c r="BY59">
        <v>0.93047791841986627</v>
      </c>
      <c r="BZ59">
        <v>0</v>
      </c>
      <c r="CA59">
        <v>7894000</v>
      </c>
      <c r="CB59">
        <v>7894000</v>
      </c>
      <c r="CC59">
        <v>13622000</v>
      </c>
      <c r="CD59">
        <v>0</v>
      </c>
      <c r="CE59">
        <v>7891493</v>
      </c>
      <c r="CF59">
        <v>7891595</v>
      </c>
      <c r="CG59">
        <v>13617540</v>
      </c>
      <c r="CH59">
        <v>7891493</v>
      </c>
      <c r="CI59">
        <v>7891595</v>
      </c>
      <c r="CJ59">
        <v>13617540</v>
      </c>
      <c r="CK59">
        <v>1953</v>
      </c>
      <c r="CL59">
        <v>0</v>
      </c>
      <c r="CM59">
        <v>0.36665037500000003</v>
      </c>
      <c r="CN59">
        <v>4.3998045000000001</v>
      </c>
      <c r="CO59">
        <v>4.3998045000000001</v>
      </c>
      <c r="CP59">
        <v>2893418.867759875</v>
      </c>
      <c r="CQ59">
        <v>34721026.413118504</v>
      </c>
      <c r="CR59">
        <v>34721026.413118504</v>
      </c>
      <c r="CS59">
        <v>1.0221051380423092</v>
      </c>
      <c r="CT59">
        <v>8065935.5421249168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34327994.549999997</v>
      </c>
      <c r="DA59">
        <v>0</v>
      </c>
      <c r="DB59">
        <v>0</v>
      </c>
      <c r="DC59">
        <v>0</v>
      </c>
      <c r="DD59">
        <v>24916799.999999996</v>
      </c>
      <c r="DE59">
        <v>7891493</v>
      </c>
      <c r="DF59">
        <v>0</v>
      </c>
      <c r="DG59">
        <v>0</v>
      </c>
      <c r="DH59">
        <v>1</v>
      </c>
      <c r="DI59">
        <v>0</v>
      </c>
      <c r="DJ59">
        <v>7891493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5728000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29057</v>
      </c>
      <c r="EH59">
        <v>0</v>
      </c>
      <c r="EI59">
        <v>0</v>
      </c>
      <c r="EJ59">
        <v>0</v>
      </c>
      <c r="EK59">
        <v>0</v>
      </c>
      <c r="EL59">
        <v>99605</v>
      </c>
      <c r="EM59">
        <v>0</v>
      </c>
      <c r="EN59">
        <v>0</v>
      </c>
      <c r="EO59">
        <v>0</v>
      </c>
      <c r="EP59">
        <v>29057</v>
      </c>
      <c r="EQ59">
        <v>99605</v>
      </c>
      <c r="ER59">
        <v>416</v>
      </c>
      <c r="ES59" t="s">
        <v>10328</v>
      </c>
      <c r="ET59" t="s">
        <v>10328</v>
      </c>
      <c r="EU59" t="s">
        <v>612</v>
      </c>
      <c r="EV59" t="s">
        <v>10329</v>
      </c>
      <c r="EW59">
        <v>0</v>
      </c>
      <c r="EX59">
        <v>29057</v>
      </c>
      <c r="EY59">
        <v>0</v>
      </c>
      <c r="EZ59">
        <v>0</v>
      </c>
      <c r="FA59">
        <v>0</v>
      </c>
      <c r="FB59">
        <v>0</v>
      </c>
      <c r="FC59">
        <v>99605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 x14ac:dyDescent="0.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7661000</v>
      </c>
      <c r="AZ60">
        <v>328465332</v>
      </c>
      <c r="BA60">
        <v>0</v>
      </c>
      <c r="BB60">
        <v>-7661000</v>
      </c>
      <c r="BC60">
        <v>7534668</v>
      </c>
      <c r="BD60">
        <v>0</v>
      </c>
      <c r="BE60">
        <v>165104</v>
      </c>
      <c r="BF60">
        <v>5566887</v>
      </c>
      <c r="BG60">
        <v>0</v>
      </c>
      <c r="BH60">
        <v>165104</v>
      </c>
      <c r="BI60">
        <v>0</v>
      </c>
      <c r="BJ60">
        <v>0</v>
      </c>
      <c r="BK60">
        <v>0</v>
      </c>
      <c r="BL60">
        <v>95557</v>
      </c>
      <c r="BM60">
        <v>0</v>
      </c>
      <c r="BN60">
        <v>0</v>
      </c>
      <c r="BO60">
        <v>26253</v>
      </c>
      <c r="BP60">
        <v>97103</v>
      </c>
      <c r="BQ60">
        <v>26253</v>
      </c>
      <c r="BR60">
        <v>97103</v>
      </c>
      <c r="BS60">
        <v>0</v>
      </c>
      <c r="BT60">
        <v>0</v>
      </c>
      <c r="BU60">
        <v>0</v>
      </c>
      <c r="BV60">
        <v>26253</v>
      </c>
      <c r="BW60">
        <v>97103</v>
      </c>
      <c r="BX60">
        <v>0.3490348262384102</v>
      </c>
      <c r="BY60">
        <v>0.85815494874317533</v>
      </c>
      <c r="BZ60">
        <v>0</v>
      </c>
      <c r="CA60">
        <v>7537000</v>
      </c>
      <c r="CB60">
        <v>7537000</v>
      </c>
      <c r="CC60">
        <v>15198000</v>
      </c>
      <c r="CD60">
        <v>0</v>
      </c>
      <c r="CE60">
        <v>7534668</v>
      </c>
      <c r="CF60">
        <v>7534783</v>
      </c>
      <c r="CG60">
        <v>15193080</v>
      </c>
      <c r="CH60">
        <v>7534668</v>
      </c>
      <c r="CI60">
        <v>7534783</v>
      </c>
      <c r="CJ60">
        <v>15193080</v>
      </c>
      <c r="CK60">
        <v>2588</v>
      </c>
      <c r="CL60">
        <v>0</v>
      </c>
      <c r="CM60">
        <v>0.34675111666666664</v>
      </c>
      <c r="CN60">
        <v>4.1610133999999999</v>
      </c>
      <c r="CO60">
        <v>4.1610133999999999</v>
      </c>
      <c r="CP60">
        <v>2612654.5427126</v>
      </c>
      <c r="CQ60">
        <v>31351854.5125512</v>
      </c>
      <c r="CR60">
        <v>31351854.5125512</v>
      </c>
      <c r="CS60">
        <v>1.0165681160714286</v>
      </c>
      <c r="CT60">
        <v>7659503.2539836792</v>
      </c>
      <c r="CU60">
        <v>4.12</v>
      </c>
      <c r="CV60">
        <v>0</v>
      </c>
      <c r="CW60">
        <v>0</v>
      </c>
      <c r="CX60">
        <v>0</v>
      </c>
      <c r="CY60">
        <v>4.12</v>
      </c>
      <c r="CZ60">
        <v>31042832.16</v>
      </c>
      <c r="DA60">
        <v>0</v>
      </c>
      <c r="DB60">
        <v>0</v>
      </c>
      <c r="DC60">
        <v>0</v>
      </c>
      <c r="DD60">
        <v>31563320</v>
      </c>
      <c r="DE60">
        <v>7534668</v>
      </c>
      <c r="DF60">
        <v>0</v>
      </c>
      <c r="DG60">
        <v>0</v>
      </c>
      <c r="DH60">
        <v>1</v>
      </c>
      <c r="DI60">
        <v>0</v>
      </c>
      <c r="DJ60">
        <v>7534668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7661000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26253</v>
      </c>
      <c r="EH60">
        <v>0</v>
      </c>
      <c r="EI60">
        <v>0</v>
      </c>
      <c r="EJ60">
        <v>0</v>
      </c>
      <c r="EK60">
        <v>0</v>
      </c>
      <c r="EL60">
        <v>97103</v>
      </c>
      <c r="EM60">
        <v>0</v>
      </c>
      <c r="EN60">
        <v>0</v>
      </c>
      <c r="EO60">
        <v>0</v>
      </c>
      <c r="EP60">
        <v>26253</v>
      </c>
      <c r="EQ60">
        <v>97103</v>
      </c>
      <c r="ER60">
        <v>418</v>
      </c>
      <c r="ES60" t="s">
        <v>10328</v>
      </c>
      <c r="ET60" t="s">
        <v>10328</v>
      </c>
      <c r="EU60" t="s">
        <v>612</v>
      </c>
      <c r="EV60" t="s">
        <v>10329</v>
      </c>
      <c r="EW60">
        <v>0</v>
      </c>
      <c r="EX60">
        <v>26253</v>
      </c>
      <c r="EY60">
        <v>0</v>
      </c>
      <c r="EZ60">
        <v>0</v>
      </c>
      <c r="FA60">
        <v>0</v>
      </c>
      <c r="FB60">
        <v>0</v>
      </c>
      <c r="FC60">
        <v>97103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 x14ac:dyDescent="0.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1181000</v>
      </c>
      <c r="AZ61">
        <v>38409318</v>
      </c>
      <c r="BA61">
        <v>0</v>
      </c>
      <c r="BB61">
        <v>-1181000</v>
      </c>
      <c r="BC61">
        <v>1590682</v>
      </c>
      <c r="BD61">
        <v>0</v>
      </c>
      <c r="BE61">
        <v>53031</v>
      </c>
      <c r="BF61">
        <v>2073381</v>
      </c>
      <c r="BG61">
        <v>0</v>
      </c>
      <c r="BH61">
        <v>53031</v>
      </c>
      <c r="BI61">
        <v>0</v>
      </c>
      <c r="BJ61">
        <v>0</v>
      </c>
      <c r="BK61">
        <v>0</v>
      </c>
      <c r="BL61">
        <v>34441</v>
      </c>
      <c r="BM61">
        <v>0</v>
      </c>
      <c r="BN61">
        <v>0</v>
      </c>
      <c r="BO61">
        <v>10254</v>
      </c>
      <c r="BP61">
        <v>34680</v>
      </c>
      <c r="BQ61">
        <v>10254</v>
      </c>
      <c r="BR61">
        <v>34680</v>
      </c>
      <c r="BS61">
        <v>0</v>
      </c>
      <c r="BT61">
        <v>0</v>
      </c>
      <c r="BU61">
        <v>0</v>
      </c>
      <c r="BV61">
        <v>10254</v>
      </c>
      <c r="BW61">
        <v>34680</v>
      </c>
      <c r="BX61">
        <v>0.64671361132221838</v>
      </c>
      <c r="BY61">
        <v>1.6027922230376888</v>
      </c>
      <c r="BZ61">
        <v>0</v>
      </c>
      <c r="CA61">
        <v>1591000</v>
      </c>
      <c r="CB61">
        <v>1591000</v>
      </c>
      <c r="CC61">
        <v>2772000</v>
      </c>
      <c r="CD61">
        <v>0</v>
      </c>
      <c r="CE61">
        <v>1590682</v>
      </c>
      <c r="CF61">
        <v>1590682</v>
      </c>
      <c r="CG61">
        <v>2771446</v>
      </c>
      <c r="CH61">
        <v>1590682</v>
      </c>
      <c r="CI61">
        <v>1590682</v>
      </c>
      <c r="CJ61">
        <v>2771446</v>
      </c>
      <c r="CK61">
        <v>236</v>
      </c>
      <c r="CL61">
        <v>0</v>
      </c>
      <c r="CM61">
        <v>0.6117377833333334</v>
      </c>
      <c r="CN61">
        <v>7.3408534000000003</v>
      </c>
      <c r="CO61">
        <v>7.3408534000000003</v>
      </c>
      <c r="CP61">
        <v>973080.2806682334</v>
      </c>
      <c r="CQ61">
        <v>11676963.3680188</v>
      </c>
      <c r="CR61">
        <v>11676963.3680188</v>
      </c>
      <c r="CS61">
        <v>1.0518345250000001</v>
      </c>
      <c r="CT61">
        <v>1673134.24589605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12073276.379999999</v>
      </c>
      <c r="DA61">
        <v>0</v>
      </c>
      <c r="DB61">
        <v>0</v>
      </c>
      <c r="DC61">
        <v>0</v>
      </c>
      <c r="DD61">
        <v>8963790</v>
      </c>
      <c r="DE61">
        <v>1590682</v>
      </c>
      <c r="DF61">
        <v>0</v>
      </c>
      <c r="DG61">
        <v>0</v>
      </c>
      <c r="DH61">
        <v>1</v>
      </c>
      <c r="DI61">
        <v>0</v>
      </c>
      <c r="DJ61">
        <v>1590682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1181000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10254</v>
      </c>
      <c r="EH61">
        <v>0</v>
      </c>
      <c r="EI61">
        <v>0</v>
      </c>
      <c r="EJ61">
        <v>0</v>
      </c>
      <c r="EK61">
        <v>0</v>
      </c>
      <c r="EL61">
        <v>34680</v>
      </c>
      <c r="EM61">
        <v>0</v>
      </c>
      <c r="EN61">
        <v>0</v>
      </c>
      <c r="EO61">
        <v>0</v>
      </c>
      <c r="EP61">
        <v>10254</v>
      </c>
      <c r="EQ61">
        <v>34680</v>
      </c>
      <c r="ER61">
        <v>429</v>
      </c>
      <c r="ES61" t="s">
        <v>10328</v>
      </c>
      <c r="ET61" t="s">
        <v>10328</v>
      </c>
      <c r="EU61" t="s">
        <v>612</v>
      </c>
      <c r="EV61" t="s">
        <v>10329</v>
      </c>
      <c r="EW61">
        <v>0</v>
      </c>
      <c r="EX61">
        <v>10254</v>
      </c>
      <c r="EY61">
        <v>0</v>
      </c>
      <c r="EZ61">
        <v>0</v>
      </c>
      <c r="FA61">
        <v>0</v>
      </c>
      <c r="FB61">
        <v>0</v>
      </c>
      <c r="FC61">
        <v>34680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 x14ac:dyDescent="0.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716000</v>
      </c>
      <c r="AZ62">
        <v>44500900</v>
      </c>
      <c r="BA62">
        <v>0</v>
      </c>
      <c r="BB62">
        <v>-716000</v>
      </c>
      <c r="BC62">
        <v>2499100</v>
      </c>
      <c r="BD62">
        <v>0</v>
      </c>
      <c r="BE62">
        <v>59167</v>
      </c>
      <c r="BF62">
        <v>3130772</v>
      </c>
      <c r="BG62">
        <v>0</v>
      </c>
      <c r="BH62">
        <v>59167</v>
      </c>
      <c r="BI62">
        <v>0</v>
      </c>
      <c r="BJ62">
        <v>0</v>
      </c>
      <c r="BK62">
        <v>0</v>
      </c>
      <c r="BL62">
        <v>47713</v>
      </c>
      <c r="BM62">
        <v>0</v>
      </c>
      <c r="BN62">
        <v>0</v>
      </c>
      <c r="BO62">
        <v>15495</v>
      </c>
      <c r="BP62">
        <v>47858</v>
      </c>
      <c r="BQ62">
        <v>15495</v>
      </c>
      <c r="BR62">
        <v>47858</v>
      </c>
      <c r="BS62">
        <v>0</v>
      </c>
      <c r="BT62">
        <v>0</v>
      </c>
      <c r="BU62">
        <v>0</v>
      </c>
      <c r="BV62">
        <v>15495</v>
      </c>
      <c r="BW62">
        <v>47858</v>
      </c>
      <c r="BX62">
        <v>0.62195132964925681</v>
      </c>
      <c r="BY62">
        <v>1.6892452947734453</v>
      </c>
      <c r="BZ62">
        <v>0</v>
      </c>
      <c r="CA62">
        <v>2499600</v>
      </c>
      <c r="CB62">
        <v>2499600</v>
      </c>
      <c r="CC62">
        <v>3215600</v>
      </c>
      <c r="CD62">
        <v>0</v>
      </c>
      <c r="CE62">
        <v>2499100</v>
      </c>
      <c r="CF62">
        <v>2499100</v>
      </c>
      <c r="CG62">
        <v>3214957</v>
      </c>
      <c r="CH62">
        <v>2499100</v>
      </c>
      <c r="CI62">
        <v>2499100</v>
      </c>
      <c r="CJ62">
        <v>3214957</v>
      </c>
      <c r="CK62">
        <v>143</v>
      </c>
      <c r="CL62">
        <v>0</v>
      </c>
      <c r="CM62">
        <v>0.58794590833333327</v>
      </c>
      <c r="CN62">
        <v>7.0553508999999996</v>
      </c>
      <c r="CO62">
        <v>7.0553508999999996</v>
      </c>
      <c r="CP62">
        <v>1469335.6195158332</v>
      </c>
      <c r="CQ62">
        <v>17632027.434189998</v>
      </c>
      <c r="CR62">
        <v>17632027.434189998</v>
      </c>
      <c r="CS62">
        <v>1.066612170212766</v>
      </c>
      <c r="CT62">
        <v>2665570.4745787233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18243430</v>
      </c>
      <c r="DA62">
        <v>0</v>
      </c>
      <c r="DB62">
        <v>0</v>
      </c>
      <c r="DC62">
        <v>0</v>
      </c>
      <c r="DD62">
        <v>5226800</v>
      </c>
      <c r="DE62">
        <v>2499100</v>
      </c>
      <c r="DF62">
        <v>0</v>
      </c>
      <c r="DG62">
        <v>0</v>
      </c>
      <c r="DH62">
        <v>1</v>
      </c>
      <c r="DI62">
        <v>0</v>
      </c>
      <c r="DJ62">
        <v>2499100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716000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15495</v>
      </c>
      <c r="EH62">
        <v>0</v>
      </c>
      <c r="EI62">
        <v>0</v>
      </c>
      <c r="EJ62">
        <v>0</v>
      </c>
      <c r="EK62">
        <v>0</v>
      </c>
      <c r="EL62">
        <v>47858</v>
      </c>
      <c r="EM62">
        <v>0</v>
      </c>
      <c r="EN62">
        <v>0</v>
      </c>
      <c r="EO62">
        <v>0</v>
      </c>
      <c r="EP62">
        <v>15495</v>
      </c>
      <c r="EQ62">
        <v>47858</v>
      </c>
      <c r="ER62">
        <v>425</v>
      </c>
      <c r="ES62" t="s">
        <v>10328</v>
      </c>
      <c r="ET62" t="s">
        <v>10328</v>
      </c>
      <c r="EU62" t="s">
        <v>612</v>
      </c>
      <c r="EV62" t="s">
        <v>10329</v>
      </c>
      <c r="EW62">
        <v>0</v>
      </c>
      <c r="EX62">
        <v>15495</v>
      </c>
      <c r="EY62">
        <v>0</v>
      </c>
      <c r="EZ62">
        <v>0</v>
      </c>
      <c r="FA62">
        <v>0</v>
      </c>
      <c r="FB62">
        <v>0</v>
      </c>
      <c r="FC62">
        <v>47858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 x14ac:dyDescent="0.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7876000</v>
      </c>
      <c r="AZ63">
        <v>422330614</v>
      </c>
      <c r="BA63">
        <v>0</v>
      </c>
      <c r="BB63">
        <v>-7876000</v>
      </c>
      <c r="BC63">
        <v>3069386</v>
      </c>
      <c r="BD63">
        <v>0</v>
      </c>
      <c r="BE63">
        <v>182921</v>
      </c>
      <c r="BF63">
        <v>3487987</v>
      </c>
      <c r="BG63">
        <v>0</v>
      </c>
      <c r="BH63">
        <v>182921</v>
      </c>
      <c r="BI63">
        <v>0</v>
      </c>
      <c r="BJ63">
        <v>0</v>
      </c>
      <c r="BK63">
        <v>0</v>
      </c>
      <c r="BL63">
        <v>77370</v>
      </c>
      <c r="BM63">
        <v>0</v>
      </c>
      <c r="BN63">
        <v>0</v>
      </c>
      <c r="BO63">
        <v>17283</v>
      </c>
      <c r="BP63">
        <v>78966</v>
      </c>
      <c r="BQ63">
        <v>17283</v>
      </c>
      <c r="BR63">
        <v>78966</v>
      </c>
      <c r="BS63">
        <v>0</v>
      </c>
      <c r="BT63">
        <v>0</v>
      </c>
      <c r="BU63">
        <v>0</v>
      </c>
      <c r="BV63">
        <v>17283</v>
      </c>
      <c r="BW63">
        <v>78966</v>
      </c>
      <c r="BX63">
        <v>0.56466653783091003</v>
      </c>
      <c r="BY63">
        <v>1.1334102326852482</v>
      </c>
      <c r="BZ63">
        <v>0</v>
      </c>
      <c r="CA63">
        <v>3070000</v>
      </c>
      <c r="CB63">
        <v>3070000</v>
      </c>
      <c r="CC63">
        <v>10946000</v>
      </c>
      <c r="CD63">
        <v>0</v>
      </c>
      <c r="CE63">
        <v>3069386</v>
      </c>
      <c r="CF63">
        <v>3069386</v>
      </c>
      <c r="CG63">
        <v>10943811</v>
      </c>
      <c r="CH63">
        <v>3069386</v>
      </c>
      <c r="CI63">
        <v>3069386</v>
      </c>
      <c r="CJ63">
        <v>10943811</v>
      </c>
      <c r="CK63">
        <v>1575</v>
      </c>
      <c r="CL63">
        <v>0</v>
      </c>
      <c r="CM63">
        <v>0.53332627499999996</v>
      </c>
      <c r="CN63">
        <v>6.3999153</v>
      </c>
      <c r="CO63">
        <v>6.3999153</v>
      </c>
      <c r="CP63">
        <v>1636984.2019171498</v>
      </c>
      <c r="CQ63">
        <v>19643810.423005801</v>
      </c>
      <c r="CR63">
        <v>19643810.423005801</v>
      </c>
      <c r="CS63">
        <v>1.0081993112364833</v>
      </c>
      <c r="CT63">
        <v>3094552.8511189045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20350029.18</v>
      </c>
      <c r="DA63">
        <v>0</v>
      </c>
      <c r="DB63">
        <v>0</v>
      </c>
      <c r="DC63">
        <v>0</v>
      </c>
      <c r="DD63">
        <v>52217880</v>
      </c>
      <c r="DE63">
        <v>3069386</v>
      </c>
      <c r="DF63">
        <v>0</v>
      </c>
      <c r="DG63">
        <v>0</v>
      </c>
      <c r="DH63">
        <v>1</v>
      </c>
      <c r="DI63">
        <v>0</v>
      </c>
      <c r="DJ63">
        <v>3069386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7876000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17283</v>
      </c>
      <c r="EH63">
        <v>0</v>
      </c>
      <c r="EI63">
        <v>0</v>
      </c>
      <c r="EJ63">
        <v>0</v>
      </c>
      <c r="EK63">
        <v>0</v>
      </c>
      <c r="EL63">
        <v>78966</v>
      </c>
      <c r="EM63">
        <v>0</v>
      </c>
      <c r="EN63">
        <v>0</v>
      </c>
      <c r="EO63">
        <v>0</v>
      </c>
      <c r="EP63">
        <v>17283</v>
      </c>
      <c r="EQ63">
        <v>78966</v>
      </c>
      <c r="ER63">
        <v>421</v>
      </c>
      <c r="ES63" t="s">
        <v>10328</v>
      </c>
      <c r="ET63" t="s">
        <v>10328</v>
      </c>
      <c r="EU63" t="s">
        <v>612</v>
      </c>
      <c r="EV63" t="s">
        <v>10329</v>
      </c>
      <c r="EW63">
        <v>0</v>
      </c>
      <c r="EX63">
        <v>17283</v>
      </c>
      <c r="EY63">
        <v>0</v>
      </c>
      <c r="EZ63">
        <v>0</v>
      </c>
      <c r="FA63">
        <v>0</v>
      </c>
      <c r="FB63">
        <v>0</v>
      </c>
      <c r="FC63">
        <v>78966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 x14ac:dyDescent="0.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866000</v>
      </c>
      <c r="AZ64">
        <v>54721276</v>
      </c>
      <c r="BA64">
        <v>0</v>
      </c>
      <c r="BB64">
        <v>-866000</v>
      </c>
      <c r="BC64">
        <v>1378724</v>
      </c>
      <c r="BD64">
        <v>0</v>
      </c>
      <c r="BE64">
        <v>38422</v>
      </c>
      <c r="BF64">
        <v>1604946</v>
      </c>
      <c r="BG64">
        <v>0</v>
      </c>
      <c r="BH64">
        <v>38422</v>
      </c>
      <c r="BI64">
        <v>0</v>
      </c>
      <c r="BJ64">
        <v>0</v>
      </c>
      <c r="BK64">
        <v>0</v>
      </c>
      <c r="BL64">
        <v>26148</v>
      </c>
      <c r="BM64">
        <v>0</v>
      </c>
      <c r="BN64">
        <v>0</v>
      </c>
      <c r="BO64">
        <v>7950</v>
      </c>
      <c r="BP64">
        <v>26323</v>
      </c>
      <c r="BQ64">
        <v>7950</v>
      </c>
      <c r="BR64">
        <v>26323</v>
      </c>
      <c r="BS64">
        <v>0</v>
      </c>
      <c r="BT64">
        <v>0</v>
      </c>
      <c r="BU64">
        <v>0</v>
      </c>
      <c r="BV64">
        <v>7950</v>
      </c>
      <c r="BW64">
        <v>26323</v>
      </c>
      <c r="BX64">
        <v>0.57828738191480777</v>
      </c>
      <c r="BY64">
        <v>1.4636280940084827</v>
      </c>
      <c r="BZ64">
        <v>0</v>
      </c>
      <c r="CA64">
        <v>1379000</v>
      </c>
      <c r="CB64">
        <v>1379000</v>
      </c>
      <c r="CC64">
        <v>2245000</v>
      </c>
      <c r="CD64">
        <v>0</v>
      </c>
      <c r="CE64">
        <v>1378724</v>
      </c>
      <c r="CF64">
        <v>1378724</v>
      </c>
      <c r="CG64">
        <v>2244551</v>
      </c>
      <c r="CH64">
        <v>1378724</v>
      </c>
      <c r="CI64">
        <v>1378724</v>
      </c>
      <c r="CJ64">
        <v>2244551</v>
      </c>
      <c r="CK64">
        <v>173</v>
      </c>
      <c r="CL64">
        <v>0</v>
      </c>
      <c r="CM64">
        <v>0.54632706666666664</v>
      </c>
      <c r="CN64">
        <v>6.5559247999999997</v>
      </c>
      <c r="CO64">
        <v>6.5559247999999997</v>
      </c>
      <c r="CP64">
        <v>753234.23866293335</v>
      </c>
      <c r="CQ64">
        <v>9038810.8639551997</v>
      </c>
      <c r="CR64">
        <v>9038810.8639551997</v>
      </c>
      <c r="CS64">
        <v>1.0286086631016043</v>
      </c>
      <c r="CT64">
        <v>1418167.4504260963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9361535.9600000009</v>
      </c>
      <c r="DA64">
        <v>0</v>
      </c>
      <c r="DB64">
        <v>0</v>
      </c>
      <c r="DC64">
        <v>0</v>
      </c>
      <c r="DD64">
        <v>5880140</v>
      </c>
      <c r="DE64">
        <v>1378724</v>
      </c>
      <c r="DF64">
        <v>0</v>
      </c>
      <c r="DG64">
        <v>0</v>
      </c>
      <c r="DH64">
        <v>1</v>
      </c>
      <c r="DI64">
        <v>0</v>
      </c>
      <c r="DJ64">
        <v>1378724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866000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7950</v>
      </c>
      <c r="EH64">
        <v>0</v>
      </c>
      <c r="EI64">
        <v>0</v>
      </c>
      <c r="EJ64">
        <v>0</v>
      </c>
      <c r="EK64">
        <v>0</v>
      </c>
      <c r="EL64">
        <v>26323</v>
      </c>
      <c r="EM64">
        <v>0</v>
      </c>
      <c r="EN64">
        <v>0</v>
      </c>
      <c r="EO64">
        <v>0</v>
      </c>
      <c r="EP64">
        <v>7950</v>
      </c>
      <c r="EQ64">
        <v>26323</v>
      </c>
      <c r="ER64">
        <v>434</v>
      </c>
      <c r="ES64" t="s">
        <v>10328</v>
      </c>
      <c r="ET64" t="s">
        <v>10328</v>
      </c>
      <c r="EU64" t="s">
        <v>612</v>
      </c>
      <c r="EV64" t="s">
        <v>10329</v>
      </c>
      <c r="EW64">
        <v>0</v>
      </c>
      <c r="EX64">
        <v>7950</v>
      </c>
      <c r="EY64">
        <v>0</v>
      </c>
      <c r="EZ64">
        <v>0</v>
      </c>
      <c r="FA64">
        <v>0</v>
      </c>
      <c r="FB64">
        <v>0</v>
      </c>
      <c r="FC64">
        <v>26323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 x14ac:dyDescent="0.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1396000</v>
      </c>
      <c r="AZ65">
        <v>73044191</v>
      </c>
      <c r="BA65">
        <v>0</v>
      </c>
      <c r="BB65">
        <v>-1396000</v>
      </c>
      <c r="BC65">
        <v>955809</v>
      </c>
      <c r="BD65">
        <v>0</v>
      </c>
      <c r="BE65">
        <v>43098</v>
      </c>
      <c r="BF65">
        <v>1192431</v>
      </c>
      <c r="BG65">
        <v>0</v>
      </c>
      <c r="BH65">
        <v>43098</v>
      </c>
      <c r="BI65">
        <v>0</v>
      </c>
      <c r="BJ65">
        <v>0</v>
      </c>
      <c r="BK65">
        <v>0</v>
      </c>
      <c r="BL65">
        <v>22420</v>
      </c>
      <c r="BM65">
        <v>0</v>
      </c>
      <c r="BN65">
        <v>0</v>
      </c>
      <c r="BO65">
        <v>5902</v>
      </c>
      <c r="BP65">
        <v>22703</v>
      </c>
      <c r="BQ65">
        <v>5902</v>
      </c>
      <c r="BR65">
        <v>22703</v>
      </c>
      <c r="BS65">
        <v>0</v>
      </c>
      <c r="BT65">
        <v>0</v>
      </c>
      <c r="BU65">
        <v>0</v>
      </c>
      <c r="BV65">
        <v>5902</v>
      </c>
      <c r="BW65">
        <v>22703</v>
      </c>
      <c r="BX65">
        <v>0.61939974266889708</v>
      </c>
      <c r="BY65">
        <v>1.3823753986743128</v>
      </c>
      <c r="BZ65">
        <v>0</v>
      </c>
      <c r="CA65">
        <v>956000</v>
      </c>
      <c r="CB65">
        <v>956000</v>
      </c>
      <c r="CC65">
        <v>2352000</v>
      </c>
      <c r="CD65">
        <v>0</v>
      </c>
      <c r="CE65">
        <v>955809</v>
      </c>
      <c r="CF65">
        <v>955809</v>
      </c>
      <c r="CG65">
        <v>2351530</v>
      </c>
      <c r="CH65">
        <v>955809</v>
      </c>
      <c r="CI65">
        <v>955809</v>
      </c>
      <c r="CJ65">
        <v>2351530</v>
      </c>
      <c r="CK65">
        <v>279</v>
      </c>
      <c r="CL65">
        <v>0</v>
      </c>
      <c r="CM65">
        <v>0.58550648333333333</v>
      </c>
      <c r="CN65">
        <v>7.0260778000000004</v>
      </c>
      <c r="CO65">
        <v>7.0260778000000004</v>
      </c>
      <c r="CP65">
        <v>559632.36632835004</v>
      </c>
      <c r="CQ65">
        <v>6715588.3959402004</v>
      </c>
      <c r="CR65">
        <v>6715588.3959402004</v>
      </c>
      <c r="CS65">
        <v>1.0161139324324324</v>
      </c>
      <c r="CT65">
        <v>971210.84164431074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6948731.4299999997</v>
      </c>
      <c r="DA65">
        <v>0</v>
      </c>
      <c r="DB65">
        <v>0</v>
      </c>
      <c r="DC65">
        <v>0</v>
      </c>
      <c r="DD65">
        <v>10148920</v>
      </c>
      <c r="DE65">
        <v>955809</v>
      </c>
      <c r="DF65">
        <v>0</v>
      </c>
      <c r="DG65">
        <v>0</v>
      </c>
      <c r="DH65">
        <v>1</v>
      </c>
      <c r="DI65">
        <v>0</v>
      </c>
      <c r="DJ65">
        <v>955809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1396000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5902</v>
      </c>
      <c r="EH65">
        <v>0</v>
      </c>
      <c r="EI65">
        <v>0</v>
      </c>
      <c r="EJ65">
        <v>0</v>
      </c>
      <c r="EK65">
        <v>0</v>
      </c>
      <c r="EL65">
        <v>22703</v>
      </c>
      <c r="EM65">
        <v>0</v>
      </c>
      <c r="EN65">
        <v>0</v>
      </c>
      <c r="EO65">
        <v>0</v>
      </c>
      <c r="EP65">
        <v>5902</v>
      </c>
      <c r="EQ65">
        <v>22703</v>
      </c>
      <c r="ER65">
        <v>435</v>
      </c>
      <c r="ES65" t="s">
        <v>10328</v>
      </c>
      <c r="ET65" t="s">
        <v>10328</v>
      </c>
      <c r="EU65" t="s">
        <v>612</v>
      </c>
      <c r="EV65" t="s">
        <v>10329</v>
      </c>
      <c r="EW65">
        <v>0</v>
      </c>
      <c r="EX65">
        <v>5902</v>
      </c>
      <c r="EY65">
        <v>0</v>
      </c>
      <c r="EZ65">
        <v>0</v>
      </c>
      <c r="FA65">
        <v>0</v>
      </c>
      <c r="FB65">
        <v>0</v>
      </c>
      <c r="FC65">
        <v>22703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 x14ac:dyDescent="0.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716000</v>
      </c>
      <c r="AZ66">
        <v>51408918</v>
      </c>
      <c r="BA66">
        <v>0</v>
      </c>
      <c r="BB66">
        <v>-716000</v>
      </c>
      <c r="BC66">
        <v>591082</v>
      </c>
      <c r="BD66">
        <v>0</v>
      </c>
      <c r="BE66">
        <v>24711</v>
      </c>
      <c r="BF66">
        <v>761297</v>
      </c>
      <c r="BG66">
        <v>0</v>
      </c>
      <c r="BH66">
        <v>24711</v>
      </c>
      <c r="BI66">
        <v>0</v>
      </c>
      <c r="BJ66">
        <v>0</v>
      </c>
      <c r="BK66">
        <v>0</v>
      </c>
      <c r="BL66">
        <v>13728</v>
      </c>
      <c r="BM66">
        <v>0</v>
      </c>
      <c r="BN66">
        <v>0</v>
      </c>
      <c r="BO66">
        <v>3765</v>
      </c>
      <c r="BP66">
        <v>13873</v>
      </c>
      <c r="BQ66">
        <v>3765</v>
      </c>
      <c r="BR66">
        <v>13873</v>
      </c>
      <c r="BS66">
        <v>0</v>
      </c>
      <c r="BT66">
        <v>0</v>
      </c>
      <c r="BU66">
        <v>0</v>
      </c>
      <c r="BV66">
        <v>3765</v>
      </c>
      <c r="BW66">
        <v>13873</v>
      </c>
      <c r="BX66">
        <v>0.6390025789227588</v>
      </c>
      <c r="BY66">
        <v>1.4726019399749914</v>
      </c>
      <c r="BZ66">
        <v>0</v>
      </c>
      <c r="CA66">
        <v>591200</v>
      </c>
      <c r="CB66">
        <v>591200</v>
      </c>
      <c r="CC66">
        <v>1307200</v>
      </c>
      <c r="CD66">
        <v>0</v>
      </c>
      <c r="CE66">
        <v>591082</v>
      </c>
      <c r="CF66">
        <v>591082</v>
      </c>
      <c r="CG66">
        <v>1306939</v>
      </c>
      <c r="CH66">
        <v>591082</v>
      </c>
      <c r="CI66">
        <v>591082</v>
      </c>
      <c r="CJ66">
        <v>1306939</v>
      </c>
      <c r="CK66">
        <v>143</v>
      </c>
      <c r="CL66">
        <v>0</v>
      </c>
      <c r="CM66">
        <v>0.604472075</v>
      </c>
      <c r="CN66">
        <v>7.2536649000000004</v>
      </c>
      <c r="CO66">
        <v>7.2536649000000004</v>
      </c>
      <c r="CP66">
        <v>357292.56303515</v>
      </c>
      <c r="CQ66">
        <v>4287510.7564218007</v>
      </c>
      <c r="CR66">
        <v>4287510.7564218007</v>
      </c>
      <c r="CS66">
        <v>1.0146403269230768</v>
      </c>
      <c r="CT66">
        <v>599735.63371834613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4433115</v>
      </c>
      <c r="DA66">
        <v>0</v>
      </c>
      <c r="DB66">
        <v>0</v>
      </c>
      <c r="DC66">
        <v>0</v>
      </c>
      <c r="DD66">
        <v>5370000</v>
      </c>
      <c r="DE66">
        <v>591082</v>
      </c>
      <c r="DF66">
        <v>0</v>
      </c>
      <c r="DG66">
        <v>0</v>
      </c>
      <c r="DH66">
        <v>1</v>
      </c>
      <c r="DI66">
        <v>0</v>
      </c>
      <c r="DJ66">
        <v>591082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716000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3765</v>
      </c>
      <c r="EH66">
        <v>0</v>
      </c>
      <c r="EI66">
        <v>0</v>
      </c>
      <c r="EJ66">
        <v>0</v>
      </c>
      <c r="EK66">
        <v>0</v>
      </c>
      <c r="EL66">
        <v>13873</v>
      </c>
      <c r="EM66">
        <v>0</v>
      </c>
      <c r="EN66">
        <v>0</v>
      </c>
      <c r="EO66">
        <v>0</v>
      </c>
      <c r="EP66">
        <v>3765</v>
      </c>
      <c r="EQ66">
        <v>13873</v>
      </c>
      <c r="ER66">
        <v>440</v>
      </c>
      <c r="ES66" t="s">
        <v>10328</v>
      </c>
      <c r="ET66" t="s">
        <v>10328</v>
      </c>
      <c r="EU66" t="s">
        <v>612</v>
      </c>
      <c r="EV66" t="s">
        <v>10329</v>
      </c>
      <c r="EW66">
        <v>0</v>
      </c>
      <c r="EX66">
        <v>3765</v>
      </c>
      <c r="EY66">
        <v>0</v>
      </c>
      <c r="EZ66">
        <v>0</v>
      </c>
      <c r="FA66">
        <v>0</v>
      </c>
      <c r="FB66">
        <v>0</v>
      </c>
      <c r="FC66">
        <v>13873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 x14ac:dyDescent="0.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1647000</v>
      </c>
      <c r="AZ67">
        <v>62115137</v>
      </c>
      <c r="BA67">
        <v>0</v>
      </c>
      <c r="BB67">
        <v>-1647000</v>
      </c>
      <c r="BC67">
        <v>684863</v>
      </c>
      <c r="BD67">
        <v>0</v>
      </c>
      <c r="BE67">
        <v>43849</v>
      </c>
      <c r="BF67">
        <v>854570</v>
      </c>
      <c r="BG67">
        <v>0</v>
      </c>
      <c r="BH67">
        <v>43849</v>
      </c>
      <c r="BI67">
        <v>0</v>
      </c>
      <c r="BJ67">
        <v>0</v>
      </c>
      <c r="BK67">
        <v>0</v>
      </c>
      <c r="BL67">
        <v>18743</v>
      </c>
      <c r="BM67">
        <v>0</v>
      </c>
      <c r="BN67">
        <v>0</v>
      </c>
      <c r="BO67">
        <v>4229</v>
      </c>
      <c r="BP67">
        <v>19077</v>
      </c>
      <c r="BQ67">
        <v>4229</v>
      </c>
      <c r="BR67">
        <v>19077</v>
      </c>
      <c r="BS67">
        <v>0</v>
      </c>
      <c r="BT67">
        <v>0</v>
      </c>
      <c r="BU67">
        <v>0</v>
      </c>
      <c r="BV67">
        <v>4229</v>
      </c>
      <c r="BW67">
        <v>19077</v>
      </c>
      <c r="BX67">
        <v>0.61940817153021943</v>
      </c>
      <c r="BY67">
        <v>1.2729371571937598</v>
      </c>
      <c r="BZ67">
        <v>0</v>
      </c>
      <c r="CA67">
        <v>685000</v>
      </c>
      <c r="CB67">
        <v>685000</v>
      </c>
      <c r="CC67">
        <v>2332000</v>
      </c>
      <c r="CD67">
        <v>0</v>
      </c>
      <c r="CE67">
        <v>684863</v>
      </c>
      <c r="CF67">
        <v>684863</v>
      </c>
      <c r="CG67">
        <v>2331534</v>
      </c>
      <c r="CH67">
        <v>684863</v>
      </c>
      <c r="CI67">
        <v>684863</v>
      </c>
      <c r="CJ67">
        <v>2331534</v>
      </c>
      <c r="CK67">
        <v>329</v>
      </c>
      <c r="CL67">
        <v>0</v>
      </c>
      <c r="CM67">
        <v>0.58561688333333339</v>
      </c>
      <c r="CN67">
        <v>7.0274026000000003</v>
      </c>
      <c r="CO67">
        <v>7.0274026000000003</v>
      </c>
      <c r="CP67">
        <v>401067.3355703167</v>
      </c>
      <c r="CQ67">
        <v>4812808.0268438002</v>
      </c>
      <c r="CR67">
        <v>4812808.0268438002</v>
      </c>
      <c r="CS67">
        <v>1.0136078025477706</v>
      </c>
      <c r="CT67">
        <v>694182.48047627381</v>
      </c>
      <c r="CU67">
        <v>7.27</v>
      </c>
      <c r="CV67">
        <v>0</v>
      </c>
      <c r="CW67">
        <v>0</v>
      </c>
      <c r="CX67">
        <v>0</v>
      </c>
      <c r="CY67">
        <v>7.27</v>
      </c>
      <c r="CZ67">
        <v>4978954.01</v>
      </c>
      <c r="DA67">
        <v>0</v>
      </c>
      <c r="DB67">
        <v>0</v>
      </c>
      <c r="DC67">
        <v>0</v>
      </c>
      <c r="DD67">
        <v>11973690</v>
      </c>
      <c r="DE67">
        <v>684863</v>
      </c>
      <c r="DF67">
        <v>0</v>
      </c>
      <c r="DG67">
        <v>0</v>
      </c>
      <c r="DH67">
        <v>1</v>
      </c>
      <c r="DI67">
        <v>0</v>
      </c>
      <c r="DJ67">
        <v>684863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1647000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4229</v>
      </c>
      <c r="EH67">
        <v>0</v>
      </c>
      <c r="EI67">
        <v>0</v>
      </c>
      <c r="EJ67">
        <v>0</v>
      </c>
      <c r="EK67">
        <v>0</v>
      </c>
      <c r="EL67">
        <v>19077</v>
      </c>
      <c r="EM67">
        <v>0</v>
      </c>
      <c r="EN67">
        <v>0</v>
      </c>
      <c r="EO67">
        <v>0</v>
      </c>
      <c r="EP67">
        <v>4229</v>
      </c>
      <c r="EQ67">
        <v>19077</v>
      </c>
      <c r="ER67">
        <v>438</v>
      </c>
      <c r="ES67" t="s">
        <v>10328</v>
      </c>
      <c r="ET67" t="s">
        <v>10328</v>
      </c>
      <c r="EU67" t="s">
        <v>612</v>
      </c>
      <c r="EV67" t="s">
        <v>10329</v>
      </c>
      <c r="EW67">
        <v>0</v>
      </c>
      <c r="EX67">
        <v>4229</v>
      </c>
      <c r="EY67">
        <v>0</v>
      </c>
      <c r="EZ67">
        <v>0</v>
      </c>
      <c r="FA67">
        <v>0</v>
      </c>
      <c r="FB67">
        <v>0</v>
      </c>
      <c r="FC67">
        <v>19077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 x14ac:dyDescent="0.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294339000</v>
      </c>
      <c r="AZ68">
        <v>11801229088</v>
      </c>
      <c r="BA68">
        <v>-294339000</v>
      </c>
      <c r="BB68">
        <v>-294339000</v>
      </c>
      <c r="BC68">
        <v>3339770912</v>
      </c>
      <c r="BD68">
        <v>32085629</v>
      </c>
      <c r="BE68">
        <v>32085629</v>
      </c>
      <c r="BF68">
        <v>1909913008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32056760</v>
      </c>
      <c r="BM68">
        <v>0</v>
      </c>
      <c r="BN68">
        <v>0</v>
      </c>
      <c r="BO68">
        <v>11085928</v>
      </c>
      <c r="BP68">
        <v>32115633</v>
      </c>
      <c r="BQ68">
        <v>11085928</v>
      </c>
      <c r="BR68">
        <v>32115633</v>
      </c>
      <c r="BS68">
        <v>0</v>
      </c>
      <c r="BT68">
        <v>0</v>
      </c>
      <c r="BU68">
        <v>0</v>
      </c>
      <c r="BV68">
        <v>11085928</v>
      </c>
      <c r="BW68">
        <v>32115633</v>
      </c>
      <c r="BX68">
        <v>0.31843596986641354</v>
      </c>
      <c r="BY68">
        <v>0.92529506451723753</v>
      </c>
      <c r="BZ68">
        <v>0</v>
      </c>
      <c r="CA68">
        <v>3340439000</v>
      </c>
      <c r="CB68">
        <v>3634778000</v>
      </c>
      <c r="CC68">
        <v>3634778000</v>
      </c>
      <c r="CD68">
        <v>0</v>
      </c>
      <c r="CE68">
        <v>3339770912</v>
      </c>
      <c r="CF68">
        <v>3634051044</v>
      </c>
      <c r="CG68">
        <v>3634051044</v>
      </c>
      <c r="CH68">
        <v>3339770912</v>
      </c>
      <c r="CI68">
        <v>3634051044</v>
      </c>
      <c r="CJ68">
        <v>3634051044</v>
      </c>
      <c r="CK68">
        <v>58868</v>
      </c>
      <c r="CL68">
        <v>0</v>
      </c>
      <c r="CM68">
        <v>0.30161891666666668</v>
      </c>
      <c r="CN68">
        <v>3.6194269999999999</v>
      </c>
      <c r="CO68">
        <v>3.6194269999999999</v>
      </c>
      <c r="CP68">
        <v>1007338084.3922853</v>
      </c>
      <c r="CQ68">
        <v>12088057012.707424</v>
      </c>
      <c r="CR68">
        <v>12088057012.707424</v>
      </c>
      <c r="CS68">
        <v>1.1261418009378508</v>
      </c>
      <c r="CT68">
        <v>3761055629.5595284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11956379864.960001</v>
      </c>
      <c r="DA68">
        <v>0</v>
      </c>
      <c r="DB68">
        <v>0</v>
      </c>
      <c r="DC68">
        <v>1053733620</v>
      </c>
      <c r="DD68">
        <v>1053733620</v>
      </c>
      <c r="DE68">
        <v>3339770912</v>
      </c>
      <c r="DF68">
        <v>0</v>
      </c>
      <c r="DG68">
        <v>294339000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11085928</v>
      </c>
      <c r="EH68">
        <v>0</v>
      </c>
      <c r="EI68">
        <v>0</v>
      </c>
      <c r="EJ68">
        <v>0</v>
      </c>
      <c r="EK68">
        <v>0</v>
      </c>
      <c r="EL68">
        <v>32115633</v>
      </c>
      <c r="EM68">
        <v>0</v>
      </c>
      <c r="EN68">
        <v>0</v>
      </c>
      <c r="EO68">
        <v>0</v>
      </c>
      <c r="EP68">
        <v>11085928</v>
      </c>
      <c r="EQ68">
        <v>32115633</v>
      </c>
      <c r="ER68">
        <v>324</v>
      </c>
      <c r="ES68" t="s">
        <v>10328</v>
      </c>
      <c r="ET68" t="s">
        <v>10328</v>
      </c>
      <c r="EU68" t="s">
        <v>612</v>
      </c>
      <c r="EV68" t="s">
        <v>10329</v>
      </c>
      <c r="EW68">
        <v>0</v>
      </c>
      <c r="EX68">
        <v>11085928</v>
      </c>
      <c r="EY68">
        <v>0</v>
      </c>
      <c r="EZ68">
        <v>0</v>
      </c>
      <c r="FA68">
        <v>0</v>
      </c>
      <c r="FB68">
        <v>0</v>
      </c>
      <c r="FC68">
        <v>32115633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 x14ac:dyDescent="0.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55971000</v>
      </c>
      <c r="AZ69">
        <v>2218780469</v>
      </c>
      <c r="BA69">
        <v>-55971000</v>
      </c>
      <c r="BB69">
        <v>-55971000</v>
      </c>
      <c r="BC69">
        <v>637219531</v>
      </c>
      <c r="BD69">
        <v>12582297</v>
      </c>
      <c r="BE69">
        <v>12582297</v>
      </c>
      <c r="BF69">
        <v>759670711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12571011</v>
      </c>
      <c r="BM69">
        <v>0</v>
      </c>
      <c r="BN69">
        <v>0</v>
      </c>
      <c r="BO69">
        <v>4335463</v>
      </c>
      <c r="BP69">
        <v>12582208</v>
      </c>
      <c r="BQ69">
        <v>4335463</v>
      </c>
      <c r="BR69">
        <v>12582208</v>
      </c>
      <c r="BS69">
        <v>0</v>
      </c>
      <c r="BT69">
        <v>0</v>
      </c>
      <c r="BU69">
        <v>0</v>
      </c>
      <c r="BV69">
        <v>4335463</v>
      </c>
      <c r="BW69">
        <v>12582208</v>
      </c>
      <c r="BX69">
        <v>0.65388472178966794</v>
      </c>
      <c r="BY69">
        <v>1.9095536414826881</v>
      </c>
      <c r="BZ69">
        <v>0</v>
      </c>
      <c r="CA69">
        <v>637347000</v>
      </c>
      <c r="CB69">
        <v>693318000</v>
      </c>
      <c r="CC69">
        <v>693318000</v>
      </c>
      <c r="CD69">
        <v>0</v>
      </c>
      <c r="CE69">
        <v>637219531</v>
      </c>
      <c r="CF69">
        <v>693179336</v>
      </c>
      <c r="CG69">
        <v>693179336</v>
      </c>
      <c r="CH69">
        <v>637219531</v>
      </c>
      <c r="CI69">
        <v>693179336</v>
      </c>
      <c r="CJ69">
        <v>693179336</v>
      </c>
      <c r="CK69">
        <v>11195</v>
      </c>
      <c r="CL69">
        <v>0</v>
      </c>
      <c r="CM69">
        <v>0.62877891666666663</v>
      </c>
      <c r="CN69">
        <v>7.5453469999999996</v>
      </c>
      <c r="CO69">
        <v>7.5453469999999996</v>
      </c>
      <c r="CP69">
        <v>400670206.38102138</v>
      </c>
      <c r="CQ69">
        <v>4808042476.572257</v>
      </c>
      <c r="CR69">
        <v>4808042476.572257</v>
      </c>
      <c r="CS69">
        <v>1.2659911453081232</v>
      </c>
      <c r="CT69">
        <v>806714283.86339509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4689935748.1599998</v>
      </c>
      <c r="DA69">
        <v>0</v>
      </c>
      <c r="DB69">
        <v>0</v>
      </c>
      <c r="DC69">
        <v>411946560</v>
      </c>
      <c r="DD69">
        <v>411946560</v>
      </c>
      <c r="DE69">
        <v>637219531</v>
      </c>
      <c r="DF69">
        <v>0</v>
      </c>
      <c r="DG69">
        <v>55971000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4335463</v>
      </c>
      <c r="EH69">
        <v>0</v>
      </c>
      <c r="EI69">
        <v>0</v>
      </c>
      <c r="EJ69">
        <v>0</v>
      </c>
      <c r="EK69">
        <v>0</v>
      </c>
      <c r="EL69">
        <v>12582208</v>
      </c>
      <c r="EM69">
        <v>0</v>
      </c>
      <c r="EN69">
        <v>0</v>
      </c>
      <c r="EO69">
        <v>0</v>
      </c>
      <c r="EP69">
        <v>4335463</v>
      </c>
      <c r="EQ69">
        <v>12582208</v>
      </c>
      <c r="ER69">
        <v>345</v>
      </c>
      <c r="ES69" t="s">
        <v>10328</v>
      </c>
      <c r="ET69" t="s">
        <v>10328</v>
      </c>
      <c r="EU69" t="s">
        <v>612</v>
      </c>
      <c r="EV69" t="s">
        <v>10329</v>
      </c>
      <c r="EW69">
        <v>0</v>
      </c>
      <c r="EX69">
        <v>4335463</v>
      </c>
      <c r="EY69">
        <v>0</v>
      </c>
      <c r="EZ69">
        <v>0</v>
      </c>
      <c r="FA69">
        <v>0</v>
      </c>
      <c r="FB69">
        <v>0</v>
      </c>
      <c r="FC69">
        <v>12582208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 x14ac:dyDescent="0.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10328</v>
      </c>
      <c r="ET70" t="s">
        <v>10328</v>
      </c>
      <c r="EU70" t="s">
        <v>612</v>
      </c>
      <c r="EV70" t="s">
        <v>10330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 x14ac:dyDescent="0.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3956000</v>
      </c>
      <c r="AZ71">
        <v>342500382</v>
      </c>
      <c r="BA71">
        <v>-3956000</v>
      </c>
      <c r="BB71">
        <v>-3956000</v>
      </c>
      <c r="BC71">
        <v>51899618</v>
      </c>
      <c r="BD71">
        <v>566159</v>
      </c>
      <c r="BE71">
        <v>566159</v>
      </c>
      <c r="BF71">
        <v>34628522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565713</v>
      </c>
      <c r="BM71">
        <v>0</v>
      </c>
      <c r="BN71">
        <v>0</v>
      </c>
      <c r="BO71">
        <v>195430</v>
      </c>
      <c r="BP71">
        <v>566504</v>
      </c>
      <c r="BQ71">
        <v>195430</v>
      </c>
      <c r="BR71">
        <v>566504</v>
      </c>
      <c r="BS71">
        <v>0</v>
      </c>
      <c r="BT71">
        <v>0</v>
      </c>
      <c r="BU71">
        <v>0</v>
      </c>
      <c r="BV71">
        <v>195430</v>
      </c>
      <c r="BW71">
        <v>566504</v>
      </c>
      <c r="BX71">
        <v>0.36339120435418643</v>
      </c>
      <c r="BY71">
        <v>1.0570293537031372</v>
      </c>
      <c r="BZ71">
        <v>0</v>
      </c>
      <c r="CA71">
        <v>51910000</v>
      </c>
      <c r="CB71">
        <v>55866000</v>
      </c>
      <c r="CC71">
        <v>55866000</v>
      </c>
      <c r="CD71">
        <v>0</v>
      </c>
      <c r="CE71">
        <v>51899618</v>
      </c>
      <c r="CF71">
        <v>55854827</v>
      </c>
      <c r="CG71">
        <v>55854827</v>
      </c>
      <c r="CH71">
        <v>51899618</v>
      </c>
      <c r="CI71">
        <v>55854827</v>
      </c>
      <c r="CJ71">
        <v>55854827</v>
      </c>
      <c r="CK71">
        <v>791</v>
      </c>
      <c r="CL71">
        <v>0</v>
      </c>
      <c r="CM71">
        <v>0.34721373333333333</v>
      </c>
      <c r="CN71">
        <v>4.1665647999999997</v>
      </c>
      <c r="CO71">
        <v>4.1665647999999997</v>
      </c>
      <c r="CP71">
        <v>18020260.124353867</v>
      </c>
      <c r="CQ71">
        <v>216243121.49224639</v>
      </c>
      <c r="CR71">
        <v>216243121.49224639</v>
      </c>
      <c r="CS71">
        <v>1.0878005121703853</v>
      </c>
      <c r="CT71">
        <v>56456431.041847348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213307429.98000002</v>
      </c>
      <c r="DA71">
        <v>0</v>
      </c>
      <c r="DB71">
        <v>0</v>
      </c>
      <c r="DC71">
        <v>16259160.000000002</v>
      </c>
      <c r="DD71">
        <v>16259160.000000002</v>
      </c>
      <c r="DE71">
        <v>51899618</v>
      </c>
      <c r="DF71">
        <v>0</v>
      </c>
      <c r="DG71">
        <v>3956000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195430</v>
      </c>
      <c r="EH71">
        <v>0</v>
      </c>
      <c r="EI71">
        <v>0</v>
      </c>
      <c r="EJ71">
        <v>0</v>
      </c>
      <c r="EK71">
        <v>0</v>
      </c>
      <c r="EL71">
        <v>566504</v>
      </c>
      <c r="EM71">
        <v>0</v>
      </c>
      <c r="EN71">
        <v>0</v>
      </c>
      <c r="EO71">
        <v>0</v>
      </c>
      <c r="EP71">
        <v>195430</v>
      </c>
      <c r="EQ71">
        <v>566504</v>
      </c>
      <c r="ER71">
        <v>394</v>
      </c>
      <c r="ES71" t="s">
        <v>10328</v>
      </c>
      <c r="ET71" t="s">
        <v>10328</v>
      </c>
      <c r="EU71" t="s">
        <v>612</v>
      </c>
      <c r="EV71" t="s">
        <v>10329</v>
      </c>
      <c r="EW71">
        <v>0</v>
      </c>
      <c r="EX71">
        <v>195430</v>
      </c>
      <c r="EY71">
        <v>0</v>
      </c>
      <c r="EZ71">
        <v>0</v>
      </c>
      <c r="FA71">
        <v>0</v>
      </c>
      <c r="FB71">
        <v>0</v>
      </c>
      <c r="FC71">
        <v>566504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 x14ac:dyDescent="0.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139471000</v>
      </c>
      <c r="AZ72">
        <v>5195460045</v>
      </c>
      <c r="BA72">
        <v>-139471000</v>
      </c>
      <c r="BB72">
        <v>-139471000</v>
      </c>
      <c r="BC72">
        <v>1824859955</v>
      </c>
      <c r="BD72">
        <v>17924486</v>
      </c>
      <c r="BE72">
        <v>17924486</v>
      </c>
      <c r="BF72">
        <v>1094461492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17910348</v>
      </c>
      <c r="BM72">
        <v>0</v>
      </c>
      <c r="BN72">
        <v>0</v>
      </c>
      <c r="BO72">
        <v>6190099</v>
      </c>
      <c r="BP72">
        <v>17938245</v>
      </c>
      <c r="BQ72">
        <v>6190099</v>
      </c>
      <c r="BR72">
        <v>17938245</v>
      </c>
      <c r="BS72">
        <v>0</v>
      </c>
      <c r="BT72">
        <v>0</v>
      </c>
      <c r="BU72">
        <v>0</v>
      </c>
      <c r="BV72">
        <v>6190099</v>
      </c>
      <c r="BW72">
        <v>17938245</v>
      </c>
      <c r="BX72">
        <v>0.3272610793581317</v>
      </c>
      <c r="BY72">
        <v>0.95132197571153476</v>
      </c>
      <c r="BZ72">
        <v>0</v>
      </c>
      <c r="CA72">
        <v>1825225000</v>
      </c>
      <c r="CB72">
        <v>1964696000</v>
      </c>
      <c r="CC72">
        <v>1964696000</v>
      </c>
      <c r="CD72">
        <v>0</v>
      </c>
      <c r="CE72">
        <v>1824859955</v>
      </c>
      <c r="CF72">
        <v>1964303061</v>
      </c>
      <c r="CG72">
        <v>1964303061</v>
      </c>
      <c r="CH72">
        <v>1824859955</v>
      </c>
      <c r="CI72">
        <v>1964303061</v>
      </c>
      <c r="CJ72">
        <v>1964303061</v>
      </c>
      <c r="CK72">
        <v>27894</v>
      </c>
      <c r="CL72">
        <v>0</v>
      </c>
      <c r="CM72">
        <v>0.31210307500000001</v>
      </c>
      <c r="CN72">
        <v>3.7452369000000001</v>
      </c>
      <c r="CO72">
        <v>3.7452369000000001</v>
      </c>
      <c r="CP72">
        <v>569544403.39986169</v>
      </c>
      <c r="CQ72">
        <v>6834532840.7983398</v>
      </c>
      <c r="CR72">
        <v>6834532840.7983398</v>
      </c>
      <c r="CS72">
        <v>1.155899088930419</v>
      </c>
      <c r="CT72">
        <v>2109353959.4101055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6751981833.5</v>
      </c>
      <c r="DA72">
        <v>0</v>
      </c>
      <c r="DB72">
        <v>0</v>
      </c>
      <c r="DC72">
        <v>516042700</v>
      </c>
      <c r="DD72">
        <v>516042700</v>
      </c>
      <c r="DE72">
        <v>1824859955</v>
      </c>
      <c r="DF72">
        <v>0</v>
      </c>
      <c r="DG72">
        <v>139471000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6190099</v>
      </c>
      <c r="EH72">
        <v>0</v>
      </c>
      <c r="EI72">
        <v>0</v>
      </c>
      <c r="EJ72">
        <v>0</v>
      </c>
      <c r="EK72">
        <v>0</v>
      </c>
      <c r="EL72">
        <v>17938245</v>
      </c>
      <c r="EM72">
        <v>0</v>
      </c>
      <c r="EN72">
        <v>0</v>
      </c>
      <c r="EO72">
        <v>0</v>
      </c>
      <c r="EP72">
        <v>6190099</v>
      </c>
      <c r="EQ72">
        <v>17938245</v>
      </c>
      <c r="ER72">
        <v>338</v>
      </c>
      <c r="ES72" t="s">
        <v>10328</v>
      </c>
      <c r="ET72" t="s">
        <v>10328</v>
      </c>
      <c r="EU72" t="s">
        <v>612</v>
      </c>
      <c r="EV72" t="s">
        <v>10329</v>
      </c>
      <c r="EW72">
        <v>0</v>
      </c>
      <c r="EX72">
        <v>6190099</v>
      </c>
      <c r="EY72">
        <v>0</v>
      </c>
      <c r="EZ72">
        <v>0</v>
      </c>
      <c r="FA72">
        <v>0</v>
      </c>
      <c r="FB72">
        <v>0</v>
      </c>
      <c r="FC72">
        <v>17938245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 x14ac:dyDescent="0.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26288000</v>
      </c>
      <c r="AZ73">
        <v>977249812</v>
      </c>
      <c r="BA73">
        <v>-26288000</v>
      </c>
      <c r="BB73">
        <v>-26288000</v>
      </c>
      <c r="BC73">
        <v>343990188</v>
      </c>
      <c r="BD73">
        <v>5743929</v>
      </c>
      <c r="BE73">
        <v>5743929</v>
      </c>
      <c r="BF73">
        <v>354091328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5739399</v>
      </c>
      <c r="BM73">
        <v>0</v>
      </c>
      <c r="BN73">
        <v>0</v>
      </c>
      <c r="BO73">
        <v>1979945</v>
      </c>
      <c r="BP73">
        <v>5744657</v>
      </c>
      <c r="BQ73">
        <v>1979945</v>
      </c>
      <c r="BR73">
        <v>5744657</v>
      </c>
      <c r="BS73">
        <v>0</v>
      </c>
      <c r="BT73">
        <v>0</v>
      </c>
      <c r="BU73">
        <v>0</v>
      </c>
      <c r="BV73">
        <v>1979945</v>
      </c>
      <c r="BW73">
        <v>5744657</v>
      </c>
      <c r="BX73">
        <v>0.55594321816732961</v>
      </c>
      <c r="BY73">
        <v>1.6215969824650807</v>
      </c>
      <c r="BZ73">
        <v>0</v>
      </c>
      <c r="CA73">
        <v>344059000</v>
      </c>
      <c r="CB73">
        <v>370347000</v>
      </c>
      <c r="CC73">
        <v>370347000</v>
      </c>
      <c r="CD73">
        <v>0</v>
      </c>
      <c r="CE73">
        <v>343990188</v>
      </c>
      <c r="CF73">
        <v>370272931</v>
      </c>
      <c r="CG73">
        <v>370272931</v>
      </c>
      <c r="CH73">
        <v>343990188</v>
      </c>
      <c r="CI73">
        <v>370272931</v>
      </c>
      <c r="CJ73">
        <v>370272931</v>
      </c>
      <c r="CK73">
        <v>5257</v>
      </c>
      <c r="CL73">
        <v>0</v>
      </c>
      <c r="CM73">
        <v>0.53566878333333334</v>
      </c>
      <c r="CN73">
        <v>6.4280254000000001</v>
      </c>
      <c r="CO73">
        <v>6.4280254000000001</v>
      </c>
      <c r="CP73">
        <v>184264805.4845646</v>
      </c>
      <c r="CQ73">
        <v>2211177665.8147755</v>
      </c>
      <c r="CR73">
        <v>2211177665.8147755</v>
      </c>
      <c r="CS73">
        <v>1.2679992491901546</v>
      </c>
      <c r="CT73">
        <v>436179300.11278015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2163698282.52</v>
      </c>
      <c r="DA73">
        <v>0</v>
      </c>
      <c r="DB73">
        <v>0</v>
      </c>
      <c r="DC73">
        <v>165351520</v>
      </c>
      <c r="DD73">
        <v>165351520</v>
      </c>
      <c r="DE73">
        <v>343990188</v>
      </c>
      <c r="DF73">
        <v>0</v>
      </c>
      <c r="DG73">
        <v>26288000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1979945</v>
      </c>
      <c r="EH73">
        <v>0</v>
      </c>
      <c r="EI73">
        <v>0</v>
      </c>
      <c r="EJ73">
        <v>0</v>
      </c>
      <c r="EK73">
        <v>0</v>
      </c>
      <c r="EL73">
        <v>5744657</v>
      </c>
      <c r="EM73">
        <v>0</v>
      </c>
      <c r="EN73">
        <v>0</v>
      </c>
      <c r="EO73">
        <v>0</v>
      </c>
      <c r="EP73">
        <v>1979945</v>
      </c>
      <c r="EQ73">
        <v>5744657</v>
      </c>
      <c r="ER73">
        <v>359</v>
      </c>
      <c r="ES73" t="s">
        <v>10328</v>
      </c>
      <c r="ET73" t="s">
        <v>10328</v>
      </c>
      <c r="EU73" t="s">
        <v>612</v>
      </c>
      <c r="EV73" t="s">
        <v>10329</v>
      </c>
      <c r="EW73">
        <v>0</v>
      </c>
      <c r="EX73">
        <v>1979945</v>
      </c>
      <c r="EY73">
        <v>0</v>
      </c>
      <c r="EZ73">
        <v>0</v>
      </c>
      <c r="FA73">
        <v>0</v>
      </c>
      <c r="FB73">
        <v>0</v>
      </c>
      <c r="FC73">
        <v>5744657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 x14ac:dyDescent="0.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10328</v>
      </c>
      <c r="ET74" t="s">
        <v>10328</v>
      </c>
      <c r="EU74" t="s">
        <v>612</v>
      </c>
      <c r="EV74" t="s">
        <v>10330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 x14ac:dyDescent="0.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126198000</v>
      </c>
      <c r="AZ75">
        <v>5931178467</v>
      </c>
      <c r="BA75">
        <v>0</v>
      </c>
      <c r="BB75">
        <v>-126198000</v>
      </c>
      <c r="BC75">
        <v>349821533</v>
      </c>
      <c r="BD75">
        <v>0</v>
      </c>
      <c r="BE75">
        <v>5568323</v>
      </c>
      <c r="BF75">
        <v>299333171</v>
      </c>
      <c r="BG75">
        <v>0</v>
      </c>
      <c r="BH75">
        <v>5568323</v>
      </c>
      <c r="BI75">
        <v>0</v>
      </c>
      <c r="BJ75">
        <v>0</v>
      </c>
      <c r="BK75">
        <v>0</v>
      </c>
      <c r="BL75">
        <v>4466991</v>
      </c>
      <c r="BM75">
        <v>0</v>
      </c>
      <c r="BN75">
        <v>0</v>
      </c>
      <c r="BO75">
        <v>1379209</v>
      </c>
      <c r="BP75">
        <v>4492451</v>
      </c>
      <c r="BQ75">
        <v>1379209</v>
      </c>
      <c r="BR75">
        <v>4492451</v>
      </c>
      <c r="BS75">
        <v>0</v>
      </c>
      <c r="BT75">
        <v>0</v>
      </c>
      <c r="BU75">
        <v>0</v>
      </c>
      <c r="BV75">
        <v>1379209</v>
      </c>
      <c r="BW75">
        <v>4492451</v>
      </c>
      <c r="BX75">
        <v>0.39503115967667501</v>
      </c>
      <c r="BY75">
        <v>1.0939727256803811</v>
      </c>
      <c r="BZ75">
        <v>0</v>
      </c>
      <c r="CA75">
        <v>350017000</v>
      </c>
      <c r="CB75">
        <v>350017000</v>
      </c>
      <c r="CC75">
        <v>476215000</v>
      </c>
      <c r="CD75">
        <v>0</v>
      </c>
      <c r="CE75">
        <v>349821533</v>
      </c>
      <c r="CF75">
        <v>349836263</v>
      </c>
      <c r="CG75">
        <v>475980425</v>
      </c>
      <c r="CH75">
        <v>349821533</v>
      </c>
      <c r="CI75">
        <v>349836263</v>
      </c>
      <c r="CJ75">
        <v>475980425</v>
      </c>
      <c r="CK75">
        <v>39108</v>
      </c>
      <c r="CL75">
        <v>0</v>
      </c>
      <c r="CM75">
        <v>0.39339100833333335</v>
      </c>
      <c r="CN75">
        <v>4.7206920999999999</v>
      </c>
      <c r="CO75">
        <v>4.7206920999999999</v>
      </c>
      <c r="CP75">
        <v>137616645.60358244</v>
      </c>
      <c r="CQ75">
        <v>1651399747.2429893</v>
      </c>
      <c r="CR75">
        <v>1651399747.2429893</v>
      </c>
      <c r="CS75">
        <v>1.0476569289921986</v>
      </c>
      <c r="CT75">
        <v>366492952.95812309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1640662989.7700002</v>
      </c>
      <c r="DA75">
        <v>0</v>
      </c>
      <c r="DB75">
        <v>0</v>
      </c>
      <c r="DC75">
        <v>0</v>
      </c>
      <c r="DD75">
        <v>591868620</v>
      </c>
      <c r="DE75">
        <v>349821533</v>
      </c>
      <c r="DF75">
        <v>0</v>
      </c>
      <c r="DG75">
        <v>0</v>
      </c>
      <c r="DH75">
        <v>1</v>
      </c>
      <c r="DI75">
        <v>0</v>
      </c>
      <c r="DJ75">
        <v>349821533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126198000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1379209</v>
      </c>
      <c r="EH75">
        <v>0</v>
      </c>
      <c r="EI75">
        <v>0</v>
      </c>
      <c r="EJ75">
        <v>0</v>
      </c>
      <c r="EK75">
        <v>0</v>
      </c>
      <c r="EL75">
        <v>4492451</v>
      </c>
      <c r="EM75">
        <v>0</v>
      </c>
      <c r="EN75">
        <v>0</v>
      </c>
      <c r="EO75">
        <v>0</v>
      </c>
      <c r="EP75">
        <v>1379209</v>
      </c>
      <c r="EQ75">
        <v>4492451</v>
      </c>
      <c r="ER75">
        <v>367</v>
      </c>
      <c r="ES75" t="s">
        <v>10328</v>
      </c>
      <c r="ET75" t="s">
        <v>10328</v>
      </c>
      <c r="EU75" t="s">
        <v>612</v>
      </c>
      <c r="EV75" t="s">
        <v>10329</v>
      </c>
      <c r="EW75">
        <v>0</v>
      </c>
      <c r="EX75">
        <v>1379209</v>
      </c>
      <c r="EY75">
        <v>0</v>
      </c>
      <c r="EZ75">
        <v>0</v>
      </c>
      <c r="FA75">
        <v>0</v>
      </c>
      <c r="FB75">
        <v>0</v>
      </c>
      <c r="FC75">
        <v>4492451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 x14ac:dyDescent="0.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18550000</v>
      </c>
      <c r="AZ76">
        <v>866591886</v>
      </c>
      <c r="BA76">
        <v>0</v>
      </c>
      <c r="BB76">
        <v>-18550000</v>
      </c>
      <c r="BC76">
        <v>51408114</v>
      </c>
      <c r="BD76">
        <v>0</v>
      </c>
      <c r="BE76">
        <v>1555066</v>
      </c>
      <c r="BF76">
        <v>84788344</v>
      </c>
      <c r="BG76">
        <v>0</v>
      </c>
      <c r="BH76">
        <v>1555066</v>
      </c>
      <c r="BI76">
        <v>0</v>
      </c>
      <c r="BJ76">
        <v>0</v>
      </c>
      <c r="BK76">
        <v>0</v>
      </c>
      <c r="BL76">
        <v>1245734</v>
      </c>
      <c r="BM76">
        <v>0</v>
      </c>
      <c r="BN76">
        <v>0</v>
      </c>
      <c r="BO76">
        <v>384856</v>
      </c>
      <c r="BP76">
        <v>1249506</v>
      </c>
      <c r="BQ76">
        <v>384856</v>
      </c>
      <c r="BR76">
        <v>1249506</v>
      </c>
      <c r="BS76">
        <v>0</v>
      </c>
      <c r="BT76">
        <v>0</v>
      </c>
      <c r="BU76">
        <v>0</v>
      </c>
      <c r="BV76">
        <v>384856</v>
      </c>
      <c r="BW76">
        <v>1249506</v>
      </c>
      <c r="BX76">
        <v>0.75140910195370159</v>
      </c>
      <c r="BY76">
        <v>2.0805868269047743</v>
      </c>
      <c r="BZ76">
        <v>0</v>
      </c>
      <c r="CA76">
        <v>51454000</v>
      </c>
      <c r="CB76">
        <v>51454000</v>
      </c>
      <c r="CC76">
        <v>70004000</v>
      </c>
      <c r="CD76">
        <v>0</v>
      </c>
      <c r="CE76">
        <v>51408114</v>
      </c>
      <c r="CF76">
        <v>51412552</v>
      </c>
      <c r="CG76">
        <v>69952313</v>
      </c>
      <c r="CH76">
        <v>51408114</v>
      </c>
      <c r="CI76">
        <v>51412552</v>
      </c>
      <c r="CJ76">
        <v>69952313</v>
      </c>
      <c r="CK76">
        <v>5801</v>
      </c>
      <c r="CL76">
        <v>0</v>
      </c>
      <c r="CM76">
        <v>0.75826429166666676</v>
      </c>
      <c r="CN76">
        <v>9.0991715000000006</v>
      </c>
      <c r="CO76">
        <v>9.0991715000000006</v>
      </c>
      <c r="CP76">
        <v>38980937.148129255</v>
      </c>
      <c r="CQ76">
        <v>467771245.77755105</v>
      </c>
      <c r="CR76">
        <v>467771245.77755105</v>
      </c>
      <c r="CS76">
        <v>1.0923620305010893</v>
      </c>
      <c r="CT76">
        <v>56156271.793271475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458046295.74000001</v>
      </c>
      <c r="DA76">
        <v>0</v>
      </c>
      <c r="DB76">
        <v>0</v>
      </c>
      <c r="DC76">
        <v>0</v>
      </c>
      <c r="DD76">
        <v>165280500</v>
      </c>
      <c r="DE76">
        <v>51408114</v>
      </c>
      <c r="DF76">
        <v>0</v>
      </c>
      <c r="DG76">
        <v>0</v>
      </c>
      <c r="DH76">
        <v>1</v>
      </c>
      <c r="DI76">
        <v>0</v>
      </c>
      <c r="DJ76">
        <v>51408114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18550000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384856</v>
      </c>
      <c r="EH76">
        <v>0</v>
      </c>
      <c r="EI76">
        <v>0</v>
      </c>
      <c r="EJ76">
        <v>0</v>
      </c>
      <c r="EK76">
        <v>0</v>
      </c>
      <c r="EL76">
        <v>1249506</v>
      </c>
      <c r="EM76">
        <v>0</v>
      </c>
      <c r="EN76">
        <v>0</v>
      </c>
      <c r="EO76">
        <v>0</v>
      </c>
      <c r="EP76">
        <v>384856</v>
      </c>
      <c r="EQ76">
        <v>1249506</v>
      </c>
      <c r="ER76">
        <v>387</v>
      </c>
      <c r="ES76" t="s">
        <v>10328</v>
      </c>
      <c r="ET76" t="s">
        <v>10328</v>
      </c>
      <c r="EU76" t="s">
        <v>612</v>
      </c>
      <c r="EV76" t="s">
        <v>10329</v>
      </c>
      <c r="EW76">
        <v>0</v>
      </c>
      <c r="EX76">
        <v>384856</v>
      </c>
      <c r="EY76">
        <v>0</v>
      </c>
      <c r="EZ76">
        <v>0</v>
      </c>
      <c r="FA76">
        <v>0</v>
      </c>
      <c r="FB76">
        <v>0</v>
      </c>
      <c r="FC76">
        <v>1249506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 x14ac:dyDescent="0.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H77" t="s">
        <v>10328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10328</v>
      </c>
      <c r="ET77" t="s">
        <v>10328</v>
      </c>
      <c r="EU77" t="s">
        <v>612</v>
      </c>
      <c r="EV77" t="s">
        <v>10330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 x14ac:dyDescent="0.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H78" t="s">
        <v>10328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2161043510</v>
      </c>
      <c r="AZ78">
        <v>54211054425</v>
      </c>
      <c r="BA78">
        <v>0</v>
      </c>
      <c r="BB78">
        <v>-2161043510</v>
      </c>
      <c r="BC78">
        <v>44358969972</v>
      </c>
      <c r="BD78">
        <v>0</v>
      </c>
      <c r="BE78">
        <v>344189910</v>
      </c>
      <c r="BF78">
        <v>52844919855</v>
      </c>
      <c r="BG78">
        <v>344189910</v>
      </c>
      <c r="BH78">
        <v>0</v>
      </c>
      <c r="BI78">
        <v>0</v>
      </c>
      <c r="BJ78">
        <v>-10027150</v>
      </c>
      <c r="BK78">
        <v>344189910</v>
      </c>
      <c r="BL78">
        <v>0</v>
      </c>
      <c r="BM78">
        <v>121005071</v>
      </c>
      <c r="BN78">
        <v>110977920</v>
      </c>
      <c r="BO78">
        <v>0</v>
      </c>
      <c r="BP78">
        <v>344189910</v>
      </c>
      <c r="BQ78">
        <v>121005071</v>
      </c>
      <c r="BR78">
        <v>455167830</v>
      </c>
      <c r="BS78">
        <v>0</v>
      </c>
      <c r="BT78">
        <v>0</v>
      </c>
      <c r="BU78">
        <v>0</v>
      </c>
      <c r="BV78">
        <v>121005071</v>
      </c>
      <c r="BW78">
        <v>455167830</v>
      </c>
      <c r="BX78">
        <v>0.28055470516199899</v>
      </c>
      <c r="BY78">
        <v>1.0333191323100417</v>
      </c>
      <c r="BZ78">
        <v>0</v>
      </c>
      <c r="CA78">
        <v>43195507410</v>
      </c>
      <c r="CB78">
        <v>43195507410</v>
      </c>
      <c r="CC78">
        <v>45369842748</v>
      </c>
      <c r="CD78">
        <v>0</v>
      </c>
      <c r="CE78">
        <v>43251656161</v>
      </c>
      <c r="CF78">
        <v>43130651090</v>
      </c>
      <c r="CG78">
        <v>45301721751</v>
      </c>
      <c r="CH78">
        <v>43251656161</v>
      </c>
      <c r="CI78">
        <v>43130651090</v>
      </c>
      <c r="CJ78">
        <v>45301721751</v>
      </c>
      <c r="CK78">
        <v>110977920</v>
      </c>
      <c r="CL78">
        <v>897723306</v>
      </c>
      <c r="CM78">
        <v>3.3536902070045476</v>
      </c>
      <c r="CN78">
        <v>4.2900571227073661</v>
      </c>
      <c r="CO78">
        <v>4.2279949784278879</v>
      </c>
      <c r="CP78">
        <v>145052655703.8736</v>
      </c>
      <c r="CQ78">
        <v>185552075582.38797</v>
      </c>
      <c r="CR78">
        <v>182867785057.39761</v>
      </c>
      <c r="CS78">
        <v>1.5248817412849767</v>
      </c>
      <c r="CT78">
        <v>65953660760.244766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0.7610719986188732</v>
      </c>
      <c r="DI78">
        <v>0.23892800138112685</v>
      </c>
      <c r="DJ78">
        <v>32917624398.028572</v>
      </c>
      <c r="DK78">
        <v>10334031762.971432</v>
      </c>
      <c r="DL78">
        <v>34477871913.909653</v>
      </c>
      <c r="DM78">
        <v>10823849837.090353</v>
      </c>
      <c r="DN78">
        <v>0</v>
      </c>
      <c r="DO78">
        <v>0</v>
      </c>
      <c r="DP78">
        <v>1644709703.258045</v>
      </c>
      <c r="DQ78">
        <v>516333806.74195522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2767183630.4430447</v>
      </c>
      <c r="EF78">
        <v>0</v>
      </c>
      <c r="EG78">
        <v>0</v>
      </c>
      <c r="EH78">
        <v>0</v>
      </c>
      <c r="EI78">
        <v>0</v>
      </c>
      <c r="EJ78">
        <v>121005071</v>
      </c>
      <c r="EK78">
        <v>0</v>
      </c>
      <c r="EL78">
        <v>344189910</v>
      </c>
      <c r="EM78">
        <v>-10027150</v>
      </c>
      <c r="EN78">
        <v>0</v>
      </c>
      <c r="EO78">
        <v>121005070</v>
      </c>
      <c r="EP78">
        <v>121005071</v>
      </c>
      <c r="EQ78">
        <v>455167830</v>
      </c>
      <c r="ER78">
        <v>194</v>
      </c>
      <c r="ES78" t="s">
        <v>10328</v>
      </c>
      <c r="ET78" t="s">
        <v>10328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92093571.228988647</v>
      </c>
      <c r="FB78">
        <v>0</v>
      </c>
      <c r="FC78">
        <v>261953302.70815009</v>
      </c>
      <c r="FD78">
        <v>-7631383.0909512341</v>
      </c>
      <c r="FE78">
        <v>0</v>
      </c>
      <c r="FF78">
        <v>92093570.467916653</v>
      </c>
      <c r="FG78">
        <v>0</v>
      </c>
      <c r="FH78">
        <v>0</v>
      </c>
      <c r="FI78">
        <v>0</v>
      </c>
      <c r="FJ78">
        <v>0</v>
      </c>
      <c r="FK78">
        <v>28911499.771011353</v>
      </c>
      <c r="FL78">
        <v>0</v>
      </c>
      <c r="FM78">
        <v>82236607.291849926</v>
      </c>
      <c r="FN78">
        <v>-2395766.9090487659</v>
      </c>
      <c r="FO78">
        <v>0</v>
      </c>
      <c r="FP78">
        <v>28911499.532083351</v>
      </c>
      <c r="FQ78" t="b">
        <v>1</v>
      </c>
      <c r="FR78" t="b">
        <v>1</v>
      </c>
    </row>
    <row r="79" spans="1:174" x14ac:dyDescent="0.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H79" t="s">
        <v>10328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2076235509</v>
      </c>
      <c r="AZ79">
        <v>47985945802</v>
      </c>
      <c r="BA79">
        <v>0</v>
      </c>
      <c r="BB79">
        <v>-2076235509</v>
      </c>
      <c r="BC79">
        <v>50271085208</v>
      </c>
      <c r="BD79">
        <v>0</v>
      </c>
      <c r="BE79">
        <v>384365553</v>
      </c>
      <c r="BF79">
        <v>57396283090</v>
      </c>
      <c r="BG79">
        <v>384365553</v>
      </c>
      <c r="BH79">
        <v>0</v>
      </c>
      <c r="BI79">
        <v>0</v>
      </c>
      <c r="BJ79">
        <v>-8545195</v>
      </c>
      <c r="BK79">
        <v>384365553</v>
      </c>
      <c r="BL79">
        <v>0</v>
      </c>
      <c r="BM79">
        <v>89308505</v>
      </c>
      <c r="BN79">
        <v>80763309</v>
      </c>
      <c r="BO79">
        <v>0</v>
      </c>
      <c r="BP79">
        <v>384365553</v>
      </c>
      <c r="BQ79">
        <v>89308505</v>
      </c>
      <c r="BR79">
        <v>465128862</v>
      </c>
      <c r="BS79">
        <v>0</v>
      </c>
      <c r="BT79">
        <v>0</v>
      </c>
      <c r="BU79">
        <v>0</v>
      </c>
      <c r="BV79">
        <v>89308505</v>
      </c>
      <c r="BW79">
        <v>465128862</v>
      </c>
      <c r="BX79">
        <v>0.17674226944549079</v>
      </c>
      <c r="BY79">
        <v>0.90518693946044992</v>
      </c>
      <c r="BZ79">
        <v>0</v>
      </c>
      <c r="CA79">
        <v>49618854988</v>
      </c>
      <c r="CB79">
        <v>49618854988</v>
      </c>
      <c r="CC79">
        <v>51666028835</v>
      </c>
      <c r="CD79">
        <v>0</v>
      </c>
      <c r="CE79">
        <v>50619668492</v>
      </c>
      <c r="CF79">
        <v>50530359987</v>
      </c>
      <c r="CG79">
        <v>52615140692</v>
      </c>
      <c r="CH79">
        <v>50619668492</v>
      </c>
      <c r="CI79">
        <v>50530359987</v>
      </c>
      <c r="CJ79">
        <v>52615140692</v>
      </c>
      <c r="CK79">
        <v>80763309</v>
      </c>
      <c r="CL79">
        <v>1111901314</v>
      </c>
      <c r="CM79">
        <v>2.1009257435798645</v>
      </c>
      <c r="CN79">
        <v>3.7461766600608835</v>
      </c>
      <c r="CO79">
        <v>4.5928290486335746</v>
      </c>
      <c r="CP79">
        <v>106348164666.32133</v>
      </c>
      <c r="CQ79">
        <v>189630220644.74969</v>
      </c>
      <c r="CR79">
        <v>232487483882.25928</v>
      </c>
      <c r="CS79">
        <v>1.5876919522239898</v>
      </c>
      <c r="CT79">
        <v>80368440288.994675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0.63612189575148037</v>
      </c>
      <c r="DI79">
        <v>0.36387810424851952</v>
      </c>
      <c r="DJ79">
        <v>32200279483.44252</v>
      </c>
      <c r="DK79">
        <v>18419389008.557476</v>
      </c>
      <c r="DL79">
        <v>33469643042.225895</v>
      </c>
      <c r="DM79">
        <v>19145497649.774097</v>
      </c>
      <c r="DN79">
        <v>0</v>
      </c>
      <c r="DO79">
        <v>0</v>
      </c>
      <c r="DP79">
        <v>1320738868.0116198</v>
      </c>
      <c r="DQ79">
        <v>755496640.98837996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4192988401.4340873</v>
      </c>
      <c r="EF79">
        <v>0</v>
      </c>
      <c r="EG79">
        <v>0</v>
      </c>
      <c r="EH79">
        <v>0</v>
      </c>
      <c r="EI79">
        <v>0</v>
      </c>
      <c r="EJ79">
        <v>89308505</v>
      </c>
      <c r="EK79">
        <v>0</v>
      </c>
      <c r="EL79">
        <v>384365553</v>
      </c>
      <c r="EM79">
        <v>-8545195</v>
      </c>
      <c r="EN79">
        <v>0</v>
      </c>
      <c r="EO79">
        <v>89308504</v>
      </c>
      <c r="EP79">
        <v>89308505</v>
      </c>
      <c r="EQ79">
        <v>465128862</v>
      </c>
      <c r="ER79">
        <v>191</v>
      </c>
      <c r="ES79" t="s">
        <v>10328</v>
      </c>
      <c r="ET79" t="s">
        <v>10328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56811095.507330567</v>
      </c>
      <c r="FB79">
        <v>0</v>
      </c>
      <c r="FC79">
        <v>244503344.23592609</v>
      </c>
      <c r="FD79">
        <v>-5435785.6429660711</v>
      </c>
      <c r="FE79">
        <v>0</v>
      </c>
      <c r="FF79">
        <v>56811094.871208668</v>
      </c>
      <c r="FG79">
        <v>0</v>
      </c>
      <c r="FH79">
        <v>0</v>
      </c>
      <c r="FI79">
        <v>0</v>
      </c>
      <c r="FJ79">
        <v>0</v>
      </c>
      <c r="FK79">
        <v>32497409.492669426</v>
      </c>
      <c r="FL79">
        <v>0</v>
      </c>
      <c r="FM79">
        <v>139862208.76407385</v>
      </c>
      <c r="FN79">
        <v>-3109409.3570339279</v>
      </c>
      <c r="FO79">
        <v>0</v>
      </c>
      <c r="FP79">
        <v>32497409.128791321</v>
      </c>
      <c r="FQ79" t="b">
        <v>1</v>
      </c>
      <c r="FR79" t="b">
        <v>1</v>
      </c>
    </row>
    <row r="80" spans="1:174" x14ac:dyDescent="0.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H80" t="s">
        <v>10328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561555083</v>
      </c>
      <c r="AZ80">
        <v>13980608743</v>
      </c>
      <c r="BA80">
        <v>0</v>
      </c>
      <c r="BB80">
        <v>-561555083</v>
      </c>
      <c r="BC80">
        <v>36005392747</v>
      </c>
      <c r="BD80">
        <v>0</v>
      </c>
      <c r="BE80">
        <v>258455996</v>
      </c>
      <c r="BF80">
        <v>37050080192</v>
      </c>
      <c r="BG80">
        <v>258455996</v>
      </c>
      <c r="BH80">
        <v>0</v>
      </c>
      <c r="BI80">
        <v>0</v>
      </c>
      <c r="BJ80">
        <v>-2409237</v>
      </c>
      <c r="BK80">
        <v>258455996</v>
      </c>
      <c r="BL80">
        <v>0</v>
      </c>
      <c r="BM80">
        <v>56966136</v>
      </c>
      <c r="BN80">
        <v>54556899</v>
      </c>
      <c r="BO80">
        <v>0</v>
      </c>
      <c r="BP80">
        <v>258455996</v>
      </c>
      <c r="BQ80">
        <v>56966136</v>
      </c>
      <c r="BR80">
        <v>313012895</v>
      </c>
      <c r="BS80">
        <v>0</v>
      </c>
      <c r="BT80">
        <v>0</v>
      </c>
      <c r="BU80">
        <v>0</v>
      </c>
      <c r="BV80">
        <v>56966136</v>
      </c>
      <c r="BW80">
        <v>313012895</v>
      </c>
      <c r="BX80">
        <v>0.16077745097802881</v>
      </c>
      <c r="BY80">
        <v>0.87960478706689293</v>
      </c>
      <c r="BZ80">
        <v>0</v>
      </c>
      <c r="CA80">
        <v>35449544581</v>
      </c>
      <c r="CB80">
        <v>35449544581</v>
      </c>
      <c r="CC80">
        <v>36013793409</v>
      </c>
      <c r="CD80">
        <v>0</v>
      </c>
      <c r="CE80">
        <v>35488636220</v>
      </c>
      <c r="CF80">
        <v>35431670084</v>
      </c>
      <c r="CG80">
        <v>35995634404</v>
      </c>
      <c r="CH80">
        <v>35488636220</v>
      </c>
      <c r="CI80">
        <v>35431670084</v>
      </c>
      <c r="CJ80">
        <v>35995634404</v>
      </c>
      <c r="CK80">
        <v>54556899</v>
      </c>
      <c r="CL80">
        <v>495443721</v>
      </c>
      <c r="CM80">
        <v>1.909507215023041</v>
      </c>
      <c r="CN80">
        <v>3.6267206072807312</v>
      </c>
      <c r="CO80">
        <v>5.7087716460227966</v>
      </c>
      <c r="CP80">
        <v>67765806913.418022</v>
      </c>
      <c r="CQ80">
        <v>128707368303.36336</v>
      </c>
      <c r="CR80">
        <v>202596520208.75363</v>
      </c>
      <c r="CS80">
        <v>1.7308710954267608</v>
      </c>
      <c r="CT80">
        <v>61426254649.313217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0.61567767248427929</v>
      </c>
      <c r="DI80">
        <v>0.38432232751572065</v>
      </c>
      <c r="DJ80">
        <v>21849560947.570892</v>
      </c>
      <c r="DK80">
        <v>13639075272.429106</v>
      </c>
      <c r="DL80">
        <v>22161708409.449768</v>
      </c>
      <c r="DM80">
        <v>13833925994.55023</v>
      </c>
      <c r="DN80">
        <v>0</v>
      </c>
      <c r="DO80">
        <v>0</v>
      </c>
      <c r="DP80">
        <v>345736926.47315627</v>
      </c>
      <c r="DQ80">
        <v>215818156.5268437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3149634630.8719406</v>
      </c>
      <c r="EF80">
        <v>0</v>
      </c>
      <c r="EG80">
        <v>0</v>
      </c>
      <c r="EH80">
        <v>0</v>
      </c>
      <c r="EI80">
        <v>0</v>
      </c>
      <c r="EJ80">
        <v>56966136</v>
      </c>
      <c r="EK80">
        <v>0</v>
      </c>
      <c r="EL80">
        <v>258455996</v>
      </c>
      <c r="EM80">
        <v>-2409237</v>
      </c>
      <c r="EN80">
        <v>0</v>
      </c>
      <c r="EO80">
        <v>56966136</v>
      </c>
      <c r="EP80">
        <v>56966136</v>
      </c>
      <c r="EQ80">
        <v>313012895</v>
      </c>
      <c r="ER80">
        <v>219</v>
      </c>
      <c r="ES80" t="s">
        <v>10328</v>
      </c>
      <c r="ET80" t="s">
        <v>10328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35072778.022902913</v>
      </c>
      <c r="FB80">
        <v>0</v>
      </c>
      <c r="FC80">
        <v>159125586.0568862</v>
      </c>
      <c r="FD80">
        <v>-1483313.4286230076</v>
      </c>
      <c r="FE80">
        <v>0</v>
      </c>
      <c r="FF80">
        <v>35072778.022902913</v>
      </c>
      <c r="FG80">
        <v>0</v>
      </c>
      <c r="FH80">
        <v>0</v>
      </c>
      <c r="FI80">
        <v>0</v>
      </c>
      <c r="FJ80">
        <v>0</v>
      </c>
      <c r="FK80">
        <v>21893357.977097087</v>
      </c>
      <c r="FL80">
        <v>0</v>
      </c>
      <c r="FM80">
        <v>99330409.943113789</v>
      </c>
      <c r="FN80">
        <v>-925923.57137699227</v>
      </c>
      <c r="FO80">
        <v>0</v>
      </c>
      <c r="FP80">
        <v>21893357.977097087</v>
      </c>
      <c r="FQ80" t="b">
        <v>1</v>
      </c>
      <c r="FR80" t="b">
        <v>1</v>
      </c>
    </row>
    <row r="81" spans="1:174" x14ac:dyDescent="0.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H81" t="s">
        <v>10328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10328</v>
      </c>
      <c r="ET81" t="s">
        <v>10328</v>
      </c>
      <c r="EU81" t="s">
        <v>612</v>
      </c>
      <c r="EV81" t="s">
        <v>10329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 x14ac:dyDescent="0.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H82" t="s">
        <v>10328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10328</v>
      </c>
      <c r="ET82" t="s">
        <v>10328</v>
      </c>
      <c r="EU82" t="s">
        <v>612</v>
      </c>
      <c r="EV82" t="s">
        <v>10329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 x14ac:dyDescent="0.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H83" t="s">
        <v>10328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10328</v>
      </c>
      <c r="ET83" t="s">
        <v>10328</v>
      </c>
      <c r="EU83" t="s">
        <v>612</v>
      </c>
      <c r="EV83" t="s">
        <v>10329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 x14ac:dyDescent="0.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H84" t="s">
        <v>10328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10328</v>
      </c>
      <c r="ET84" t="s">
        <v>10328</v>
      </c>
      <c r="EU84" t="s">
        <v>612</v>
      </c>
      <c r="EV84" t="s">
        <v>10329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 x14ac:dyDescent="0.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H85" t="s">
        <v>10328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10328</v>
      </c>
      <c r="ET85" t="s">
        <v>10328</v>
      </c>
      <c r="EU85" t="s">
        <v>612</v>
      </c>
      <c r="EV85" t="s">
        <v>10329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 x14ac:dyDescent="0.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H86" t="s">
        <v>10328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10328</v>
      </c>
      <c r="ET86" t="s">
        <v>10328</v>
      </c>
      <c r="EU86" t="s">
        <v>612</v>
      </c>
      <c r="EV86" t="s">
        <v>10329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 x14ac:dyDescent="0.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H87" t="s">
        <v>10328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10328</v>
      </c>
      <c r="ET87" t="s">
        <v>10328</v>
      </c>
      <c r="EU87" t="s">
        <v>612</v>
      </c>
      <c r="EV87" t="s">
        <v>10329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 x14ac:dyDescent="0.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695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H88" t="s">
        <v>10328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0.76571136713027943</v>
      </c>
      <c r="CP88">
        <v>20.654901564121246</v>
      </c>
      <c r="CQ88">
        <v>20.654901564121246</v>
      </c>
      <c r="CR88">
        <v>53068659.243598275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10328</v>
      </c>
      <c r="ET88" t="s">
        <v>10328</v>
      </c>
      <c r="EU88" t="s">
        <v>612</v>
      </c>
      <c r="EV88" t="s">
        <v>10330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 x14ac:dyDescent="0.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169773000</v>
      </c>
      <c r="AZ89">
        <v>8144498743</v>
      </c>
      <c r="BA89">
        <v>0</v>
      </c>
      <c r="BB89">
        <v>-169773000</v>
      </c>
      <c r="BC89">
        <v>1078501257</v>
      </c>
      <c r="BD89">
        <v>0</v>
      </c>
      <c r="BE89">
        <v>13877735</v>
      </c>
      <c r="BF89">
        <v>818969604</v>
      </c>
      <c r="BG89">
        <v>0</v>
      </c>
      <c r="BH89">
        <v>13877735</v>
      </c>
      <c r="BI89">
        <v>0</v>
      </c>
      <c r="BJ89">
        <v>0</v>
      </c>
      <c r="BK89">
        <v>0</v>
      </c>
      <c r="BL89">
        <v>11750451</v>
      </c>
      <c r="BM89">
        <v>0</v>
      </c>
      <c r="BN89">
        <v>0</v>
      </c>
      <c r="BO89">
        <v>4039504</v>
      </c>
      <c r="BP89">
        <v>11784831</v>
      </c>
      <c r="BQ89">
        <v>4039504</v>
      </c>
      <c r="BR89">
        <v>11784831</v>
      </c>
      <c r="BS89">
        <v>0</v>
      </c>
      <c r="BT89">
        <v>0</v>
      </c>
      <c r="BU89">
        <v>0</v>
      </c>
      <c r="BV89">
        <v>4039504</v>
      </c>
      <c r="BW89">
        <v>11784831</v>
      </c>
      <c r="BX89">
        <v>0.37525066443199134</v>
      </c>
      <c r="BY89">
        <v>1.0181469793762814</v>
      </c>
      <c r="BZ89">
        <v>0</v>
      </c>
      <c r="CA89">
        <v>1078717000</v>
      </c>
      <c r="CB89">
        <v>1078717000</v>
      </c>
      <c r="CC89">
        <v>1248490000</v>
      </c>
      <c r="CD89">
        <v>0</v>
      </c>
      <c r="CE89">
        <v>1078501257</v>
      </c>
      <c r="CF89">
        <v>1078501257</v>
      </c>
      <c r="CG89">
        <v>1248240302</v>
      </c>
      <c r="CH89">
        <v>1078501257</v>
      </c>
      <c r="CI89">
        <v>1078501257</v>
      </c>
      <c r="CJ89">
        <v>1248240302</v>
      </c>
      <c r="CK89">
        <v>33955</v>
      </c>
      <c r="CL89">
        <v>0</v>
      </c>
      <c r="CM89">
        <v>0.37193508333333331</v>
      </c>
      <c r="CN89">
        <v>4.4632209999999999</v>
      </c>
      <c r="CO89">
        <v>4.4632209999999999</v>
      </c>
      <c r="CP89">
        <v>401132454.89739972</v>
      </c>
      <c r="CQ89">
        <v>4813589458.7687969</v>
      </c>
      <c r="CR89">
        <v>4813589458.7687969</v>
      </c>
      <c r="CS89">
        <v>1.0887964441071234</v>
      </c>
      <c r="CT89">
        <v>1174268333.5866628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4756190543.3699999</v>
      </c>
      <c r="DA89">
        <v>0</v>
      </c>
      <c r="DB89">
        <v>0</v>
      </c>
      <c r="DC89">
        <v>0</v>
      </c>
      <c r="DD89">
        <v>748698930</v>
      </c>
      <c r="DE89">
        <v>1078501257</v>
      </c>
      <c r="DF89">
        <v>0</v>
      </c>
      <c r="DG89">
        <v>0</v>
      </c>
      <c r="DH89">
        <v>1</v>
      </c>
      <c r="DI89">
        <v>0</v>
      </c>
      <c r="DJ89">
        <v>1078501257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169773000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4039504</v>
      </c>
      <c r="EH89">
        <v>0</v>
      </c>
      <c r="EI89">
        <v>0</v>
      </c>
      <c r="EJ89">
        <v>0</v>
      </c>
      <c r="EK89">
        <v>0</v>
      </c>
      <c r="EL89">
        <v>11784831</v>
      </c>
      <c r="EM89">
        <v>0</v>
      </c>
      <c r="EN89">
        <v>0</v>
      </c>
      <c r="EO89">
        <v>0</v>
      </c>
      <c r="EP89">
        <v>4039504</v>
      </c>
      <c r="EQ89">
        <v>11784831</v>
      </c>
      <c r="ER89">
        <v>346</v>
      </c>
      <c r="ES89" t="s">
        <v>10328</v>
      </c>
      <c r="ET89" t="s">
        <v>10328</v>
      </c>
      <c r="EU89" t="s">
        <v>612</v>
      </c>
      <c r="EV89" t="s">
        <v>10329</v>
      </c>
      <c r="EW89">
        <v>0</v>
      </c>
      <c r="EX89">
        <v>4039504</v>
      </c>
      <c r="EY89">
        <v>0</v>
      </c>
      <c r="EZ89">
        <v>0</v>
      </c>
      <c r="FA89">
        <v>0</v>
      </c>
      <c r="FB89">
        <v>0</v>
      </c>
      <c r="FC89">
        <v>11784831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 x14ac:dyDescent="0.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91047000</v>
      </c>
      <c r="AZ90">
        <v>4363619299</v>
      </c>
      <c r="BA90">
        <v>0</v>
      </c>
      <c r="BB90">
        <v>-91047000</v>
      </c>
      <c r="BC90">
        <v>576380701</v>
      </c>
      <c r="BD90">
        <v>0</v>
      </c>
      <c r="BE90">
        <v>7420151</v>
      </c>
      <c r="BF90">
        <v>437673079</v>
      </c>
      <c r="BG90">
        <v>0</v>
      </c>
      <c r="BH90">
        <v>7420151</v>
      </c>
      <c r="BI90">
        <v>0</v>
      </c>
      <c r="BJ90">
        <v>0</v>
      </c>
      <c r="BK90">
        <v>0</v>
      </c>
      <c r="BL90">
        <v>6279802</v>
      </c>
      <c r="BM90">
        <v>0</v>
      </c>
      <c r="BN90">
        <v>0</v>
      </c>
      <c r="BO90">
        <v>2158822</v>
      </c>
      <c r="BP90">
        <v>6298240</v>
      </c>
      <c r="BQ90">
        <v>2158822</v>
      </c>
      <c r="BR90">
        <v>6298240</v>
      </c>
      <c r="BS90">
        <v>0</v>
      </c>
      <c r="BT90">
        <v>0</v>
      </c>
      <c r="BU90">
        <v>0</v>
      </c>
      <c r="BV90">
        <v>2158822</v>
      </c>
      <c r="BW90">
        <v>6298240</v>
      </c>
      <c r="BX90">
        <v>0.37525067951785751</v>
      </c>
      <c r="BY90">
        <v>1.0179039936091641</v>
      </c>
      <c r="BZ90">
        <v>0</v>
      </c>
      <c r="CA90">
        <v>576496000</v>
      </c>
      <c r="CB90">
        <v>576496000</v>
      </c>
      <c r="CC90">
        <v>667543000</v>
      </c>
      <c r="CD90">
        <v>0</v>
      </c>
      <c r="CE90">
        <v>576380701</v>
      </c>
      <c r="CF90">
        <v>576380701</v>
      </c>
      <c r="CG90">
        <v>667409491</v>
      </c>
      <c r="CH90">
        <v>576380701</v>
      </c>
      <c r="CI90">
        <v>576380701</v>
      </c>
      <c r="CJ90">
        <v>667409491</v>
      </c>
      <c r="CK90">
        <v>18210</v>
      </c>
      <c r="CL90">
        <v>0</v>
      </c>
      <c r="CM90">
        <v>0.37192932499999998</v>
      </c>
      <c r="CN90">
        <v>4.4631518999999997</v>
      </c>
      <c r="CO90">
        <v>4.4631518999999997</v>
      </c>
      <c r="CP90">
        <v>214372885.0659568</v>
      </c>
      <c r="CQ90">
        <v>2572474620.791482</v>
      </c>
      <c r="CR90">
        <v>2572474620.791482</v>
      </c>
      <c r="CS90">
        <v>1.0885977892712551</v>
      </c>
      <c r="CT90">
        <v>627446756.88721621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2541838891.4099998</v>
      </c>
      <c r="DA90">
        <v>0</v>
      </c>
      <c r="DB90">
        <v>0</v>
      </c>
      <c r="DC90">
        <v>0</v>
      </c>
      <c r="DD90">
        <v>401517270</v>
      </c>
      <c r="DE90">
        <v>576380701</v>
      </c>
      <c r="DF90">
        <v>0</v>
      </c>
      <c r="DG90">
        <v>0</v>
      </c>
      <c r="DH90">
        <v>1</v>
      </c>
      <c r="DI90">
        <v>0</v>
      </c>
      <c r="DJ90">
        <v>576380701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91047000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2158822</v>
      </c>
      <c r="EH90">
        <v>0</v>
      </c>
      <c r="EI90">
        <v>0</v>
      </c>
      <c r="EJ90">
        <v>0</v>
      </c>
      <c r="EK90">
        <v>0</v>
      </c>
      <c r="EL90">
        <v>6298240</v>
      </c>
      <c r="EM90">
        <v>0</v>
      </c>
      <c r="EN90">
        <v>0</v>
      </c>
      <c r="EO90">
        <v>0</v>
      </c>
      <c r="EP90">
        <v>2158822</v>
      </c>
      <c r="EQ90">
        <v>6298240</v>
      </c>
      <c r="ER90">
        <v>358</v>
      </c>
      <c r="ES90" t="s">
        <v>10328</v>
      </c>
      <c r="ET90" t="s">
        <v>10328</v>
      </c>
      <c r="EU90" t="s">
        <v>612</v>
      </c>
      <c r="EV90" t="s">
        <v>10329</v>
      </c>
      <c r="EW90">
        <v>0</v>
      </c>
      <c r="EX90">
        <v>2158822</v>
      </c>
      <c r="EY90">
        <v>0</v>
      </c>
      <c r="EZ90">
        <v>0</v>
      </c>
      <c r="FA90">
        <v>0</v>
      </c>
      <c r="FB90">
        <v>0</v>
      </c>
      <c r="FC90">
        <v>6298240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 x14ac:dyDescent="0.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H91" t="s">
        <v>10328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2524071</v>
      </c>
      <c r="BN91">
        <v>2524071</v>
      </c>
      <c r="BO91">
        <v>0</v>
      </c>
      <c r="BP91">
        <v>0</v>
      </c>
      <c r="BQ91">
        <v>2524071</v>
      </c>
      <c r="BR91">
        <v>2524071</v>
      </c>
      <c r="BS91">
        <v>0</v>
      </c>
      <c r="BT91">
        <v>0</v>
      </c>
      <c r="BU91">
        <v>0</v>
      </c>
      <c r="BV91">
        <v>2524071</v>
      </c>
      <c r="BW91">
        <v>2524071</v>
      </c>
      <c r="BX91">
        <v>0.59029469717969107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427595066</v>
      </c>
      <c r="CG91">
        <v>427595066</v>
      </c>
      <c r="CH91">
        <v>430119137</v>
      </c>
      <c r="CI91">
        <v>427595066</v>
      </c>
      <c r="CJ91">
        <v>427595066</v>
      </c>
      <c r="CK91">
        <v>2524071</v>
      </c>
      <c r="CL91">
        <v>57332299</v>
      </c>
      <c r="CM91">
        <v>7.1755662560462934</v>
      </c>
      <c r="CN91">
        <v>2.4156501889228821</v>
      </c>
      <c r="CO91">
        <v>-2.564300000667572</v>
      </c>
      <c r="CP91">
        <v>3086348365.536953</v>
      </c>
      <c r="CQ91">
        <v>1039017374.5533969</v>
      </c>
      <c r="CR91">
        <v>-1102954503.2962356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2524071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2524071</v>
      </c>
      <c r="EQ91">
        <v>2524071</v>
      </c>
      <c r="ER91">
        <v>374</v>
      </c>
      <c r="ES91" t="s">
        <v>729</v>
      </c>
      <c r="ET91" t="s">
        <v>10328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2524071</v>
      </c>
      <c r="FB91">
        <v>0</v>
      </c>
      <c r="FC91">
        <v>0</v>
      </c>
      <c r="FD91">
        <v>0</v>
      </c>
      <c r="FE91">
        <v>0</v>
      </c>
      <c r="FF91">
        <v>2524071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 x14ac:dyDescent="0.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H92" t="s">
        <v>10328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0.89455080362227146</v>
      </c>
      <c r="DI92">
        <v>0.10544919637772855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10328</v>
      </c>
      <c r="ET92" t="s">
        <v>10328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 x14ac:dyDescent="0.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H93" t="s">
        <v>10328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10328</v>
      </c>
      <c r="ET93" t="s">
        <v>10328</v>
      </c>
      <c r="EU93" t="s">
        <v>612</v>
      </c>
      <c r="EV93" t="s">
        <v>10329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 x14ac:dyDescent="0.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1147000000</v>
      </c>
      <c r="AY94">
        <v>1147000000</v>
      </c>
      <c r="AZ94">
        <v>4037474800</v>
      </c>
      <c r="BA94">
        <v>-1147000000</v>
      </c>
      <c r="BB94">
        <v>-1147000000</v>
      </c>
      <c r="BC94">
        <v>32367525200</v>
      </c>
      <c r="BD94">
        <v>563703830</v>
      </c>
      <c r="BE94">
        <v>563703830</v>
      </c>
      <c r="BF94">
        <v>30576095582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563489514</v>
      </c>
      <c r="BM94">
        <v>0</v>
      </c>
      <c r="BN94">
        <v>0</v>
      </c>
      <c r="BO94">
        <v>194253688</v>
      </c>
      <c r="BP94">
        <v>563718957</v>
      </c>
      <c r="BQ94">
        <v>194253688</v>
      </c>
      <c r="BR94">
        <v>563718957</v>
      </c>
      <c r="BS94">
        <v>0</v>
      </c>
      <c r="BT94">
        <v>0</v>
      </c>
      <c r="BU94">
        <v>0</v>
      </c>
      <c r="BV94">
        <v>194253688</v>
      </c>
      <c r="BW94">
        <v>563718957</v>
      </c>
      <c r="BX94">
        <v>0.59144734977729396</v>
      </c>
      <c r="BY94">
        <v>1.7260726792976757</v>
      </c>
      <c r="BZ94">
        <v>0</v>
      </c>
      <c r="CA94">
        <v>32374000000</v>
      </c>
      <c r="CB94">
        <v>33521000000</v>
      </c>
      <c r="CC94">
        <v>33521000000</v>
      </c>
      <c r="CD94">
        <v>0</v>
      </c>
      <c r="CE94">
        <v>32367525200</v>
      </c>
      <c r="CF94">
        <v>33514295800</v>
      </c>
      <c r="CG94">
        <v>33514295800</v>
      </c>
      <c r="CH94">
        <v>32367525200</v>
      </c>
      <c r="CI94">
        <v>33514295800</v>
      </c>
      <c r="CJ94">
        <v>33514295800</v>
      </c>
      <c r="CK94">
        <v>229400</v>
      </c>
      <c r="CL94">
        <v>0</v>
      </c>
      <c r="CM94">
        <v>0.58235124166666663</v>
      </c>
      <c r="CN94">
        <v>6.9882149</v>
      </c>
      <c r="CO94">
        <v>6.9882149</v>
      </c>
      <c r="CP94">
        <v>18849268489.897121</v>
      </c>
      <c r="CQ94">
        <v>226191221878.76547</v>
      </c>
      <c r="CR94">
        <v>226191221878.76547</v>
      </c>
      <c r="CS94">
        <v>1.8398872567504463</v>
      </c>
      <c r="CT94">
        <v>59552597148.028938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220746521864</v>
      </c>
      <c r="DA94">
        <v>0</v>
      </c>
      <c r="DB94">
        <v>0</v>
      </c>
      <c r="DC94">
        <v>7822540000</v>
      </c>
      <c r="DD94">
        <v>7822540000</v>
      </c>
      <c r="DE94">
        <v>32367525200</v>
      </c>
      <c r="DF94">
        <v>0</v>
      </c>
      <c r="DG94">
        <v>1147000000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194253688</v>
      </c>
      <c r="EH94">
        <v>0</v>
      </c>
      <c r="EI94">
        <v>0</v>
      </c>
      <c r="EJ94">
        <v>0</v>
      </c>
      <c r="EK94">
        <v>0</v>
      </c>
      <c r="EL94">
        <v>563718957</v>
      </c>
      <c r="EM94">
        <v>0</v>
      </c>
      <c r="EN94">
        <v>0</v>
      </c>
      <c r="EO94">
        <v>0</v>
      </c>
      <c r="EP94">
        <v>194253688</v>
      </c>
      <c r="EQ94">
        <v>563718957</v>
      </c>
      <c r="ER94">
        <v>168</v>
      </c>
      <c r="ES94" t="s">
        <v>10328</v>
      </c>
      <c r="ET94" t="s">
        <v>10328</v>
      </c>
      <c r="EU94" t="s">
        <v>612</v>
      </c>
      <c r="EV94" t="s">
        <v>10329</v>
      </c>
      <c r="EW94">
        <v>0</v>
      </c>
      <c r="EX94">
        <v>194253688</v>
      </c>
      <c r="EY94">
        <v>0</v>
      </c>
      <c r="EZ94">
        <v>0</v>
      </c>
      <c r="FA94">
        <v>0</v>
      </c>
      <c r="FB94">
        <v>0</v>
      </c>
      <c r="FC94">
        <v>563718957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 x14ac:dyDescent="0.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25000000</v>
      </c>
      <c r="AY95">
        <v>25000000</v>
      </c>
      <c r="AZ95">
        <v>0</v>
      </c>
      <c r="BA95">
        <v>-25000000</v>
      </c>
      <c r="BB95">
        <v>-25000000</v>
      </c>
      <c r="BC95">
        <v>0</v>
      </c>
      <c r="BD95">
        <v>235479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83524</v>
      </c>
      <c r="BP95">
        <v>237864</v>
      </c>
      <c r="BQ95">
        <v>83524</v>
      </c>
      <c r="BR95">
        <v>237864</v>
      </c>
      <c r="BS95">
        <v>0</v>
      </c>
      <c r="BT95">
        <v>0</v>
      </c>
      <c r="BU95">
        <v>0</v>
      </c>
      <c r="BV95">
        <v>83524</v>
      </c>
      <c r="BW95">
        <v>237864</v>
      </c>
      <c r="BX95">
        <v>0.67056644897315598</v>
      </c>
      <c r="BY95">
        <v>1.9215792973791477</v>
      </c>
      <c r="BZ95">
        <v>0</v>
      </c>
      <c r="CA95">
        <v>0</v>
      </c>
      <c r="CB95">
        <v>25000000</v>
      </c>
      <c r="CC95">
        <v>25000000</v>
      </c>
      <c r="CD95">
        <v>0</v>
      </c>
      <c r="CE95">
        <v>0</v>
      </c>
      <c r="CF95">
        <v>24995000</v>
      </c>
      <c r="CG95">
        <v>24995000</v>
      </c>
      <c r="CH95">
        <v>0</v>
      </c>
      <c r="CI95">
        <v>24995000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4.3</v>
      </c>
      <c r="CY95">
        <v>4.3</v>
      </c>
      <c r="CZ95">
        <v>0</v>
      </c>
      <c r="DA95">
        <v>0</v>
      </c>
      <c r="DB95">
        <v>0</v>
      </c>
      <c r="DC95">
        <v>107500000</v>
      </c>
      <c r="DD95">
        <v>107500000</v>
      </c>
      <c r="DE95">
        <v>0</v>
      </c>
      <c r="DF95">
        <v>0</v>
      </c>
      <c r="DG95">
        <v>25000000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83524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83524</v>
      </c>
      <c r="EQ95">
        <v>237864</v>
      </c>
      <c r="ER95">
        <v>403</v>
      </c>
      <c r="ES95" t="s">
        <v>10328</v>
      </c>
      <c r="ET95" t="s">
        <v>10328</v>
      </c>
      <c r="EU95" t="s">
        <v>612</v>
      </c>
      <c r="EV95" t="s">
        <v>10329</v>
      </c>
      <c r="EW95">
        <v>0</v>
      </c>
      <c r="EX95">
        <v>83524</v>
      </c>
      <c r="EY95">
        <v>0</v>
      </c>
      <c r="EZ95">
        <v>0</v>
      </c>
      <c r="FA95">
        <v>0</v>
      </c>
      <c r="FB95">
        <v>0</v>
      </c>
      <c r="FC95">
        <v>237864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 x14ac:dyDescent="0.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259000000</v>
      </c>
      <c r="AY96">
        <v>259000000</v>
      </c>
      <c r="AZ96">
        <v>9583676125</v>
      </c>
      <c r="BA96">
        <v>-259000000</v>
      </c>
      <c r="BB96">
        <v>-259000000</v>
      </c>
      <c r="BC96">
        <v>1416323875</v>
      </c>
      <c r="BD96">
        <v>17026323</v>
      </c>
      <c r="BE96">
        <v>17026323</v>
      </c>
      <c r="BF96">
        <v>671649275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17206395</v>
      </c>
      <c r="BM96">
        <v>0</v>
      </c>
      <c r="BN96">
        <v>0</v>
      </c>
      <c r="BO96">
        <v>6047413</v>
      </c>
      <c r="BP96">
        <v>17258160</v>
      </c>
      <c r="BQ96">
        <v>6047413</v>
      </c>
      <c r="BR96">
        <v>17258160</v>
      </c>
      <c r="BS96">
        <v>0</v>
      </c>
      <c r="BT96">
        <v>0</v>
      </c>
      <c r="BU96">
        <v>0</v>
      </c>
      <c r="BV96">
        <v>6047413</v>
      </c>
      <c r="BW96">
        <v>17258160</v>
      </c>
      <c r="BX96">
        <v>0.39200308057986472</v>
      </c>
      <c r="BY96">
        <v>1.1228001604528881</v>
      </c>
      <c r="BZ96">
        <v>0</v>
      </c>
      <c r="CA96">
        <v>1417000000</v>
      </c>
      <c r="CB96">
        <v>1676000000</v>
      </c>
      <c r="CC96">
        <v>1676000000</v>
      </c>
      <c r="CD96">
        <v>0</v>
      </c>
      <c r="CE96">
        <v>1416323875</v>
      </c>
      <c r="CF96">
        <v>1675114087</v>
      </c>
      <c r="CG96">
        <v>1675062809</v>
      </c>
      <c r="CH96">
        <v>1416323875</v>
      </c>
      <c r="CI96">
        <v>1675114087</v>
      </c>
      <c r="CJ96">
        <v>1675062809</v>
      </c>
      <c r="CK96">
        <v>261066</v>
      </c>
      <c r="CL96">
        <v>0</v>
      </c>
      <c r="CM96">
        <v>0.35103906666666668</v>
      </c>
      <c r="CN96">
        <v>4.2124687999999999</v>
      </c>
      <c r="CO96">
        <v>4.2124687999999999</v>
      </c>
      <c r="CP96">
        <v>497185011.17771667</v>
      </c>
      <c r="CQ96">
        <v>5966220134.1325998</v>
      </c>
      <c r="CR96">
        <v>5966220134.1325998</v>
      </c>
      <c r="CS96">
        <v>1.061059025</v>
      </c>
      <c r="CT96">
        <v>1502803229.891722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5835254365</v>
      </c>
      <c r="DA96">
        <v>0</v>
      </c>
      <c r="DB96">
        <v>0</v>
      </c>
      <c r="DC96">
        <v>1067080000</v>
      </c>
      <c r="DD96">
        <v>1067080000</v>
      </c>
      <c r="DE96">
        <v>1416323875</v>
      </c>
      <c r="DF96">
        <v>0</v>
      </c>
      <c r="DG96">
        <v>259000000</v>
      </c>
      <c r="DH96">
        <v>1</v>
      </c>
      <c r="DI96">
        <v>0</v>
      </c>
      <c r="DJ96">
        <v>1416323875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6047413</v>
      </c>
      <c r="EH96">
        <v>0</v>
      </c>
      <c r="EI96">
        <v>0</v>
      </c>
      <c r="EJ96">
        <v>0</v>
      </c>
      <c r="EK96">
        <v>0</v>
      </c>
      <c r="EL96">
        <v>17258160</v>
      </c>
      <c r="EM96">
        <v>0</v>
      </c>
      <c r="EN96">
        <v>0</v>
      </c>
      <c r="EO96">
        <v>0</v>
      </c>
      <c r="EP96">
        <v>6047413</v>
      </c>
      <c r="EQ96">
        <v>17258160</v>
      </c>
      <c r="ER96">
        <v>339</v>
      </c>
      <c r="ES96" t="s">
        <v>10328</v>
      </c>
      <c r="ET96" t="s">
        <v>10328</v>
      </c>
      <c r="EU96" t="s">
        <v>612</v>
      </c>
      <c r="EV96" t="s">
        <v>10329</v>
      </c>
      <c r="EW96">
        <v>0</v>
      </c>
      <c r="EX96">
        <v>6047413</v>
      </c>
      <c r="EY96">
        <v>0</v>
      </c>
      <c r="EZ96">
        <v>0</v>
      </c>
      <c r="FA96">
        <v>0</v>
      </c>
      <c r="FB96">
        <v>0</v>
      </c>
      <c r="FC96">
        <v>17258160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 x14ac:dyDescent="0.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H97" t="s">
        <v>10328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10328</v>
      </c>
      <c r="ET97" t="s">
        <v>10328</v>
      </c>
      <c r="EU97" t="s">
        <v>612</v>
      </c>
      <c r="EV97" t="s">
        <v>10330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 x14ac:dyDescent="0.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186283710</v>
      </c>
      <c r="AY98">
        <v>186283710</v>
      </c>
      <c r="AZ98">
        <v>8724516205</v>
      </c>
      <c r="BA98">
        <v>-186283710</v>
      </c>
      <c r="BB98">
        <v>-186283710</v>
      </c>
      <c r="BC98">
        <v>2571843795</v>
      </c>
      <c r="BD98">
        <v>21834847</v>
      </c>
      <c r="BE98">
        <v>21834847</v>
      </c>
      <c r="BF98">
        <v>1217027213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21818465</v>
      </c>
      <c r="BM98">
        <v>0</v>
      </c>
      <c r="BN98">
        <v>0</v>
      </c>
      <c r="BO98">
        <v>7544636</v>
      </c>
      <c r="BP98">
        <v>21855725</v>
      </c>
      <c r="BQ98">
        <v>7544636</v>
      </c>
      <c r="BR98">
        <v>21855725</v>
      </c>
      <c r="BS98">
        <v>0</v>
      </c>
      <c r="BT98">
        <v>0</v>
      </c>
      <c r="BU98">
        <v>0</v>
      </c>
      <c r="BV98">
        <v>7544636</v>
      </c>
      <c r="BW98">
        <v>21855725</v>
      </c>
      <c r="BX98">
        <v>0.28350559952113896</v>
      </c>
      <c r="BY98">
        <v>0.82348916826522811</v>
      </c>
      <c r="BZ98">
        <v>0</v>
      </c>
      <c r="CA98">
        <v>2572358267</v>
      </c>
      <c r="CB98">
        <v>2758641977</v>
      </c>
      <c r="CC98">
        <v>2758641977</v>
      </c>
      <c r="CD98">
        <v>0</v>
      </c>
      <c r="CE98">
        <v>2571843795</v>
      </c>
      <c r="CF98">
        <v>2758090249</v>
      </c>
      <c r="CG98">
        <v>2758090249</v>
      </c>
      <c r="CH98">
        <v>2571843795</v>
      </c>
      <c r="CI98">
        <v>2758090249</v>
      </c>
      <c r="CJ98">
        <v>2758090249</v>
      </c>
      <c r="CK98">
        <v>37256</v>
      </c>
      <c r="CL98">
        <v>0</v>
      </c>
      <c r="CM98">
        <v>0.27025028333333334</v>
      </c>
      <c r="CN98">
        <v>3.2430034000000001</v>
      </c>
      <c r="CO98">
        <v>3.2430034000000001</v>
      </c>
      <c r="CP98">
        <v>695041514.28782523</v>
      </c>
      <c r="CQ98">
        <v>8340498171.4539032</v>
      </c>
      <c r="CR98">
        <v>8340498171.4539032</v>
      </c>
      <c r="CS98">
        <v>1.1077362276875029</v>
      </c>
      <c r="CT98">
        <v>2848924543.6748114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8255618581.9499998</v>
      </c>
      <c r="DA98">
        <v>0</v>
      </c>
      <c r="DB98">
        <v>0</v>
      </c>
      <c r="DC98">
        <v>597970709.10000002</v>
      </c>
      <c r="DD98">
        <v>597970709.10000002</v>
      </c>
      <c r="DE98">
        <v>2571843795</v>
      </c>
      <c r="DF98">
        <v>0</v>
      </c>
      <c r="DG98">
        <v>186283710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7544636</v>
      </c>
      <c r="EH98">
        <v>0</v>
      </c>
      <c r="EI98">
        <v>0</v>
      </c>
      <c r="EJ98">
        <v>0</v>
      </c>
      <c r="EK98">
        <v>0</v>
      </c>
      <c r="EL98">
        <v>21855725</v>
      </c>
      <c r="EM98">
        <v>0</v>
      </c>
      <c r="EN98">
        <v>0</v>
      </c>
      <c r="EO98">
        <v>0</v>
      </c>
      <c r="EP98">
        <v>7544636</v>
      </c>
      <c r="EQ98">
        <v>21855725</v>
      </c>
      <c r="ER98">
        <v>334</v>
      </c>
      <c r="ES98" t="s">
        <v>10328</v>
      </c>
      <c r="ET98" t="s">
        <v>10328</v>
      </c>
      <c r="EU98" t="s">
        <v>612</v>
      </c>
      <c r="EV98" t="s">
        <v>10329</v>
      </c>
      <c r="EW98">
        <v>0</v>
      </c>
      <c r="EX98">
        <v>7544636</v>
      </c>
      <c r="EY98">
        <v>0</v>
      </c>
      <c r="EZ98">
        <v>0</v>
      </c>
      <c r="FA98">
        <v>0</v>
      </c>
      <c r="FB98">
        <v>0</v>
      </c>
      <c r="FC98">
        <v>21855725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 x14ac:dyDescent="0.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9629469</v>
      </c>
      <c r="AY99">
        <v>9629469</v>
      </c>
      <c r="AZ99">
        <v>450991108</v>
      </c>
      <c r="BA99">
        <v>-9629469</v>
      </c>
      <c r="BB99">
        <v>-9629469</v>
      </c>
      <c r="BC99">
        <v>132945892</v>
      </c>
      <c r="BD99">
        <v>1128698</v>
      </c>
      <c r="BE99">
        <v>1128698</v>
      </c>
      <c r="BF99">
        <v>62911476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1127851</v>
      </c>
      <c r="BM99">
        <v>0</v>
      </c>
      <c r="BN99">
        <v>0</v>
      </c>
      <c r="BO99">
        <v>389997</v>
      </c>
      <c r="BP99">
        <v>1129778</v>
      </c>
      <c r="BQ99">
        <v>389997</v>
      </c>
      <c r="BR99">
        <v>1129778</v>
      </c>
      <c r="BS99">
        <v>0</v>
      </c>
      <c r="BT99">
        <v>0</v>
      </c>
      <c r="BU99">
        <v>0</v>
      </c>
      <c r="BV99">
        <v>389997</v>
      </c>
      <c r="BW99">
        <v>1129778</v>
      </c>
      <c r="BX99">
        <v>0.28350085394385249</v>
      </c>
      <c r="BY99">
        <v>0.82348471661360545</v>
      </c>
      <c r="BZ99">
        <v>0</v>
      </c>
      <c r="CA99">
        <v>132972486</v>
      </c>
      <c r="CB99">
        <v>142601955</v>
      </c>
      <c r="CC99">
        <v>142601955</v>
      </c>
      <c r="CD99">
        <v>0</v>
      </c>
      <c r="CE99">
        <v>132945892</v>
      </c>
      <c r="CF99">
        <v>142573435</v>
      </c>
      <c r="CG99">
        <v>142573435</v>
      </c>
      <c r="CH99">
        <v>132945892</v>
      </c>
      <c r="CI99">
        <v>142573435</v>
      </c>
      <c r="CJ99">
        <v>142573435</v>
      </c>
      <c r="CK99">
        <v>1926</v>
      </c>
      <c r="CL99">
        <v>0</v>
      </c>
      <c r="CM99">
        <v>0.27024981666666664</v>
      </c>
      <c r="CN99">
        <v>3.2429977999999999</v>
      </c>
      <c r="CO99">
        <v>3.2429977999999999</v>
      </c>
      <c r="CP99">
        <v>35928602.939586461</v>
      </c>
      <c r="CQ99">
        <v>431143235.27503759</v>
      </c>
      <c r="CR99">
        <v>431143235.27503759</v>
      </c>
      <c r="CS99">
        <v>1.1077367524236348</v>
      </c>
      <c r="CT99">
        <v>147269050.6521433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426756313.31999999</v>
      </c>
      <c r="DA99">
        <v>0</v>
      </c>
      <c r="DB99">
        <v>0</v>
      </c>
      <c r="DC99">
        <v>30910595.489999998</v>
      </c>
      <c r="DD99">
        <v>30910595.489999998</v>
      </c>
      <c r="DE99">
        <v>132945892</v>
      </c>
      <c r="DF99">
        <v>0</v>
      </c>
      <c r="DG99">
        <v>9629469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389997</v>
      </c>
      <c r="EH99">
        <v>0</v>
      </c>
      <c r="EI99">
        <v>0</v>
      </c>
      <c r="EJ99">
        <v>0</v>
      </c>
      <c r="EK99">
        <v>0</v>
      </c>
      <c r="EL99">
        <v>1129778</v>
      </c>
      <c r="EM99">
        <v>0</v>
      </c>
      <c r="EN99">
        <v>0</v>
      </c>
      <c r="EO99">
        <v>0</v>
      </c>
      <c r="EP99">
        <v>389997</v>
      </c>
      <c r="EQ99">
        <v>1129778</v>
      </c>
      <c r="ER99">
        <v>388</v>
      </c>
      <c r="ES99" t="s">
        <v>10328</v>
      </c>
      <c r="ET99" t="s">
        <v>10328</v>
      </c>
      <c r="EU99" t="s">
        <v>612</v>
      </c>
      <c r="EV99" t="s">
        <v>10329</v>
      </c>
      <c r="EW99">
        <v>0</v>
      </c>
      <c r="EX99">
        <v>389997</v>
      </c>
      <c r="EY99">
        <v>0</v>
      </c>
      <c r="EZ99">
        <v>0</v>
      </c>
      <c r="FA99">
        <v>0</v>
      </c>
      <c r="FB99">
        <v>0</v>
      </c>
      <c r="FC99">
        <v>1129778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 x14ac:dyDescent="0.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H100" t="s">
        <v>10328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10328</v>
      </c>
      <c r="ET100" t="s">
        <v>10328</v>
      </c>
      <c r="EU100" t="s">
        <v>612</v>
      </c>
      <c r="EV100" t="s">
        <v>10330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 x14ac:dyDescent="0.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113000000</v>
      </c>
      <c r="AZ101">
        <v>4566056261</v>
      </c>
      <c r="BA101">
        <v>-113000000</v>
      </c>
      <c r="BB101">
        <v>-113000000</v>
      </c>
      <c r="BC101">
        <v>2117943739</v>
      </c>
      <c r="BD101">
        <v>18271824</v>
      </c>
      <c r="BE101">
        <v>18271824</v>
      </c>
      <c r="BF101">
        <v>1186272521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18365867</v>
      </c>
      <c r="BM101">
        <v>0</v>
      </c>
      <c r="BN101">
        <v>0</v>
      </c>
      <c r="BO101">
        <v>6368720</v>
      </c>
      <c r="BP101">
        <v>18388449</v>
      </c>
      <c r="BQ101">
        <v>6368720</v>
      </c>
      <c r="BR101">
        <v>18388449</v>
      </c>
      <c r="BS101">
        <v>0</v>
      </c>
      <c r="BT101">
        <v>0</v>
      </c>
      <c r="BU101">
        <v>0</v>
      </c>
      <c r="BV101">
        <v>6368720</v>
      </c>
      <c r="BW101">
        <v>18388449</v>
      </c>
      <c r="BX101">
        <v>0.29332477482489722</v>
      </c>
      <c r="BY101">
        <v>0.8492780045900018</v>
      </c>
      <c r="BZ101">
        <v>0</v>
      </c>
      <c r="CA101">
        <v>2119000000</v>
      </c>
      <c r="CB101">
        <v>2232000000</v>
      </c>
      <c r="CC101">
        <v>2232000000</v>
      </c>
      <c r="CD101">
        <v>0</v>
      </c>
      <c r="CE101">
        <v>2117943739</v>
      </c>
      <c r="CF101">
        <v>2230860770</v>
      </c>
      <c r="CG101">
        <v>2230816838</v>
      </c>
      <c r="CH101">
        <v>2117943739</v>
      </c>
      <c r="CI101">
        <v>2230860770</v>
      </c>
      <c r="CJ101">
        <v>2230816838</v>
      </c>
      <c r="CK101">
        <v>126901</v>
      </c>
      <c r="CL101">
        <v>0</v>
      </c>
      <c r="CM101">
        <v>0.27974631666666666</v>
      </c>
      <c r="CN101">
        <v>3.3569558000000002</v>
      </c>
      <c r="CO101">
        <v>3.3569558000000002</v>
      </c>
      <c r="CP101">
        <v>592486959.89247799</v>
      </c>
      <c r="CQ101">
        <v>7109843518.7097368</v>
      </c>
      <c r="CR101">
        <v>7109843518.7097368</v>
      </c>
      <c r="CS101">
        <v>1.1774794316277679</v>
      </c>
      <c r="CT101">
        <v>2493835190.0173097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7031573213.4799995</v>
      </c>
      <c r="DA101">
        <v>0</v>
      </c>
      <c r="DB101">
        <v>0</v>
      </c>
      <c r="DC101">
        <v>375160000</v>
      </c>
      <c r="DD101">
        <v>375160000</v>
      </c>
      <c r="DE101">
        <v>2117943739</v>
      </c>
      <c r="DF101">
        <v>0</v>
      </c>
      <c r="DG101">
        <v>113000000</v>
      </c>
      <c r="DH101">
        <v>1</v>
      </c>
      <c r="DI101">
        <v>0</v>
      </c>
      <c r="DJ101">
        <v>2117943739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6368720</v>
      </c>
      <c r="EH101">
        <v>0</v>
      </c>
      <c r="EI101">
        <v>0</v>
      </c>
      <c r="EJ101">
        <v>0</v>
      </c>
      <c r="EK101">
        <v>0</v>
      </c>
      <c r="EL101">
        <v>18388449</v>
      </c>
      <c r="EM101">
        <v>0</v>
      </c>
      <c r="EN101">
        <v>0</v>
      </c>
      <c r="EO101">
        <v>0</v>
      </c>
      <c r="EP101">
        <v>6368720</v>
      </c>
      <c r="EQ101">
        <v>18388449</v>
      </c>
      <c r="ER101">
        <v>337</v>
      </c>
      <c r="ES101" t="s">
        <v>10328</v>
      </c>
      <c r="ET101" t="s">
        <v>10328</v>
      </c>
      <c r="EU101" t="s">
        <v>612</v>
      </c>
      <c r="EV101" t="s">
        <v>10329</v>
      </c>
      <c r="EW101">
        <v>0</v>
      </c>
      <c r="EX101">
        <v>6368720</v>
      </c>
      <c r="EY101">
        <v>0</v>
      </c>
      <c r="EZ101">
        <v>0</v>
      </c>
      <c r="FA101">
        <v>0</v>
      </c>
      <c r="FB101">
        <v>0</v>
      </c>
      <c r="FC101">
        <v>18388449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 x14ac:dyDescent="0.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H102" t="s">
        <v>10328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10328</v>
      </c>
      <c r="ET102" t="s">
        <v>10328</v>
      </c>
      <c r="EU102" t="s">
        <v>612</v>
      </c>
      <c r="EV102" t="s">
        <v>10330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 x14ac:dyDescent="0.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228255204</v>
      </c>
      <c r="AY103">
        <v>228255204</v>
      </c>
      <c r="AZ103">
        <v>10423316086</v>
      </c>
      <c r="BA103">
        <v>-228255204</v>
      </c>
      <c r="BB103">
        <v>-228255204</v>
      </c>
      <c r="BC103">
        <v>3704683914</v>
      </c>
      <c r="BD103">
        <v>23860734</v>
      </c>
      <c r="BE103">
        <v>23860734</v>
      </c>
      <c r="BF103">
        <v>1322724347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23845350</v>
      </c>
      <c r="BM103">
        <v>0</v>
      </c>
      <c r="BN103">
        <v>0</v>
      </c>
      <c r="BO103">
        <v>8252095</v>
      </c>
      <c r="BP103">
        <v>23891004</v>
      </c>
      <c r="BQ103">
        <v>8252095</v>
      </c>
      <c r="BR103">
        <v>23891004</v>
      </c>
      <c r="BS103">
        <v>0</v>
      </c>
      <c r="BT103">
        <v>0</v>
      </c>
      <c r="BU103">
        <v>0</v>
      </c>
      <c r="BV103">
        <v>8252095</v>
      </c>
      <c r="BW103">
        <v>23891004</v>
      </c>
      <c r="BX103">
        <v>0.216325682564428</v>
      </c>
      <c r="BY103">
        <v>0.62758046016110547</v>
      </c>
      <c r="BZ103">
        <v>0</v>
      </c>
      <c r="CA103">
        <v>3705424999</v>
      </c>
      <c r="CB103">
        <v>3933680203</v>
      </c>
      <c r="CC103">
        <v>3933680203</v>
      </c>
      <c r="CD103">
        <v>0</v>
      </c>
      <c r="CE103">
        <v>3704683914</v>
      </c>
      <c r="CF103">
        <v>3932893467</v>
      </c>
      <c r="CG103">
        <v>3932893467</v>
      </c>
      <c r="CH103">
        <v>3704683914</v>
      </c>
      <c r="CI103">
        <v>3932893467</v>
      </c>
      <c r="CJ103">
        <v>3932893467</v>
      </c>
      <c r="CK103">
        <v>45651</v>
      </c>
      <c r="CL103">
        <v>0</v>
      </c>
      <c r="CM103">
        <v>0.20658169166666665</v>
      </c>
      <c r="CN103">
        <v>2.4789802999999999</v>
      </c>
      <c r="CO103">
        <v>2.4789802999999999</v>
      </c>
      <c r="CP103">
        <v>765319870.04440784</v>
      </c>
      <c r="CQ103">
        <v>9183838440.5328941</v>
      </c>
      <c r="CR103">
        <v>9183838440.5328941</v>
      </c>
      <c r="CS103">
        <v>1.0936243167468855</v>
      </c>
      <c r="CT103">
        <v>4051532414.2114277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9113522428.4400005</v>
      </c>
      <c r="DA103">
        <v>0</v>
      </c>
      <c r="DB103">
        <v>0</v>
      </c>
      <c r="DC103">
        <v>561507801.84000003</v>
      </c>
      <c r="DD103">
        <v>561507801.84000003</v>
      </c>
      <c r="DE103">
        <v>3704683914</v>
      </c>
      <c r="DF103">
        <v>0</v>
      </c>
      <c r="DG103">
        <v>228255204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8252095</v>
      </c>
      <c r="EH103">
        <v>0</v>
      </c>
      <c r="EI103">
        <v>0</v>
      </c>
      <c r="EJ103">
        <v>0</v>
      </c>
      <c r="EK103">
        <v>0</v>
      </c>
      <c r="EL103">
        <v>23891004</v>
      </c>
      <c r="EM103">
        <v>0</v>
      </c>
      <c r="EN103">
        <v>0</v>
      </c>
      <c r="EO103">
        <v>0</v>
      </c>
      <c r="EP103">
        <v>8252095</v>
      </c>
      <c r="EQ103">
        <v>23891004</v>
      </c>
      <c r="ER103">
        <v>332</v>
      </c>
      <c r="ES103" t="s">
        <v>10328</v>
      </c>
      <c r="ET103" t="s">
        <v>10328</v>
      </c>
      <c r="EU103" t="s">
        <v>612</v>
      </c>
      <c r="EV103" t="s">
        <v>10329</v>
      </c>
      <c r="EW103">
        <v>0</v>
      </c>
      <c r="EX103">
        <v>8252095</v>
      </c>
      <c r="EY103">
        <v>0</v>
      </c>
      <c r="EZ103">
        <v>0</v>
      </c>
      <c r="FA103">
        <v>0</v>
      </c>
      <c r="FB103">
        <v>0</v>
      </c>
      <c r="FC103">
        <v>23891004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 x14ac:dyDescent="0.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130000000</v>
      </c>
      <c r="AZ104">
        <v>5449729407</v>
      </c>
      <c r="BA104">
        <v>-130000000</v>
      </c>
      <c r="BB104">
        <v>-130000000</v>
      </c>
      <c r="BC104">
        <v>1984270593</v>
      </c>
      <c r="BD104">
        <v>25365166</v>
      </c>
      <c r="BE104">
        <v>25365166</v>
      </c>
      <c r="BF104">
        <v>1719610339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26908645</v>
      </c>
      <c r="BM104">
        <v>0</v>
      </c>
      <c r="BN104">
        <v>0</v>
      </c>
      <c r="BO104">
        <v>9682229</v>
      </c>
      <c r="BP104">
        <v>26934337</v>
      </c>
      <c r="BQ104">
        <v>9682229</v>
      </c>
      <c r="BR104">
        <v>26934337</v>
      </c>
      <c r="BS104">
        <v>0</v>
      </c>
      <c r="BT104">
        <v>0</v>
      </c>
      <c r="BU104">
        <v>0</v>
      </c>
      <c r="BV104">
        <v>9682229</v>
      </c>
      <c r="BW104">
        <v>26934337</v>
      </c>
      <c r="BX104">
        <v>0.47369308942879312</v>
      </c>
      <c r="BY104">
        <v>1.3235121398089076</v>
      </c>
      <c r="BZ104">
        <v>0</v>
      </c>
      <c r="CA104">
        <v>1992000000</v>
      </c>
      <c r="CB104">
        <v>2122000000</v>
      </c>
      <c r="CC104">
        <v>2122000000</v>
      </c>
      <c r="CD104">
        <v>0</v>
      </c>
      <c r="CE104">
        <v>1984270593</v>
      </c>
      <c r="CF104">
        <v>2113387254</v>
      </c>
      <c r="CG104">
        <v>2112794450</v>
      </c>
      <c r="CH104">
        <v>1984270593</v>
      </c>
      <c r="CI104">
        <v>2113387254</v>
      </c>
      <c r="CJ104">
        <v>2112794450</v>
      </c>
      <c r="CK104">
        <v>1476143</v>
      </c>
      <c r="CL104">
        <v>0</v>
      </c>
      <c r="CM104">
        <v>0.4143306916666667</v>
      </c>
      <c r="CN104">
        <v>4.9719683000000003</v>
      </c>
      <c r="CO104">
        <v>4.9719683000000003</v>
      </c>
      <c r="CP104">
        <v>822144207.25151694</v>
      </c>
      <c r="CQ104">
        <v>9865730487.0182018</v>
      </c>
      <c r="CR104">
        <v>9865730487.0182018</v>
      </c>
      <c r="CS104">
        <v>1.231316967850417</v>
      </c>
      <c r="CT104">
        <v>2443266049.9675088</v>
      </c>
      <c r="CU104">
        <v>4.8899999999999997</v>
      </c>
      <c r="CV104">
        <v>0</v>
      </c>
      <c r="CW104">
        <v>0</v>
      </c>
      <c r="CX104">
        <v>4.8899999999999997</v>
      </c>
      <c r="CY104">
        <v>4.8899999999999997</v>
      </c>
      <c r="CZ104">
        <v>9703083199.7699986</v>
      </c>
      <c r="DA104">
        <v>0</v>
      </c>
      <c r="DB104">
        <v>0</v>
      </c>
      <c r="DC104">
        <v>635700000</v>
      </c>
      <c r="DD104">
        <v>635700000</v>
      </c>
      <c r="DE104">
        <v>1984270593</v>
      </c>
      <c r="DF104">
        <v>0</v>
      </c>
      <c r="DG104">
        <v>130000000</v>
      </c>
      <c r="DH104">
        <v>1</v>
      </c>
      <c r="DI104">
        <v>0</v>
      </c>
      <c r="DJ104">
        <v>1984270593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9682229</v>
      </c>
      <c r="EH104">
        <v>0</v>
      </c>
      <c r="EI104">
        <v>0</v>
      </c>
      <c r="EJ104">
        <v>0</v>
      </c>
      <c r="EK104">
        <v>0</v>
      </c>
      <c r="EL104">
        <v>26934337</v>
      </c>
      <c r="EM104">
        <v>0</v>
      </c>
      <c r="EN104">
        <v>0</v>
      </c>
      <c r="EO104">
        <v>0</v>
      </c>
      <c r="EP104">
        <v>9682229</v>
      </c>
      <c r="EQ104">
        <v>26934337</v>
      </c>
      <c r="ER104">
        <v>328</v>
      </c>
      <c r="ES104" t="s">
        <v>10328</v>
      </c>
      <c r="ET104" t="s">
        <v>10328</v>
      </c>
      <c r="EU104" t="s">
        <v>612</v>
      </c>
      <c r="EV104" t="s">
        <v>10329</v>
      </c>
      <c r="EW104">
        <v>0</v>
      </c>
      <c r="EX104">
        <v>9682229</v>
      </c>
      <c r="EY104">
        <v>0</v>
      </c>
      <c r="EZ104">
        <v>0</v>
      </c>
      <c r="FA104">
        <v>0</v>
      </c>
      <c r="FB104">
        <v>0</v>
      </c>
      <c r="FC104">
        <v>26934337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 x14ac:dyDescent="0.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H105" t="s">
        <v>10328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10328</v>
      </c>
      <c r="ET105" t="s">
        <v>10328</v>
      </c>
      <c r="EU105" t="s">
        <v>612</v>
      </c>
      <c r="EV105" t="s">
        <v>10330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 x14ac:dyDescent="0.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210000000</v>
      </c>
      <c r="AZ106">
        <v>9573140812</v>
      </c>
      <c r="BA106">
        <v>-210000000</v>
      </c>
      <c r="BB106">
        <v>-210000000</v>
      </c>
      <c r="BC106">
        <v>3294859188</v>
      </c>
      <c r="BD106">
        <v>27923128</v>
      </c>
      <c r="BE106">
        <v>27923128</v>
      </c>
      <c r="BF106">
        <v>1900797777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27921561</v>
      </c>
      <c r="BM106">
        <v>0</v>
      </c>
      <c r="BN106">
        <v>0</v>
      </c>
      <c r="BO106">
        <v>9681983</v>
      </c>
      <c r="BP106">
        <v>27988763</v>
      </c>
      <c r="BQ106">
        <v>9681983</v>
      </c>
      <c r="BR106">
        <v>27988763</v>
      </c>
      <c r="BS106">
        <v>0</v>
      </c>
      <c r="BT106">
        <v>0</v>
      </c>
      <c r="BU106">
        <v>0</v>
      </c>
      <c r="BV106">
        <v>9681983</v>
      </c>
      <c r="BW106">
        <v>27988763</v>
      </c>
      <c r="BX106">
        <v>0.28518528770529455</v>
      </c>
      <c r="BY106">
        <v>0.82664585466530105</v>
      </c>
      <c r="BZ106">
        <v>0</v>
      </c>
      <c r="CA106">
        <v>3296000000</v>
      </c>
      <c r="CB106">
        <v>3506000000</v>
      </c>
      <c r="CC106">
        <v>3506000000</v>
      </c>
      <c r="CD106">
        <v>0</v>
      </c>
      <c r="CE106">
        <v>3294859188</v>
      </c>
      <c r="CF106">
        <v>3504782458</v>
      </c>
      <c r="CG106">
        <v>3504774976</v>
      </c>
      <c r="CH106">
        <v>3294859188</v>
      </c>
      <c r="CI106">
        <v>3504782458</v>
      </c>
      <c r="CJ106">
        <v>3504774976</v>
      </c>
      <c r="CK106">
        <v>84212</v>
      </c>
      <c r="CL106">
        <v>0</v>
      </c>
      <c r="CM106">
        <v>0.27200922499999997</v>
      </c>
      <c r="CN106">
        <v>3.2641106999999998</v>
      </c>
      <c r="CO106">
        <v>3.2641106999999998</v>
      </c>
      <c r="CP106">
        <v>896232094.21200919</v>
      </c>
      <c r="CQ106">
        <v>10754785130.544111</v>
      </c>
      <c r="CR106">
        <v>10754785130.544111</v>
      </c>
      <c r="CS106">
        <v>1.1477150899129624</v>
      </c>
      <c r="CT106">
        <v>3781559609.2059703</v>
      </c>
      <c r="CU106">
        <v>3.23</v>
      </c>
      <c r="CV106">
        <v>0</v>
      </c>
      <c r="CW106">
        <v>0</v>
      </c>
      <c r="CX106">
        <v>3.2299999999999995</v>
      </c>
      <c r="CY106">
        <v>3.2299999999999995</v>
      </c>
      <c r="CZ106">
        <v>10642395177.24</v>
      </c>
      <c r="DA106">
        <v>0</v>
      </c>
      <c r="DB106">
        <v>0</v>
      </c>
      <c r="DC106">
        <v>678299999.99999988</v>
      </c>
      <c r="DD106">
        <v>678299999.99999988</v>
      </c>
      <c r="DE106">
        <v>3294859188</v>
      </c>
      <c r="DF106">
        <v>0</v>
      </c>
      <c r="DG106">
        <v>210000000</v>
      </c>
      <c r="DH106">
        <v>1</v>
      </c>
      <c r="DI106">
        <v>0</v>
      </c>
      <c r="DJ106">
        <v>3294859188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9681983</v>
      </c>
      <c r="EH106">
        <v>0</v>
      </c>
      <c r="EI106">
        <v>0</v>
      </c>
      <c r="EJ106">
        <v>0</v>
      </c>
      <c r="EK106">
        <v>0</v>
      </c>
      <c r="EL106">
        <v>27988763</v>
      </c>
      <c r="EM106">
        <v>0</v>
      </c>
      <c r="EN106">
        <v>0</v>
      </c>
      <c r="EO106">
        <v>0</v>
      </c>
      <c r="EP106">
        <v>9681983</v>
      </c>
      <c r="EQ106">
        <v>27988763</v>
      </c>
      <c r="ER106">
        <v>326</v>
      </c>
      <c r="ES106" t="s">
        <v>10328</v>
      </c>
      <c r="ET106" t="s">
        <v>10328</v>
      </c>
      <c r="EU106" t="s">
        <v>612</v>
      </c>
      <c r="EV106" t="s">
        <v>10329</v>
      </c>
      <c r="EW106">
        <v>0</v>
      </c>
      <c r="EX106">
        <v>9681983</v>
      </c>
      <c r="EY106">
        <v>0</v>
      </c>
      <c r="EZ106">
        <v>0</v>
      </c>
      <c r="FA106">
        <v>0</v>
      </c>
      <c r="FB106">
        <v>0</v>
      </c>
      <c r="FC106">
        <v>27988763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 x14ac:dyDescent="0.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14000000</v>
      </c>
      <c r="AZ107">
        <v>1056708426</v>
      </c>
      <c r="BA107">
        <v>-14000000</v>
      </c>
      <c r="BB107">
        <v>-14000000</v>
      </c>
      <c r="BC107">
        <v>230291574</v>
      </c>
      <c r="BD107">
        <v>1946218</v>
      </c>
      <c r="BE107">
        <v>1946218</v>
      </c>
      <c r="BF107">
        <v>111062944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1944979</v>
      </c>
      <c r="BM107">
        <v>0</v>
      </c>
      <c r="BN107">
        <v>0</v>
      </c>
      <c r="BO107">
        <v>674013</v>
      </c>
      <c r="BP107">
        <v>1949459</v>
      </c>
      <c r="BQ107">
        <v>674013</v>
      </c>
      <c r="BR107">
        <v>1949459</v>
      </c>
      <c r="BS107">
        <v>0</v>
      </c>
      <c r="BT107">
        <v>0</v>
      </c>
      <c r="BU107">
        <v>0</v>
      </c>
      <c r="BV107">
        <v>674013</v>
      </c>
      <c r="BW107">
        <v>1949459</v>
      </c>
      <c r="BX107">
        <v>0.28445088812221098</v>
      </c>
      <c r="BY107">
        <v>0.82494224346595557</v>
      </c>
      <c r="BZ107">
        <v>0</v>
      </c>
      <c r="CA107">
        <v>230365291</v>
      </c>
      <c r="CB107">
        <v>244365291</v>
      </c>
      <c r="CC107">
        <v>244365291</v>
      </c>
      <c r="CD107">
        <v>0</v>
      </c>
      <c r="CE107">
        <v>230291574</v>
      </c>
      <c r="CF107">
        <v>244287094</v>
      </c>
      <c r="CG107">
        <v>244287094</v>
      </c>
      <c r="CH107">
        <v>230291574</v>
      </c>
      <c r="CI107">
        <v>244287094</v>
      </c>
      <c r="CJ107">
        <v>244287094</v>
      </c>
      <c r="CK107">
        <v>4480</v>
      </c>
      <c r="CL107">
        <v>0</v>
      </c>
      <c r="CM107">
        <v>0.27220404166666667</v>
      </c>
      <c r="CN107">
        <v>3.2664485000000001</v>
      </c>
      <c r="CO107">
        <v>3.2664485000000001</v>
      </c>
      <c r="CP107">
        <v>62686297.204578251</v>
      </c>
      <c r="CQ107">
        <v>752235566.45493901</v>
      </c>
      <c r="CR107">
        <v>752235566.45493901</v>
      </c>
      <c r="CS107">
        <v>1.0862959937839938</v>
      </c>
      <c r="CT107">
        <v>250164814.23841015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743841784.01999998</v>
      </c>
      <c r="DA107">
        <v>0</v>
      </c>
      <c r="DB107">
        <v>0</v>
      </c>
      <c r="DC107">
        <v>45220000</v>
      </c>
      <c r="DD107">
        <v>45220000</v>
      </c>
      <c r="DE107">
        <v>230291574</v>
      </c>
      <c r="DF107">
        <v>0</v>
      </c>
      <c r="DG107">
        <v>14000000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674013</v>
      </c>
      <c r="EH107">
        <v>0</v>
      </c>
      <c r="EI107">
        <v>0</v>
      </c>
      <c r="EJ107">
        <v>0</v>
      </c>
      <c r="EK107">
        <v>0</v>
      </c>
      <c r="EL107">
        <v>1949459</v>
      </c>
      <c r="EM107">
        <v>0</v>
      </c>
      <c r="EN107">
        <v>0</v>
      </c>
      <c r="EO107">
        <v>0</v>
      </c>
      <c r="EP107">
        <v>674013</v>
      </c>
      <c r="EQ107">
        <v>1949459</v>
      </c>
      <c r="ER107">
        <v>378</v>
      </c>
      <c r="ES107" t="s">
        <v>10328</v>
      </c>
      <c r="ET107" t="s">
        <v>10328</v>
      </c>
      <c r="EU107" t="s">
        <v>612</v>
      </c>
      <c r="EV107" t="s">
        <v>10329</v>
      </c>
      <c r="EW107">
        <v>0</v>
      </c>
      <c r="EX107">
        <v>674013</v>
      </c>
      <c r="EY107">
        <v>0</v>
      </c>
      <c r="EZ107">
        <v>0</v>
      </c>
      <c r="FA107">
        <v>0</v>
      </c>
      <c r="FB107">
        <v>0</v>
      </c>
      <c r="FC107">
        <v>1949459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 x14ac:dyDescent="0.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H108" t="s">
        <v>10328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10328</v>
      </c>
      <c r="ET108" t="s">
        <v>10328</v>
      </c>
      <c r="EU108" t="s">
        <v>612</v>
      </c>
      <c r="EV108" t="s">
        <v>10330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 x14ac:dyDescent="0.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186000000</v>
      </c>
      <c r="AY109">
        <v>186000000</v>
      </c>
      <c r="AZ109">
        <v>8383358800</v>
      </c>
      <c r="BA109">
        <v>-186000000</v>
      </c>
      <c r="BB109">
        <v>-186000000</v>
      </c>
      <c r="BC109">
        <v>793841200</v>
      </c>
      <c r="BD109">
        <v>7297643</v>
      </c>
      <c r="BE109">
        <v>7297643</v>
      </c>
      <c r="BF109">
        <v>342168185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7282253</v>
      </c>
      <c r="BM109">
        <v>0</v>
      </c>
      <c r="BN109">
        <v>0</v>
      </c>
      <c r="BO109">
        <v>2536403</v>
      </c>
      <c r="BP109">
        <v>7319456</v>
      </c>
      <c r="BQ109">
        <v>2536403</v>
      </c>
      <c r="BR109">
        <v>7319456</v>
      </c>
      <c r="BS109">
        <v>0</v>
      </c>
      <c r="BT109">
        <v>0</v>
      </c>
      <c r="BU109">
        <v>0</v>
      </c>
      <c r="BV109">
        <v>2536403</v>
      </c>
      <c r="BW109">
        <v>7319456</v>
      </c>
      <c r="BX109">
        <v>0.28641978452100703</v>
      </c>
      <c r="BY109">
        <v>0.8287775938117109</v>
      </c>
      <c r="BZ109">
        <v>0</v>
      </c>
      <c r="CA109">
        <v>794000000</v>
      </c>
      <c r="CB109">
        <v>980000000</v>
      </c>
      <c r="CC109">
        <v>980000000</v>
      </c>
      <c r="CD109">
        <v>0</v>
      </c>
      <c r="CE109">
        <v>793841200</v>
      </c>
      <c r="CF109">
        <v>979804000</v>
      </c>
      <c r="CG109">
        <v>979804000</v>
      </c>
      <c r="CH109">
        <v>793841200</v>
      </c>
      <c r="CI109">
        <v>979804000</v>
      </c>
      <c r="CJ109">
        <v>979804000</v>
      </c>
      <c r="CK109">
        <v>37200</v>
      </c>
      <c r="CL109">
        <v>0</v>
      </c>
      <c r="CM109">
        <v>0.25314636666666668</v>
      </c>
      <c r="CN109">
        <v>3.0377564000000001</v>
      </c>
      <c r="CO109">
        <v>3.0377564000000001</v>
      </c>
      <c r="CP109">
        <v>200958015.49030668</v>
      </c>
      <c r="CQ109">
        <v>2411496185.8836803</v>
      </c>
      <c r="CR109">
        <v>2411496185.8836803</v>
      </c>
      <c r="CS109">
        <v>1.037284594974502</v>
      </c>
      <c r="CT109">
        <v>823439247.61607265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2397400424</v>
      </c>
      <c r="DA109">
        <v>0</v>
      </c>
      <c r="DB109">
        <v>0</v>
      </c>
      <c r="DC109">
        <v>561720000</v>
      </c>
      <c r="DD109">
        <v>561720000</v>
      </c>
      <c r="DE109">
        <v>793841200</v>
      </c>
      <c r="DF109">
        <v>0</v>
      </c>
      <c r="DG109">
        <v>186000000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2536403</v>
      </c>
      <c r="EH109">
        <v>0</v>
      </c>
      <c r="EI109">
        <v>0</v>
      </c>
      <c r="EJ109">
        <v>0</v>
      </c>
      <c r="EK109">
        <v>0</v>
      </c>
      <c r="EL109">
        <v>7319456</v>
      </c>
      <c r="EM109">
        <v>0</v>
      </c>
      <c r="EN109">
        <v>0</v>
      </c>
      <c r="EO109">
        <v>0</v>
      </c>
      <c r="EP109">
        <v>2536403</v>
      </c>
      <c r="EQ109">
        <v>7319456</v>
      </c>
      <c r="ER109">
        <v>355</v>
      </c>
      <c r="ES109" t="s">
        <v>10328</v>
      </c>
      <c r="ET109" t="s">
        <v>10328</v>
      </c>
      <c r="EU109" t="s">
        <v>612</v>
      </c>
      <c r="EV109" t="s">
        <v>10329</v>
      </c>
      <c r="EW109">
        <v>0</v>
      </c>
      <c r="EX109">
        <v>2536403</v>
      </c>
      <c r="EY109">
        <v>0</v>
      </c>
      <c r="EZ109">
        <v>0</v>
      </c>
      <c r="FA109">
        <v>0</v>
      </c>
      <c r="FB109">
        <v>0</v>
      </c>
      <c r="FC109">
        <v>7319456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 x14ac:dyDescent="0.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48783545</v>
      </c>
      <c r="BE110">
        <v>48783545</v>
      </c>
      <c r="BF110">
        <v>2860004647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48783545</v>
      </c>
      <c r="BM110">
        <v>0</v>
      </c>
      <c r="BN110">
        <v>0</v>
      </c>
      <c r="BO110">
        <v>16809617</v>
      </c>
      <c r="BP110">
        <v>48783545</v>
      </c>
      <c r="BQ110">
        <v>16809617</v>
      </c>
      <c r="BR110">
        <v>48783545</v>
      </c>
      <c r="BS110">
        <v>0</v>
      </c>
      <c r="BT110">
        <v>0</v>
      </c>
      <c r="BU110">
        <v>0</v>
      </c>
      <c r="BV110">
        <v>16809617</v>
      </c>
      <c r="BW110">
        <v>48783545</v>
      </c>
      <c r="BX110">
        <v>0.44800044419629809</v>
      </c>
      <c r="BY110">
        <v>1.3057148958543845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0.44666440000000002</v>
      </c>
      <c r="CN110">
        <v>5.3599728000000004</v>
      </c>
      <c r="CO110">
        <v>5.3599728000000004</v>
      </c>
      <c r="CP110">
        <v>1679702799.958456</v>
      </c>
      <c r="CQ110">
        <v>20156433599.501472</v>
      </c>
      <c r="CR110">
        <v>20156433599.501472</v>
      </c>
      <c r="CS110">
        <v>1.7603766375987027</v>
      </c>
      <c r="CT110">
        <v>6619980386.0706005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16809617</v>
      </c>
      <c r="EH110">
        <v>0</v>
      </c>
      <c r="EI110">
        <v>0</v>
      </c>
      <c r="EJ110">
        <v>0</v>
      </c>
      <c r="EK110">
        <v>0</v>
      </c>
      <c r="EL110">
        <v>48783545</v>
      </c>
      <c r="EM110">
        <v>0</v>
      </c>
      <c r="EN110">
        <v>0</v>
      </c>
      <c r="EO110">
        <v>0</v>
      </c>
      <c r="EP110">
        <v>16809617</v>
      </c>
      <c r="EQ110">
        <v>48783545</v>
      </c>
      <c r="ER110">
        <v>314</v>
      </c>
      <c r="ES110" t="s">
        <v>10328</v>
      </c>
      <c r="ET110" t="s">
        <v>10328</v>
      </c>
      <c r="EU110" t="s">
        <v>612</v>
      </c>
      <c r="EV110" t="s">
        <v>10329</v>
      </c>
      <c r="EW110">
        <v>0</v>
      </c>
      <c r="EX110">
        <v>16809617</v>
      </c>
      <c r="EY110">
        <v>0</v>
      </c>
      <c r="EZ110">
        <v>0</v>
      </c>
      <c r="FA110">
        <v>0</v>
      </c>
      <c r="FB110">
        <v>0</v>
      </c>
      <c r="FC110">
        <v>48783545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 x14ac:dyDescent="0.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17000000</v>
      </c>
      <c r="AZ111">
        <v>778720680</v>
      </c>
      <c r="BA111">
        <v>-17000000</v>
      </c>
      <c r="BB111">
        <v>-17000000</v>
      </c>
      <c r="BC111">
        <v>80983800</v>
      </c>
      <c r="BD111">
        <v>753928</v>
      </c>
      <c r="BE111">
        <v>753928</v>
      </c>
      <c r="BF111">
        <v>35000047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752475</v>
      </c>
      <c r="BM111">
        <v>0</v>
      </c>
      <c r="BN111">
        <v>0</v>
      </c>
      <c r="BO111">
        <v>261733</v>
      </c>
      <c r="BP111">
        <v>755876</v>
      </c>
      <c r="BQ111">
        <v>261733</v>
      </c>
      <c r="BR111">
        <v>755876</v>
      </c>
      <c r="BS111">
        <v>0</v>
      </c>
      <c r="BT111">
        <v>0</v>
      </c>
      <c r="BU111">
        <v>0</v>
      </c>
      <c r="BV111">
        <v>261733</v>
      </c>
      <c r="BW111">
        <v>755876</v>
      </c>
      <c r="BX111">
        <v>0.29292600644399613</v>
      </c>
      <c r="BY111">
        <v>0.84830605331319997</v>
      </c>
      <c r="BZ111">
        <v>0</v>
      </c>
      <c r="CA111">
        <v>81000000</v>
      </c>
      <c r="CB111">
        <v>98000000</v>
      </c>
      <c r="CC111">
        <v>98000000</v>
      </c>
      <c r="CD111">
        <v>0</v>
      </c>
      <c r="CE111">
        <v>80983800</v>
      </c>
      <c r="CF111">
        <v>97980400</v>
      </c>
      <c r="CG111">
        <v>97980400</v>
      </c>
      <c r="CH111">
        <v>80983800</v>
      </c>
      <c r="CI111">
        <v>97980400</v>
      </c>
      <c r="CJ111">
        <v>97980400</v>
      </c>
      <c r="CK111">
        <v>3400</v>
      </c>
      <c r="CL111">
        <v>0</v>
      </c>
      <c r="CM111">
        <v>0.26170915833333336</v>
      </c>
      <c r="CN111">
        <v>3.1405099000000001</v>
      </c>
      <c r="CO111">
        <v>3.1405099000000001</v>
      </c>
      <c r="CP111">
        <v>21194202.136635002</v>
      </c>
      <c r="CQ111">
        <v>254330425.63962001</v>
      </c>
      <c r="CR111">
        <v>254330425.63962001</v>
      </c>
      <c r="CS111">
        <v>1.0407117187524717</v>
      </c>
      <c r="CT111">
        <v>84280789.68910642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252669456</v>
      </c>
      <c r="DA111">
        <v>0</v>
      </c>
      <c r="DB111">
        <v>0</v>
      </c>
      <c r="DC111">
        <v>53040000</v>
      </c>
      <c r="DD111">
        <v>53040000</v>
      </c>
      <c r="DE111">
        <v>80983800</v>
      </c>
      <c r="DF111">
        <v>0</v>
      </c>
      <c r="DG111">
        <v>17000000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261733</v>
      </c>
      <c r="EH111">
        <v>0</v>
      </c>
      <c r="EI111">
        <v>0</v>
      </c>
      <c r="EJ111">
        <v>0</v>
      </c>
      <c r="EK111">
        <v>0</v>
      </c>
      <c r="EL111">
        <v>755876</v>
      </c>
      <c r="EM111">
        <v>0</v>
      </c>
      <c r="EN111">
        <v>0</v>
      </c>
      <c r="EO111">
        <v>0</v>
      </c>
      <c r="EP111">
        <v>261733</v>
      </c>
      <c r="EQ111">
        <v>755876</v>
      </c>
      <c r="ER111">
        <v>392</v>
      </c>
      <c r="ES111" t="s">
        <v>10328</v>
      </c>
      <c r="ET111" t="s">
        <v>10328</v>
      </c>
      <c r="EU111" t="s">
        <v>612</v>
      </c>
      <c r="EV111" t="s">
        <v>10329</v>
      </c>
      <c r="EW111">
        <v>0</v>
      </c>
      <c r="EX111">
        <v>261733</v>
      </c>
      <c r="EY111">
        <v>0</v>
      </c>
      <c r="EZ111">
        <v>0</v>
      </c>
      <c r="FA111">
        <v>0</v>
      </c>
      <c r="FB111">
        <v>0</v>
      </c>
      <c r="FC111">
        <v>755876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 x14ac:dyDescent="0.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H112" t="s">
        <v>10328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10328</v>
      </c>
      <c r="ET112" t="s">
        <v>10328</v>
      </c>
      <c r="EU112" t="s">
        <v>612</v>
      </c>
      <c r="EV112" t="s">
        <v>10330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 x14ac:dyDescent="0.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174709127</v>
      </c>
      <c r="AY113">
        <v>174709127</v>
      </c>
      <c r="AZ113">
        <v>0</v>
      </c>
      <c r="BA113">
        <v>-174709127</v>
      </c>
      <c r="BB113">
        <v>-174709127</v>
      </c>
      <c r="BC113">
        <v>0</v>
      </c>
      <c r="BD113">
        <v>1581715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631065</v>
      </c>
      <c r="BP113">
        <v>1606607</v>
      </c>
      <c r="BQ113">
        <v>631065</v>
      </c>
      <c r="BR113">
        <v>1606607</v>
      </c>
      <c r="BS113">
        <v>0</v>
      </c>
      <c r="BT113">
        <v>0</v>
      </c>
      <c r="BU113">
        <v>0</v>
      </c>
      <c r="BV113">
        <v>631065</v>
      </c>
      <c r="BW113">
        <v>1606607</v>
      </c>
      <c r="BX113">
        <v>0.72518235710782475</v>
      </c>
      <c r="BY113">
        <v>1.8566238905822092</v>
      </c>
      <c r="BZ113">
        <v>0</v>
      </c>
      <c r="CA113">
        <v>0</v>
      </c>
      <c r="CB113">
        <v>174709127</v>
      </c>
      <c r="CC113">
        <v>174709127</v>
      </c>
      <c r="CD113">
        <v>0</v>
      </c>
      <c r="CE113">
        <v>0</v>
      </c>
      <c r="CF113">
        <v>174674185</v>
      </c>
      <c r="CG113">
        <v>174674185</v>
      </c>
      <c r="CH113">
        <v>0</v>
      </c>
      <c r="CI113">
        <v>174674185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4.1500000000000004</v>
      </c>
      <c r="CY113">
        <v>4.1500000000000004</v>
      </c>
      <c r="CZ113">
        <v>0</v>
      </c>
      <c r="DA113">
        <v>0</v>
      </c>
      <c r="DB113">
        <v>0</v>
      </c>
      <c r="DC113">
        <v>725042877.05000007</v>
      </c>
      <c r="DD113">
        <v>725042877.05000007</v>
      </c>
      <c r="DE113">
        <v>0</v>
      </c>
      <c r="DF113">
        <v>0</v>
      </c>
      <c r="DG113">
        <v>174709127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631065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631065</v>
      </c>
      <c r="EQ113">
        <v>1606607</v>
      </c>
      <c r="ER113">
        <v>383</v>
      </c>
      <c r="ES113" t="s">
        <v>10328</v>
      </c>
      <c r="ET113" t="s">
        <v>10328</v>
      </c>
      <c r="EU113" t="s">
        <v>612</v>
      </c>
      <c r="EV113" t="s">
        <v>10329</v>
      </c>
      <c r="EW113">
        <v>0</v>
      </c>
      <c r="EX113">
        <v>631065</v>
      </c>
      <c r="EY113">
        <v>0</v>
      </c>
      <c r="EZ113">
        <v>0</v>
      </c>
      <c r="FA113">
        <v>0</v>
      </c>
      <c r="FB113">
        <v>0</v>
      </c>
      <c r="FC113">
        <v>1606607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 x14ac:dyDescent="0.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79690636</v>
      </c>
      <c r="BE114">
        <v>79690636</v>
      </c>
      <c r="BF114">
        <v>5107421789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79987153</v>
      </c>
      <c r="BM114">
        <v>0</v>
      </c>
      <c r="BN114">
        <v>0</v>
      </c>
      <c r="BO114">
        <v>29603819</v>
      </c>
      <c r="BP114">
        <v>79987094</v>
      </c>
      <c r="BQ114">
        <v>29603819</v>
      </c>
      <c r="BR114">
        <v>79987094</v>
      </c>
      <c r="BS114">
        <v>0</v>
      </c>
      <c r="BT114">
        <v>0</v>
      </c>
      <c r="BU114">
        <v>0</v>
      </c>
      <c r="BV114">
        <v>29603819</v>
      </c>
      <c r="BW114">
        <v>79987094</v>
      </c>
      <c r="BX114">
        <v>0.56242707066399733</v>
      </c>
      <c r="BY114">
        <v>1.5269398456179248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0.5628512</v>
      </c>
      <c r="CN114">
        <v>6.7542144000000004</v>
      </c>
      <c r="CO114">
        <v>6.7542144000000004</v>
      </c>
      <c r="CP114">
        <v>2970945612.7375998</v>
      </c>
      <c r="CQ114">
        <v>35651347352.851204</v>
      </c>
      <c r="CR114">
        <v>35651347352.851204</v>
      </c>
      <c r="CS114">
        <v>1.952922950942344</v>
      </c>
      <c r="CT114">
        <v>10308280186.871281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29603819</v>
      </c>
      <c r="EH114">
        <v>0</v>
      </c>
      <c r="EI114">
        <v>0</v>
      </c>
      <c r="EJ114">
        <v>0</v>
      </c>
      <c r="EK114">
        <v>0</v>
      </c>
      <c r="EL114">
        <v>79987094</v>
      </c>
      <c r="EM114">
        <v>0</v>
      </c>
      <c r="EN114">
        <v>0</v>
      </c>
      <c r="EO114">
        <v>0</v>
      </c>
      <c r="EP114">
        <v>29603819</v>
      </c>
      <c r="EQ114">
        <v>79987094</v>
      </c>
      <c r="ER114">
        <v>297</v>
      </c>
      <c r="ES114" t="s">
        <v>10328</v>
      </c>
      <c r="ET114" t="s">
        <v>10328</v>
      </c>
      <c r="EU114" t="s">
        <v>612</v>
      </c>
      <c r="EV114" t="s">
        <v>10329</v>
      </c>
      <c r="EW114">
        <v>0</v>
      </c>
      <c r="EX114">
        <v>29603819</v>
      </c>
      <c r="EY114">
        <v>0</v>
      </c>
      <c r="EZ114">
        <v>0</v>
      </c>
      <c r="FA114">
        <v>0</v>
      </c>
      <c r="FB114">
        <v>0</v>
      </c>
      <c r="FC114">
        <v>79987094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 x14ac:dyDescent="0.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H115" t="s">
        <v>10328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10328</v>
      </c>
      <c r="ET115" t="s">
        <v>10328</v>
      </c>
      <c r="EU115" t="s">
        <v>612</v>
      </c>
      <c r="EV115" t="s">
        <v>10330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 x14ac:dyDescent="0.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H116" t="s">
        <v>10328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10328</v>
      </c>
      <c r="ET116" t="s">
        <v>10328</v>
      </c>
      <c r="EU116" t="s">
        <v>612</v>
      </c>
      <c r="EV116" t="s">
        <v>10329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 x14ac:dyDescent="0.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H117" t="s">
        <v>10328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10328</v>
      </c>
      <c r="ET117" t="s">
        <v>10328</v>
      </c>
      <c r="EU117" t="s">
        <v>612</v>
      </c>
      <c r="EV117" t="s">
        <v>10329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 x14ac:dyDescent="0.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H118" t="s">
        <v>10328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10328</v>
      </c>
      <c r="ET118" t="s">
        <v>10328</v>
      </c>
      <c r="EU118" t="s">
        <v>612</v>
      </c>
      <c r="EV118" t="s">
        <v>10329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 x14ac:dyDescent="0.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144396988</v>
      </c>
      <c r="AY119">
        <v>144396988</v>
      </c>
      <c r="AZ119">
        <v>6403676184</v>
      </c>
      <c r="BA119">
        <v>-144396988</v>
      </c>
      <c r="BB119">
        <v>-144396988</v>
      </c>
      <c r="BC119">
        <v>2740323816</v>
      </c>
      <c r="BD119">
        <v>26677275</v>
      </c>
      <c r="BE119">
        <v>26677275</v>
      </c>
      <c r="BF119">
        <v>2398370709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26812034</v>
      </c>
      <c r="BM119">
        <v>0</v>
      </c>
      <c r="BN119">
        <v>0</v>
      </c>
      <c r="BO119">
        <v>12199303</v>
      </c>
      <c r="BP119">
        <v>26840888</v>
      </c>
      <c r="BQ119">
        <v>12199303</v>
      </c>
      <c r="BR119">
        <v>26840888</v>
      </c>
      <c r="BS119">
        <v>0</v>
      </c>
      <c r="BT119">
        <v>0</v>
      </c>
      <c r="BU119">
        <v>0</v>
      </c>
      <c r="BV119">
        <v>12199303</v>
      </c>
      <c r="BW119">
        <v>26840888</v>
      </c>
      <c r="BX119">
        <v>0.43469452953262416</v>
      </c>
      <c r="BY119">
        <v>0.95891567213930162</v>
      </c>
      <c r="BZ119">
        <v>0</v>
      </c>
      <c r="CA119">
        <v>2740871990</v>
      </c>
      <c r="CB119">
        <v>2885268978</v>
      </c>
      <c r="CC119">
        <v>2885268978</v>
      </c>
      <c r="CD119">
        <v>0</v>
      </c>
      <c r="CE119">
        <v>2740323816</v>
      </c>
      <c r="CF119">
        <v>2884691923</v>
      </c>
      <c r="CG119">
        <v>2884691923</v>
      </c>
      <c r="CH119">
        <v>2740323816</v>
      </c>
      <c r="CI119">
        <v>2884691923</v>
      </c>
      <c r="CJ119">
        <v>2884691923</v>
      </c>
      <c r="CK119">
        <v>28881</v>
      </c>
      <c r="CL119">
        <v>0</v>
      </c>
      <c r="CM119">
        <v>0.43258210833333338</v>
      </c>
      <c r="CN119">
        <v>5.1909853000000004</v>
      </c>
      <c r="CO119">
        <v>5.1909853000000004</v>
      </c>
      <c r="CP119">
        <v>1185415053.8413255</v>
      </c>
      <c r="CQ119">
        <v>14224980646.095905</v>
      </c>
      <c r="CR119">
        <v>14224980646.095905</v>
      </c>
      <c r="CS119">
        <v>1.2622890101706037</v>
      </c>
      <c r="CT119">
        <v>3459080637.2455716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13975651461.599998</v>
      </c>
      <c r="DA119">
        <v>0</v>
      </c>
      <c r="DB119">
        <v>0</v>
      </c>
      <c r="DC119">
        <v>736424638.79999995</v>
      </c>
      <c r="DD119">
        <v>736424638.79999995</v>
      </c>
      <c r="DE119">
        <v>2740323816</v>
      </c>
      <c r="DF119">
        <v>0</v>
      </c>
      <c r="DG119">
        <v>144396988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12199303</v>
      </c>
      <c r="EH119">
        <v>0</v>
      </c>
      <c r="EI119">
        <v>0</v>
      </c>
      <c r="EJ119">
        <v>0</v>
      </c>
      <c r="EK119">
        <v>0</v>
      </c>
      <c r="EL119">
        <v>26840888</v>
      </c>
      <c r="EM119">
        <v>0</v>
      </c>
      <c r="EN119">
        <v>0</v>
      </c>
      <c r="EO119">
        <v>0</v>
      </c>
      <c r="EP119">
        <v>12199303</v>
      </c>
      <c r="EQ119">
        <v>26840888</v>
      </c>
      <c r="ER119">
        <v>329</v>
      </c>
      <c r="ES119" t="s">
        <v>10328</v>
      </c>
      <c r="ET119" t="s">
        <v>10328</v>
      </c>
      <c r="EU119" t="s">
        <v>612</v>
      </c>
      <c r="EV119" t="s">
        <v>10329</v>
      </c>
      <c r="EW119">
        <v>0</v>
      </c>
      <c r="EX119">
        <v>12199303</v>
      </c>
      <c r="EY119">
        <v>0</v>
      </c>
      <c r="EZ119">
        <v>0</v>
      </c>
      <c r="FA119">
        <v>0</v>
      </c>
      <c r="FB119">
        <v>0</v>
      </c>
      <c r="FC119">
        <v>26840888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 x14ac:dyDescent="0.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H120" t="s">
        <v>10328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10328</v>
      </c>
      <c r="ET120" t="s">
        <v>10328</v>
      </c>
      <c r="EU120" t="s">
        <v>612</v>
      </c>
      <c r="EV120" t="s">
        <v>10330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 x14ac:dyDescent="0.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40596000</v>
      </c>
      <c r="AY121">
        <v>40596000</v>
      </c>
      <c r="AZ121">
        <v>0</v>
      </c>
      <c r="BA121">
        <v>-40596000</v>
      </c>
      <c r="BB121">
        <v>-40596000</v>
      </c>
      <c r="BC121">
        <v>0</v>
      </c>
      <c r="BD121">
        <v>375373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238594</v>
      </c>
      <c r="BP121">
        <v>484623</v>
      </c>
      <c r="BQ121">
        <v>238594</v>
      </c>
      <c r="BR121">
        <v>484623</v>
      </c>
      <c r="BS121">
        <v>0</v>
      </c>
      <c r="BT121">
        <v>0</v>
      </c>
      <c r="BU121">
        <v>0</v>
      </c>
      <c r="BV121">
        <v>238594</v>
      </c>
      <c r="BW121">
        <v>484623</v>
      </c>
      <c r="BX121">
        <v>1.1857374167658243</v>
      </c>
      <c r="BY121">
        <v>2.4232387669200204</v>
      </c>
      <c r="BZ121">
        <v>0</v>
      </c>
      <c r="CA121">
        <v>0</v>
      </c>
      <c r="CB121">
        <v>40596000</v>
      </c>
      <c r="CC121">
        <v>40596000</v>
      </c>
      <c r="CD121">
        <v>0</v>
      </c>
      <c r="CE121">
        <v>0</v>
      </c>
      <c r="CF121">
        <v>40482580</v>
      </c>
      <c r="CG121">
        <v>40482580</v>
      </c>
      <c r="CH121">
        <v>0</v>
      </c>
      <c r="CI121">
        <v>40482580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5.68</v>
      </c>
      <c r="CY121">
        <v>5.68</v>
      </c>
      <c r="CZ121">
        <v>0</v>
      </c>
      <c r="DA121">
        <v>0</v>
      </c>
      <c r="DB121">
        <v>0</v>
      </c>
      <c r="DC121">
        <v>230585280</v>
      </c>
      <c r="DD121">
        <v>230585280</v>
      </c>
      <c r="DE121">
        <v>0</v>
      </c>
      <c r="DF121">
        <v>0</v>
      </c>
      <c r="DG121">
        <v>40596000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238594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238594</v>
      </c>
      <c r="EQ121">
        <v>484623</v>
      </c>
      <c r="ER121">
        <v>397</v>
      </c>
      <c r="ES121" t="s">
        <v>10328</v>
      </c>
      <c r="ET121" t="s">
        <v>10328</v>
      </c>
      <c r="EU121" t="s">
        <v>612</v>
      </c>
      <c r="EV121" t="s">
        <v>10329</v>
      </c>
      <c r="EW121">
        <v>0</v>
      </c>
      <c r="EX121">
        <v>238594</v>
      </c>
      <c r="EY121">
        <v>0</v>
      </c>
      <c r="EZ121">
        <v>0</v>
      </c>
      <c r="FA121">
        <v>0</v>
      </c>
      <c r="FB121">
        <v>0</v>
      </c>
      <c r="FC121">
        <v>484623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 x14ac:dyDescent="0.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3555906090</v>
      </c>
      <c r="AZ122">
        <v>88444943888</v>
      </c>
      <c r="BA122">
        <v>0</v>
      </c>
      <c r="BB122">
        <v>-3555906090</v>
      </c>
      <c r="BC122">
        <v>162555056112</v>
      </c>
      <c r="BD122">
        <v>0</v>
      </c>
      <c r="BE122">
        <v>2369013559</v>
      </c>
      <c r="BF122">
        <v>137964712640</v>
      </c>
      <c r="BG122">
        <v>0</v>
      </c>
      <c r="BH122">
        <v>2369013559</v>
      </c>
      <c r="BI122">
        <v>0</v>
      </c>
      <c r="BJ122">
        <v>0</v>
      </c>
      <c r="BK122">
        <v>0</v>
      </c>
      <c r="BL122">
        <v>2340032858</v>
      </c>
      <c r="BM122">
        <v>0</v>
      </c>
      <c r="BN122">
        <v>0</v>
      </c>
      <c r="BO122">
        <v>802262146</v>
      </c>
      <c r="BP122">
        <v>2340749837</v>
      </c>
      <c r="BQ122">
        <v>802262146</v>
      </c>
      <c r="BR122">
        <v>2340749837</v>
      </c>
      <c r="BS122">
        <v>0</v>
      </c>
      <c r="BT122">
        <v>0</v>
      </c>
      <c r="BU122">
        <v>0</v>
      </c>
      <c r="BV122">
        <v>802262146</v>
      </c>
      <c r="BW122">
        <v>2340749837</v>
      </c>
      <c r="BX122">
        <v>0.49477268975147132</v>
      </c>
      <c r="BY122">
        <v>1.434801792658627</v>
      </c>
      <c r="BZ122">
        <v>0</v>
      </c>
      <c r="CA122">
        <v>163147380800</v>
      </c>
      <c r="CB122">
        <v>163147380800</v>
      </c>
      <c r="CC122">
        <v>166703286890</v>
      </c>
      <c r="CD122">
        <v>0</v>
      </c>
      <c r="CE122">
        <v>162555056112</v>
      </c>
      <c r="CF122">
        <v>162542448119</v>
      </c>
      <c r="CG122">
        <v>166067672041</v>
      </c>
      <c r="CH122">
        <v>162555056112</v>
      </c>
      <c r="CI122">
        <v>162542448119</v>
      </c>
      <c r="CJ122">
        <v>166067672041</v>
      </c>
      <c r="CK122">
        <v>43290161</v>
      </c>
      <c r="CL122">
        <v>0</v>
      </c>
      <c r="CM122">
        <v>0.4933196583333333</v>
      </c>
      <c r="CN122">
        <v>5.9198358999999998</v>
      </c>
      <c r="CO122">
        <v>5.9198358999999998</v>
      </c>
      <c r="CP122">
        <v>80191604741.527664</v>
      </c>
      <c r="CQ122">
        <v>962299256898.33203</v>
      </c>
      <c r="CR122">
        <v>962299256898.33203</v>
      </c>
      <c r="CS122">
        <v>1.5496602097211156</v>
      </c>
      <c r="CT122">
        <v>251905102345.74963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926563819838.40002</v>
      </c>
      <c r="DA122">
        <v>0</v>
      </c>
      <c r="DB122">
        <v>0</v>
      </c>
      <c r="DC122">
        <v>0</v>
      </c>
      <c r="DD122">
        <v>20268664713</v>
      </c>
      <c r="DE122">
        <v>162555056112</v>
      </c>
      <c r="DF122">
        <v>0</v>
      </c>
      <c r="DG122">
        <v>0</v>
      </c>
      <c r="DH122">
        <v>1</v>
      </c>
      <c r="DI122">
        <v>0</v>
      </c>
      <c r="DJ122">
        <v>162555056112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3555906090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802262146</v>
      </c>
      <c r="EH122">
        <v>0</v>
      </c>
      <c r="EI122">
        <v>0</v>
      </c>
      <c r="EJ122">
        <v>0</v>
      </c>
      <c r="EK122">
        <v>0</v>
      </c>
      <c r="EL122">
        <v>2340749837</v>
      </c>
      <c r="EM122">
        <v>0</v>
      </c>
      <c r="EN122">
        <v>0</v>
      </c>
      <c r="EO122">
        <v>0</v>
      </c>
      <c r="EP122">
        <v>802262146</v>
      </c>
      <c r="EQ122">
        <v>2340749837</v>
      </c>
      <c r="ER122">
        <v>56</v>
      </c>
      <c r="ES122" t="s">
        <v>10328</v>
      </c>
      <c r="ET122" t="s">
        <v>10328</v>
      </c>
      <c r="EU122" t="s">
        <v>612</v>
      </c>
      <c r="EV122" t="s">
        <v>10329</v>
      </c>
      <c r="EW122">
        <v>0</v>
      </c>
      <c r="EX122">
        <v>802262146</v>
      </c>
      <c r="EY122">
        <v>0</v>
      </c>
      <c r="EZ122">
        <v>0</v>
      </c>
      <c r="FA122">
        <v>0</v>
      </c>
      <c r="FB122">
        <v>0</v>
      </c>
      <c r="FC122">
        <v>2340749837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 x14ac:dyDescent="0.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H123" t="s">
        <v>10328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3616019046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-8495341022</v>
      </c>
      <c r="BN123">
        <v>-8495341022</v>
      </c>
      <c r="BO123">
        <v>3616019046</v>
      </c>
      <c r="BP123">
        <v>3616019046</v>
      </c>
      <c r="BQ123">
        <v>-4879321976</v>
      </c>
      <c r="BR123">
        <v>-4879321976</v>
      </c>
      <c r="BS123">
        <v>0</v>
      </c>
      <c r="BT123">
        <v>0</v>
      </c>
      <c r="BU123">
        <v>0</v>
      </c>
      <c r="BV123">
        <v>-4879321976</v>
      </c>
      <c r="BW123">
        <v>-4879321976</v>
      </c>
      <c r="BX123">
        <v>-2.9167400072566139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169094842215</v>
      </c>
      <c r="CG123">
        <v>169094842215</v>
      </c>
      <c r="CH123">
        <v>160599501193</v>
      </c>
      <c r="CI123">
        <v>169094842215</v>
      </c>
      <c r="CJ123">
        <v>169094842215</v>
      </c>
      <c r="CK123">
        <v>-8495341022</v>
      </c>
      <c r="CL123">
        <v>0</v>
      </c>
      <c r="CM123">
        <v>-29.647467359900475</v>
      </c>
      <c r="CN123">
        <v>-11.269123069941999</v>
      </c>
      <c r="CO123">
        <v>5.1014998555183402</v>
      </c>
      <c r="CP123">
        <v>-4761368469635.7646</v>
      </c>
      <c r="CQ123">
        <v>-1809815543915.2139</v>
      </c>
      <c r="CR123">
        <v>819298332132.40698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0.24537786592031782</v>
      </c>
      <c r="DI123">
        <v>0.75462213407968226</v>
      </c>
      <c r="DJ123">
        <v>39407562870.605873</v>
      </c>
      <c r="DK123">
        <v>121191938322.39413</v>
      </c>
      <c r="DL123">
        <v>41492131520.849571</v>
      </c>
      <c r="DM123">
        <v>127602710694.15045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3616019046</v>
      </c>
      <c r="EH123">
        <v>0</v>
      </c>
      <c r="EI123">
        <v>0</v>
      </c>
      <c r="EJ123">
        <v>-8495341022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-4879321976</v>
      </c>
      <c r="EQ123">
        <v>-4879321976</v>
      </c>
      <c r="ER123">
        <v>758</v>
      </c>
      <c r="ES123" t="s">
        <v>10328</v>
      </c>
      <c r="ET123" t="s">
        <v>10328</v>
      </c>
      <c r="EU123" t="s">
        <v>612</v>
      </c>
      <c r="EV123" t="s">
        <v>613</v>
      </c>
      <c r="EW123">
        <v>0</v>
      </c>
      <c r="EX123">
        <v>887291036.63470352</v>
      </c>
      <c r="EY123">
        <v>0</v>
      </c>
      <c r="EZ123">
        <v>0</v>
      </c>
      <c r="FA123">
        <v>-2084568650.2436917</v>
      </c>
      <c r="FB123">
        <v>0</v>
      </c>
      <c r="FC123">
        <v>887291036.63470352</v>
      </c>
      <c r="FD123">
        <v>0</v>
      </c>
      <c r="FE123">
        <v>0</v>
      </c>
      <c r="FF123">
        <v>-2084568650.2436917</v>
      </c>
      <c r="FG123">
        <v>0</v>
      </c>
      <c r="FH123">
        <v>2728728009.3652968</v>
      </c>
      <c r="FI123">
        <v>0</v>
      </c>
      <c r="FJ123">
        <v>0</v>
      </c>
      <c r="FK123">
        <v>-6410772371.7563086</v>
      </c>
      <c r="FL123">
        <v>0</v>
      </c>
      <c r="FM123">
        <v>2728728009.3652968</v>
      </c>
      <c r="FN123">
        <v>0</v>
      </c>
      <c r="FO123">
        <v>0</v>
      </c>
      <c r="FP123">
        <v>-6410772371.7563086</v>
      </c>
      <c r="FQ123" t="b">
        <v>1</v>
      </c>
      <c r="FR123" t="b">
        <v>1</v>
      </c>
    </row>
    <row r="124" spans="1:174" x14ac:dyDescent="0.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38570223</v>
      </c>
      <c r="AZ124">
        <v>1952321051</v>
      </c>
      <c r="BA124">
        <v>0</v>
      </c>
      <c r="BB124">
        <v>-38570223</v>
      </c>
      <c r="BC124">
        <v>2678949</v>
      </c>
      <c r="BD124">
        <v>0</v>
      </c>
      <c r="BE124">
        <v>337377</v>
      </c>
      <c r="BF124">
        <v>478757</v>
      </c>
      <c r="BG124">
        <v>0</v>
      </c>
      <c r="BH124">
        <v>337377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7304</v>
      </c>
      <c r="BP124">
        <v>32377</v>
      </c>
      <c r="BQ124">
        <v>7304</v>
      </c>
      <c r="BR124">
        <v>32377</v>
      </c>
      <c r="BS124">
        <v>0</v>
      </c>
      <c r="BT124">
        <v>0</v>
      </c>
      <c r="BU124">
        <v>0</v>
      </c>
      <c r="BV124">
        <v>7304</v>
      </c>
      <c r="BW124">
        <v>32377</v>
      </c>
      <c r="BX124">
        <v>0.27301641649506581</v>
      </c>
      <c r="BY124">
        <v>0.14754364686681085</v>
      </c>
      <c r="BZ124">
        <v>0</v>
      </c>
      <c r="CA124">
        <v>2679485</v>
      </c>
      <c r="CB124">
        <v>2679485</v>
      </c>
      <c r="CC124">
        <v>41249708</v>
      </c>
      <c r="CD124">
        <v>0</v>
      </c>
      <c r="CE124">
        <v>2678949</v>
      </c>
      <c r="CF124">
        <v>2678949</v>
      </c>
      <c r="CG124">
        <v>41241458</v>
      </c>
      <c r="CH124">
        <v>2678949</v>
      </c>
      <c r="CI124">
        <v>2678949</v>
      </c>
      <c r="CJ124">
        <v>41241458</v>
      </c>
      <c r="CK124">
        <v>7714</v>
      </c>
      <c r="CL124">
        <v>0</v>
      </c>
      <c r="CM124">
        <v>9.7433058333333336E-2</v>
      </c>
      <c r="CN124">
        <v>1.1691967000000001</v>
      </c>
      <c r="CO124">
        <v>1.1691967000000001</v>
      </c>
      <c r="CP124">
        <v>261018.194189025</v>
      </c>
      <c r="CQ124">
        <v>3132218.3302683001</v>
      </c>
      <c r="CR124">
        <v>3132218.3302683001</v>
      </c>
      <c r="CS124">
        <v>1.0002448884910486</v>
      </c>
      <c r="CT124">
        <v>2679605.0437782062</v>
      </c>
      <c r="CU124">
        <v>3.21</v>
      </c>
      <c r="CV124">
        <v>0</v>
      </c>
      <c r="CW124">
        <v>0</v>
      </c>
      <c r="CX124">
        <v>0</v>
      </c>
      <c r="CY124">
        <v>3.21</v>
      </c>
      <c r="CZ124">
        <v>8599426.2899999991</v>
      </c>
      <c r="DA124">
        <v>0</v>
      </c>
      <c r="DB124">
        <v>0</v>
      </c>
      <c r="DC124">
        <v>0</v>
      </c>
      <c r="DD124">
        <v>123810415.83</v>
      </c>
      <c r="DE124">
        <v>2678949</v>
      </c>
      <c r="DF124">
        <v>0</v>
      </c>
      <c r="DG124">
        <v>0</v>
      </c>
      <c r="DH124">
        <v>1</v>
      </c>
      <c r="DI124">
        <v>0</v>
      </c>
      <c r="DJ124">
        <v>2678949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38570223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7304</v>
      </c>
      <c r="EH124">
        <v>0</v>
      </c>
      <c r="EI124">
        <v>0</v>
      </c>
      <c r="EJ124">
        <v>0</v>
      </c>
      <c r="EK124">
        <v>0</v>
      </c>
      <c r="EL124">
        <v>32377</v>
      </c>
      <c r="EM124">
        <v>0</v>
      </c>
      <c r="EN124">
        <v>0</v>
      </c>
      <c r="EO124">
        <v>0</v>
      </c>
      <c r="EP124">
        <v>7304</v>
      </c>
      <c r="EQ124">
        <v>32377</v>
      </c>
      <c r="ER124">
        <v>433</v>
      </c>
      <c r="ES124" t="s">
        <v>10328</v>
      </c>
      <c r="ET124" t="s">
        <v>10328</v>
      </c>
      <c r="EU124" t="s">
        <v>612</v>
      </c>
      <c r="EV124" t="s">
        <v>10329</v>
      </c>
      <c r="EW124">
        <v>0</v>
      </c>
      <c r="EX124">
        <v>7304</v>
      </c>
      <c r="EY124">
        <v>0</v>
      </c>
      <c r="EZ124">
        <v>0</v>
      </c>
      <c r="FA124">
        <v>0</v>
      </c>
      <c r="FB124">
        <v>0</v>
      </c>
      <c r="FC124">
        <v>32377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 x14ac:dyDescent="0.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10328</v>
      </c>
      <c r="ET125" t="s">
        <v>10328</v>
      </c>
      <c r="EU125" t="s">
        <v>612</v>
      </c>
      <c r="EV125" t="s">
        <v>10329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11000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 x14ac:dyDescent="0.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53913919</v>
      </c>
      <c r="AZ126">
        <v>2538978619</v>
      </c>
      <c r="BA126">
        <v>0</v>
      </c>
      <c r="BB126">
        <v>-53913919</v>
      </c>
      <c r="BC126">
        <v>310721381</v>
      </c>
      <c r="BD126">
        <v>0</v>
      </c>
      <c r="BE126">
        <v>2267319</v>
      </c>
      <c r="BF126">
        <v>111783187</v>
      </c>
      <c r="BG126">
        <v>0</v>
      </c>
      <c r="BH126">
        <v>2267319</v>
      </c>
      <c r="BI126">
        <v>0</v>
      </c>
      <c r="BJ126">
        <v>0</v>
      </c>
      <c r="BK126">
        <v>0</v>
      </c>
      <c r="BL126">
        <v>1873414</v>
      </c>
      <c r="BM126">
        <v>0</v>
      </c>
      <c r="BN126">
        <v>0</v>
      </c>
      <c r="BO126">
        <v>643917</v>
      </c>
      <c r="BP126">
        <v>1884275</v>
      </c>
      <c r="BQ126">
        <v>643917</v>
      </c>
      <c r="BR126">
        <v>1884275</v>
      </c>
      <c r="BS126">
        <v>0</v>
      </c>
      <c r="BT126">
        <v>0</v>
      </c>
      <c r="BU126">
        <v>0</v>
      </c>
      <c r="BV126">
        <v>643917</v>
      </c>
      <c r="BW126">
        <v>1884275</v>
      </c>
      <c r="BX126">
        <v>0.20744787307070456</v>
      </c>
      <c r="BY126">
        <v>0.55957902658459424</v>
      </c>
      <c r="BZ126">
        <v>0</v>
      </c>
      <c r="CA126">
        <v>310783538</v>
      </c>
      <c r="CB126">
        <v>310783538</v>
      </c>
      <c r="CC126">
        <v>364697457</v>
      </c>
      <c r="CD126">
        <v>0</v>
      </c>
      <c r="CE126">
        <v>310721381</v>
      </c>
      <c r="CF126">
        <v>310721381</v>
      </c>
      <c r="CG126">
        <v>364624518</v>
      </c>
      <c r="CH126">
        <v>310721381</v>
      </c>
      <c r="CI126">
        <v>310721381</v>
      </c>
      <c r="CJ126">
        <v>364624518</v>
      </c>
      <c r="CK126">
        <v>10782</v>
      </c>
      <c r="CL126">
        <v>0</v>
      </c>
      <c r="CM126">
        <v>0.20418940833333332</v>
      </c>
      <c r="CN126">
        <v>2.4502728999999999</v>
      </c>
      <c r="CO126">
        <v>2.4502728999999999</v>
      </c>
      <c r="CP126">
        <v>63446014.942906238</v>
      </c>
      <c r="CQ126">
        <v>761352179.31487489</v>
      </c>
      <c r="CR126">
        <v>761352179.31487489</v>
      </c>
      <c r="CS126">
        <v>1.0392262999613995</v>
      </c>
      <c r="CT126">
        <v>322909831.09552628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758160169.63999999</v>
      </c>
      <c r="DA126">
        <v>0</v>
      </c>
      <c r="DB126">
        <v>0</v>
      </c>
      <c r="DC126">
        <v>0</v>
      </c>
      <c r="DD126">
        <v>131549962.36</v>
      </c>
      <c r="DE126">
        <v>310721381</v>
      </c>
      <c r="DF126">
        <v>0</v>
      </c>
      <c r="DG126">
        <v>0</v>
      </c>
      <c r="DH126">
        <v>1</v>
      </c>
      <c r="DI126">
        <v>0</v>
      </c>
      <c r="DJ126">
        <v>310721381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53913919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643917</v>
      </c>
      <c r="EH126">
        <v>0</v>
      </c>
      <c r="EI126">
        <v>0</v>
      </c>
      <c r="EJ126">
        <v>0</v>
      </c>
      <c r="EK126">
        <v>0</v>
      </c>
      <c r="EL126">
        <v>1884275</v>
      </c>
      <c r="EM126">
        <v>0</v>
      </c>
      <c r="EN126">
        <v>0</v>
      </c>
      <c r="EO126">
        <v>0</v>
      </c>
      <c r="EP126">
        <v>643917</v>
      </c>
      <c r="EQ126">
        <v>1884275</v>
      </c>
      <c r="ER126">
        <v>380</v>
      </c>
      <c r="ES126" t="s">
        <v>10328</v>
      </c>
      <c r="ET126" t="s">
        <v>10328</v>
      </c>
      <c r="EU126" t="s">
        <v>612</v>
      </c>
      <c r="EV126" t="s">
        <v>10329</v>
      </c>
      <c r="EW126">
        <v>0</v>
      </c>
      <c r="EX126">
        <v>643917</v>
      </c>
      <c r="EY126">
        <v>0</v>
      </c>
      <c r="EZ126">
        <v>0</v>
      </c>
      <c r="FA126">
        <v>0</v>
      </c>
      <c r="FB126">
        <v>0</v>
      </c>
      <c r="FC126">
        <v>1884275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 x14ac:dyDescent="0.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47760</v>
      </c>
      <c r="BA127">
        <v>0</v>
      </c>
      <c r="BB127">
        <v>0</v>
      </c>
      <c r="BC127">
        <v>238752240</v>
      </c>
      <c r="BD127">
        <v>0</v>
      </c>
      <c r="BE127">
        <v>4180046</v>
      </c>
      <c r="BF127">
        <v>256576999</v>
      </c>
      <c r="BG127">
        <v>0</v>
      </c>
      <c r="BH127">
        <v>4180046</v>
      </c>
      <c r="BI127">
        <v>0</v>
      </c>
      <c r="BJ127">
        <v>0</v>
      </c>
      <c r="BK127">
        <v>0</v>
      </c>
      <c r="BL127">
        <v>4045206</v>
      </c>
      <c r="BM127">
        <v>0</v>
      </c>
      <c r="BN127">
        <v>0</v>
      </c>
      <c r="BO127">
        <v>1393070</v>
      </c>
      <c r="BP127">
        <v>4045233</v>
      </c>
      <c r="BQ127">
        <v>1393070</v>
      </c>
      <c r="BR127">
        <v>4045233</v>
      </c>
      <c r="BS127">
        <v>0</v>
      </c>
      <c r="BT127">
        <v>0</v>
      </c>
      <c r="BU127">
        <v>0</v>
      </c>
      <c r="BV127">
        <v>1393070</v>
      </c>
      <c r="BW127">
        <v>4045233</v>
      </c>
      <c r="BX127">
        <v>0.5851865637918654</v>
      </c>
      <c r="BY127">
        <v>1.708798814526058</v>
      </c>
      <c r="BZ127">
        <v>0</v>
      </c>
      <c r="CA127">
        <v>238800000</v>
      </c>
      <c r="CB127">
        <v>238800000</v>
      </c>
      <c r="CC127">
        <v>238800000</v>
      </c>
      <c r="CD127">
        <v>0</v>
      </c>
      <c r="CE127">
        <v>238752240</v>
      </c>
      <c r="CF127">
        <v>238752240</v>
      </c>
      <c r="CG127">
        <v>238752240</v>
      </c>
      <c r="CH127">
        <v>238752240</v>
      </c>
      <c r="CI127">
        <v>238752240</v>
      </c>
      <c r="CJ127">
        <v>238752240</v>
      </c>
      <c r="CK127">
        <v>0</v>
      </c>
      <c r="CL127">
        <v>0</v>
      </c>
      <c r="CM127">
        <v>0.58590273333333331</v>
      </c>
      <c r="CN127">
        <v>7.0308327999999998</v>
      </c>
      <c r="CO127">
        <v>7.0308327999999998</v>
      </c>
      <c r="CP127">
        <v>139885590.005456</v>
      </c>
      <c r="CQ127">
        <v>1678627080.0654719</v>
      </c>
      <c r="CR127">
        <v>1678627080.0654719</v>
      </c>
      <c r="CS127">
        <v>2.0744430443886097</v>
      </c>
      <c r="CT127">
        <v>495277923.6002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1640227888.8</v>
      </c>
      <c r="DA127">
        <v>0</v>
      </c>
      <c r="DB127">
        <v>0</v>
      </c>
      <c r="DC127">
        <v>0</v>
      </c>
      <c r="DD127">
        <v>0</v>
      </c>
      <c r="DE127">
        <v>238752240</v>
      </c>
      <c r="DF127">
        <v>0</v>
      </c>
      <c r="DG127">
        <v>0</v>
      </c>
      <c r="DH127">
        <v>1</v>
      </c>
      <c r="DI127">
        <v>0</v>
      </c>
      <c r="DJ127">
        <v>238752240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1393070</v>
      </c>
      <c r="EH127">
        <v>0</v>
      </c>
      <c r="EI127">
        <v>0</v>
      </c>
      <c r="EJ127">
        <v>0</v>
      </c>
      <c r="EK127">
        <v>0</v>
      </c>
      <c r="EL127">
        <v>4045233</v>
      </c>
      <c r="EM127">
        <v>0</v>
      </c>
      <c r="EN127">
        <v>0</v>
      </c>
      <c r="EO127">
        <v>0</v>
      </c>
      <c r="EP127">
        <v>1393070</v>
      </c>
      <c r="EQ127">
        <v>4045233</v>
      </c>
      <c r="ER127">
        <v>369</v>
      </c>
      <c r="ES127" t="s">
        <v>10328</v>
      </c>
      <c r="ET127" t="s">
        <v>10328</v>
      </c>
      <c r="EU127" t="s">
        <v>612</v>
      </c>
      <c r="EV127" t="s">
        <v>10329</v>
      </c>
      <c r="EW127">
        <v>0</v>
      </c>
      <c r="EX127">
        <v>1393070</v>
      </c>
      <c r="EY127">
        <v>0</v>
      </c>
      <c r="EZ127">
        <v>0</v>
      </c>
      <c r="FA127">
        <v>0</v>
      </c>
      <c r="FB127">
        <v>0</v>
      </c>
      <c r="FC127">
        <v>4045233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 x14ac:dyDescent="0.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2049533</v>
      </c>
      <c r="AZ128">
        <v>2101743</v>
      </c>
      <c r="BA128">
        <v>0</v>
      </c>
      <c r="BB128">
        <v>-2049533</v>
      </c>
      <c r="BC128">
        <v>260998257</v>
      </c>
      <c r="BD128">
        <v>0</v>
      </c>
      <c r="BE128">
        <v>4598699</v>
      </c>
      <c r="BF128">
        <v>280074776</v>
      </c>
      <c r="BG128">
        <v>0</v>
      </c>
      <c r="BH128">
        <v>4598699</v>
      </c>
      <c r="BI128">
        <v>0</v>
      </c>
      <c r="BJ128">
        <v>0</v>
      </c>
      <c r="BK128">
        <v>0</v>
      </c>
      <c r="BL128">
        <v>4416071</v>
      </c>
      <c r="BM128">
        <v>0</v>
      </c>
      <c r="BN128">
        <v>0</v>
      </c>
      <c r="BO128">
        <v>1520655</v>
      </c>
      <c r="BP128">
        <v>4416518</v>
      </c>
      <c r="BQ128">
        <v>1520655</v>
      </c>
      <c r="BR128">
        <v>4416518</v>
      </c>
      <c r="BS128">
        <v>0</v>
      </c>
      <c r="BT128">
        <v>0</v>
      </c>
      <c r="BU128">
        <v>0</v>
      </c>
      <c r="BV128">
        <v>1520655</v>
      </c>
      <c r="BW128">
        <v>4416518</v>
      </c>
      <c r="BX128">
        <v>0.58433257708500175</v>
      </c>
      <c r="BY128">
        <v>1.6998731743514937</v>
      </c>
      <c r="BZ128">
        <v>0</v>
      </c>
      <c r="CA128">
        <v>261050467</v>
      </c>
      <c r="CB128">
        <v>261050467</v>
      </c>
      <c r="CC128">
        <v>263100000</v>
      </c>
      <c r="CD128">
        <v>0</v>
      </c>
      <c r="CE128">
        <v>260998257</v>
      </c>
      <c r="CF128">
        <v>260998257</v>
      </c>
      <c r="CG128">
        <v>263047380</v>
      </c>
      <c r="CH128">
        <v>260998257</v>
      </c>
      <c r="CI128">
        <v>260998257</v>
      </c>
      <c r="CJ128">
        <v>263047380</v>
      </c>
      <c r="CK128">
        <v>410</v>
      </c>
      <c r="CL128">
        <v>0</v>
      </c>
      <c r="CM128">
        <v>0.58504820000000002</v>
      </c>
      <c r="CN128">
        <v>7.0205783999999998</v>
      </c>
      <c r="CO128">
        <v>7.0205783999999998</v>
      </c>
      <c r="CP128">
        <v>152696560.46098742</v>
      </c>
      <c r="CQ128">
        <v>1832358725.5318487</v>
      </c>
      <c r="CR128">
        <v>1832358725.5318487</v>
      </c>
      <c r="CS128">
        <v>2.0645183428354237</v>
      </c>
      <c r="CT128">
        <v>538835689.02457404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1790448043.02</v>
      </c>
      <c r="DA128">
        <v>0</v>
      </c>
      <c r="DB128">
        <v>0</v>
      </c>
      <c r="DC128">
        <v>0</v>
      </c>
      <c r="DD128">
        <v>14059796.380000001</v>
      </c>
      <c r="DE128">
        <v>260998257</v>
      </c>
      <c r="DF128">
        <v>0</v>
      </c>
      <c r="DG128">
        <v>0</v>
      </c>
      <c r="DH128">
        <v>1</v>
      </c>
      <c r="DI128">
        <v>0</v>
      </c>
      <c r="DJ128">
        <v>260998257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2049533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1520655</v>
      </c>
      <c r="EH128">
        <v>0</v>
      </c>
      <c r="EI128">
        <v>0</v>
      </c>
      <c r="EJ128">
        <v>0</v>
      </c>
      <c r="EK128">
        <v>0</v>
      </c>
      <c r="EL128">
        <v>4416518</v>
      </c>
      <c r="EM128">
        <v>0</v>
      </c>
      <c r="EN128">
        <v>0</v>
      </c>
      <c r="EO128">
        <v>0</v>
      </c>
      <c r="EP128">
        <v>1520655</v>
      </c>
      <c r="EQ128">
        <v>4416518</v>
      </c>
      <c r="ER128">
        <v>368</v>
      </c>
      <c r="ES128" t="s">
        <v>10328</v>
      </c>
      <c r="ET128" t="s">
        <v>10328</v>
      </c>
      <c r="EU128" t="s">
        <v>612</v>
      </c>
      <c r="EV128" t="s">
        <v>10329</v>
      </c>
      <c r="EW128">
        <v>0</v>
      </c>
      <c r="EX128">
        <v>1520655</v>
      </c>
      <c r="EY128">
        <v>0</v>
      </c>
      <c r="EZ128">
        <v>0</v>
      </c>
      <c r="FA128">
        <v>0</v>
      </c>
      <c r="FB128">
        <v>0</v>
      </c>
      <c r="FC128">
        <v>4416518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 x14ac:dyDescent="0.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5408778</v>
      </c>
      <c r="BF129">
        <v>318369850</v>
      </c>
      <c r="BG129">
        <v>0</v>
      </c>
      <c r="BH129">
        <v>5408778</v>
      </c>
      <c r="BI129">
        <v>0</v>
      </c>
      <c r="BJ129">
        <v>0</v>
      </c>
      <c r="BK129">
        <v>0</v>
      </c>
      <c r="BL129">
        <v>5234301</v>
      </c>
      <c r="BM129">
        <v>0</v>
      </c>
      <c r="BN129">
        <v>0</v>
      </c>
      <c r="BO129">
        <v>1802566</v>
      </c>
      <c r="BP129">
        <v>5234336</v>
      </c>
      <c r="BQ129">
        <v>1802566</v>
      </c>
      <c r="BR129">
        <v>5234336</v>
      </c>
      <c r="BS129">
        <v>0</v>
      </c>
      <c r="BT129">
        <v>0</v>
      </c>
      <c r="BU129">
        <v>0</v>
      </c>
      <c r="BV129">
        <v>1802566</v>
      </c>
      <c r="BW129">
        <v>5234336</v>
      </c>
      <c r="BX129">
        <v>0.51942788420258124</v>
      </c>
      <c r="BY129">
        <v>1.5158225966852032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0.51935870833333331</v>
      </c>
      <c r="CN129">
        <v>6.2323044999999997</v>
      </c>
      <c r="CO129">
        <v>6.2323044999999997</v>
      </c>
      <c r="CP129">
        <v>180700683.13389999</v>
      </c>
      <c r="CQ129">
        <v>2168408197.6068001</v>
      </c>
      <c r="CR129">
        <v>2168408197.6068001</v>
      </c>
      <c r="CS129">
        <v>1.9148558908045976</v>
      </c>
      <c r="CT129">
        <v>666236576.02999997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2122375439.9999998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5234336</v>
      </c>
      <c r="EM129">
        <v>0</v>
      </c>
      <c r="EN129">
        <v>0</v>
      </c>
      <c r="EO129">
        <v>0</v>
      </c>
      <c r="EP129">
        <v>1802566</v>
      </c>
      <c r="EQ129">
        <v>5234336</v>
      </c>
      <c r="ER129">
        <v>362</v>
      </c>
      <c r="ES129" t="s">
        <v>10328</v>
      </c>
      <c r="ET129" t="s">
        <v>10328</v>
      </c>
      <c r="EU129" t="s">
        <v>612</v>
      </c>
      <c r="EV129" t="s">
        <v>10329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5234336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 x14ac:dyDescent="0.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43188925</v>
      </c>
      <c r="AZ130">
        <v>2116775706</v>
      </c>
      <c r="BA130">
        <v>0</v>
      </c>
      <c r="BB130">
        <v>-43188925</v>
      </c>
      <c r="BC130">
        <v>166524294</v>
      </c>
      <c r="BD130">
        <v>0</v>
      </c>
      <c r="BE130">
        <v>1398980</v>
      </c>
      <c r="BF130">
        <v>100813741</v>
      </c>
      <c r="BG130">
        <v>0</v>
      </c>
      <c r="BH130">
        <v>1398980</v>
      </c>
      <c r="BI130">
        <v>0</v>
      </c>
      <c r="BJ130">
        <v>0</v>
      </c>
      <c r="BK130">
        <v>0</v>
      </c>
      <c r="BL130">
        <v>1655730</v>
      </c>
      <c r="BM130">
        <v>0</v>
      </c>
      <c r="BN130">
        <v>0</v>
      </c>
      <c r="BO130">
        <v>568555</v>
      </c>
      <c r="BP130">
        <v>1664315</v>
      </c>
      <c r="BQ130">
        <v>568555</v>
      </c>
      <c r="BR130">
        <v>1664315</v>
      </c>
      <c r="BS130">
        <v>0</v>
      </c>
      <c r="BT130">
        <v>0</v>
      </c>
      <c r="BU130">
        <v>0</v>
      </c>
      <c r="BV130">
        <v>568555</v>
      </c>
      <c r="BW130">
        <v>1664315</v>
      </c>
      <c r="BX130">
        <v>0.34200850792143656</v>
      </c>
      <c r="BY130">
        <v>0.88866656020882873</v>
      </c>
      <c r="BZ130">
        <v>0</v>
      </c>
      <c r="CA130">
        <v>166557606</v>
      </c>
      <c r="CB130">
        <v>166557606</v>
      </c>
      <c r="CC130">
        <v>209746531</v>
      </c>
      <c r="CD130">
        <v>0</v>
      </c>
      <c r="CE130">
        <v>166524294</v>
      </c>
      <c r="CF130">
        <v>166524294</v>
      </c>
      <c r="CG130">
        <v>209704582</v>
      </c>
      <c r="CH130">
        <v>166524294</v>
      </c>
      <c r="CI130">
        <v>166524294</v>
      </c>
      <c r="CJ130">
        <v>209704582</v>
      </c>
      <c r="CK130">
        <v>8637</v>
      </c>
      <c r="CL130">
        <v>0</v>
      </c>
      <c r="CM130">
        <v>0.33731888333333332</v>
      </c>
      <c r="CN130">
        <v>4.0478265999999996</v>
      </c>
      <c r="CO130">
        <v>4.0478265999999996</v>
      </c>
      <c r="CP130">
        <v>56171788.899951696</v>
      </c>
      <c r="CQ130">
        <v>674061466.79942036</v>
      </c>
      <c r="CR130">
        <v>674061466.79942036</v>
      </c>
      <c r="CS130">
        <v>1.0441526479218675</v>
      </c>
      <c r="CT130">
        <v>173876782.52341956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669427661.87999988</v>
      </c>
      <c r="DA130">
        <v>0</v>
      </c>
      <c r="DB130">
        <v>0</v>
      </c>
      <c r="DC130">
        <v>0</v>
      </c>
      <c r="DD130">
        <v>173619478.49999997</v>
      </c>
      <c r="DE130">
        <v>166524294</v>
      </c>
      <c r="DF130">
        <v>0</v>
      </c>
      <c r="DG130">
        <v>0</v>
      </c>
      <c r="DH130">
        <v>1</v>
      </c>
      <c r="DI130">
        <v>0</v>
      </c>
      <c r="DJ130">
        <v>166524294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43188925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568555</v>
      </c>
      <c r="EH130">
        <v>0</v>
      </c>
      <c r="EI130">
        <v>0</v>
      </c>
      <c r="EJ130">
        <v>0</v>
      </c>
      <c r="EK130">
        <v>0</v>
      </c>
      <c r="EL130">
        <v>1664315</v>
      </c>
      <c r="EM130">
        <v>0</v>
      </c>
      <c r="EN130">
        <v>0</v>
      </c>
      <c r="EO130">
        <v>0</v>
      </c>
      <c r="EP130">
        <v>568555</v>
      </c>
      <c r="EQ130">
        <v>1664315</v>
      </c>
      <c r="ER130">
        <v>382</v>
      </c>
      <c r="ES130" t="s">
        <v>10328</v>
      </c>
      <c r="ET130" t="s">
        <v>10328</v>
      </c>
      <c r="EU130" t="s">
        <v>612</v>
      </c>
      <c r="EV130" t="s">
        <v>10329</v>
      </c>
      <c r="EW130">
        <v>0</v>
      </c>
      <c r="EX130">
        <v>568555</v>
      </c>
      <c r="EY130">
        <v>0</v>
      </c>
      <c r="EZ130">
        <v>0</v>
      </c>
      <c r="FA130">
        <v>0</v>
      </c>
      <c r="FB130">
        <v>0</v>
      </c>
      <c r="FC130">
        <v>1664315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 x14ac:dyDescent="0.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38814606</v>
      </c>
      <c r="AZ131">
        <v>1890864824</v>
      </c>
      <c r="BA131">
        <v>0</v>
      </c>
      <c r="BB131">
        <v>-38814606</v>
      </c>
      <c r="BC131">
        <v>144035176</v>
      </c>
      <c r="BD131">
        <v>0</v>
      </c>
      <c r="BE131">
        <v>1219775</v>
      </c>
      <c r="BF131">
        <v>87174987</v>
      </c>
      <c r="BG131">
        <v>0</v>
      </c>
      <c r="BH131">
        <v>1219775</v>
      </c>
      <c r="BI131">
        <v>0</v>
      </c>
      <c r="BJ131">
        <v>0</v>
      </c>
      <c r="BK131">
        <v>0</v>
      </c>
      <c r="BL131">
        <v>1432285</v>
      </c>
      <c r="BM131">
        <v>0</v>
      </c>
      <c r="BN131">
        <v>0</v>
      </c>
      <c r="BO131">
        <v>491772</v>
      </c>
      <c r="BP131">
        <v>1440006</v>
      </c>
      <c r="BQ131">
        <v>491772</v>
      </c>
      <c r="BR131">
        <v>1440006</v>
      </c>
      <c r="BS131">
        <v>0</v>
      </c>
      <c r="BT131">
        <v>0</v>
      </c>
      <c r="BU131">
        <v>0</v>
      </c>
      <c r="BV131">
        <v>491772</v>
      </c>
      <c r="BW131">
        <v>1440006</v>
      </c>
      <c r="BX131">
        <v>0.34200878243435234</v>
      </c>
      <c r="BY131">
        <v>0.88496708346383846</v>
      </c>
      <c r="BZ131">
        <v>0</v>
      </c>
      <c r="CA131">
        <v>144063989</v>
      </c>
      <c r="CB131">
        <v>144063989</v>
      </c>
      <c r="CC131">
        <v>182878595</v>
      </c>
      <c r="CD131">
        <v>0</v>
      </c>
      <c r="CE131">
        <v>144035176</v>
      </c>
      <c r="CF131">
        <v>144035176</v>
      </c>
      <c r="CG131">
        <v>182842019</v>
      </c>
      <c r="CH131">
        <v>144035176</v>
      </c>
      <c r="CI131">
        <v>144035176</v>
      </c>
      <c r="CJ131">
        <v>182842019</v>
      </c>
      <c r="CK131">
        <v>7763</v>
      </c>
      <c r="CL131">
        <v>0</v>
      </c>
      <c r="CM131">
        <v>0.33722661666666665</v>
      </c>
      <c r="CN131">
        <v>4.0467193999999997</v>
      </c>
      <c r="CO131">
        <v>4.0467193999999997</v>
      </c>
      <c r="CP131">
        <v>48572495.083467864</v>
      </c>
      <c r="CQ131">
        <v>582869941.00161433</v>
      </c>
      <c r="CR131">
        <v>582869941.00161433</v>
      </c>
      <c r="CS131">
        <v>1.0428399366062215</v>
      </c>
      <c r="CT131">
        <v>150205633.80890596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579021407.51999998</v>
      </c>
      <c r="DA131">
        <v>0</v>
      </c>
      <c r="DB131">
        <v>0</v>
      </c>
      <c r="DC131">
        <v>0</v>
      </c>
      <c r="DD131">
        <v>156034716.11999997</v>
      </c>
      <c r="DE131">
        <v>144035176</v>
      </c>
      <c r="DF131">
        <v>0</v>
      </c>
      <c r="DG131">
        <v>0</v>
      </c>
      <c r="DH131">
        <v>1</v>
      </c>
      <c r="DI131">
        <v>0</v>
      </c>
      <c r="DJ131">
        <v>144035176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38814606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491772</v>
      </c>
      <c r="EH131">
        <v>0</v>
      </c>
      <c r="EI131">
        <v>0</v>
      </c>
      <c r="EJ131">
        <v>0</v>
      </c>
      <c r="EK131">
        <v>0</v>
      </c>
      <c r="EL131">
        <v>1440006</v>
      </c>
      <c r="EM131">
        <v>0</v>
      </c>
      <c r="EN131">
        <v>0</v>
      </c>
      <c r="EO131">
        <v>0</v>
      </c>
      <c r="EP131">
        <v>491772</v>
      </c>
      <c r="EQ131">
        <v>1440006</v>
      </c>
      <c r="ER131">
        <v>385</v>
      </c>
      <c r="ES131" t="s">
        <v>10328</v>
      </c>
      <c r="ET131" t="s">
        <v>10328</v>
      </c>
      <c r="EU131" t="s">
        <v>612</v>
      </c>
      <c r="EV131" t="s">
        <v>10329</v>
      </c>
      <c r="EW131">
        <v>0</v>
      </c>
      <c r="EX131">
        <v>491772</v>
      </c>
      <c r="EY131">
        <v>0</v>
      </c>
      <c r="EZ131">
        <v>0</v>
      </c>
      <c r="FA131">
        <v>0</v>
      </c>
      <c r="FB131">
        <v>0</v>
      </c>
      <c r="FC131">
        <v>1440006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 x14ac:dyDescent="0.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4459501</v>
      </c>
      <c r="BF132">
        <v>328695724</v>
      </c>
      <c r="BG132">
        <v>0</v>
      </c>
      <c r="BH132">
        <v>4459501</v>
      </c>
      <c r="BI132">
        <v>0</v>
      </c>
      <c r="BJ132">
        <v>0</v>
      </c>
      <c r="BK132">
        <v>0</v>
      </c>
      <c r="BL132">
        <v>5279633</v>
      </c>
      <c r="BM132">
        <v>0</v>
      </c>
      <c r="BN132">
        <v>0</v>
      </c>
      <c r="BO132">
        <v>1818176</v>
      </c>
      <c r="BP132">
        <v>5279469</v>
      </c>
      <c r="BQ132">
        <v>1818176</v>
      </c>
      <c r="BR132">
        <v>5279469</v>
      </c>
      <c r="BS132">
        <v>0</v>
      </c>
      <c r="BT132">
        <v>0</v>
      </c>
      <c r="BU132">
        <v>0</v>
      </c>
      <c r="BV132">
        <v>1818176</v>
      </c>
      <c r="BW132">
        <v>5279469</v>
      </c>
      <c r="BX132">
        <v>0.65440819381990945</v>
      </c>
      <c r="BY132">
        <v>1.9121270732034468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0.65703223333333327</v>
      </c>
      <c r="CN132">
        <v>7.8843867999999997</v>
      </c>
      <c r="CO132">
        <v>7.8843867999999997</v>
      </c>
      <c r="CP132">
        <v>183143950.53600264</v>
      </c>
      <c r="CQ132">
        <v>2197727406.4320321</v>
      </c>
      <c r="CR132">
        <v>2197727406.4320321</v>
      </c>
      <c r="CS132">
        <v>2.1789660114777618</v>
      </c>
      <c r="CT132">
        <v>607374224.85520005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5279469</v>
      </c>
      <c r="EM132">
        <v>0</v>
      </c>
      <c r="EN132">
        <v>0</v>
      </c>
      <c r="EO132">
        <v>0</v>
      </c>
      <c r="EP132">
        <v>1818176</v>
      </c>
      <c r="EQ132">
        <v>5279469</v>
      </c>
      <c r="ER132">
        <v>361</v>
      </c>
      <c r="ES132" t="s">
        <v>10328</v>
      </c>
      <c r="ET132" t="s">
        <v>10328</v>
      </c>
      <c r="EU132" t="s">
        <v>612</v>
      </c>
      <c r="EV132" t="s">
        <v>10329</v>
      </c>
      <c r="EW132">
        <v>0</v>
      </c>
      <c r="EX132">
        <v>1818176</v>
      </c>
      <c r="EY132">
        <v>0</v>
      </c>
      <c r="EZ132">
        <v>0</v>
      </c>
      <c r="FA132">
        <v>0</v>
      </c>
      <c r="FB132">
        <v>0</v>
      </c>
      <c r="FC132">
        <v>5279469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 x14ac:dyDescent="0.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3974842</v>
      </c>
      <c r="BF133">
        <v>293243959</v>
      </c>
      <c r="BG133">
        <v>0</v>
      </c>
      <c r="BH133">
        <v>3974842</v>
      </c>
      <c r="BI133">
        <v>0</v>
      </c>
      <c r="BJ133">
        <v>0</v>
      </c>
      <c r="BK133">
        <v>0</v>
      </c>
      <c r="BL133">
        <v>4705841</v>
      </c>
      <c r="BM133">
        <v>0</v>
      </c>
      <c r="BN133">
        <v>0</v>
      </c>
      <c r="BO133">
        <v>1620576</v>
      </c>
      <c r="BP133">
        <v>4705695</v>
      </c>
      <c r="BQ133">
        <v>1620576</v>
      </c>
      <c r="BR133">
        <v>4705695</v>
      </c>
      <c r="BS133">
        <v>0</v>
      </c>
      <c r="BT133">
        <v>0</v>
      </c>
      <c r="BU133">
        <v>0</v>
      </c>
      <c r="BV133">
        <v>1620576</v>
      </c>
      <c r="BW133">
        <v>4705695</v>
      </c>
      <c r="BX133">
        <v>0.65440797991885091</v>
      </c>
      <c r="BY133">
        <v>1.9121266604740659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0.65763977499999993</v>
      </c>
      <c r="CN133">
        <v>7.8916772999999996</v>
      </c>
      <c r="CO133">
        <v>7.8916772999999996</v>
      </c>
      <c r="CP133">
        <v>163390799.39068249</v>
      </c>
      <c r="CQ133">
        <v>1960689592.68819</v>
      </c>
      <c r="CR133">
        <v>1960689592.68819</v>
      </c>
      <c r="CS133">
        <v>2.1800561730382295</v>
      </c>
      <c r="CT133">
        <v>541635610.20819998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4705695</v>
      </c>
      <c r="EM133">
        <v>0</v>
      </c>
      <c r="EN133">
        <v>0</v>
      </c>
      <c r="EO133">
        <v>0</v>
      </c>
      <c r="EP133">
        <v>1620576</v>
      </c>
      <c r="EQ133">
        <v>4705695</v>
      </c>
      <c r="ER133">
        <v>366</v>
      </c>
      <c r="ES133" t="s">
        <v>10328</v>
      </c>
      <c r="ET133" t="s">
        <v>10328</v>
      </c>
      <c r="EU133" t="s">
        <v>612</v>
      </c>
      <c r="EV133" t="s">
        <v>10329</v>
      </c>
      <c r="EW133">
        <v>0</v>
      </c>
      <c r="EX133">
        <v>1620576</v>
      </c>
      <c r="EY133">
        <v>0</v>
      </c>
      <c r="EZ133">
        <v>0</v>
      </c>
      <c r="FA133">
        <v>0</v>
      </c>
      <c r="FB133">
        <v>0</v>
      </c>
      <c r="FC133">
        <v>4705695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 x14ac:dyDescent="0.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H134" t="s">
        <v>10328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10328</v>
      </c>
      <c r="ET134" t="s">
        <v>10328</v>
      </c>
      <c r="EU134" t="s">
        <v>612</v>
      </c>
      <c r="EV134" t="s">
        <v>10330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 x14ac:dyDescent="0.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24108000</v>
      </c>
      <c r="AY135">
        <v>24108000</v>
      </c>
      <c r="AZ135">
        <v>0</v>
      </c>
      <c r="BA135">
        <v>-24108000</v>
      </c>
      <c r="BB135">
        <v>-24108000</v>
      </c>
      <c r="BC135">
        <v>0</v>
      </c>
      <c r="BD135">
        <v>215783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78616</v>
      </c>
      <c r="BP135">
        <v>218356</v>
      </c>
      <c r="BQ135">
        <v>78616</v>
      </c>
      <c r="BR135">
        <v>218356</v>
      </c>
      <c r="BS135">
        <v>0</v>
      </c>
      <c r="BT135">
        <v>0</v>
      </c>
      <c r="BU135">
        <v>0</v>
      </c>
      <c r="BV135">
        <v>78616</v>
      </c>
      <c r="BW135">
        <v>218356</v>
      </c>
      <c r="BX135">
        <v>0.65451359077706628</v>
      </c>
      <c r="BY135">
        <v>1.8284194219447762</v>
      </c>
      <c r="BZ135">
        <v>0</v>
      </c>
      <c r="CA135">
        <v>0</v>
      </c>
      <c r="CB135">
        <v>24108000</v>
      </c>
      <c r="CC135">
        <v>24108000</v>
      </c>
      <c r="CD135">
        <v>0</v>
      </c>
      <c r="CE135">
        <v>0</v>
      </c>
      <c r="CF135">
        <v>24101341</v>
      </c>
      <c r="CG135">
        <v>24103029</v>
      </c>
      <c r="CH135">
        <v>0</v>
      </c>
      <c r="CI135">
        <v>24101341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5.71</v>
      </c>
      <c r="CY135">
        <v>5.71</v>
      </c>
      <c r="CZ135">
        <v>0</v>
      </c>
      <c r="DA135">
        <v>0</v>
      </c>
      <c r="DB135">
        <v>0</v>
      </c>
      <c r="DC135">
        <v>137656680</v>
      </c>
      <c r="DD135">
        <v>137656680</v>
      </c>
      <c r="DE135">
        <v>0</v>
      </c>
      <c r="DF135">
        <v>0</v>
      </c>
      <c r="DG135">
        <v>24108000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78616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78616</v>
      </c>
      <c r="EQ135">
        <v>218356</v>
      </c>
      <c r="ER135">
        <v>406</v>
      </c>
      <c r="ES135" t="s">
        <v>10328</v>
      </c>
      <c r="ET135" t="s">
        <v>10328</v>
      </c>
      <c r="EU135" t="s">
        <v>612</v>
      </c>
      <c r="EV135" t="s">
        <v>10329</v>
      </c>
      <c r="EW135">
        <v>0</v>
      </c>
      <c r="EX135">
        <v>78616</v>
      </c>
      <c r="EY135">
        <v>0</v>
      </c>
      <c r="EZ135">
        <v>0</v>
      </c>
      <c r="FA135">
        <v>0</v>
      </c>
      <c r="FB135">
        <v>0</v>
      </c>
      <c r="FC135">
        <v>218356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 x14ac:dyDescent="0.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64818979</v>
      </c>
      <c r="AZ136">
        <v>3143677984</v>
      </c>
      <c r="BA136">
        <v>0</v>
      </c>
      <c r="BB136">
        <v>-64818979</v>
      </c>
      <c r="BC136">
        <v>13066516</v>
      </c>
      <c r="BD136">
        <v>0</v>
      </c>
      <c r="BE136">
        <v>683708</v>
      </c>
      <c r="BF136">
        <v>6596237</v>
      </c>
      <c r="BG136">
        <v>0</v>
      </c>
      <c r="BH136">
        <v>683708</v>
      </c>
      <c r="BI136">
        <v>0</v>
      </c>
      <c r="BJ136">
        <v>0</v>
      </c>
      <c r="BK136">
        <v>0</v>
      </c>
      <c r="BL136">
        <v>154369</v>
      </c>
      <c r="BM136">
        <v>0</v>
      </c>
      <c r="BN136">
        <v>0</v>
      </c>
      <c r="BO136">
        <v>39951</v>
      </c>
      <c r="BP136">
        <v>167439</v>
      </c>
      <c r="BQ136">
        <v>39951</v>
      </c>
      <c r="BR136">
        <v>167439</v>
      </c>
      <c r="BS136">
        <v>0</v>
      </c>
      <c r="BT136">
        <v>0</v>
      </c>
      <c r="BU136">
        <v>0</v>
      </c>
      <c r="BV136">
        <v>39951</v>
      </c>
      <c r="BW136">
        <v>167439</v>
      </c>
      <c r="BX136">
        <v>0.3062191084295488</v>
      </c>
      <c r="BY136">
        <v>0.36892372778060734</v>
      </c>
      <c r="BZ136">
        <v>0</v>
      </c>
      <c r="CA136">
        <v>13069130</v>
      </c>
      <c r="CB136">
        <v>13069130</v>
      </c>
      <c r="CC136">
        <v>77888109</v>
      </c>
      <c r="CD136">
        <v>0</v>
      </c>
      <c r="CE136">
        <v>13066516</v>
      </c>
      <c r="CF136">
        <v>13066516</v>
      </c>
      <c r="CG136">
        <v>77872531</v>
      </c>
      <c r="CH136">
        <v>13066516</v>
      </c>
      <c r="CI136">
        <v>13066516</v>
      </c>
      <c r="CJ136">
        <v>77872531</v>
      </c>
      <c r="CK136">
        <v>12964</v>
      </c>
      <c r="CL136">
        <v>0</v>
      </c>
      <c r="CM136">
        <v>0.26270209999999999</v>
      </c>
      <c r="CN136">
        <v>3.1524252000000001</v>
      </c>
      <c r="CO136">
        <v>3.1524252000000001</v>
      </c>
      <c r="CP136">
        <v>3432601.1928836</v>
      </c>
      <c r="CQ136">
        <v>41191214.314603202</v>
      </c>
      <c r="CR136">
        <v>41191214.314603202</v>
      </c>
      <c r="CS136">
        <v>1.0020895694916077</v>
      </c>
      <c r="CT136">
        <v>13093819.393195203</v>
      </c>
      <c r="CU136">
        <v>3.6</v>
      </c>
      <c r="CV136">
        <v>0</v>
      </c>
      <c r="CW136">
        <v>0</v>
      </c>
      <c r="CX136">
        <v>0</v>
      </c>
      <c r="CY136">
        <v>3.6</v>
      </c>
      <c r="CZ136">
        <v>47039457.600000001</v>
      </c>
      <c r="DA136">
        <v>0</v>
      </c>
      <c r="DB136">
        <v>0</v>
      </c>
      <c r="DC136">
        <v>0</v>
      </c>
      <c r="DD136">
        <v>233348324.40000001</v>
      </c>
      <c r="DE136">
        <v>13066516</v>
      </c>
      <c r="DF136">
        <v>0</v>
      </c>
      <c r="DG136">
        <v>0</v>
      </c>
      <c r="DH136">
        <v>1</v>
      </c>
      <c r="DI136">
        <v>0</v>
      </c>
      <c r="DJ136">
        <v>13066516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64818979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39951</v>
      </c>
      <c r="EH136">
        <v>0</v>
      </c>
      <c r="EI136">
        <v>0</v>
      </c>
      <c r="EJ136">
        <v>0</v>
      </c>
      <c r="EK136">
        <v>0</v>
      </c>
      <c r="EL136">
        <v>167439</v>
      </c>
      <c r="EM136">
        <v>0</v>
      </c>
      <c r="EN136">
        <v>0</v>
      </c>
      <c r="EO136">
        <v>0</v>
      </c>
      <c r="EP136">
        <v>39951</v>
      </c>
      <c r="EQ136">
        <v>167439</v>
      </c>
      <c r="ER136">
        <v>410</v>
      </c>
      <c r="ES136" t="s">
        <v>10328</v>
      </c>
      <c r="ET136" t="s">
        <v>10328</v>
      </c>
      <c r="EU136" t="s">
        <v>612</v>
      </c>
      <c r="EV136" t="s">
        <v>10329</v>
      </c>
      <c r="EW136">
        <v>0</v>
      </c>
      <c r="EX136">
        <v>39951</v>
      </c>
      <c r="EY136">
        <v>0</v>
      </c>
      <c r="EZ136">
        <v>0</v>
      </c>
      <c r="FA136">
        <v>0</v>
      </c>
      <c r="FB136">
        <v>0</v>
      </c>
      <c r="FC136">
        <v>167439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 x14ac:dyDescent="0.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65161406</v>
      </c>
      <c r="AZ137">
        <v>3153505826</v>
      </c>
      <c r="BA137">
        <v>0</v>
      </c>
      <c r="BB137">
        <v>-65161406</v>
      </c>
      <c r="BC137">
        <v>56837674</v>
      </c>
      <c r="BD137">
        <v>0</v>
      </c>
      <c r="BE137">
        <v>1065067</v>
      </c>
      <c r="BF137">
        <v>28534420</v>
      </c>
      <c r="BG137">
        <v>0</v>
      </c>
      <c r="BH137">
        <v>1065067</v>
      </c>
      <c r="BI137">
        <v>0</v>
      </c>
      <c r="BJ137">
        <v>0</v>
      </c>
      <c r="BK137">
        <v>0</v>
      </c>
      <c r="BL137">
        <v>540176</v>
      </c>
      <c r="BM137">
        <v>0</v>
      </c>
      <c r="BN137">
        <v>0</v>
      </c>
      <c r="BO137">
        <v>172817</v>
      </c>
      <c r="BP137">
        <v>553313</v>
      </c>
      <c r="BQ137">
        <v>172817</v>
      </c>
      <c r="BR137">
        <v>553313</v>
      </c>
      <c r="BS137">
        <v>0</v>
      </c>
      <c r="BT137">
        <v>0</v>
      </c>
      <c r="BU137">
        <v>0</v>
      </c>
      <c r="BV137">
        <v>172817</v>
      </c>
      <c r="BW137">
        <v>553313</v>
      </c>
      <c r="BX137">
        <v>0.30451655743253864</v>
      </c>
      <c r="BY137">
        <v>0.62075697599369961</v>
      </c>
      <c r="BZ137">
        <v>0</v>
      </c>
      <c r="CA137">
        <v>56849044</v>
      </c>
      <c r="CB137">
        <v>56849044</v>
      </c>
      <c r="CC137">
        <v>122010450</v>
      </c>
      <c r="CD137">
        <v>0</v>
      </c>
      <c r="CE137">
        <v>56837674</v>
      </c>
      <c r="CF137">
        <v>56837674</v>
      </c>
      <c r="CG137">
        <v>121986048</v>
      </c>
      <c r="CH137">
        <v>56837674</v>
      </c>
      <c r="CI137">
        <v>56837674</v>
      </c>
      <c r="CJ137">
        <v>121986048</v>
      </c>
      <c r="CK137">
        <v>13032</v>
      </c>
      <c r="CL137">
        <v>0</v>
      </c>
      <c r="CM137">
        <v>0.26125214166666666</v>
      </c>
      <c r="CN137">
        <v>3.1350256999999999</v>
      </c>
      <c r="CO137">
        <v>3.1350256999999999</v>
      </c>
      <c r="CP137">
        <v>14848964.059851816</v>
      </c>
      <c r="CQ137">
        <v>178187568.71822178</v>
      </c>
      <c r="CR137">
        <v>178187568.71822178</v>
      </c>
      <c r="CS137">
        <v>1.0088882762856997</v>
      </c>
      <c r="CT137">
        <v>57342862.949948527</v>
      </c>
      <c r="CU137">
        <v>3.58</v>
      </c>
      <c r="CV137">
        <v>0</v>
      </c>
      <c r="CW137">
        <v>0</v>
      </c>
      <c r="CX137">
        <v>0</v>
      </c>
      <c r="CY137">
        <v>3.58</v>
      </c>
      <c r="CZ137">
        <v>203478872.92000002</v>
      </c>
      <c r="DA137">
        <v>0</v>
      </c>
      <c r="DB137">
        <v>0</v>
      </c>
      <c r="DC137">
        <v>0</v>
      </c>
      <c r="DD137">
        <v>233277833.48000002</v>
      </c>
      <c r="DE137">
        <v>56837674</v>
      </c>
      <c r="DF137">
        <v>0</v>
      </c>
      <c r="DG137">
        <v>0</v>
      </c>
      <c r="DH137">
        <v>1</v>
      </c>
      <c r="DI137">
        <v>0</v>
      </c>
      <c r="DJ137">
        <v>56837674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65161406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172817</v>
      </c>
      <c r="EH137">
        <v>0</v>
      </c>
      <c r="EI137">
        <v>0</v>
      </c>
      <c r="EJ137">
        <v>0</v>
      </c>
      <c r="EK137">
        <v>0</v>
      </c>
      <c r="EL137">
        <v>553313</v>
      </c>
      <c r="EM137">
        <v>0</v>
      </c>
      <c r="EN137">
        <v>0</v>
      </c>
      <c r="EO137">
        <v>0</v>
      </c>
      <c r="EP137">
        <v>172817</v>
      </c>
      <c r="EQ137">
        <v>553313</v>
      </c>
      <c r="ER137">
        <v>396</v>
      </c>
      <c r="ES137" t="s">
        <v>10328</v>
      </c>
      <c r="ET137" t="s">
        <v>10328</v>
      </c>
      <c r="EU137" t="s">
        <v>612</v>
      </c>
      <c r="EV137" t="s">
        <v>10329</v>
      </c>
      <c r="EW137">
        <v>0</v>
      </c>
      <c r="EX137">
        <v>172817</v>
      </c>
      <c r="EY137">
        <v>0</v>
      </c>
      <c r="EZ137">
        <v>0</v>
      </c>
      <c r="FA137">
        <v>0</v>
      </c>
      <c r="FB137">
        <v>0</v>
      </c>
      <c r="FC137">
        <v>553313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 x14ac:dyDescent="0.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H138" t="s">
        <v>10328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10328</v>
      </c>
      <c r="ET138" t="s">
        <v>10328</v>
      </c>
      <c r="EU138" t="s">
        <v>612</v>
      </c>
      <c r="EV138" t="s">
        <v>10329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 x14ac:dyDescent="0.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61046421</v>
      </c>
      <c r="AZ139">
        <v>2976971972</v>
      </c>
      <c r="BA139">
        <v>0</v>
      </c>
      <c r="BB139">
        <v>-61046421</v>
      </c>
      <c r="BC139">
        <v>69480528</v>
      </c>
      <c r="BD139">
        <v>0</v>
      </c>
      <c r="BE139">
        <v>1110884</v>
      </c>
      <c r="BF139">
        <v>37600892</v>
      </c>
      <c r="BG139">
        <v>0</v>
      </c>
      <c r="BH139">
        <v>1110884</v>
      </c>
      <c r="BI139">
        <v>0</v>
      </c>
      <c r="BJ139">
        <v>0</v>
      </c>
      <c r="BK139">
        <v>0</v>
      </c>
      <c r="BL139">
        <v>633054</v>
      </c>
      <c r="BM139">
        <v>0</v>
      </c>
      <c r="BN139">
        <v>0</v>
      </c>
      <c r="BO139">
        <v>205947</v>
      </c>
      <c r="BP139">
        <v>645358</v>
      </c>
      <c r="BQ139">
        <v>205947</v>
      </c>
      <c r="BR139">
        <v>645358</v>
      </c>
      <c r="BS139">
        <v>0</v>
      </c>
      <c r="BT139">
        <v>0</v>
      </c>
      <c r="BU139">
        <v>0</v>
      </c>
      <c r="BV139">
        <v>205947</v>
      </c>
      <c r="BW139">
        <v>645358</v>
      </c>
      <c r="BX139">
        <v>0.2968496100565205</v>
      </c>
      <c r="BY139">
        <v>0.64746254462818664</v>
      </c>
      <c r="BZ139">
        <v>0</v>
      </c>
      <c r="CA139">
        <v>69494427</v>
      </c>
      <c r="CB139">
        <v>69494427</v>
      </c>
      <c r="CC139">
        <v>130540848</v>
      </c>
      <c r="CD139">
        <v>0</v>
      </c>
      <c r="CE139">
        <v>69480528</v>
      </c>
      <c r="CF139">
        <v>69480528</v>
      </c>
      <c r="CG139">
        <v>130514740</v>
      </c>
      <c r="CH139">
        <v>69480528</v>
      </c>
      <c r="CI139">
        <v>69480528</v>
      </c>
      <c r="CJ139">
        <v>130514740</v>
      </c>
      <c r="CK139">
        <v>12209</v>
      </c>
      <c r="CL139">
        <v>0</v>
      </c>
      <c r="CM139">
        <v>0.28161912500000003</v>
      </c>
      <c r="CN139">
        <v>3.3794295000000001</v>
      </c>
      <c r="CO139">
        <v>3.3794295000000001</v>
      </c>
      <c r="CP139">
        <v>19567045.499898002</v>
      </c>
      <c r="CQ139">
        <v>234804545.99877602</v>
      </c>
      <c r="CR139">
        <v>234804545.99877602</v>
      </c>
      <c r="CS139">
        <v>1.0123425170751883</v>
      </c>
      <c r="CT139">
        <v>70338092.603233099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242487042.72000003</v>
      </c>
      <c r="DA139">
        <v>0</v>
      </c>
      <c r="DB139">
        <v>0</v>
      </c>
      <c r="DC139">
        <v>0</v>
      </c>
      <c r="DD139">
        <v>213052009.29000002</v>
      </c>
      <c r="DE139">
        <v>69480528</v>
      </c>
      <c r="DF139">
        <v>0</v>
      </c>
      <c r="DG139">
        <v>0</v>
      </c>
      <c r="DH139">
        <v>1</v>
      </c>
      <c r="DI139">
        <v>0</v>
      </c>
      <c r="DJ139">
        <v>69480528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61046421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205947</v>
      </c>
      <c r="EH139">
        <v>0</v>
      </c>
      <c r="EI139">
        <v>0</v>
      </c>
      <c r="EJ139">
        <v>0</v>
      </c>
      <c r="EK139">
        <v>0</v>
      </c>
      <c r="EL139">
        <v>645358</v>
      </c>
      <c r="EM139">
        <v>0</v>
      </c>
      <c r="EN139">
        <v>0</v>
      </c>
      <c r="EO139">
        <v>0</v>
      </c>
      <c r="EP139">
        <v>205947</v>
      </c>
      <c r="EQ139">
        <v>645358</v>
      </c>
      <c r="ER139">
        <v>393</v>
      </c>
      <c r="ES139" t="s">
        <v>10328</v>
      </c>
      <c r="ET139" t="s">
        <v>10328</v>
      </c>
      <c r="EU139" t="s">
        <v>612</v>
      </c>
      <c r="EV139" t="s">
        <v>10329</v>
      </c>
      <c r="EW139">
        <v>0</v>
      </c>
      <c r="EX139">
        <v>205947</v>
      </c>
      <c r="EY139">
        <v>0</v>
      </c>
      <c r="EZ139">
        <v>0</v>
      </c>
      <c r="FA139">
        <v>0</v>
      </c>
      <c r="FB139">
        <v>0</v>
      </c>
      <c r="FC139">
        <v>645358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 x14ac:dyDescent="0.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83246318</v>
      </c>
      <c r="AZ140">
        <v>4086539714</v>
      </c>
      <c r="BA140">
        <v>0</v>
      </c>
      <c r="BB140">
        <v>-83246318</v>
      </c>
      <c r="BC140">
        <v>240410286</v>
      </c>
      <c r="BD140">
        <v>0</v>
      </c>
      <c r="BE140">
        <v>4025444</v>
      </c>
      <c r="BF140">
        <v>126053203</v>
      </c>
      <c r="BG140">
        <v>0</v>
      </c>
      <c r="BH140">
        <v>2659965</v>
      </c>
      <c r="BI140">
        <v>1365479</v>
      </c>
      <c r="BJ140">
        <v>0</v>
      </c>
      <c r="BK140">
        <v>0</v>
      </c>
      <c r="BL140">
        <v>2044226</v>
      </c>
      <c r="BM140">
        <v>0</v>
      </c>
      <c r="BN140">
        <v>0</v>
      </c>
      <c r="BO140">
        <v>688100</v>
      </c>
      <c r="BP140">
        <v>3426477</v>
      </c>
      <c r="BQ140">
        <v>688100</v>
      </c>
      <c r="BR140">
        <v>3426477</v>
      </c>
      <c r="BS140">
        <v>0</v>
      </c>
      <c r="BT140">
        <v>0</v>
      </c>
      <c r="BU140">
        <v>0</v>
      </c>
      <c r="BV140">
        <v>688100</v>
      </c>
      <c r="BW140">
        <v>3426477</v>
      </c>
      <c r="BX140">
        <v>0.28662922844343675</v>
      </c>
      <c r="BY140">
        <v>1.2223802200436156</v>
      </c>
      <c r="BZ140">
        <v>0</v>
      </c>
      <c r="CA140">
        <v>240458378</v>
      </c>
      <c r="CB140">
        <v>240458378</v>
      </c>
      <c r="CC140">
        <v>323704696</v>
      </c>
      <c r="CD140">
        <v>0</v>
      </c>
      <c r="CE140">
        <v>240410286</v>
      </c>
      <c r="CF140">
        <v>240410286</v>
      </c>
      <c r="CG140">
        <v>323639955</v>
      </c>
      <c r="CH140">
        <v>240410286</v>
      </c>
      <c r="CI140">
        <v>240410286</v>
      </c>
      <c r="CJ140">
        <v>323639955</v>
      </c>
      <c r="CK140">
        <v>16649</v>
      </c>
      <c r="CL140">
        <v>0</v>
      </c>
      <c r="CM140">
        <v>0.28102605833333333</v>
      </c>
      <c r="CN140">
        <v>3.3723127000000002</v>
      </c>
      <c r="CO140">
        <v>3.3723127000000002</v>
      </c>
      <c r="CP140">
        <v>67561555.057369351</v>
      </c>
      <c r="CQ140">
        <v>810738660.68843222</v>
      </c>
      <c r="CR140">
        <v>810738660.68843222</v>
      </c>
      <c r="CS140">
        <v>1.0291321145379539</v>
      </c>
      <c r="CT140">
        <v>247413945.98785427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810182663.82000005</v>
      </c>
      <c r="DA140">
        <v>0</v>
      </c>
      <c r="DB140">
        <v>0</v>
      </c>
      <c r="DC140">
        <v>0</v>
      </c>
      <c r="DD140">
        <v>280540091.66000003</v>
      </c>
      <c r="DE140">
        <v>240410286</v>
      </c>
      <c r="DF140">
        <v>0</v>
      </c>
      <c r="DG140">
        <v>0</v>
      </c>
      <c r="DH140">
        <v>1</v>
      </c>
      <c r="DI140">
        <v>0</v>
      </c>
      <c r="DJ140">
        <v>240410286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83246318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688100</v>
      </c>
      <c r="EH140">
        <v>0</v>
      </c>
      <c r="EI140">
        <v>0</v>
      </c>
      <c r="EJ140">
        <v>0</v>
      </c>
      <c r="EK140">
        <v>0</v>
      </c>
      <c r="EL140">
        <v>3426477</v>
      </c>
      <c r="EM140">
        <v>0</v>
      </c>
      <c r="EN140">
        <v>0</v>
      </c>
      <c r="EO140">
        <v>0</v>
      </c>
      <c r="EP140">
        <v>688100</v>
      </c>
      <c r="EQ140">
        <v>3426477</v>
      </c>
      <c r="ER140">
        <v>372</v>
      </c>
      <c r="ES140" t="s">
        <v>10328</v>
      </c>
      <c r="ET140" t="s">
        <v>10328</v>
      </c>
      <c r="EU140" t="s">
        <v>612</v>
      </c>
      <c r="EV140" t="s">
        <v>10329</v>
      </c>
      <c r="EW140">
        <v>0</v>
      </c>
      <c r="EX140">
        <v>688100</v>
      </c>
      <c r="EY140">
        <v>0</v>
      </c>
      <c r="EZ140">
        <v>0</v>
      </c>
      <c r="FA140">
        <v>0</v>
      </c>
      <c r="FB140">
        <v>0</v>
      </c>
      <c r="FC140">
        <v>3426477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 x14ac:dyDescent="0.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10328</v>
      </c>
      <c r="ET141" t="s">
        <v>10328</v>
      </c>
      <c r="EU141" t="s">
        <v>612</v>
      </c>
      <c r="EV141" t="s">
        <v>10329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42883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 x14ac:dyDescent="0.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10328</v>
      </c>
      <c r="ET142" t="s">
        <v>10328</v>
      </c>
      <c r="EU142" t="s">
        <v>612</v>
      </c>
      <c r="EV142" t="s">
        <v>10329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1576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 x14ac:dyDescent="0.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67834195</v>
      </c>
      <c r="AZ143">
        <v>3409611927</v>
      </c>
      <c r="BA143">
        <v>0</v>
      </c>
      <c r="BB143">
        <v>-67834195</v>
      </c>
      <c r="BC143">
        <v>224488073</v>
      </c>
      <c r="BD143">
        <v>0</v>
      </c>
      <c r="BE143">
        <v>2509391</v>
      </c>
      <c r="BF143">
        <v>123225149</v>
      </c>
      <c r="BG143">
        <v>0</v>
      </c>
      <c r="BH143">
        <v>2509391</v>
      </c>
      <c r="BI143">
        <v>0</v>
      </c>
      <c r="BJ143">
        <v>0</v>
      </c>
      <c r="BK143">
        <v>0</v>
      </c>
      <c r="BL143">
        <v>1988073</v>
      </c>
      <c r="BM143">
        <v>0</v>
      </c>
      <c r="BN143">
        <v>0</v>
      </c>
      <c r="BO143">
        <v>671127</v>
      </c>
      <c r="BP143">
        <v>2001743</v>
      </c>
      <c r="BQ143">
        <v>671127</v>
      </c>
      <c r="BR143">
        <v>2001743</v>
      </c>
      <c r="BS143">
        <v>0</v>
      </c>
      <c r="BT143">
        <v>0</v>
      </c>
      <c r="BU143">
        <v>0</v>
      </c>
      <c r="BV143">
        <v>671127</v>
      </c>
      <c r="BW143">
        <v>2001743</v>
      </c>
      <c r="BX143">
        <v>0.29940641820028341</v>
      </c>
      <c r="BY143">
        <v>0.77768543811432889</v>
      </c>
      <c r="BZ143">
        <v>0</v>
      </c>
      <c r="CA143">
        <v>224532980</v>
      </c>
      <c r="CB143">
        <v>224532980</v>
      </c>
      <c r="CC143">
        <v>292367175</v>
      </c>
      <c r="CD143">
        <v>0</v>
      </c>
      <c r="CE143">
        <v>224488073</v>
      </c>
      <c r="CF143">
        <v>224488073</v>
      </c>
      <c r="CG143">
        <v>292308702</v>
      </c>
      <c r="CH143">
        <v>224488073</v>
      </c>
      <c r="CI143">
        <v>224488073</v>
      </c>
      <c r="CJ143">
        <v>292308702</v>
      </c>
      <c r="CK143">
        <v>13566</v>
      </c>
      <c r="CL143">
        <v>0</v>
      </c>
      <c r="CM143">
        <v>0.29420620833333333</v>
      </c>
      <c r="CN143">
        <v>3.5304745</v>
      </c>
      <c r="CO143">
        <v>3.5304745</v>
      </c>
      <c r="CP143">
        <v>66045784.773386538</v>
      </c>
      <c r="CQ143">
        <v>792549417.28063846</v>
      </c>
      <c r="CR143">
        <v>792549417.28063846</v>
      </c>
      <c r="CS143">
        <v>1.0339080237197655</v>
      </c>
      <c r="CT143">
        <v>232100019.90408847</v>
      </c>
      <c r="CU143">
        <v>3.52</v>
      </c>
      <c r="CV143">
        <v>0</v>
      </c>
      <c r="CW143">
        <v>0</v>
      </c>
      <c r="CX143">
        <v>0</v>
      </c>
      <c r="CY143">
        <v>3.52</v>
      </c>
      <c r="CZ143">
        <v>790198016.96000004</v>
      </c>
      <c r="DA143">
        <v>0</v>
      </c>
      <c r="DB143">
        <v>0</v>
      </c>
      <c r="DC143">
        <v>0</v>
      </c>
      <c r="DD143">
        <v>238776366.40000001</v>
      </c>
      <c r="DE143">
        <v>224488073</v>
      </c>
      <c r="DF143">
        <v>0</v>
      </c>
      <c r="DG143">
        <v>0</v>
      </c>
      <c r="DH143">
        <v>1</v>
      </c>
      <c r="DI143">
        <v>0</v>
      </c>
      <c r="DJ143">
        <v>224488073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67834195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671127</v>
      </c>
      <c r="EH143">
        <v>0</v>
      </c>
      <c r="EI143">
        <v>0</v>
      </c>
      <c r="EJ143">
        <v>0</v>
      </c>
      <c r="EK143">
        <v>0</v>
      </c>
      <c r="EL143">
        <v>2001743</v>
      </c>
      <c r="EM143">
        <v>0</v>
      </c>
      <c r="EN143">
        <v>0</v>
      </c>
      <c r="EO143">
        <v>0</v>
      </c>
      <c r="EP143">
        <v>671127</v>
      </c>
      <c r="EQ143">
        <v>2001743</v>
      </c>
      <c r="ER143">
        <v>377</v>
      </c>
      <c r="ES143" t="s">
        <v>10328</v>
      </c>
      <c r="ET143" t="s">
        <v>10328</v>
      </c>
      <c r="EU143" t="s">
        <v>612</v>
      </c>
      <c r="EV143" t="s">
        <v>10329</v>
      </c>
      <c r="EW143">
        <v>0</v>
      </c>
      <c r="EX143">
        <v>671127</v>
      </c>
      <c r="EY143">
        <v>0</v>
      </c>
      <c r="EZ143">
        <v>0</v>
      </c>
      <c r="FA143">
        <v>0</v>
      </c>
      <c r="FB143">
        <v>0</v>
      </c>
      <c r="FC143">
        <v>2001743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 x14ac:dyDescent="0.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10328</v>
      </c>
      <c r="ET144" t="s">
        <v>10328</v>
      </c>
      <c r="EU144" t="s">
        <v>612</v>
      </c>
      <c r="EV144" t="s">
        <v>10329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8141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 x14ac:dyDescent="0.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49657722</v>
      </c>
      <c r="AZ145">
        <v>2504093174</v>
      </c>
      <c r="BA145">
        <v>0</v>
      </c>
      <c r="BB145">
        <v>-49657722</v>
      </c>
      <c r="BC145">
        <v>190106826</v>
      </c>
      <c r="BD145">
        <v>0</v>
      </c>
      <c r="BE145">
        <v>1941283</v>
      </c>
      <c r="BF145">
        <v>98521299</v>
      </c>
      <c r="BG145">
        <v>0</v>
      </c>
      <c r="BH145">
        <v>1941283</v>
      </c>
      <c r="BI145">
        <v>0</v>
      </c>
      <c r="BJ145">
        <v>0</v>
      </c>
      <c r="BK145">
        <v>0</v>
      </c>
      <c r="BL145">
        <v>1583684</v>
      </c>
      <c r="BM145">
        <v>0</v>
      </c>
      <c r="BN145">
        <v>0</v>
      </c>
      <c r="BO145">
        <v>536049</v>
      </c>
      <c r="BP145">
        <v>1593687</v>
      </c>
      <c r="BQ145">
        <v>536049</v>
      </c>
      <c r="BR145">
        <v>1593687</v>
      </c>
      <c r="BS145">
        <v>0</v>
      </c>
      <c r="BT145">
        <v>0</v>
      </c>
      <c r="BU145">
        <v>0</v>
      </c>
      <c r="BV145">
        <v>536049</v>
      </c>
      <c r="BW145">
        <v>1593687</v>
      </c>
      <c r="BX145">
        <v>0.28237061958063403</v>
      </c>
      <c r="BY145">
        <v>0.74424795301247926</v>
      </c>
      <c r="BZ145">
        <v>0</v>
      </c>
      <c r="CA145">
        <v>190144855</v>
      </c>
      <c r="CB145">
        <v>190144855</v>
      </c>
      <c r="CC145">
        <v>239802577</v>
      </c>
      <c r="CD145">
        <v>0</v>
      </c>
      <c r="CE145">
        <v>190106826</v>
      </c>
      <c r="CF145">
        <v>190106826</v>
      </c>
      <c r="CG145">
        <v>239754616</v>
      </c>
      <c r="CH145">
        <v>190106826</v>
      </c>
      <c r="CI145">
        <v>190106826</v>
      </c>
      <c r="CJ145">
        <v>239754616</v>
      </c>
      <c r="CK145">
        <v>9932</v>
      </c>
      <c r="CL145">
        <v>0</v>
      </c>
      <c r="CM145">
        <v>0.27776541666666665</v>
      </c>
      <c r="CN145">
        <v>3.3331849999999998</v>
      </c>
      <c r="CO145">
        <v>3.3331849999999998</v>
      </c>
      <c r="CP145">
        <v>52805101.735067494</v>
      </c>
      <c r="CQ145">
        <v>633661220.82080996</v>
      </c>
      <c r="CR145">
        <v>633661220.82080996</v>
      </c>
      <c r="CS145">
        <v>1.0365679233167544</v>
      </c>
      <c r="CT145">
        <v>197058637.83515957</v>
      </c>
      <c r="CU145">
        <v>3.32</v>
      </c>
      <c r="CV145">
        <v>0</v>
      </c>
      <c r="CW145">
        <v>0</v>
      </c>
      <c r="CX145">
        <v>0</v>
      </c>
      <c r="CY145">
        <v>3.32</v>
      </c>
      <c r="CZ145">
        <v>631154662.31999993</v>
      </c>
      <c r="DA145">
        <v>0</v>
      </c>
      <c r="DB145">
        <v>0</v>
      </c>
      <c r="DC145">
        <v>0</v>
      </c>
      <c r="DD145">
        <v>164863637.03999999</v>
      </c>
      <c r="DE145">
        <v>190106826</v>
      </c>
      <c r="DF145">
        <v>0</v>
      </c>
      <c r="DG145">
        <v>0</v>
      </c>
      <c r="DH145">
        <v>1</v>
      </c>
      <c r="DI145">
        <v>0</v>
      </c>
      <c r="DJ145">
        <v>190106826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49657722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536049</v>
      </c>
      <c r="EH145">
        <v>0</v>
      </c>
      <c r="EI145">
        <v>0</v>
      </c>
      <c r="EJ145">
        <v>0</v>
      </c>
      <c r="EK145">
        <v>0</v>
      </c>
      <c r="EL145">
        <v>1593687</v>
      </c>
      <c r="EM145">
        <v>0</v>
      </c>
      <c r="EN145">
        <v>0</v>
      </c>
      <c r="EO145">
        <v>0</v>
      </c>
      <c r="EP145">
        <v>536049</v>
      </c>
      <c r="EQ145">
        <v>1593687</v>
      </c>
      <c r="ER145">
        <v>384</v>
      </c>
      <c r="ES145" t="s">
        <v>10328</v>
      </c>
      <c r="ET145" t="s">
        <v>10328</v>
      </c>
      <c r="EU145" t="s">
        <v>612</v>
      </c>
      <c r="EV145" t="s">
        <v>10329</v>
      </c>
      <c r="EW145">
        <v>0</v>
      </c>
      <c r="EX145">
        <v>536049</v>
      </c>
      <c r="EY145">
        <v>0</v>
      </c>
      <c r="EZ145">
        <v>0</v>
      </c>
      <c r="FA145">
        <v>0</v>
      </c>
      <c r="FB145">
        <v>0</v>
      </c>
      <c r="FC145">
        <v>1593687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 x14ac:dyDescent="0.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513050211</v>
      </c>
      <c r="AY146">
        <v>513050211</v>
      </c>
      <c r="AZ146">
        <v>24546142590</v>
      </c>
      <c r="BA146">
        <v>-513050211</v>
      </c>
      <c r="BB146">
        <v>-513050211</v>
      </c>
      <c r="BC146">
        <v>453857410</v>
      </c>
      <c r="BD146">
        <v>8729478</v>
      </c>
      <c r="BE146">
        <v>8729478</v>
      </c>
      <c r="BF146">
        <v>298028492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8722082</v>
      </c>
      <c r="BM146">
        <v>0</v>
      </c>
      <c r="BN146">
        <v>0</v>
      </c>
      <c r="BO146">
        <v>3701687</v>
      </c>
      <c r="BP146">
        <v>8824693</v>
      </c>
      <c r="BQ146">
        <v>3701687</v>
      </c>
      <c r="BR146">
        <v>8824693</v>
      </c>
      <c r="BS146">
        <v>0</v>
      </c>
      <c r="BT146">
        <v>0</v>
      </c>
      <c r="BU146">
        <v>0</v>
      </c>
      <c r="BV146">
        <v>3701687</v>
      </c>
      <c r="BW146">
        <v>8824693</v>
      </c>
      <c r="BX146">
        <v>0.52248265053193776</v>
      </c>
      <c r="BY146">
        <v>1.2501001814848796</v>
      </c>
      <c r="BZ146">
        <v>0</v>
      </c>
      <c r="CA146">
        <v>453948200</v>
      </c>
      <c r="CB146">
        <v>966998411</v>
      </c>
      <c r="CC146">
        <v>966998411</v>
      </c>
      <c r="CD146">
        <v>0</v>
      </c>
      <c r="CE146">
        <v>453857410</v>
      </c>
      <c r="CF146">
        <v>966805011</v>
      </c>
      <c r="CG146">
        <v>966805011</v>
      </c>
      <c r="CH146">
        <v>453857410</v>
      </c>
      <c r="CI146">
        <v>966805011</v>
      </c>
      <c r="CJ146">
        <v>966805011</v>
      </c>
      <c r="CK146">
        <v>102610</v>
      </c>
      <c r="CL146">
        <v>0</v>
      </c>
      <c r="CM146">
        <v>0.36275529999999995</v>
      </c>
      <c r="CN146">
        <v>4.3530635999999996</v>
      </c>
      <c r="CO146">
        <v>4.3530635999999996</v>
      </c>
      <c r="CP146">
        <v>164639180.92177299</v>
      </c>
      <c r="CQ146">
        <v>1975670171.0612757</v>
      </c>
      <c r="CR146">
        <v>1975670171.0612757</v>
      </c>
      <c r="CS146">
        <v>1.0119211396800001</v>
      </c>
      <c r="CT146">
        <v>459267907.57941306</v>
      </c>
      <c r="CU146">
        <v>4.3899999999999997</v>
      </c>
      <c r="CV146">
        <v>0</v>
      </c>
      <c r="CW146">
        <v>0</v>
      </c>
      <c r="CX146">
        <v>4.3899999999999997</v>
      </c>
      <c r="CY146">
        <v>4.3899999999999997</v>
      </c>
      <c r="CZ146">
        <v>1992434029.8999999</v>
      </c>
      <c r="DA146">
        <v>0</v>
      </c>
      <c r="DB146">
        <v>0</v>
      </c>
      <c r="DC146">
        <v>2252290426.29</v>
      </c>
      <c r="DD146">
        <v>2252290426.29</v>
      </c>
      <c r="DE146">
        <v>453857410</v>
      </c>
      <c r="DF146">
        <v>0</v>
      </c>
      <c r="DG146">
        <v>513050211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3701687</v>
      </c>
      <c r="EH146">
        <v>0</v>
      </c>
      <c r="EI146">
        <v>0</v>
      </c>
      <c r="EJ146">
        <v>0</v>
      </c>
      <c r="EK146">
        <v>0</v>
      </c>
      <c r="EL146">
        <v>8824693</v>
      </c>
      <c r="EM146">
        <v>0</v>
      </c>
      <c r="EN146">
        <v>0</v>
      </c>
      <c r="EO146">
        <v>0</v>
      </c>
      <c r="EP146">
        <v>3701687</v>
      </c>
      <c r="EQ146">
        <v>8824693</v>
      </c>
      <c r="ER146">
        <v>349</v>
      </c>
      <c r="ES146" t="s">
        <v>10328</v>
      </c>
      <c r="ET146" t="s">
        <v>10328</v>
      </c>
      <c r="EU146" t="s">
        <v>612</v>
      </c>
      <c r="EV146" t="s">
        <v>10329</v>
      </c>
      <c r="EW146">
        <v>0</v>
      </c>
      <c r="EX146">
        <v>3701687</v>
      </c>
      <c r="EY146">
        <v>0</v>
      </c>
      <c r="EZ146">
        <v>0</v>
      </c>
      <c r="FA146">
        <v>0</v>
      </c>
      <c r="FB146">
        <v>0</v>
      </c>
      <c r="FC146">
        <v>8824693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 x14ac:dyDescent="0.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23345836</v>
      </c>
      <c r="AY147">
        <v>23345836</v>
      </c>
      <c r="AZ147">
        <v>1116947646</v>
      </c>
      <c r="BA147">
        <v>-23345836</v>
      </c>
      <c r="BB147">
        <v>-23345836</v>
      </c>
      <c r="BC147">
        <v>20652354</v>
      </c>
      <c r="BD147">
        <v>397226</v>
      </c>
      <c r="BE147">
        <v>397226</v>
      </c>
      <c r="BF147">
        <v>13561448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396889</v>
      </c>
      <c r="BM147">
        <v>0</v>
      </c>
      <c r="BN147">
        <v>0</v>
      </c>
      <c r="BO147">
        <v>168441</v>
      </c>
      <c r="BP147">
        <v>401559</v>
      </c>
      <c r="BQ147">
        <v>168441</v>
      </c>
      <c r="BR147">
        <v>401559</v>
      </c>
      <c r="BS147">
        <v>0</v>
      </c>
      <c r="BT147">
        <v>0</v>
      </c>
      <c r="BU147">
        <v>0</v>
      </c>
      <c r="BV147">
        <v>168441</v>
      </c>
      <c r="BW147">
        <v>401559</v>
      </c>
      <c r="BX147">
        <v>0.52248046967874062</v>
      </c>
      <c r="BY147">
        <v>1.250099697535888</v>
      </c>
      <c r="BZ147">
        <v>0</v>
      </c>
      <c r="CA147">
        <v>20656485</v>
      </c>
      <c r="CB147">
        <v>44002321</v>
      </c>
      <c r="CC147">
        <v>44002321</v>
      </c>
      <c r="CD147">
        <v>0</v>
      </c>
      <c r="CE147">
        <v>20652354</v>
      </c>
      <c r="CF147">
        <v>43993521</v>
      </c>
      <c r="CG147">
        <v>43993521</v>
      </c>
      <c r="CH147">
        <v>20652354</v>
      </c>
      <c r="CI147">
        <v>43993521</v>
      </c>
      <c r="CJ147">
        <v>43993521</v>
      </c>
      <c r="CK147">
        <v>4669</v>
      </c>
      <c r="CL147">
        <v>0</v>
      </c>
      <c r="CM147">
        <v>0.36275375833333334</v>
      </c>
      <c r="CN147">
        <v>4.3530451000000001</v>
      </c>
      <c r="CO147">
        <v>4.3530451000000001</v>
      </c>
      <c r="CP147">
        <v>7491719.0319304504</v>
      </c>
      <c r="CQ147">
        <v>89900628.383165404</v>
      </c>
      <c r="CR147">
        <v>89900628.383165404</v>
      </c>
      <c r="CS147">
        <v>1.0119211040787623</v>
      </c>
      <c r="CT147">
        <v>20898552.861505445</v>
      </c>
      <c r="CU147">
        <v>4.3899999999999997</v>
      </c>
      <c r="CV147">
        <v>0</v>
      </c>
      <c r="CW147">
        <v>0</v>
      </c>
      <c r="CX147">
        <v>4.3899999999999997</v>
      </c>
      <c r="CY147">
        <v>4.3899999999999997</v>
      </c>
      <c r="CZ147">
        <v>90663834.059999987</v>
      </c>
      <c r="DA147">
        <v>0</v>
      </c>
      <c r="DB147">
        <v>0</v>
      </c>
      <c r="DC147">
        <v>102488220.03999999</v>
      </c>
      <c r="DD147">
        <v>102488220.03999999</v>
      </c>
      <c r="DE147">
        <v>20652354</v>
      </c>
      <c r="DF147">
        <v>0</v>
      </c>
      <c r="DG147">
        <v>23345836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168441</v>
      </c>
      <c r="EH147">
        <v>0</v>
      </c>
      <c r="EI147">
        <v>0</v>
      </c>
      <c r="EJ147">
        <v>0</v>
      </c>
      <c r="EK147">
        <v>0</v>
      </c>
      <c r="EL147">
        <v>401559</v>
      </c>
      <c r="EM147">
        <v>0</v>
      </c>
      <c r="EN147">
        <v>0</v>
      </c>
      <c r="EO147">
        <v>0</v>
      </c>
      <c r="EP147">
        <v>168441</v>
      </c>
      <c r="EQ147">
        <v>401559</v>
      </c>
      <c r="ER147">
        <v>399</v>
      </c>
      <c r="ES147" t="s">
        <v>10328</v>
      </c>
      <c r="ET147" t="s">
        <v>10328</v>
      </c>
      <c r="EU147" t="s">
        <v>612</v>
      </c>
      <c r="EV147" t="s">
        <v>10329</v>
      </c>
      <c r="EW147">
        <v>0</v>
      </c>
      <c r="EX147">
        <v>168441</v>
      </c>
      <c r="EY147">
        <v>0</v>
      </c>
      <c r="EZ147">
        <v>0</v>
      </c>
      <c r="FA147">
        <v>0</v>
      </c>
      <c r="FB147">
        <v>0</v>
      </c>
      <c r="FC147">
        <v>401559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 x14ac:dyDescent="0.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H148" t="s">
        <v>10328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3007199979</v>
      </c>
      <c r="AZ148">
        <v>142380210005</v>
      </c>
      <c r="BA148">
        <v>0</v>
      </c>
      <c r="BB148">
        <v>-3007199979</v>
      </c>
      <c r="BC148">
        <v>56078189995</v>
      </c>
      <c r="BD148">
        <v>0</v>
      </c>
      <c r="BE148">
        <v>507999996</v>
      </c>
      <c r="BF148">
        <v>92737499698</v>
      </c>
      <c r="BG148">
        <v>507999996</v>
      </c>
      <c r="BH148">
        <v>0</v>
      </c>
      <c r="BI148">
        <v>0</v>
      </c>
      <c r="BJ148">
        <v>-7734893</v>
      </c>
      <c r="BK148">
        <v>507999996</v>
      </c>
      <c r="BL148">
        <v>0</v>
      </c>
      <c r="BM148">
        <v>1110682729</v>
      </c>
      <c r="BN148">
        <v>1102947835</v>
      </c>
      <c r="BO148">
        <v>0</v>
      </c>
      <c r="BP148">
        <v>507999996</v>
      </c>
      <c r="BQ148">
        <v>1110682729</v>
      </c>
      <c r="BR148">
        <v>1610947831</v>
      </c>
      <c r="BS148">
        <v>0</v>
      </c>
      <c r="BT148">
        <v>0</v>
      </c>
      <c r="BU148">
        <v>0</v>
      </c>
      <c r="BV148">
        <v>1110682729</v>
      </c>
      <c r="BW148">
        <v>1610947831</v>
      </c>
      <c r="BX148">
        <v>1.924932267792931</v>
      </c>
      <c r="BY148">
        <v>2.7324036298194221</v>
      </c>
      <c r="BZ148">
        <v>0</v>
      </c>
      <c r="CA148">
        <v>57014850139</v>
      </c>
      <c r="CB148">
        <v>57014850139</v>
      </c>
      <c r="CC148">
        <v>59993993182</v>
      </c>
      <c r="CD148">
        <v>0</v>
      </c>
      <c r="CE148">
        <v>58810517034</v>
      </c>
      <c r="CF148">
        <v>57699834305</v>
      </c>
      <c r="CG148">
        <v>60714769178</v>
      </c>
      <c r="CH148">
        <v>58810517034</v>
      </c>
      <c r="CI148">
        <v>57699834305</v>
      </c>
      <c r="CJ148">
        <v>60714769178</v>
      </c>
      <c r="CK148">
        <v>1102947835</v>
      </c>
      <c r="CL148">
        <v>4803315809</v>
      </c>
      <c r="CM148">
        <v>25.168603062629703</v>
      </c>
      <c r="CN148">
        <v>11.871554255485533</v>
      </c>
      <c r="CO148">
        <v>4.7766098380088797</v>
      </c>
      <c r="CP148">
        <v>1480178559136.7688</v>
      </c>
      <c r="CQ148">
        <v>698172243762.28711</v>
      </c>
      <c r="CR148">
        <v>280914894242.99323</v>
      </c>
      <c r="CS148">
        <v>1.4810571219812314</v>
      </c>
      <c r="CT148">
        <v>87101735100.604233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0.99564922552764401</v>
      </c>
      <c r="DI148">
        <v>4.3507744723560665E-3</v>
      </c>
      <c r="DJ148">
        <v>58554645737.782417</v>
      </c>
      <c r="DK148">
        <v>255871296.21758881</v>
      </c>
      <c r="DL148">
        <v>60450612910.165375</v>
      </c>
      <c r="DM148">
        <v>264156267.83463332</v>
      </c>
      <c r="DN148">
        <v>0</v>
      </c>
      <c r="DO148">
        <v>0</v>
      </c>
      <c r="DP148">
        <v>2994116330.0980973</v>
      </c>
      <c r="DQ148">
        <v>13083648.901902899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1586244512.6454468</v>
      </c>
      <c r="EF148">
        <v>0</v>
      </c>
      <c r="EG148">
        <v>0</v>
      </c>
      <c r="EH148">
        <v>0</v>
      </c>
      <c r="EI148">
        <v>0</v>
      </c>
      <c r="EJ148">
        <v>1110682729</v>
      </c>
      <c r="EK148">
        <v>0</v>
      </c>
      <c r="EL148">
        <v>507999996</v>
      </c>
      <c r="EM148">
        <v>-7734893</v>
      </c>
      <c r="EN148">
        <v>0</v>
      </c>
      <c r="EO148">
        <v>1110682728</v>
      </c>
      <c r="EP148">
        <v>1110682729</v>
      </c>
      <c r="EQ148">
        <v>1610947831</v>
      </c>
      <c r="ER148">
        <v>78</v>
      </c>
      <c r="ES148" t="s">
        <v>10328</v>
      </c>
      <c r="ET148" t="s">
        <v>10328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1105850398.93578</v>
      </c>
      <c r="FB148">
        <v>0</v>
      </c>
      <c r="FC148">
        <v>505789802.58544624</v>
      </c>
      <c r="FD148">
        <v>-7701240.2249891954</v>
      </c>
      <c r="FE148">
        <v>0</v>
      </c>
      <c r="FF148">
        <v>1105850397.9401309</v>
      </c>
      <c r="FG148">
        <v>0</v>
      </c>
      <c r="FH148">
        <v>0</v>
      </c>
      <c r="FI148">
        <v>0</v>
      </c>
      <c r="FJ148">
        <v>0</v>
      </c>
      <c r="FK148">
        <v>4832330.0642199712</v>
      </c>
      <c r="FL148">
        <v>0</v>
      </c>
      <c r="FM148">
        <v>2210193.4145537838</v>
      </c>
      <c r="FN148">
        <v>-33652.775010805635</v>
      </c>
      <c r="FO148">
        <v>0</v>
      </c>
      <c r="FP148">
        <v>4832330.0598691963</v>
      </c>
      <c r="FQ148" t="b">
        <v>1</v>
      </c>
      <c r="FR148" t="b">
        <v>1</v>
      </c>
    </row>
    <row r="149" spans="1:174" x14ac:dyDescent="0.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H149" t="s">
        <v>10328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505799735</v>
      </c>
      <c r="BF149">
        <v>22588667735</v>
      </c>
      <c r="BG149">
        <v>505799735</v>
      </c>
      <c r="BH149">
        <v>0</v>
      </c>
      <c r="BI149">
        <v>0</v>
      </c>
      <c r="BJ149">
        <v>0</v>
      </c>
      <c r="BK149">
        <v>505799735</v>
      </c>
      <c r="BL149">
        <v>0</v>
      </c>
      <c r="BM149">
        <v>-732533</v>
      </c>
      <c r="BN149">
        <v>-732533</v>
      </c>
      <c r="BO149">
        <v>0</v>
      </c>
      <c r="BP149">
        <v>505799735</v>
      </c>
      <c r="BQ149">
        <v>-732533</v>
      </c>
      <c r="BR149">
        <v>505067202</v>
      </c>
      <c r="BS149">
        <v>0</v>
      </c>
      <c r="BT149">
        <v>0</v>
      </c>
      <c r="BU149">
        <v>0</v>
      </c>
      <c r="BV149">
        <v>-732533</v>
      </c>
      <c r="BW149">
        <v>505067202</v>
      </c>
      <c r="BX149">
        <v>-6.9934020934957902E-2</v>
      </c>
      <c r="BY149">
        <v>63.565395324847195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1047463009</v>
      </c>
      <c r="CG149">
        <v>1047463009</v>
      </c>
      <c r="CH149">
        <v>1046730476</v>
      </c>
      <c r="CI149">
        <v>1047463009</v>
      </c>
      <c r="CJ149">
        <v>1047463009</v>
      </c>
      <c r="CK149">
        <v>-732533</v>
      </c>
      <c r="CL149">
        <v>536165287</v>
      </c>
      <c r="CM149">
        <v>-0.8203217387199403</v>
      </c>
      <c r="CN149">
        <v>724.54326152801525</v>
      </c>
      <c r="CO149">
        <v>9.5086184144020098</v>
      </c>
      <c r="CP149">
        <v>-858655764.04347074</v>
      </c>
      <c r="CQ149">
        <v>758401513021.81189</v>
      </c>
      <c r="CR149">
        <v>9952960679.0093803</v>
      </c>
      <c r="CS149">
        <v>1.8609317648502883</v>
      </c>
      <c r="CT149">
        <v>1947893992.0252624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0.99516408971870574</v>
      </c>
      <c r="DI149">
        <v>4.8359102812942489E-3</v>
      </c>
      <c r="DJ149">
        <v>1041668581.3293675</v>
      </c>
      <c r="DK149">
        <v>5061894.6706324229</v>
      </c>
      <c r="DL149">
        <v>1042397571.8655015</v>
      </c>
      <c r="DM149">
        <v>5065437.1344985105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-732533</v>
      </c>
      <c r="EK149">
        <v>0</v>
      </c>
      <c r="EL149">
        <v>505799735</v>
      </c>
      <c r="EM149">
        <v>0</v>
      </c>
      <c r="EN149">
        <v>0</v>
      </c>
      <c r="EO149">
        <v>-732533</v>
      </c>
      <c r="EP149">
        <v>-732533</v>
      </c>
      <c r="EQ149">
        <v>505067202</v>
      </c>
      <c r="ER149">
        <v>178</v>
      </c>
      <c r="ES149" t="s">
        <v>10328</v>
      </c>
      <c r="ET149" t="s">
        <v>10328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-728990.53613391262</v>
      </c>
      <c r="FB149">
        <v>0</v>
      </c>
      <c r="FC149">
        <v>503353732.86123759</v>
      </c>
      <c r="FD149">
        <v>0</v>
      </c>
      <c r="FE149">
        <v>0</v>
      </c>
      <c r="FF149">
        <v>-728990.53613391262</v>
      </c>
      <c r="FG149">
        <v>0</v>
      </c>
      <c r="FH149">
        <v>0</v>
      </c>
      <c r="FI149">
        <v>0</v>
      </c>
      <c r="FJ149">
        <v>0</v>
      </c>
      <c r="FK149">
        <v>-3542.4638660873202</v>
      </c>
      <c r="FL149">
        <v>0</v>
      </c>
      <c r="FM149">
        <v>2446002.1387624065</v>
      </c>
      <c r="FN149">
        <v>0</v>
      </c>
      <c r="FO149">
        <v>0</v>
      </c>
      <c r="FP149">
        <v>-3542.4638660873202</v>
      </c>
      <c r="FQ149" t="b">
        <v>1</v>
      </c>
      <c r="FR149" t="b">
        <v>1</v>
      </c>
    </row>
    <row r="150" spans="1:174" x14ac:dyDescent="0.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H150" t="s">
        <v>10328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240000000</v>
      </c>
      <c r="AZ150">
        <v>106733772617</v>
      </c>
      <c r="BA150">
        <v>0</v>
      </c>
      <c r="BB150">
        <v>-240000000</v>
      </c>
      <c r="BC150">
        <v>9893306068</v>
      </c>
      <c r="BD150">
        <v>0</v>
      </c>
      <c r="BE150">
        <v>130871608</v>
      </c>
      <c r="BF150">
        <v>53415162976</v>
      </c>
      <c r="BG150">
        <v>130871608</v>
      </c>
      <c r="BH150">
        <v>0</v>
      </c>
      <c r="BI150">
        <v>0</v>
      </c>
      <c r="BJ150">
        <v>-2636639</v>
      </c>
      <c r="BK150">
        <v>130871608</v>
      </c>
      <c r="BL150">
        <v>0</v>
      </c>
      <c r="BM150">
        <v>-1247302</v>
      </c>
      <c r="BN150">
        <v>-3883942</v>
      </c>
      <c r="BO150">
        <v>0</v>
      </c>
      <c r="BP150">
        <v>130871608</v>
      </c>
      <c r="BQ150">
        <v>-1247302</v>
      </c>
      <c r="BR150">
        <v>126987666</v>
      </c>
      <c r="BS150">
        <v>0</v>
      </c>
      <c r="BT150">
        <v>0</v>
      </c>
      <c r="BU150">
        <v>0</v>
      </c>
      <c r="BV150">
        <v>-1247302</v>
      </c>
      <c r="BW150">
        <v>126987666</v>
      </c>
      <c r="BX150">
        <v>-1.2463072690758607E-2</v>
      </c>
      <c r="BY150">
        <v>1.2616529208758407</v>
      </c>
      <c r="BZ150">
        <v>0</v>
      </c>
      <c r="CA150">
        <v>9925778153</v>
      </c>
      <c r="CB150">
        <v>9925778153</v>
      </c>
      <c r="CC150">
        <v>10166421831</v>
      </c>
      <c r="CD150">
        <v>0</v>
      </c>
      <c r="CE150">
        <v>10006734124</v>
      </c>
      <c r="CF150">
        <v>10007981426</v>
      </c>
      <c r="CG150">
        <v>10250618066</v>
      </c>
      <c r="CH150">
        <v>10006734124</v>
      </c>
      <c r="CI150">
        <v>10007981426</v>
      </c>
      <c r="CJ150">
        <v>10250618066</v>
      </c>
      <c r="CK150">
        <v>-3883942</v>
      </c>
      <c r="CL150">
        <v>0</v>
      </c>
      <c r="CM150">
        <v>-0.1466444134712219</v>
      </c>
      <c r="CN150">
        <v>5.2821341156959534</v>
      </c>
      <c r="CO150">
        <v>6.031372845172883</v>
      </c>
      <c r="CP150">
        <v>-1467431656.3764415</v>
      </c>
      <c r="CQ150">
        <v>52856911703.079262</v>
      </c>
      <c r="CR150">
        <v>60354344464.358459</v>
      </c>
      <c r="CS150">
        <v>1.4589722355695478</v>
      </c>
      <c r="CT150">
        <v>14599547255.642361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10006734124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240000000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218377566.25288492</v>
      </c>
      <c r="EF150">
        <v>0</v>
      </c>
      <c r="EG150">
        <v>0</v>
      </c>
      <c r="EH150">
        <v>0</v>
      </c>
      <c r="EI150">
        <v>0</v>
      </c>
      <c r="EJ150">
        <v>-1247302</v>
      </c>
      <c r="EK150">
        <v>0</v>
      </c>
      <c r="EL150">
        <v>130871608</v>
      </c>
      <c r="EM150">
        <v>-2636639</v>
      </c>
      <c r="EN150">
        <v>0</v>
      </c>
      <c r="EO150">
        <v>-1247303</v>
      </c>
      <c r="EP150">
        <v>-1247302</v>
      </c>
      <c r="EQ150">
        <v>126987666</v>
      </c>
      <c r="ER150">
        <v>275</v>
      </c>
      <c r="ES150" t="s">
        <v>10328</v>
      </c>
      <c r="ET150" t="s">
        <v>10328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-1247302</v>
      </c>
      <c r="FB150">
        <v>0</v>
      </c>
      <c r="FC150">
        <v>130871608</v>
      </c>
      <c r="FD150">
        <v>-2636639</v>
      </c>
      <c r="FE150">
        <v>0</v>
      </c>
      <c r="FF150">
        <v>-1247303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 x14ac:dyDescent="0.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835975000</v>
      </c>
      <c r="AY151">
        <v>835975000</v>
      </c>
      <c r="AZ151">
        <v>32656471070</v>
      </c>
      <c r="BA151">
        <v>-835975000</v>
      </c>
      <c r="BB151">
        <v>-835975000</v>
      </c>
      <c r="BC151">
        <v>29224501496</v>
      </c>
      <c r="BD151">
        <v>358818907</v>
      </c>
      <c r="BE151">
        <v>358818907</v>
      </c>
      <c r="BF151">
        <v>23542268999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316895492</v>
      </c>
      <c r="BM151">
        <v>0</v>
      </c>
      <c r="BN151">
        <v>0</v>
      </c>
      <c r="BO151">
        <v>109303504</v>
      </c>
      <c r="BP151">
        <v>317062709</v>
      </c>
      <c r="BQ151">
        <v>109303504</v>
      </c>
      <c r="BR151">
        <v>317062709</v>
      </c>
      <c r="BS151">
        <v>-70920232</v>
      </c>
      <c r="BT151">
        <v>-46280349</v>
      </c>
      <c r="BU151">
        <v>-740470259</v>
      </c>
      <c r="BV151">
        <v>38383272</v>
      </c>
      <c r="BW151">
        <v>270782360</v>
      </c>
      <c r="BX151">
        <v>0.12957159985318456</v>
      </c>
      <c r="BY151">
        <v>0.91768810627483854</v>
      </c>
      <c r="BZ151">
        <v>0</v>
      </c>
      <c r="CA151">
        <v>29230347566</v>
      </c>
      <c r="CB151">
        <v>30066322566</v>
      </c>
      <c r="CC151">
        <v>30066322566</v>
      </c>
      <c r="CD151">
        <v>0</v>
      </c>
      <c r="CE151">
        <v>29224501496</v>
      </c>
      <c r="CF151">
        <v>30060309301</v>
      </c>
      <c r="CG151">
        <v>30060309301</v>
      </c>
      <c r="CH151">
        <v>29224501496</v>
      </c>
      <c r="CI151">
        <v>30060309301</v>
      </c>
      <c r="CJ151">
        <v>30060309301</v>
      </c>
      <c r="CK151">
        <v>167195</v>
      </c>
      <c r="CL151">
        <v>0</v>
      </c>
      <c r="CM151">
        <v>0.41036069166666667</v>
      </c>
      <c r="CN151">
        <v>4.9243283</v>
      </c>
      <c r="CO151">
        <v>4.9243283</v>
      </c>
      <c r="CP151">
        <v>11992586647.512094</v>
      </c>
      <c r="CQ151">
        <v>143911039770.14514</v>
      </c>
      <c r="CR151">
        <v>143911039770.14514</v>
      </c>
      <c r="CS151">
        <v>1.3804443922385135</v>
      </c>
      <c r="CT151">
        <v>40342799206.119247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141446587240.63998</v>
      </c>
      <c r="DA151">
        <v>0</v>
      </c>
      <c r="DB151">
        <v>0</v>
      </c>
      <c r="DC151">
        <v>4046119000</v>
      </c>
      <c r="DD151">
        <v>4046119000</v>
      </c>
      <c r="DE151">
        <v>29224501496</v>
      </c>
      <c r="DF151">
        <v>0</v>
      </c>
      <c r="DG151">
        <v>835975000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109303504</v>
      </c>
      <c r="EH151">
        <v>0</v>
      </c>
      <c r="EI151">
        <v>0</v>
      </c>
      <c r="EJ151">
        <v>0</v>
      </c>
      <c r="EK151">
        <v>0</v>
      </c>
      <c r="EL151">
        <v>317062709</v>
      </c>
      <c r="EM151">
        <v>0</v>
      </c>
      <c r="EN151">
        <v>0</v>
      </c>
      <c r="EO151">
        <v>0</v>
      </c>
      <c r="EP151">
        <v>109303504</v>
      </c>
      <c r="EQ151">
        <v>317062709</v>
      </c>
      <c r="ER151">
        <v>217</v>
      </c>
      <c r="ES151" t="s">
        <v>10328</v>
      </c>
      <c r="ET151" t="s">
        <v>10328</v>
      </c>
      <c r="EU151" t="s">
        <v>612</v>
      </c>
      <c r="EV151" t="s">
        <v>10329</v>
      </c>
      <c r="EW151">
        <v>0</v>
      </c>
      <c r="EX151">
        <v>109303504</v>
      </c>
      <c r="EY151">
        <v>0</v>
      </c>
      <c r="EZ151">
        <v>0</v>
      </c>
      <c r="FA151">
        <v>0</v>
      </c>
      <c r="FB151">
        <v>0</v>
      </c>
      <c r="FC151">
        <v>317062709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 x14ac:dyDescent="0.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H152" t="s">
        <v>10328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163225000</v>
      </c>
      <c r="AZ152">
        <v>6661850000</v>
      </c>
      <c r="BA152">
        <v>0</v>
      </c>
      <c r="BB152">
        <v>-163225000</v>
      </c>
      <c r="BC152">
        <v>8598299177</v>
      </c>
      <c r="BD152">
        <v>0</v>
      </c>
      <c r="BE152">
        <v>0</v>
      </c>
      <c r="BF152">
        <v>7609776769</v>
      </c>
      <c r="BG152">
        <v>0</v>
      </c>
      <c r="BH152">
        <v>0</v>
      </c>
      <c r="BI152">
        <v>0</v>
      </c>
      <c r="BJ152">
        <v>89197</v>
      </c>
      <c r="BK152">
        <v>0</v>
      </c>
      <c r="BL152">
        <v>0</v>
      </c>
      <c r="BM152">
        <v>648572171</v>
      </c>
      <c r="BN152">
        <v>648661367</v>
      </c>
      <c r="BO152">
        <v>0</v>
      </c>
      <c r="BP152">
        <v>0</v>
      </c>
      <c r="BQ152">
        <v>648572171</v>
      </c>
      <c r="BR152">
        <v>648661367</v>
      </c>
      <c r="BS152">
        <v>0</v>
      </c>
      <c r="BT152">
        <v>0</v>
      </c>
      <c r="BU152">
        <v>0</v>
      </c>
      <c r="BV152">
        <v>648572171</v>
      </c>
      <c r="BW152">
        <v>648661367</v>
      </c>
      <c r="BX152">
        <v>7.5876651284898164</v>
      </c>
      <c r="BY152">
        <v>7.517015583161939</v>
      </c>
      <c r="BZ152">
        <v>0</v>
      </c>
      <c r="CA152">
        <v>8583933457</v>
      </c>
      <c r="CB152">
        <v>8583933457</v>
      </c>
      <c r="CC152">
        <v>8747760455</v>
      </c>
      <c r="CD152">
        <v>0</v>
      </c>
      <c r="CE152">
        <v>9196289552</v>
      </c>
      <c r="CF152">
        <v>8547717381</v>
      </c>
      <c r="CG152">
        <v>8710853185</v>
      </c>
      <c r="CH152">
        <v>9196289552</v>
      </c>
      <c r="CI152">
        <v>8547717381</v>
      </c>
      <c r="CJ152">
        <v>8710853185</v>
      </c>
      <c r="CK152">
        <v>648661367</v>
      </c>
      <c r="CL152">
        <v>0</v>
      </c>
      <c r="CM152">
        <v>136.57977700233462</v>
      </c>
      <c r="CN152">
        <v>34.517346024513252</v>
      </c>
      <c r="CO152">
        <v>5.3975924849510193</v>
      </c>
      <c r="CP152">
        <v>1256027176261.0598</v>
      </c>
      <c r="CQ152">
        <v>317431508607.99994</v>
      </c>
      <c r="CR152">
        <v>49637823375.308777</v>
      </c>
      <c r="CS152">
        <v>1.5378562849418729</v>
      </c>
      <c r="CT152">
        <v>14142571685.68848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0.94772067954086869</v>
      </c>
      <c r="DI152">
        <v>5.2279320459131279E-2</v>
      </c>
      <c r="DJ152">
        <v>8715513783.4760303</v>
      </c>
      <c r="DK152">
        <v>480775768.52396882</v>
      </c>
      <c r="DL152">
        <v>8255455699.8689404</v>
      </c>
      <c r="DM152">
        <v>455397485.13105935</v>
      </c>
      <c r="DN152">
        <v>0</v>
      </c>
      <c r="DO152">
        <v>0</v>
      </c>
      <c r="DP152">
        <v>154691707.91805831</v>
      </c>
      <c r="DQ152">
        <v>8533292.0819417033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402263356.15632468</v>
      </c>
      <c r="EF152">
        <v>0</v>
      </c>
      <c r="EG152">
        <v>0</v>
      </c>
      <c r="EH152">
        <v>0</v>
      </c>
      <c r="EI152">
        <v>0</v>
      </c>
      <c r="EJ152">
        <v>648572171</v>
      </c>
      <c r="EK152">
        <v>0</v>
      </c>
      <c r="EL152">
        <v>0</v>
      </c>
      <c r="EM152">
        <v>89197</v>
      </c>
      <c r="EN152">
        <v>0</v>
      </c>
      <c r="EO152">
        <v>648572170</v>
      </c>
      <c r="EP152">
        <v>648572171</v>
      </c>
      <c r="EQ152">
        <v>648661367</v>
      </c>
      <c r="ER152">
        <v>155</v>
      </c>
      <c r="ES152" t="s">
        <v>10328</v>
      </c>
      <c r="ET152" t="s">
        <v>10328</v>
      </c>
      <c r="EU152" t="s">
        <v>612</v>
      </c>
      <c r="EV152" t="s">
        <v>613</v>
      </c>
      <c r="EW152">
        <v>0</v>
      </c>
      <c r="EX152">
        <v>0</v>
      </c>
      <c r="EY152">
        <v>0</v>
      </c>
      <c r="EZ152">
        <v>0</v>
      </c>
      <c r="FA152">
        <v>614665258.63141644</v>
      </c>
      <c r="FB152">
        <v>0</v>
      </c>
      <c r="FC152">
        <v>0</v>
      </c>
      <c r="FD152">
        <v>84533.841453006869</v>
      </c>
      <c r="FE152">
        <v>0</v>
      </c>
      <c r="FF152">
        <v>614665257.68369579</v>
      </c>
      <c r="FG152">
        <v>0</v>
      </c>
      <c r="FH152">
        <v>0</v>
      </c>
      <c r="FI152">
        <v>0</v>
      </c>
      <c r="FJ152">
        <v>0</v>
      </c>
      <c r="FK152">
        <v>33906912.368583493</v>
      </c>
      <c r="FL152">
        <v>0</v>
      </c>
      <c r="FM152">
        <v>0</v>
      </c>
      <c r="FN152">
        <v>4663.1585469931324</v>
      </c>
      <c r="FO152">
        <v>0</v>
      </c>
      <c r="FP152">
        <v>33906912.31630417</v>
      </c>
      <c r="FQ152" t="b">
        <v>1</v>
      </c>
      <c r="FR152" t="b">
        <v>1</v>
      </c>
    </row>
    <row r="153" spans="1:174" x14ac:dyDescent="0.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H153" t="s">
        <v>10328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6021900000</v>
      </c>
      <c r="AZ153">
        <v>248129100021</v>
      </c>
      <c r="BA153">
        <v>0</v>
      </c>
      <c r="BB153">
        <v>-6021900000</v>
      </c>
      <c r="BC153">
        <v>192517028979</v>
      </c>
      <c r="BD153">
        <v>0</v>
      </c>
      <c r="BE153">
        <v>2160899999</v>
      </c>
      <c r="BF153">
        <v>187389989141</v>
      </c>
      <c r="BG153">
        <v>2160899999</v>
      </c>
      <c r="BH153">
        <v>0</v>
      </c>
      <c r="BI153">
        <v>0</v>
      </c>
      <c r="BJ153">
        <v>-115872725</v>
      </c>
      <c r="BK153">
        <v>2160899999</v>
      </c>
      <c r="BL153">
        <v>0</v>
      </c>
      <c r="BM153">
        <v>7282409738</v>
      </c>
      <c r="BN153">
        <v>7166537013</v>
      </c>
      <c r="BO153">
        <v>0</v>
      </c>
      <c r="BP153">
        <v>2160899999</v>
      </c>
      <c r="BQ153">
        <v>7282409738</v>
      </c>
      <c r="BR153">
        <v>9327437012</v>
      </c>
      <c r="BS153">
        <v>0</v>
      </c>
      <c r="BT153">
        <v>0</v>
      </c>
      <c r="BU153">
        <v>0</v>
      </c>
      <c r="BV153">
        <v>7282409738</v>
      </c>
      <c r="BW153">
        <v>9327437012</v>
      </c>
      <c r="BX153">
        <v>3.7183640112836294</v>
      </c>
      <c r="BY153">
        <v>4.7132975277565983</v>
      </c>
      <c r="BZ153">
        <v>0</v>
      </c>
      <c r="CA153">
        <v>192537251873</v>
      </c>
      <c r="CB153">
        <v>192537251873</v>
      </c>
      <c r="CC153">
        <v>198571211003</v>
      </c>
      <c r="CD153">
        <v>0</v>
      </c>
      <c r="CE153">
        <v>203132243587</v>
      </c>
      <c r="CF153">
        <v>195849833849</v>
      </c>
      <c r="CG153">
        <v>201987606574</v>
      </c>
      <c r="CH153">
        <v>203132243587</v>
      </c>
      <c r="CI153">
        <v>195849833849</v>
      </c>
      <c r="CJ153">
        <v>201987606574</v>
      </c>
      <c r="CK153">
        <v>7166537013</v>
      </c>
      <c r="CL153">
        <v>0</v>
      </c>
      <c r="CM153">
        <v>53.704854846000671</v>
      </c>
      <c r="CN153">
        <v>20.937059521675117</v>
      </c>
      <c r="CO153">
        <v>4.5229122042655945</v>
      </c>
      <c r="CP153">
        <v>10909187656382.285</v>
      </c>
      <c r="CQ153">
        <v>4252991874752.4277</v>
      </c>
      <c r="CR153">
        <v>918749303599.4939</v>
      </c>
      <c r="CS153">
        <v>1.4493519645760919</v>
      </c>
      <c r="CT153">
        <v>294410116311.56769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0.99434280874825032</v>
      </c>
      <c r="DI153">
        <v>5.6571912517497632E-3</v>
      </c>
      <c r="DJ153">
        <v>201983085635.63135</v>
      </c>
      <c r="DK153">
        <v>1149157951.3686783</v>
      </c>
      <c r="DL153">
        <v>200844924053.12772</v>
      </c>
      <c r="DM153">
        <v>1142682520.8723059</v>
      </c>
      <c r="DN153">
        <v>0</v>
      </c>
      <c r="DO153">
        <v>0</v>
      </c>
      <c r="DP153">
        <v>5987832960.0010881</v>
      </c>
      <c r="DQ153">
        <v>34067039.998911902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6475085631.5630264</v>
      </c>
      <c r="EF153">
        <v>0</v>
      </c>
      <c r="EG153">
        <v>0</v>
      </c>
      <c r="EH153">
        <v>0</v>
      </c>
      <c r="EI153">
        <v>0</v>
      </c>
      <c r="EJ153">
        <v>7282409738</v>
      </c>
      <c r="EK153">
        <v>0</v>
      </c>
      <c r="EL153">
        <v>2160899999</v>
      </c>
      <c r="EM153">
        <v>-115872725</v>
      </c>
      <c r="EN153">
        <v>0</v>
      </c>
      <c r="EO153">
        <v>7282409738</v>
      </c>
      <c r="EP153">
        <v>7282409738</v>
      </c>
      <c r="EQ153">
        <v>9327437012</v>
      </c>
      <c r="ER153">
        <v>12</v>
      </c>
      <c r="ES153" t="s">
        <v>10328</v>
      </c>
      <c r="ET153" t="s">
        <v>10328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7241211753.3385296</v>
      </c>
      <c r="FB153">
        <v>0</v>
      </c>
      <c r="FC153">
        <v>2148675374.4297514</v>
      </c>
      <c r="FD153">
        <v>-115217210.83381361</v>
      </c>
      <c r="FE153">
        <v>0</v>
      </c>
      <c r="FF153">
        <v>7241211753.3385296</v>
      </c>
      <c r="FG153">
        <v>0</v>
      </c>
      <c r="FH153">
        <v>0</v>
      </c>
      <c r="FI153">
        <v>0</v>
      </c>
      <c r="FJ153">
        <v>0</v>
      </c>
      <c r="FK153">
        <v>41197984.661470883</v>
      </c>
      <c r="FL153">
        <v>0</v>
      </c>
      <c r="FM153">
        <v>12224624.570248872</v>
      </c>
      <c r="FN153">
        <v>-655514.16618640604</v>
      </c>
      <c r="FO153">
        <v>0</v>
      </c>
      <c r="FP153">
        <v>41197984.661470883</v>
      </c>
      <c r="FQ153" t="b">
        <v>1</v>
      </c>
      <c r="FR153" t="b">
        <v>1</v>
      </c>
    </row>
    <row r="154" spans="1:174" x14ac:dyDescent="0.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414586500</v>
      </c>
      <c r="AY154">
        <v>414586500</v>
      </c>
      <c r="AZ154">
        <v>19131598304</v>
      </c>
      <c r="BA154">
        <v>-414586500</v>
      </c>
      <c r="BB154">
        <v>-414586500</v>
      </c>
      <c r="BC154">
        <v>8097401696</v>
      </c>
      <c r="BD154">
        <v>108321083</v>
      </c>
      <c r="BE154">
        <v>108321083</v>
      </c>
      <c r="BF154">
        <v>5670898004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108262473</v>
      </c>
      <c r="BM154">
        <v>0</v>
      </c>
      <c r="BN154">
        <v>0</v>
      </c>
      <c r="BO154">
        <v>37349118</v>
      </c>
      <c r="BP154">
        <v>108345403</v>
      </c>
      <c r="BQ154">
        <v>37349118</v>
      </c>
      <c r="BR154">
        <v>108345403</v>
      </c>
      <c r="BS154">
        <v>0</v>
      </c>
      <c r="BT154">
        <v>0</v>
      </c>
      <c r="BU154">
        <v>0</v>
      </c>
      <c r="BV154">
        <v>37349118</v>
      </c>
      <c r="BW154">
        <v>108345403</v>
      </c>
      <c r="BX154">
        <v>0.45075082044669185</v>
      </c>
      <c r="BY154">
        <v>1.3132010826619238</v>
      </c>
      <c r="BZ154">
        <v>0</v>
      </c>
      <c r="CA154">
        <v>8099021500</v>
      </c>
      <c r="CB154">
        <v>8513608000</v>
      </c>
      <c r="CC154">
        <v>8513608000</v>
      </c>
      <c r="CD154">
        <v>0</v>
      </c>
      <c r="CE154">
        <v>8097401696</v>
      </c>
      <c r="CF154">
        <v>8511905278</v>
      </c>
      <c r="CG154">
        <v>8511905278</v>
      </c>
      <c r="CH154">
        <v>8097401696</v>
      </c>
      <c r="CI154">
        <v>8511905278</v>
      </c>
      <c r="CJ154">
        <v>8511905278</v>
      </c>
      <c r="CK154">
        <v>82918</v>
      </c>
      <c r="CL154">
        <v>0</v>
      </c>
      <c r="CM154">
        <v>0.43776966666666667</v>
      </c>
      <c r="CN154">
        <v>5.2532360000000002</v>
      </c>
      <c r="CO154">
        <v>5.2532360000000002</v>
      </c>
      <c r="CP154">
        <v>3544796841.3240213</v>
      </c>
      <c r="CQ154">
        <v>42537562095.88826</v>
      </c>
      <c r="CR154">
        <v>42537562095.88826</v>
      </c>
      <c r="CS154">
        <v>1.2082668479929486</v>
      </c>
      <c r="CT154">
        <v>9783822024.1586761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41782592751.360001</v>
      </c>
      <c r="DA154">
        <v>0</v>
      </c>
      <c r="DB154">
        <v>0</v>
      </c>
      <c r="DC154">
        <v>2139266340</v>
      </c>
      <c r="DD154">
        <v>2139266340</v>
      </c>
      <c r="DE154">
        <v>8097401696</v>
      </c>
      <c r="DF154">
        <v>0</v>
      </c>
      <c r="DG154">
        <v>414586500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37349118</v>
      </c>
      <c r="EH154">
        <v>0</v>
      </c>
      <c r="EI154">
        <v>0</v>
      </c>
      <c r="EJ154">
        <v>0</v>
      </c>
      <c r="EK154">
        <v>0</v>
      </c>
      <c r="EL154">
        <v>108345403</v>
      </c>
      <c r="EM154">
        <v>0</v>
      </c>
      <c r="EN154">
        <v>0</v>
      </c>
      <c r="EO154">
        <v>0</v>
      </c>
      <c r="EP154">
        <v>37349118</v>
      </c>
      <c r="EQ154">
        <v>108345403</v>
      </c>
      <c r="ER154">
        <v>286</v>
      </c>
      <c r="ES154" t="s">
        <v>10328</v>
      </c>
      <c r="ET154" t="s">
        <v>10328</v>
      </c>
      <c r="EU154" t="s">
        <v>612</v>
      </c>
      <c r="EV154" t="s">
        <v>10329</v>
      </c>
      <c r="EW154">
        <v>0</v>
      </c>
      <c r="EX154">
        <v>37349118</v>
      </c>
      <c r="EY154">
        <v>0</v>
      </c>
      <c r="EZ154">
        <v>0</v>
      </c>
      <c r="FA154">
        <v>0</v>
      </c>
      <c r="FB154">
        <v>0</v>
      </c>
      <c r="FC154">
        <v>108345403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 x14ac:dyDescent="0.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239650500</v>
      </c>
      <c r="AY155">
        <v>239650500</v>
      </c>
      <c r="AZ155">
        <v>10983960293</v>
      </c>
      <c r="BA155">
        <v>-239650500</v>
      </c>
      <c r="BB155">
        <v>-239650500</v>
      </c>
      <c r="BC155">
        <v>4865489707</v>
      </c>
      <c r="BD155">
        <v>56530971</v>
      </c>
      <c r="BE155">
        <v>56530971</v>
      </c>
      <c r="BF155">
        <v>2957848636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56501491</v>
      </c>
      <c r="BM155">
        <v>0</v>
      </c>
      <c r="BN155">
        <v>0</v>
      </c>
      <c r="BO155">
        <v>19497646</v>
      </c>
      <c r="BP155">
        <v>56549427</v>
      </c>
      <c r="BQ155">
        <v>19497646</v>
      </c>
      <c r="BR155">
        <v>56549427</v>
      </c>
      <c r="BS155">
        <v>0</v>
      </c>
      <c r="BT155">
        <v>0</v>
      </c>
      <c r="BU155">
        <v>0</v>
      </c>
      <c r="BV155">
        <v>19497646</v>
      </c>
      <c r="BW155">
        <v>56549427</v>
      </c>
      <c r="BX155">
        <v>0.39186977695575831</v>
      </c>
      <c r="BY155">
        <v>1.1407956686620351</v>
      </c>
      <c r="BZ155">
        <v>0</v>
      </c>
      <c r="CA155">
        <v>4866463000</v>
      </c>
      <c r="CB155">
        <v>5106113500</v>
      </c>
      <c r="CC155">
        <v>5106113500</v>
      </c>
      <c r="CD155">
        <v>0</v>
      </c>
      <c r="CE155">
        <v>4865489707</v>
      </c>
      <c r="CF155">
        <v>5105092277</v>
      </c>
      <c r="CG155">
        <v>5105092277</v>
      </c>
      <c r="CH155">
        <v>4865489707</v>
      </c>
      <c r="CI155">
        <v>5105092277</v>
      </c>
      <c r="CJ155">
        <v>5105092277</v>
      </c>
      <c r="CK155">
        <v>47930</v>
      </c>
      <c r="CL155">
        <v>0</v>
      </c>
      <c r="CM155">
        <v>0.3800046416666667</v>
      </c>
      <c r="CN155">
        <v>4.5600557000000004</v>
      </c>
      <c r="CO155">
        <v>4.5600557000000004</v>
      </c>
      <c r="CP155">
        <v>1848908672.6413901</v>
      </c>
      <c r="CQ155">
        <v>22186904071.696682</v>
      </c>
      <c r="CR155">
        <v>22186904071.696682</v>
      </c>
      <c r="CS155">
        <v>1.1866215317250757</v>
      </c>
      <c r="CT155">
        <v>5773494848.7129297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21846048784.43</v>
      </c>
      <c r="DA155">
        <v>0</v>
      </c>
      <c r="DB155">
        <v>0</v>
      </c>
      <c r="DC155">
        <v>1076030745</v>
      </c>
      <c r="DD155">
        <v>1076030745</v>
      </c>
      <c r="DE155">
        <v>4865489707</v>
      </c>
      <c r="DF155">
        <v>0</v>
      </c>
      <c r="DG155">
        <v>239650500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19497646</v>
      </c>
      <c r="EH155">
        <v>0</v>
      </c>
      <c r="EI155">
        <v>0</v>
      </c>
      <c r="EJ155">
        <v>0</v>
      </c>
      <c r="EK155">
        <v>0</v>
      </c>
      <c r="EL155">
        <v>56549427</v>
      </c>
      <c r="EM155">
        <v>0</v>
      </c>
      <c r="EN155">
        <v>0</v>
      </c>
      <c r="EO155">
        <v>0</v>
      </c>
      <c r="EP155">
        <v>19497646</v>
      </c>
      <c r="EQ155">
        <v>56549427</v>
      </c>
      <c r="ER155">
        <v>310</v>
      </c>
      <c r="ES155" t="s">
        <v>10328</v>
      </c>
      <c r="ET155" t="s">
        <v>10328</v>
      </c>
      <c r="EU155" t="s">
        <v>612</v>
      </c>
      <c r="EV155" t="s">
        <v>10329</v>
      </c>
      <c r="EW155">
        <v>0</v>
      </c>
      <c r="EX155">
        <v>19497646</v>
      </c>
      <c r="EY155">
        <v>0</v>
      </c>
      <c r="EZ155">
        <v>0</v>
      </c>
      <c r="FA155">
        <v>0</v>
      </c>
      <c r="FB155">
        <v>0</v>
      </c>
      <c r="FC155">
        <v>56549427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 x14ac:dyDescent="0.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22468628</v>
      </c>
      <c r="AY156">
        <v>22468628</v>
      </c>
      <c r="AZ156">
        <v>898807169</v>
      </c>
      <c r="BA156">
        <v>-22468628</v>
      </c>
      <c r="BB156">
        <v>-22468628</v>
      </c>
      <c r="BC156">
        <v>666327693</v>
      </c>
      <c r="BD156">
        <v>7967046</v>
      </c>
      <c r="BE156">
        <v>7967046</v>
      </c>
      <c r="BF156">
        <v>403914164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7964159</v>
      </c>
      <c r="BM156">
        <v>0</v>
      </c>
      <c r="BN156">
        <v>0</v>
      </c>
      <c r="BO156">
        <v>2746857</v>
      </c>
      <c r="BP156">
        <v>7968654</v>
      </c>
      <c r="BQ156">
        <v>2746857</v>
      </c>
      <c r="BR156">
        <v>7968654</v>
      </c>
      <c r="BS156">
        <v>0</v>
      </c>
      <c r="BT156">
        <v>0</v>
      </c>
      <c r="BU156">
        <v>0</v>
      </c>
      <c r="BV156">
        <v>2746857</v>
      </c>
      <c r="BW156">
        <v>7968654</v>
      </c>
      <c r="BX156">
        <v>0.40622782094790094</v>
      </c>
      <c r="BY156">
        <v>1.1830380993126273</v>
      </c>
      <c r="BZ156">
        <v>0</v>
      </c>
      <c r="CA156">
        <v>666460985</v>
      </c>
      <c r="CB156">
        <v>688929613</v>
      </c>
      <c r="CC156">
        <v>688929613</v>
      </c>
      <c r="CD156">
        <v>0</v>
      </c>
      <c r="CE156">
        <v>666327693</v>
      </c>
      <c r="CF156">
        <v>688791827</v>
      </c>
      <c r="CG156">
        <v>688791827</v>
      </c>
      <c r="CH156">
        <v>666327693</v>
      </c>
      <c r="CI156">
        <v>688791827</v>
      </c>
      <c r="CJ156">
        <v>688791827</v>
      </c>
      <c r="CK156">
        <v>4494</v>
      </c>
      <c r="CL156">
        <v>0</v>
      </c>
      <c r="CM156">
        <v>0.39736980000000005</v>
      </c>
      <c r="CN156">
        <v>4.7684376000000004</v>
      </c>
      <c r="CO156">
        <v>4.7684376000000004</v>
      </c>
      <c r="CP156">
        <v>264778502.10187143</v>
      </c>
      <c r="CQ156">
        <v>3177342025.2224569</v>
      </c>
      <c r="CR156">
        <v>3177342025.2224569</v>
      </c>
      <c r="CS156">
        <v>1.2580698787092763</v>
      </c>
      <c r="CT156">
        <v>838286799.91314197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3125076880.1700001</v>
      </c>
      <c r="DA156">
        <v>0</v>
      </c>
      <c r="DB156">
        <v>0</v>
      </c>
      <c r="DC156">
        <v>105377865.32000001</v>
      </c>
      <c r="DD156">
        <v>105377865.32000001</v>
      </c>
      <c r="DE156">
        <v>666327693</v>
      </c>
      <c r="DF156">
        <v>0</v>
      </c>
      <c r="DG156">
        <v>22468628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2746857</v>
      </c>
      <c r="EH156">
        <v>0</v>
      </c>
      <c r="EI156">
        <v>0</v>
      </c>
      <c r="EJ156">
        <v>0</v>
      </c>
      <c r="EK156">
        <v>0</v>
      </c>
      <c r="EL156">
        <v>7968654</v>
      </c>
      <c r="EM156">
        <v>0</v>
      </c>
      <c r="EN156">
        <v>0</v>
      </c>
      <c r="EO156">
        <v>0</v>
      </c>
      <c r="EP156">
        <v>2746857</v>
      </c>
      <c r="EQ156">
        <v>7968654</v>
      </c>
      <c r="ER156">
        <v>350</v>
      </c>
      <c r="ES156" t="s">
        <v>10328</v>
      </c>
      <c r="ET156" t="s">
        <v>10328</v>
      </c>
      <c r="EU156" t="s">
        <v>612</v>
      </c>
      <c r="EV156" t="s">
        <v>10329</v>
      </c>
      <c r="EW156">
        <v>0</v>
      </c>
      <c r="EX156">
        <v>2746857</v>
      </c>
      <c r="EY156">
        <v>0</v>
      </c>
      <c r="EZ156">
        <v>0</v>
      </c>
      <c r="FA156">
        <v>0</v>
      </c>
      <c r="FB156">
        <v>0</v>
      </c>
      <c r="FC156">
        <v>7968654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 x14ac:dyDescent="0.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328473177</v>
      </c>
      <c r="AY157">
        <v>328473177</v>
      </c>
      <c r="AZ157">
        <v>13355542566</v>
      </c>
      <c r="BA157">
        <v>-328473177</v>
      </c>
      <c r="BB157">
        <v>-328473177</v>
      </c>
      <c r="BC157">
        <v>9525457434</v>
      </c>
      <c r="BD157">
        <v>113976669</v>
      </c>
      <c r="BE157">
        <v>113976669</v>
      </c>
      <c r="BF157">
        <v>5774037395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113934463</v>
      </c>
      <c r="BM157">
        <v>0</v>
      </c>
      <c r="BN157">
        <v>0</v>
      </c>
      <c r="BO157">
        <v>39297071</v>
      </c>
      <c r="BP157">
        <v>114000165</v>
      </c>
      <c r="BQ157">
        <v>39297071</v>
      </c>
      <c r="BR157">
        <v>114000165</v>
      </c>
      <c r="BS157">
        <v>0</v>
      </c>
      <c r="BT157">
        <v>0</v>
      </c>
      <c r="BU157">
        <v>0</v>
      </c>
      <c r="BV157">
        <v>39297071</v>
      </c>
      <c r="BW157">
        <v>114000165</v>
      </c>
      <c r="BX157">
        <v>0.4063807614629964</v>
      </c>
      <c r="BY157">
        <v>1.1834753024046831</v>
      </c>
      <c r="BZ157">
        <v>0</v>
      </c>
      <c r="CA157">
        <v>9527362907</v>
      </c>
      <c r="CB157">
        <v>9855836084</v>
      </c>
      <c r="CC157">
        <v>9855836084</v>
      </c>
      <c r="CD157">
        <v>0</v>
      </c>
      <c r="CE157">
        <v>9525457434</v>
      </c>
      <c r="CF157">
        <v>9853864917</v>
      </c>
      <c r="CG157">
        <v>9853864917</v>
      </c>
      <c r="CH157">
        <v>9525457434</v>
      </c>
      <c r="CI157">
        <v>9853864917</v>
      </c>
      <c r="CJ157">
        <v>9853864917</v>
      </c>
      <c r="CK157">
        <v>65694</v>
      </c>
      <c r="CL157">
        <v>0</v>
      </c>
      <c r="CM157">
        <v>0.39736296666666665</v>
      </c>
      <c r="CN157">
        <v>4.7683555999999996</v>
      </c>
      <c r="CO157">
        <v>4.7683555999999996</v>
      </c>
      <c r="CP157">
        <v>3785064024.8312941</v>
      </c>
      <c r="CQ157">
        <v>45420768297.975525</v>
      </c>
      <c r="CR157">
        <v>45420768297.975525</v>
      </c>
      <c r="CS157">
        <v>1.2523507449412177</v>
      </c>
      <c r="CT157">
        <v>11929213713.375759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44674395365.460007</v>
      </c>
      <c r="DA157">
        <v>0</v>
      </c>
      <c r="DB157">
        <v>0</v>
      </c>
      <c r="DC157">
        <v>1540539200.1300001</v>
      </c>
      <c r="DD157">
        <v>1540539200.1300001</v>
      </c>
      <c r="DE157">
        <v>9525457434</v>
      </c>
      <c r="DF157">
        <v>0</v>
      </c>
      <c r="DG157">
        <v>328473177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39297071</v>
      </c>
      <c r="EH157">
        <v>0</v>
      </c>
      <c r="EI157">
        <v>0</v>
      </c>
      <c r="EJ157">
        <v>0</v>
      </c>
      <c r="EK157">
        <v>0</v>
      </c>
      <c r="EL157">
        <v>114000165</v>
      </c>
      <c r="EM157">
        <v>0</v>
      </c>
      <c r="EN157">
        <v>0</v>
      </c>
      <c r="EO157">
        <v>0</v>
      </c>
      <c r="EP157">
        <v>39297071</v>
      </c>
      <c r="EQ157">
        <v>114000165</v>
      </c>
      <c r="ER157">
        <v>280</v>
      </c>
      <c r="ES157" t="s">
        <v>10328</v>
      </c>
      <c r="ET157" t="s">
        <v>10328</v>
      </c>
      <c r="EU157" t="s">
        <v>612</v>
      </c>
      <c r="EV157" t="s">
        <v>10329</v>
      </c>
      <c r="EW157">
        <v>0</v>
      </c>
      <c r="EX157">
        <v>39297071</v>
      </c>
      <c r="EY157">
        <v>0</v>
      </c>
      <c r="EZ157">
        <v>0</v>
      </c>
      <c r="FA157">
        <v>0</v>
      </c>
      <c r="FB157">
        <v>0</v>
      </c>
      <c r="FC157">
        <v>114000165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 x14ac:dyDescent="0.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403072117</v>
      </c>
      <c r="AY158">
        <v>403072117</v>
      </c>
      <c r="AZ158">
        <v>17211653424</v>
      </c>
      <c r="BA158">
        <v>-403072117</v>
      </c>
      <c r="BB158">
        <v>-403072117</v>
      </c>
      <c r="BC158">
        <v>10648846576</v>
      </c>
      <c r="BD158">
        <v>127724235</v>
      </c>
      <c r="BE158">
        <v>127724235</v>
      </c>
      <c r="BF158">
        <v>7065510109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127672487</v>
      </c>
      <c r="BM158">
        <v>0</v>
      </c>
      <c r="BN158">
        <v>0</v>
      </c>
      <c r="BO158">
        <v>44039527</v>
      </c>
      <c r="BP158">
        <v>127753113</v>
      </c>
      <c r="BQ158">
        <v>44039527</v>
      </c>
      <c r="BR158">
        <v>127753113</v>
      </c>
      <c r="BS158">
        <v>0</v>
      </c>
      <c r="BT158">
        <v>0</v>
      </c>
      <c r="BU158">
        <v>0</v>
      </c>
      <c r="BV158">
        <v>44039527</v>
      </c>
      <c r="BW158">
        <v>127753113</v>
      </c>
      <c r="BX158">
        <v>0.40670682593486818</v>
      </c>
      <c r="BY158">
        <v>1.1843834275114757</v>
      </c>
      <c r="BZ158">
        <v>0</v>
      </c>
      <c r="CA158">
        <v>10650976771</v>
      </c>
      <c r="CB158">
        <v>11054048888</v>
      </c>
      <c r="CC158">
        <v>11054048888</v>
      </c>
      <c r="CD158">
        <v>0</v>
      </c>
      <c r="CE158">
        <v>10648846576</v>
      </c>
      <c r="CF158">
        <v>11051838078</v>
      </c>
      <c r="CG158">
        <v>11051838078</v>
      </c>
      <c r="CH158">
        <v>10648846576</v>
      </c>
      <c r="CI158">
        <v>11051838078</v>
      </c>
      <c r="CJ158">
        <v>11051838078</v>
      </c>
      <c r="CK158">
        <v>80615</v>
      </c>
      <c r="CL158">
        <v>0</v>
      </c>
      <c r="CM158">
        <v>0.39680415833333332</v>
      </c>
      <c r="CN158">
        <v>4.7616499000000001</v>
      </c>
      <c r="CO158">
        <v>4.7616499000000001</v>
      </c>
      <c r="CP158">
        <v>4225506602.8104782</v>
      </c>
      <c r="CQ158">
        <v>50706079233.725746</v>
      </c>
      <c r="CR158">
        <v>50706079233.725746</v>
      </c>
      <c r="CS158">
        <v>1.2536031337915687</v>
      </c>
      <c r="CT158">
        <v>13349427438.939217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49900495055.136002</v>
      </c>
      <c r="DA158">
        <v>0</v>
      </c>
      <c r="DB158">
        <v>0</v>
      </c>
      <c r="DC158">
        <v>1888795940.2620001</v>
      </c>
      <c r="DD158">
        <v>1888795940.2620001</v>
      </c>
      <c r="DE158">
        <v>10648846576</v>
      </c>
      <c r="DF158">
        <v>0</v>
      </c>
      <c r="DG158">
        <v>403072117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44039527</v>
      </c>
      <c r="EH158">
        <v>0</v>
      </c>
      <c r="EI158">
        <v>0</v>
      </c>
      <c r="EJ158">
        <v>0</v>
      </c>
      <c r="EK158">
        <v>0</v>
      </c>
      <c r="EL158">
        <v>127753113</v>
      </c>
      <c r="EM158">
        <v>0</v>
      </c>
      <c r="EN158">
        <v>0</v>
      </c>
      <c r="EO158">
        <v>0</v>
      </c>
      <c r="EP158">
        <v>44039527</v>
      </c>
      <c r="EQ158">
        <v>127753113</v>
      </c>
      <c r="ER158">
        <v>273</v>
      </c>
      <c r="ES158" t="s">
        <v>10328</v>
      </c>
      <c r="ET158" t="s">
        <v>10328</v>
      </c>
      <c r="EU158" t="s">
        <v>612</v>
      </c>
      <c r="EV158" t="s">
        <v>10329</v>
      </c>
      <c r="EW158">
        <v>0</v>
      </c>
      <c r="EX158">
        <v>44039527</v>
      </c>
      <c r="EY158">
        <v>0</v>
      </c>
      <c r="EZ158">
        <v>0</v>
      </c>
      <c r="FA158">
        <v>0</v>
      </c>
      <c r="FB158">
        <v>0</v>
      </c>
      <c r="FC158">
        <v>127753113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 x14ac:dyDescent="0.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393677392</v>
      </c>
      <c r="AY159">
        <v>393677392</v>
      </c>
      <c r="AZ159">
        <v>15721978026</v>
      </c>
      <c r="BA159">
        <v>-393677392</v>
      </c>
      <c r="BB159">
        <v>-393677392</v>
      </c>
      <c r="BC159">
        <v>12633737974</v>
      </c>
      <c r="BD159">
        <v>160321841</v>
      </c>
      <c r="BE159">
        <v>160321841</v>
      </c>
      <c r="BF159">
        <v>9824209863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160321841</v>
      </c>
      <c r="BM159">
        <v>0</v>
      </c>
      <c r="BN159">
        <v>0</v>
      </c>
      <c r="BO159">
        <v>55321724</v>
      </c>
      <c r="BP159">
        <v>160400575</v>
      </c>
      <c r="BQ159">
        <v>55321724</v>
      </c>
      <c r="BR159">
        <v>160400575</v>
      </c>
      <c r="BS159">
        <v>0</v>
      </c>
      <c r="BT159">
        <v>0</v>
      </c>
      <c r="BU159">
        <v>0</v>
      </c>
      <c r="BV159">
        <v>55321724</v>
      </c>
      <c r="BW159">
        <v>160400575</v>
      </c>
      <c r="BX159">
        <v>0.43210386552538627</v>
      </c>
      <c r="BY159">
        <v>1.2580104730173671</v>
      </c>
      <c r="BZ159">
        <v>0</v>
      </c>
      <c r="CA159">
        <v>12636265228</v>
      </c>
      <c r="CB159">
        <v>13029942620</v>
      </c>
      <c r="CC159">
        <v>13029942620</v>
      </c>
      <c r="CD159">
        <v>0</v>
      </c>
      <c r="CE159">
        <v>12633737974</v>
      </c>
      <c r="CF159">
        <v>13027336632</v>
      </c>
      <c r="CG159">
        <v>13027336632</v>
      </c>
      <c r="CH159">
        <v>12633737974</v>
      </c>
      <c r="CI159">
        <v>13027336632</v>
      </c>
      <c r="CJ159">
        <v>13027336632</v>
      </c>
      <c r="CK159">
        <v>78734</v>
      </c>
      <c r="CL159">
        <v>0</v>
      </c>
      <c r="CM159">
        <v>0.42365248333333333</v>
      </c>
      <c r="CN159">
        <v>5.0838298000000002</v>
      </c>
      <c r="CO159">
        <v>5.0838298000000002</v>
      </c>
      <c r="CP159">
        <v>5352314466.4677353</v>
      </c>
      <c r="CQ159">
        <v>64227773597.612831</v>
      </c>
      <c r="CR159">
        <v>64227773597.612831</v>
      </c>
      <c r="CS159">
        <v>1.3464631209806164</v>
      </c>
      <c r="CT159">
        <v>17010862262.123369</v>
      </c>
      <c r="CU159">
        <v>4.99</v>
      </c>
      <c r="CV159">
        <v>0</v>
      </c>
      <c r="CW159">
        <v>0</v>
      </c>
      <c r="CX159">
        <v>4.99</v>
      </c>
      <c r="CY159">
        <v>4.99</v>
      </c>
      <c r="CZ159">
        <v>63042352490.260002</v>
      </c>
      <c r="DA159">
        <v>0</v>
      </c>
      <c r="DB159">
        <v>0</v>
      </c>
      <c r="DC159">
        <v>1964450186.0800002</v>
      </c>
      <c r="DD159">
        <v>1964450186.0800002</v>
      </c>
      <c r="DE159">
        <v>12633737974</v>
      </c>
      <c r="DF159">
        <v>0</v>
      </c>
      <c r="DG159">
        <v>393677392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55321724</v>
      </c>
      <c r="EH159">
        <v>0</v>
      </c>
      <c r="EI159">
        <v>0</v>
      </c>
      <c r="EJ159">
        <v>0</v>
      </c>
      <c r="EK159">
        <v>0</v>
      </c>
      <c r="EL159">
        <v>160400575</v>
      </c>
      <c r="EM159">
        <v>0</v>
      </c>
      <c r="EN159">
        <v>0</v>
      </c>
      <c r="EO159">
        <v>0</v>
      </c>
      <c r="EP159">
        <v>55321724</v>
      </c>
      <c r="EQ159">
        <v>160400575</v>
      </c>
      <c r="ER159">
        <v>257</v>
      </c>
      <c r="ES159" t="s">
        <v>10328</v>
      </c>
      <c r="ET159" t="s">
        <v>10328</v>
      </c>
      <c r="EU159" t="s">
        <v>612</v>
      </c>
      <c r="EV159" t="s">
        <v>10329</v>
      </c>
      <c r="EW159">
        <v>0</v>
      </c>
      <c r="EX159">
        <v>55321724</v>
      </c>
      <c r="EY159">
        <v>0</v>
      </c>
      <c r="EZ159">
        <v>0</v>
      </c>
      <c r="FA159">
        <v>0</v>
      </c>
      <c r="FB159">
        <v>0</v>
      </c>
      <c r="FC159">
        <v>160400575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 x14ac:dyDescent="0.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368558178</v>
      </c>
      <c r="AY160">
        <v>368558178</v>
      </c>
      <c r="AZ160">
        <v>15178246001</v>
      </c>
      <c r="BA160">
        <v>-368558178</v>
      </c>
      <c r="BB160">
        <v>-368558178</v>
      </c>
      <c r="BC160">
        <v>11708902999</v>
      </c>
      <c r="BD160">
        <v>139993338</v>
      </c>
      <c r="BE160">
        <v>139993338</v>
      </c>
      <c r="BF160">
        <v>7940112031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139993338</v>
      </c>
      <c r="BM160">
        <v>0</v>
      </c>
      <c r="BN160">
        <v>0</v>
      </c>
      <c r="BO160">
        <v>48311993</v>
      </c>
      <c r="BP160">
        <v>140067050</v>
      </c>
      <c r="BQ160">
        <v>48311993</v>
      </c>
      <c r="BR160">
        <v>140067050</v>
      </c>
      <c r="BS160">
        <v>0</v>
      </c>
      <c r="BT160">
        <v>0</v>
      </c>
      <c r="BU160">
        <v>0</v>
      </c>
      <c r="BV160">
        <v>48311993</v>
      </c>
      <c r="BW160">
        <v>140067050</v>
      </c>
      <c r="BX160">
        <v>0.40704386903898626</v>
      </c>
      <c r="BY160">
        <v>1.1846885445315705</v>
      </c>
      <c r="BZ160">
        <v>0</v>
      </c>
      <c r="CA160">
        <v>11711245248</v>
      </c>
      <c r="CB160">
        <v>12079803426</v>
      </c>
      <c r="CC160">
        <v>12079803426</v>
      </c>
      <c r="CD160">
        <v>0</v>
      </c>
      <c r="CE160">
        <v>11708902999</v>
      </c>
      <c r="CF160">
        <v>12077387465</v>
      </c>
      <c r="CG160">
        <v>12077387465</v>
      </c>
      <c r="CH160">
        <v>11708902999</v>
      </c>
      <c r="CI160">
        <v>12077387465</v>
      </c>
      <c r="CJ160">
        <v>12077387465</v>
      </c>
      <c r="CK160">
        <v>73712</v>
      </c>
      <c r="CL160">
        <v>0</v>
      </c>
      <c r="CM160">
        <v>0.37434362500000001</v>
      </c>
      <c r="CN160">
        <v>4.4921234999999999</v>
      </c>
      <c r="CO160">
        <v>4.4921234999999999</v>
      </c>
      <c r="CP160">
        <v>4383153193.4190311</v>
      </c>
      <c r="CQ160">
        <v>52597838321.028374</v>
      </c>
      <c r="CR160">
        <v>52597838321.028374</v>
      </c>
      <c r="CS160">
        <v>1.2953125313137515</v>
      </c>
      <c r="CT160">
        <v>15166688782.541866</v>
      </c>
      <c r="CU160">
        <v>4.7</v>
      </c>
      <c r="CV160">
        <v>0</v>
      </c>
      <c r="CW160">
        <v>0</v>
      </c>
      <c r="CX160">
        <v>4.7</v>
      </c>
      <c r="CY160">
        <v>4.7</v>
      </c>
      <c r="CZ160">
        <v>55031844095.300003</v>
      </c>
      <c r="DA160">
        <v>0</v>
      </c>
      <c r="DB160">
        <v>0</v>
      </c>
      <c r="DC160">
        <v>1732223436.5999999</v>
      </c>
      <c r="DD160">
        <v>1732223436.5999999</v>
      </c>
      <c r="DE160">
        <v>11708902999</v>
      </c>
      <c r="DF160">
        <v>0</v>
      </c>
      <c r="DG160">
        <v>368558178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48311993</v>
      </c>
      <c r="EH160">
        <v>0</v>
      </c>
      <c r="EI160">
        <v>0</v>
      </c>
      <c r="EJ160">
        <v>0</v>
      </c>
      <c r="EK160">
        <v>0</v>
      </c>
      <c r="EL160">
        <v>140067050</v>
      </c>
      <c r="EM160">
        <v>0</v>
      </c>
      <c r="EN160">
        <v>0</v>
      </c>
      <c r="EO160">
        <v>0</v>
      </c>
      <c r="EP160">
        <v>48311993</v>
      </c>
      <c r="EQ160">
        <v>140067050</v>
      </c>
      <c r="ER160">
        <v>269</v>
      </c>
      <c r="ES160" t="s">
        <v>10328</v>
      </c>
      <c r="ET160" t="s">
        <v>10328</v>
      </c>
      <c r="EU160" t="s">
        <v>612</v>
      </c>
      <c r="EV160" t="s">
        <v>10329</v>
      </c>
      <c r="EW160">
        <v>0</v>
      </c>
      <c r="EX160">
        <v>48311993</v>
      </c>
      <c r="EY160">
        <v>0</v>
      </c>
      <c r="EZ160">
        <v>0</v>
      </c>
      <c r="FA160">
        <v>0</v>
      </c>
      <c r="FB160">
        <v>0</v>
      </c>
      <c r="FC160">
        <v>140067050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 x14ac:dyDescent="0.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361534080</v>
      </c>
      <c r="AY161">
        <v>361534080</v>
      </c>
      <c r="AZ161">
        <v>14177785029</v>
      </c>
      <c r="BA161">
        <v>-361534080</v>
      </c>
      <c r="BB161">
        <v>-361534080</v>
      </c>
      <c r="BC161">
        <v>12878659971</v>
      </c>
      <c r="BD161">
        <v>157062883</v>
      </c>
      <c r="BE161">
        <v>157062883</v>
      </c>
      <c r="BF161">
        <v>9245843370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157015241</v>
      </c>
      <c r="BM161">
        <v>0</v>
      </c>
      <c r="BN161">
        <v>0</v>
      </c>
      <c r="BO161">
        <v>54144712</v>
      </c>
      <c r="BP161">
        <v>157087561</v>
      </c>
      <c r="BQ161">
        <v>54144712</v>
      </c>
      <c r="BR161">
        <v>157087561</v>
      </c>
      <c r="BS161">
        <v>0</v>
      </c>
      <c r="BT161">
        <v>0</v>
      </c>
      <c r="BU161">
        <v>0</v>
      </c>
      <c r="BV161">
        <v>54144712</v>
      </c>
      <c r="BW161">
        <v>157087561</v>
      </c>
      <c r="BX161">
        <v>0.41546492282184994</v>
      </c>
      <c r="BY161">
        <v>1.210148768260553</v>
      </c>
      <c r="BZ161">
        <v>0</v>
      </c>
      <c r="CA161">
        <v>12881236218</v>
      </c>
      <c r="CB161">
        <v>13242770298</v>
      </c>
      <c r="CC161">
        <v>13242770298</v>
      </c>
      <c r="CD161">
        <v>0</v>
      </c>
      <c r="CE161">
        <v>12878659971</v>
      </c>
      <c r="CF161">
        <v>13240121742</v>
      </c>
      <c r="CG161">
        <v>13240121742</v>
      </c>
      <c r="CH161">
        <v>12878659971</v>
      </c>
      <c r="CI161">
        <v>13240121742</v>
      </c>
      <c r="CJ161">
        <v>13240121742</v>
      </c>
      <c r="CK161">
        <v>72309</v>
      </c>
      <c r="CL161">
        <v>0</v>
      </c>
      <c r="CM161">
        <v>0.40778195</v>
      </c>
      <c r="CN161">
        <v>4.8933834000000003</v>
      </c>
      <c r="CO161">
        <v>4.8933834000000003</v>
      </c>
      <c r="CP161">
        <v>5251685076.3613234</v>
      </c>
      <c r="CQ161">
        <v>63020220916.335884</v>
      </c>
      <c r="CR161">
        <v>63020220916.335884</v>
      </c>
      <c r="CS161">
        <v>1.3417242498044366</v>
      </c>
      <c r="CT161">
        <v>17279610388.076401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61946354460.509995</v>
      </c>
      <c r="DA161">
        <v>0</v>
      </c>
      <c r="DB161">
        <v>0</v>
      </c>
      <c r="DC161">
        <v>1738978924.7999997</v>
      </c>
      <c r="DD161">
        <v>1738978924.7999997</v>
      </c>
      <c r="DE161">
        <v>12878659971</v>
      </c>
      <c r="DF161">
        <v>0</v>
      </c>
      <c r="DG161">
        <v>361534080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54144712</v>
      </c>
      <c r="EH161">
        <v>0</v>
      </c>
      <c r="EI161">
        <v>0</v>
      </c>
      <c r="EJ161">
        <v>0</v>
      </c>
      <c r="EK161">
        <v>0</v>
      </c>
      <c r="EL161">
        <v>157087561</v>
      </c>
      <c r="EM161">
        <v>0</v>
      </c>
      <c r="EN161">
        <v>0</v>
      </c>
      <c r="EO161">
        <v>0</v>
      </c>
      <c r="EP161">
        <v>54144712</v>
      </c>
      <c r="EQ161">
        <v>157087561</v>
      </c>
      <c r="ER161">
        <v>259</v>
      </c>
      <c r="ES161" t="s">
        <v>10328</v>
      </c>
      <c r="ET161" t="s">
        <v>10328</v>
      </c>
      <c r="EU161" t="s">
        <v>612</v>
      </c>
      <c r="EV161" t="s">
        <v>10329</v>
      </c>
      <c r="EW161">
        <v>0</v>
      </c>
      <c r="EX161">
        <v>54144712</v>
      </c>
      <c r="EY161">
        <v>0</v>
      </c>
      <c r="EZ161">
        <v>0</v>
      </c>
      <c r="FA161">
        <v>0</v>
      </c>
      <c r="FB161">
        <v>0</v>
      </c>
      <c r="FC161">
        <v>157087561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 x14ac:dyDescent="0.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321169759</v>
      </c>
      <c r="AY162">
        <v>321169759</v>
      </c>
      <c r="AZ162">
        <v>13605440236</v>
      </c>
      <c r="BA162">
        <v>-321169759</v>
      </c>
      <c r="BB162">
        <v>-321169759</v>
      </c>
      <c r="BC162">
        <v>9312559764</v>
      </c>
      <c r="BD162">
        <v>109766556</v>
      </c>
      <c r="BE162">
        <v>109766556</v>
      </c>
      <c r="BF162">
        <v>5949929457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109725904</v>
      </c>
      <c r="BM162">
        <v>0</v>
      </c>
      <c r="BN162">
        <v>0</v>
      </c>
      <c r="BO162">
        <v>37846461</v>
      </c>
      <c r="BP162">
        <v>109790145</v>
      </c>
      <c r="BQ162">
        <v>37846461</v>
      </c>
      <c r="BR162">
        <v>109790145</v>
      </c>
      <c r="BS162">
        <v>0</v>
      </c>
      <c r="BT162">
        <v>0</v>
      </c>
      <c r="BU162">
        <v>0</v>
      </c>
      <c r="BV162">
        <v>37846461</v>
      </c>
      <c r="BW162">
        <v>109790145</v>
      </c>
      <c r="BX162">
        <v>0.40031418679136238</v>
      </c>
      <c r="BY162">
        <v>1.1657210669683842</v>
      </c>
      <c r="BZ162">
        <v>0</v>
      </c>
      <c r="CA162">
        <v>9314422649</v>
      </c>
      <c r="CB162">
        <v>9635592408</v>
      </c>
      <c r="CC162">
        <v>9635592408</v>
      </c>
      <c r="CD162">
        <v>0</v>
      </c>
      <c r="CE162">
        <v>9312559764</v>
      </c>
      <c r="CF162">
        <v>9633665290</v>
      </c>
      <c r="CG162">
        <v>9633665290</v>
      </c>
      <c r="CH162">
        <v>9312559764</v>
      </c>
      <c r="CI162">
        <v>9633665290</v>
      </c>
      <c r="CJ162">
        <v>9633665290</v>
      </c>
      <c r="CK162">
        <v>64233</v>
      </c>
      <c r="CL162">
        <v>0</v>
      </c>
      <c r="CM162">
        <v>0.3911765166666667</v>
      </c>
      <c r="CN162">
        <v>4.6941182000000001</v>
      </c>
      <c r="CO162">
        <v>4.6941182000000001</v>
      </c>
      <c r="CP162">
        <v>3642854689.7316756</v>
      </c>
      <c r="CQ162">
        <v>43714256276.780106</v>
      </c>
      <c r="CR162">
        <v>43714256276.780106</v>
      </c>
      <c r="CS162">
        <v>1.2596181803385984</v>
      </c>
      <c r="CT162">
        <v>11730269584.224127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43024026109.68</v>
      </c>
      <c r="DA162">
        <v>0</v>
      </c>
      <c r="DB162">
        <v>0</v>
      </c>
      <c r="DC162">
        <v>1483804286.5799999</v>
      </c>
      <c r="DD162">
        <v>1483804286.5799999</v>
      </c>
      <c r="DE162">
        <v>9312559764</v>
      </c>
      <c r="DF162">
        <v>0</v>
      </c>
      <c r="DG162">
        <v>321169759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37846461</v>
      </c>
      <c r="EH162">
        <v>0</v>
      </c>
      <c r="EI162">
        <v>0</v>
      </c>
      <c r="EJ162">
        <v>0</v>
      </c>
      <c r="EK162">
        <v>0</v>
      </c>
      <c r="EL162">
        <v>109790145</v>
      </c>
      <c r="EM162">
        <v>0</v>
      </c>
      <c r="EN162">
        <v>0</v>
      </c>
      <c r="EO162">
        <v>0</v>
      </c>
      <c r="EP162">
        <v>37846461</v>
      </c>
      <c r="EQ162">
        <v>109790145</v>
      </c>
      <c r="ER162">
        <v>285</v>
      </c>
      <c r="ES162" t="s">
        <v>10328</v>
      </c>
      <c r="ET162" t="s">
        <v>10328</v>
      </c>
      <c r="EU162" t="s">
        <v>612</v>
      </c>
      <c r="EV162" t="s">
        <v>10329</v>
      </c>
      <c r="EW162">
        <v>0</v>
      </c>
      <c r="EX162">
        <v>37846461</v>
      </c>
      <c r="EY162">
        <v>0</v>
      </c>
      <c r="EZ162">
        <v>0</v>
      </c>
      <c r="FA162">
        <v>0</v>
      </c>
      <c r="FB162">
        <v>0</v>
      </c>
      <c r="FC162">
        <v>109790145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 x14ac:dyDescent="0.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370723264</v>
      </c>
      <c r="AZ163">
        <v>14076385439</v>
      </c>
      <c r="BA163">
        <v>0</v>
      </c>
      <c r="BB163">
        <v>-370723264</v>
      </c>
      <c r="BC163">
        <v>13283914561</v>
      </c>
      <c r="BD163">
        <v>0</v>
      </c>
      <c r="BE163">
        <v>161788434</v>
      </c>
      <c r="BF163">
        <v>10419265680</v>
      </c>
      <c r="BG163">
        <v>0</v>
      </c>
      <c r="BH163">
        <v>161788434</v>
      </c>
      <c r="BI163">
        <v>0</v>
      </c>
      <c r="BJ163">
        <v>0</v>
      </c>
      <c r="BK163">
        <v>0</v>
      </c>
      <c r="BL163">
        <v>163026125</v>
      </c>
      <c r="BM163">
        <v>0</v>
      </c>
      <c r="BN163">
        <v>0</v>
      </c>
      <c r="BO163">
        <v>56072677</v>
      </c>
      <c r="BP163">
        <v>163100022</v>
      </c>
      <c r="BQ163">
        <v>56072677</v>
      </c>
      <c r="BR163">
        <v>163100022</v>
      </c>
      <c r="BS163">
        <v>0</v>
      </c>
      <c r="BT163">
        <v>0</v>
      </c>
      <c r="BU163">
        <v>0</v>
      </c>
      <c r="BV163">
        <v>56072677</v>
      </c>
      <c r="BW163">
        <v>163100022</v>
      </c>
      <c r="BX163">
        <v>0.42300235456919383</v>
      </c>
      <c r="BY163">
        <v>1.2182836086644935</v>
      </c>
      <c r="BZ163">
        <v>0</v>
      </c>
      <c r="CA163">
        <v>13286571875</v>
      </c>
      <c r="CB163">
        <v>13286571875</v>
      </c>
      <c r="CC163">
        <v>13657295139</v>
      </c>
      <c r="CD163">
        <v>0</v>
      </c>
      <c r="CE163">
        <v>13283914561</v>
      </c>
      <c r="CF163">
        <v>13283914561</v>
      </c>
      <c r="CG163">
        <v>13654563680</v>
      </c>
      <c r="CH163">
        <v>13283914561</v>
      </c>
      <c r="CI163">
        <v>13283914561</v>
      </c>
      <c r="CJ163">
        <v>13654563680</v>
      </c>
      <c r="CK163">
        <v>74145</v>
      </c>
      <c r="CL163">
        <v>0</v>
      </c>
      <c r="CM163">
        <v>0.42173192500000001</v>
      </c>
      <c r="CN163">
        <v>5.0607831000000001</v>
      </c>
      <c r="CO163">
        <v>5.0607831000000001</v>
      </c>
      <c r="CP163">
        <v>5602250859.3460598</v>
      </c>
      <c r="CQ163">
        <v>67227010312.152718</v>
      </c>
      <c r="CR163">
        <v>67227010312.152718</v>
      </c>
      <c r="CS163">
        <v>1.3808169384107631</v>
      </c>
      <c r="CT163">
        <v>18342654234.230175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66021055368.169998</v>
      </c>
      <c r="DA163">
        <v>0</v>
      </c>
      <c r="DB163">
        <v>0</v>
      </c>
      <c r="DC163">
        <v>0</v>
      </c>
      <c r="DD163">
        <v>1842494622.0799999</v>
      </c>
      <c r="DE163">
        <v>13283914561</v>
      </c>
      <c r="DF163">
        <v>0</v>
      </c>
      <c r="DG163">
        <v>0</v>
      </c>
      <c r="DH163">
        <v>1</v>
      </c>
      <c r="DI163">
        <v>0</v>
      </c>
      <c r="DJ163">
        <v>13283914561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370723264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56072677</v>
      </c>
      <c r="EH163">
        <v>0</v>
      </c>
      <c r="EI163">
        <v>0</v>
      </c>
      <c r="EJ163">
        <v>0</v>
      </c>
      <c r="EK163">
        <v>0</v>
      </c>
      <c r="EL163">
        <v>163100022</v>
      </c>
      <c r="EM163">
        <v>0</v>
      </c>
      <c r="EN163">
        <v>0</v>
      </c>
      <c r="EO163">
        <v>0</v>
      </c>
      <c r="EP163">
        <v>56072677</v>
      </c>
      <c r="EQ163">
        <v>163100022</v>
      </c>
      <c r="ER163">
        <v>256</v>
      </c>
      <c r="ES163" t="s">
        <v>10328</v>
      </c>
      <c r="ET163" t="s">
        <v>10328</v>
      </c>
      <c r="EU163" t="s">
        <v>612</v>
      </c>
      <c r="EV163" t="s">
        <v>10329</v>
      </c>
      <c r="EW163">
        <v>0</v>
      </c>
      <c r="EX163">
        <v>56072677</v>
      </c>
      <c r="EY163">
        <v>0</v>
      </c>
      <c r="EZ163">
        <v>0</v>
      </c>
      <c r="FA163">
        <v>0</v>
      </c>
      <c r="FB163">
        <v>0</v>
      </c>
      <c r="FC163">
        <v>163100022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 x14ac:dyDescent="0.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H164" t="s">
        <v>10328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96755371</v>
      </c>
      <c r="AZ164">
        <v>3728365979</v>
      </c>
      <c r="BA164">
        <v>0</v>
      </c>
      <c r="BB164">
        <v>-96755371</v>
      </c>
      <c r="BC164">
        <v>3859384021</v>
      </c>
      <c r="BD164">
        <v>0</v>
      </c>
      <c r="BE164">
        <v>51300000</v>
      </c>
      <c r="BF164">
        <v>2974880483</v>
      </c>
      <c r="BG164">
        <v>51300000</v>
      </c>
      <c r="BH164">
        <v>0</v>
      </c>
      <c r="BI164">
        <v>0</v>
      </c>
      <c r="BJ164">
        <v>-1563308</v>
      </c>
      <c r="BK164">
        <v>51300000</v>
      </c>
      <c r="BL164">
        <v>0</v>
      </c>
      <c r="BM164">
        <v>883600641</v>
      </c>
      <c r="BN164">
        <v>882037333</v>
      </c>
      <c r="BO164">
        <v>0</v>
      </c>
      <c r="BP164">
        <v>51300000</v>
      </c>
      <c r="BQ164">
        <v>883600641</v>
      </c>
      <c r="BR164">
        <v>933337333</v>
      </c>
      <c r="BS164">
        <v>0</v>
      </c>
      <c r="BT164">
        <v>0</v>
      </c>
      <c r="BU164">
        <v>0</v>
      </c>
      <c r="BV164">
        <v>883600641</v>
      </c>
      <c r="BW164">
        <v>933337333</v>
      </c>
      <c r="BX164">
        <v>22.526211242403484</v>
      </c>
      <c r="BY164">
        <v>23.647738919893698</v>
      </c>
      <c r="BZ164">
        <v>0</v>
      </c>
      <c r="CA164">
        <v>3860389737</v>
      </c>
      <c r="CB164">
        <v>3860389737</v>
      </c>
      <c r="CC164">
        <v>3957150508</v>
      </c>
      <c r="CD164">
        <v>0</v>
      </c>
      <c r="CE164">
        <v>4806145056</v>
      </c>
      <c r="CF164">
        <v>3922544415</v>
      </c>
      <c r="CG164">
        <v>4020863094</v>
      </c>
      <c r="CH164">
        <v>4806145056</v>
      </c>
      <c r="CI164">
        <v>3922544415</v>
      </c>
      <c r="CJ164">
        <v>4020863094</v>
      </c>
      <c r="CK164">
        <v>882037333</v>
      </c>
      <c r="CL164">
        <v>0</v>
      </c>
      <c r="CM164">
        <v>993.51658821105991</v>
      </c>
      <c r="CN164">
        <v>139.51550841331482</v>
      </c>
      <c r="CO164">
        <v>4.7945043444633493</v>
      </c>
      <c r="CP164">
        <v>4774984838484.5732</v>
      </c>
      <c r="CQ164">
        <v>670531770995.97937</v>
      </c>
      <c r="CR164">
        <v>23043083351.113049</v>
      </c>
      <c r="CS164">
        <v>1.5168385249909393</v>
      </c>
      <c r="CT164">
        <v>7290145977.6355352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0.9384723046305955</v>
      </c>
      <c r="DI164">
        <v>6.1527695369404549E-2</v>
      </c>
      <c r="DJ164">
        <v>4510434027.0932627</v>
      </c>
      <c r="DK164">
        <v>295711028.90673774</v>
      </c>
      <c r="DL164">
        <v>3773468654.4302869</v>
      </c>
      <c r="DM164">
        <v>247394439.56971344</v>
      </c>
      <c r="DN164">
        <v>0</v>
      </c>
      <c r="DO164">
        <v>0</v>
      </c>
      <c r="DP164">
        <v>90802236.00775829</v>
      </c>
      <c r="DQ164">
        <v>5953134.9922417188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205362208.79844105</v>
      </c>
      <c r="EF164">
        <v>0</v>
      </c>
      <c r="EG164">
        <v>0</v>
      </c>
      <c r="EH164">
        <v>0</v>
      </c>
      <c r="EI164">
        <v>0</v>
      </c>
      <c r="EJ164">
        <v>883600641</v>
      </c>
      <c r="EK164">
        <v>0</v>
      </c>
      <c r="EL164">
        <v>51300000</v>
      </c>
      <c r="EM164">
        <v>-1563308</v>
      </c>
      <c r="EN164">
        <v>0</v>
      </c>
      <c r="EO164">
        <v>883600641</v>
      </c>
      <c r="EP164">
        <v>883600641</v>
      </c>
      <c r="EQ164">
        <v>933337333</v>
      </c>
      <c r="ER164">
        <v>128</v>
      </c>
      <c r="ES164" t="s">
        <v>10328</v>
      </c>
      <c r="ET164" t="s">
        <v>10328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829234729.93234146</v>
      </c>
      <c r="FB164">
        <v>0</v>
      </c>
      <c r="FC164">
        <v>48143629.227549545</v>
      </c>
      <c r="FD164">
        <v>-1467121.2616074469</v>
      </c>
      <c r="FE164">
        <v>0</v>
      </c>
      <c r="FF164">
        <v>829234729.93234146</v>
      </c>
      <c r="FG164">
        <v>0</v>
      </c>
      <c r="FH164">
        <v>0</v>
      </c>
      <c r="FI164">
        <v>0</v>
      </c>
      <c r="FJ164">
        <v>0</v>
      </c>
      <c r="FK164">
        <v>54365911.067658588</v>
      </c>
      <c r="FL164">
        <v>0</v>
      </c>
      <c r="FM164">
        <v>3156370.7724504531</v>
      </c>
      <c r="FN164">
        <v>-96186.738392553088</v>
      </c>
      <c r="FO164">
        <v>0</v>
      </c>
      <c r="FP164">
        <v>54365911.067658588</v>
      </c>
      <c r="FQ164" t="b">
        <v>1</v>
      </c>
      <c r="FR164" t="b">
        <v>1</v>
      </c>
    </row>
    <row r="165" spans="1:174" x14ac:dyDescent="0.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H165" t="s">
        <v>10328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0.89455080362227146</v>
      </c>
      <c r="DI165">
        <v>0.10544919637772855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10328</v>
      </c>
      <c r="ET165" t="s">
        <v>10328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 x14ac:dyDescent="0.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H166" t="s">
        <v>10328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2709977</v>
      </c>
      <c r="BN166">
        <v>2451688</v>
      </c>
      <c r="BO166">
        <v>0</v>
      </c>
      <c r="BP166">
        <v>0</v>
      </c>
      <c r="BQ166">
        <v>2709977</v>
      </c>
      <c r="BR166">
        <v>2451688</v>
      </c>
      <c r="BS166">
        <v>0</v>
      </c>
      <c r="BT166">
        <v>0</v>
      </c>
      <c r="BU166">
        <v>0</v>
      </c>
      <c r="BV166">
        <v>2709977</v>
      </c>
      <c r="BW166">
        <v>2451688</v>
      </c>
      <c r="BX166">
        <v>3.1338134916001987</v>
      </c>
      <c r="BY166">
        <v>2.8266855782008058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89185353</v>
      </c>
      <c r="CF166">
        <v>86475376</v>
      </c>
      <c r="CG166">
        <v>86733665</v>
      </c>
      <c r="CH166">
        <v>-516714583.77640331</v>
      </c>
      <c r="CI166">
        <v>-407332228.85400355</v>
      </c>
      <c r="CJ166">
        <v>-417757507.46840352</v>
      </c>
      <c r="CK166">
        <v>-98957076.30799979</v>
      </c>
      <c r="CL166">
        <v>1711611613</v>
      </c>
      <c r="CM166">
        <v>43.809265494346619</v>
      </c>
      <c r="CN166">
        <v>11.968509554862978</v>
      </c>
      <c r="CO166">
        <v>5.3671923279762277</v>
      </c>
      <c r="CP166">
        <v>3907144807.7840228</v>
      </c>
      <c r="CQ166">
        <v>1067415749.5343275</v>
      </c>
      <c r="CR166">
        <v>478674942.38945162</v>
      </c>
      <c r="CS166">
        <v>1.3773159370386403</v>
      </c>
      <c r="CT166">
        <v>122836408.0373169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89185353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74915696.519999996</v>
      </c>
      <c r="EF166">
        <v>2709977</v>
      </c>
      <c r="EG166">
        <v>0</v>
      </c>
      <c r="EH166">
        <v>0</v>
      </c>
      <c r="EI166">
        <v>0</v>
      </c>
      <c r="EJ166">
        <v>0</v>
      </c>
      <c r="EK166">
        <v>2451688</v>
      </c>
      <c r="EL166">
        <v>0</v>
      </c>
      <c r="EM166">
        <v>0</v>
      </c>
      <c r="EN166">
        <v>0</v>
      </c>
      <c r="EO166">
        <v>0</v>
      </c>
      <c r="EP166">
        <v>2709977</v>
      </c>
      <c r="EQ166">
        <v>2451688</v>
      </c>
      <c r="ER166">
        <v>375</v>
      </c>
      <c r="ES166" t="s">
        <v>10328</v>
      </c>
      <c r="ET166" t="s">
        <v>10328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2709977</v>
      </c>
      <c r="FH166">
        <v>0</v>
      </c>
      <c r="FI166">
        <v>0</v>
      </c>
      <c r="FJ166">
        <v>0</v>
      </c>
      <c r="FK166">
        <v>0</v>
      </c>
      <c r="FL166">
        <v>2451688</v>
      </c>
      <c r="FM166">
        <v>0</v>
      </c>
      <c r="FN166">
        <v>0</v>
      </c>
      <c r="FO166">
        <v>0</v>
      </c>
      <c r="FP166">
        <v>0</v>
      </c>
      <c r="FQ166" t="b">
        <v>1</v>
      </c>
      <c r="FR166" t="b">
        <v>1</v>
      </c>
    </row>
    <row r="167" spans="1:174" x14ac:dyDescent="0.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374800000</v>
      </c>
      <c r="AZ167">
        <v>14480257512</v>
      </c>
      <c r="BA167">
        <v>0</v>
      </c>
      <c r="BB167">
        <v>-374800000</v>
      </c>
      <c r="BC167">
        <v>13284903591</v>
      </c>
      <c r="BD167">
        <v>0</v>
      </c>
      <c r="BE167">
        <v>150450669</v>
      </c>
      <c r="BF167">
        <v>9556974735</v>
      </c>
      <c r="BG167">
        <v>0</v>
      </c>
      <c r="BH167">
        <v>150450669</v>
      </c>
      <c r="BI167">
        <v>0</v>
      </c>
      <c r="BJ167">
        <v>0</v>
      </c>
      <c r="BK167">
        <v>0</v>
      </c>
      <c r="BL167">
        <v>151558745</v>
      </c>
      <c r="BM167">
        <v>0</v>
      </c>
      <c r="BN167">
        <v>0</v>
      </c>
      <c r="BO167">
        <v>52127778</v>
      </c>
      <c r="BP167">
        <v>151633484</v>
      </c>
      <c r="BQ167">
        <v>52127778</v>
      </c>
      <c r="BR167">
        <v>151633484</v>
      </c>
      <c r="BS167">
        <v>0</v>
      </c>
      <c r="BT167">
        <v>0</v>
      </c>
      <c r="BU167">
        <v>0</v>
      </c>
      <c r="BV167">
        <v>52127778</v>
      </c>
      <c r="BW167">
        <v>151633484</v>
      </c>
      <c r="BX167">
        <v>0.39315490021451049</v>
      </c>
      <c r="BY167">
        <v>1.1318930846772495</v>
      </c>
      <c r="BZ167">
        <v>0</v>
      </c>
      <c r="CA167">
        <v>13287561103</v>
      </c>
      <c r="CB167">
        <v>13287561103</v>
      </c>
      <c r="CC167">
        <v>13662361103</v>
      </c>
      <c r="CD167">
        <v>0</v>
      </c>
      <c r="CE167">
        <v>13284903591</v>
      </c>
      <c r="CF167">
        <v>13284903591</v>
      </c>
      <c r="CG167">
        <v>13659628631</v>
      </c>
      <c r="CH167">
        <v>13284903591</v>
      </c>
      <c r="CI167">
        <v>13284903591</v>
      </c>
      <c r="CJ167">
        <v>13659628631</v>
      </c>
      <c r="CK167">
        <v>74960</v>
      </c>
      <c r="CL167">
        <v>0</v>
      </c>
      <c r="CM167">
        <v>0.39136695833333329</v>
      </c>
      <c r="CN167">
        <v>4.6964034999999997</v>
      </c>
      <c r="CO167">
        <v>4.6964034999999997</v>
      </c>
      <c r="CP167">
        <v>5199272310.1612473</v>
      </c>
      <c r="CQ167">
        <v>62391267721.934967</v>
      </c>
      <c r="CR167">
        <v>62391267721.934967</v>
      </c>
      <c r="CS167">
        <v>1.3442074295750215</v>
      </c>
      <c r="CT167">
        <v>17857666108.210083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61376254590.419998</v>
      </c>
      <c r="DA167">
        <v>0</v>
      </c>
      <c r="DB167">
        <v>0</v>
      </c>
      <c r="DC167">
        <v>0</v>
      </c>
      <c r="DD167">
        <v>1731576000</v>
      </c>
      <c r="DE167">
        <v>13284903591</v>
      </c>
      <c r="DF167">
        <v>0</v>
      </c>
      <c r="DG167">
        <v>0</v>
      </c>
      <c r="DH167">
        <v>1</v>
      </c>
      <c r="DI167">
        <v>0</v>
      </c>
      <c r="DJ167">
        <v>13284903591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374800000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52127778</v>
      </c>
      <c r="EH167">
        <v>0</v>
      </c>
      <c r="EI167">
        <v>0</v>
      </c>
      <c r="EJ167">
        <v>0</v>
      </c>
      <c r="EK167">
        <v>0</v>
      </c>
      <c r="EL167">
        <v>151633484</v>
      </c>
      <c r="EM167">
        <v>0</v>
      </c>
      <c r="EN167">
        <v>0</v>
      </c>
      <c r="EO167">
        <v>0</v>
      </c>
      <c r="EP167">
        <v>52127778</v>
      </c>
      <c r="EQ167">
        <v>151633484</v>
      </c>
      <c r="ER167">
        <v>264</v>
      </c>
      <c r="ES167" t="s">
        <v>10328</v>
      </c>
      <c r="ET167" t="s">
        <v>10328</v>
      </c>
      <c r="EU167" t="s">
        <v>612</v>
      </c>
      <c r="EV167" t="s">
        <v>10329</v>
      </c>
      <c r="EW167">
        <v>0</v>
      </c>
      <c r="EX167">
        <v>52127778</v>
      </c>
      <c r="EY167">
        <v>0</v>
      </c>
      <c r="EZ167">
        <v>0</v>
      </c>
      <c r="FA167">
        <v>0</v>
      </c>
      <c r="FB167">
        <v>0</v>
      </c>
      <c r="FC167">
        <v>151633484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 x14ac:dyDescent="0.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H168" t="s">
        <v>10328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22969307</v>
      </c>
      <c r="AY168">
        <v>22969307</v>
      </c>
      <c r="AZ168">
        <v>1006623843</v>
      </c>
      <c r="BA168">
        <v>-22969307</v>
      </c>
      <c r="BB168">
        <v>-22969307</v>
      </c>
      <c r="BC168">
        <v>2817930397</v>
      </c>
      <c r="BD168">
        <v>26596040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55422052</v>
      </c>
      <c r="BN168">
        <v>55422052</v>
      </c>
      <c r="BO168">
        <v>26596040</v>
      </c>
      <c r="BP168">
        <v>26596040</v>
      </c>
      <c r="BQ168">
        <v>82018092</v>
      </c>
      <c r="BR168">
        <v>82018092</v>
      </c>
      <c r="BS168">
        <v>0</v>
      </c>
      <c r="BT168">
        <v>0</v>
      </c>
      <c r="BU168">
        <v>0</v>
      </c>
      <c r="BV168">
        <v>82018092</v>
      </c>
      <c r="BW168">
        <v>82018092</v>
      </c>
      <c r="BX168">
        <v>2.8923273252288801</v>
      </c>
      <c r="BY168">
        <v>2.8923273252288801</v>
      </c>
      <c r="BZ168">
        <v>0</v>
      </c>
      <c r="CA168">
        <v>2824682719</v>
      </c>
      <c r="CB168">
        <v>2847504205</v>
      </c>
      <c r="CC168">
        <v>2847504205</v>
      </c>
      <c r="CD168">
        <v>0</v>
      </c>
      <c r="CE168">
        <v>2892948074</v>
      </c>
      <c r="CF168">
        <v>2860495329</v>
      </c>
      <c r="CG168">
        <v>2860495329</v>
      </c>
      <c r="CH168">
        <v>2892948074</v>
      </c>
      <c r="CI168">
        <v>2860495329</v>
      </c>
      <c r="CJ168">
        <v>2860495329</v>
      </c>
      <c r="CK168">
        <v>55422052</v>
      </c>
      <c r="CL168">
        <v>0</v>
      </c>
      <c r="CM168">
        <v>40.062207579612739</v>
      </c>
      <c r="CN168">
        <v>12.20119297504425</v>
      </c>
      <c r="CO168">
        <v>4.1440370678901672</v>
      </c>
      <c r="CP168">
        <v>115897886257.62888</v>
      </c>
      <c r="CQ168">
        <v>35297417717.656593</v>
      </c>
      <c r="CR168">
        <v>11988484054.137466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0.86692251475336402</v>
      </c>
      <c r="DI168">
        <v>0.13307748524663598</v>
      </c>
      <c r="DJ168">
        <v>2507961819.3629808</v>
      </c>
      <c r="DK168">
        <v>384986254.63701898</v>
      </c>
      <c r="DL168">
        <v>2479827804.0569315</v>
      </c>
      <c r="DM168">
        <v>380667524.94306862</v>
      </c>
      <c r="DN168">
        <v>0</v>
      </c>
      <c r="DO168">
        <v>0</v>
      </c>
      <c r="DP168">
        <v>19912609.386582047</v>
      </c>
      <c r="DQ168">
        <v>3056697.6134179528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26596040</v>
      </c>
      <c r="EH168">
        <v>43703</v>
      </c>
      <c r="EI168">
        <v>0</v>
      </c>
      <c r="EJ168">
        <v>55378349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82018092</v>
      </c>
      <c r="EQ168">
        <v>82018092</v>
      </c>
      <c r="ER168">
        <v>296</v>
      </c>
      <c r="ES168" t="s">
        <v>10328</v>
      </c>
      <c r="ET168" t="s">
        <v>10328</v>
      </c>
      <c r="EU168" t="s">
        <v>612</v>
      </c>
      <c r="EV168" t="s">
        <v>613</v>
      </c>
      <c r="EW168">
        <v>0</v>
      </c>
      <c r="EX168">
        <v>23056705.879281059</v>
      </c>
      <c r="EY168">
        <v>37887.114662266271</v>
      </c>
      <c r="EZ168">
        <v>0</v>
      </c>
      <c r="FA168">
        <v>48008737.577969439</v>
      </c>
      <c r="FB168">
        <v>0</v>
      </c>
      <c r="FC168">
        <v>23056705.879281059</v>
      </c>
      <c r="FD168">
        <v>37887.114662266271</v>
      </c>
      <c r="FE168">
        <v>0</v>
      </c>
      <c r="FF168">
        <v>48008737.577969439</v>
      </c>
      <c r="FG168">
        <v>0</v>
      </c>
      <c r="FH168">
        <v>3539334.1207189406</v>
      </c>
      <c r="FI168">
        <v>5815.8853377337327</v>
      </c>
      <c r="FJ168">
        <v>0</v>
      </c>
      <c r="FK168">
        <v>7369611.4220305588</v>
      </c>
      <c r="FL168">
        <v>0</v>
      </c>
      <c r="FM168">
        <v>3539334.1207189406</v>
      </c>
      <c r="FN168">
        <v>5815.8853377337327</v>
      </c>
      <c r="FO168">
        <v>0</v>
      </c>
      <c r="FP168">
        <v>7369611.4220305588</v>
      </c>
      <c r="FQ168" t="b">
        <v>1</v>
      </c>
      <c r="FR168" t="b">
        <v>1</v>
      </c>
    </row>
    <row r="169" spans="1:174" x14ac:dyDescent="0.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347780579</v>
      </c>
      <c r="AZ169">
        <v>13309249139</v>
      </c>
      <c r="BA169">
        <v>0</v>
      </c>
      <c r="BB169">
        <v>-347780579</v>
      </c>
      <c r="BC169">
        <v>11537147861</v>
      </c>
      <c r="BD169">
        <v>0</v>
      </c>
      <c r="BE169">
        <v>143653180</v>
      </c>
      <c r="BF169">
        <v>9078922439</v>
      </c>
      <c r="BG169">
        <v>0</v>
      </c>
      <c r="BH169">
        <v>143653180</v>
      </c>
      <c r="BI169">
        <v>0</v>
      </c>
      <c r="BJ169">
        <v>0</v>
      </c>
      <c r="BK169">
        <v>0</v>
      </c>
      <c r="BL169">
        <v>144452236</v>
      </c>
      <c r="BM169">
        <v>0</v>
      </c>
      <c r="BN169">
        <v>0</v>
      </c>
      <c r="BO169">
        <v>49679275</v>
      </c>
      <c r="BP169">
        <v>144521633</v>
      </c>
      <c r="BQ169">
        <v>49679275</v>
      </c>
      <c r="BR169">
        <v>144521633</v>
      </c>
      <c r="BS169">
        <v>0</v>
      </c>
      <c r="BT169">
        <v>0</v>
      </c>
      <c r="BU169">
        <v>0</v>
      </c>
      <c r="BV169">
        <v>49679275</v>
      </c>
      <c r="BW169">
        <v>144521633</v>
      </c>
      <c r="BX169">
        <v>0.4315318356278024</v>
      </c>
      <c r="BY169">
        <v>1.2417289265110196</v>
      </c>
      <c r="BZ169">
        <v>0</v>
      </c>
      <c r="CA169">
        <v>11539455752</v>
      </c>
      <c r="CB169">
        <v>11539455752</v>
      </c>
      <c r="CC169">
        <v>11887236331</v>
      </c>
      <c r="CD169">
        <v>0</v>
      </c>
      <c r="CE169">
        <v>11537147861</v>
      </c>
      <c r="CF169">
        <v>11537147861</v>
      </c>
      <c r="CG169">
        <v>11884858884</v>
      </c>
      <c r="CH169">
        <v>11537147861</v>
      </c>
      <c r="CI169">
        <v>11537147861</v>
      </c>
      <c r="CJ169">
        <v>11884858884</v>
      </c>
      <c r="CK169">
        <v>69556</v>
      </c>
      <c r="CL169">
        <v>0</v>
      </c>
      <c r="CM169">
        <v>0.43019003333333333</v>
      </c>
      <c r="CN169">
        <v>5.1622804000000002</v>
      </c>
      <c r="CO169">
        <v>5.1622804000000002</v>
      </c>
      <c r="CP169">
        <v>4963166022.8951855</v>
      </c>
      <c r="CQ169">
        <v>59557992274.742226</v>
      </c>
      <c r="CR169">
        <v>59557992274.742226</v>
      </c>
      <c r="CS169">
        <v>1.3654019711187904</v>
      </c>
      <c r="CT169">
        <v>15752844430.498337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58493339655.270004</v>
      </c>
      <c r="DA169">
        <v>0</v>
      </c>
      <c r="DB169">
        <v>0</v>
      </c>
      <c r="DC169">
        <v>0</v>
      </c>
      <c r="DD169">
        <v>1763247535.5300002</v>
      </c>
      <c r="DE169">
        <v>11537147861</v>
      </c>
      <c r="DF169">
        <v>0</v>
      </c>
      <c r="DG169">
        <v>0</v>
      </c>
      <c r="DH169">
        <v>1</v>
      </c>
      <c r="DI169">
        <v>0</v>
      </c>
      <c r="DJ169">
        <v>11537147861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347780579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49679275</v>
      </c>
      <c r="EH169">
        <v>0</v>
      </c>
      <c r="EI169">
        <v>0</v>
      </c>
      <c r="EJ169">
        <v>0</v>
      </c>
      <c r="EK169">
        <v>0</v>
      </c>
      <c r="EL169">
        <v>144521633</v>
      </c>
      <c r="EM169">
        <v>0</v>
      </c>
      <c r="EN169">
        <v>0</v>
      </c>
      <c r="EO169">
        <v>0</v>
      </c>
      <c r="EP169">
        <v>49679275</v>
      </c>
      <c r="EQ169">
        <v>144521633</v>
      </c>
      <c r="ER169">
        <v>267</v>
      </c>
      <c r="ES169" t="s">
        <v>10328</v>
      </c>
      <c r="ET169" t="s">
        <v>10328</v>
      </c>
      <c r="EU169" t="s">
        <v>612</v>
      </c>
      <c r="EV169" t="s">
        <v>10329</v>
      </c>
      <c r="EW169">
        <v>0</v>
      </c>
      <c r="EX169">
        <v>49679275</v>
      </c>
      <c r="EY169">
        <v>0</v>
      </c>
      <c r="EZ169">
        <v>0</v>
      </c>
      <c r="FA169">
        <v>0</v>
      </c>
      <c r="FB169">
        <v>0</v>
      </c>
      <c r="FC169">
        <v>144521633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 x14ac:dyDescent="0.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H170" t="s">
        <v>10328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78315421</v>
      </c>
      <c r="AZ170">
        <v>3176995293</v>
      </c>
      <c r="BA170">
        <v>0</v>
      </c>
      <c r="BB170">
        <v>-78315421</v>
      </c>
      <c r="BC170">
        <v>2884231207</v>
      </c>
      <c r="BD170">
        <v>0</v>
      </c>
      <c r="BE170">
        <v>27100000</v>
      </c>
      <c r="BF170">
        <v>2081252472</v>
      </c>
      <c r="BG170">
        <v>27100000</v>
      </c>
      <c r="BH170">
        <v>0</v>
      </c>
      <c r="BI170">
        <v>0</v>
      </c>
      <c r="BJ170">
        <v>-2264640</v>
      </c>
      <c r="BK170">
        <v>27100000</v>
      </c>
      <c r="BL170">
        <v>0</v>
      </c>
      <c r="BM170">
        <v>470448562</v>
      </c>
      <c r="BN170">
        <v>468183921</v>
      </c>
      <c r="BO170">
        <v>0</v>
      </c>
      <c r="BP170">
        <v>27100000</v>
      </c>
      <c r="BQ170">
        <v>470448562</v>
      </c>
      <c r="BR170">
        <v>495283921</v>
      </c>
      <c r="BS170">
        <v>0</v>
      </c>
      <c r="BT170">
        <v>0</v>
      </c>
      <c r="BU170">
        <v>0</v>
      </c>
      <c r="BV170">
        <v>470448562</v>
      </c>
      <c r="BW170">
        <v>495283921</v>
      </c>
      <c r="BX170">
        <v>15.849615651372991</v>
      </c>
      <c r="BY170">
        <v>16.531097418152221</v>
      </c>
      <c r="BZ170">
        <v>0</v>
      </c>
      <c r="CA170">
        <v>2885014265</v>
      </c>
      <c r="CB170">
        <v>2885014265</v>
      </c>
      <c r="CC170">
        <v>2963335973</v>
      </c>
      <c r="CD170">
        <v>0</v>
      </c>
      <c r="CE170">
        <v>3438650267</v>
      </c>
      <c r="CF170">
        <v>2968201705</v>
      </c>
      <c r="CG170">
        <v>3048781767</v>
      </c>
      <c r="CH170">
        <v>3438650267</v>
      </c>
      <c r="CI170">
        <v>2968201705</v>
      </c>
      <c r="CJ170">
        <v>3048781767</v>
      </c>
      <c r="CK170">
        <v>468183921</v>
      </c>
      <c r="CL170">
        <v>0</v>
      </c>
      <c r="CM170">
        <v>465.3369283676148</v>
      </c>
      <c r="CN170">
        <v>87.619584798812866</v>
      </c>
      <c r="CO170">
        <v>4.2840078473091125</v>
      </c>
      <c r="CP170">
        <v>1600130952976.2585</v>
      </c>
      <c r="CQ170">
        <v>301293108662.867</v>
      </c>
      <c r="CR170">
        <v>14731204727.979574</v>
      </c>
      <c r="CS170">
        <v>1.4348412869903475</v>
      </c>
      <c r="CT170">
        <v>4933917374.6119823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0.95246269810950579</v>
      </c>
      <c r="DI170">
        <v>4.7537301890494175E-2</v>
      </c>
      <c r="DJ170">
        <v>3275186111.1617923</v>
      </c>
      <c r="DK170">
        <v>163464155.83820739</v>
      </c>
      <c r="DL170">
        <v>2903850907.7438865</v>
      </c>
      <c r="DM170">
        <v>144930859.25611326</v>
      </c>
      <c r="DN170">
        <v>0</v>
      </c>
      <c r="DO170">
        <v>0</v>
      </c>
      <c r="DP170">
        <v>74592517.189241856</v>
      </c>
      <c r="DQ170">
        <v>3722903.8107581474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152019187.06835186</v>
      </c>
      <c r="EF170">
        <v>0</v>
      </c>
      <c r="EG170">
        <v>0</v>
      </c>
      <c r="EH170">
        <v>0</v>
      </c>
      <c r="EI170">
        <v>0</v>
      </c>
      <c r="EJ170">
        <v>470448562</v>
      </c>
      <c r="EK170">
        <v>0</v>
      </c>
      <c r="EL170">
        <v>27100000</v>
      </c>
      <c r="EM170">
        <v>-2264640</v>
      </c>
      <c r="EN170">
        <v>0</v>
      </c>
      <c r="EO170">
        <v>470448561</v>
      </c>
      <c r="EP170">
        <v>470448562</v>
      </c>
      <c r="EQ170">
        <v>495283921</v>
      </c>
      <c r="ER170">
        <v>180</v>
      </c>
      <c r="ES170" t="s">
        <v>10328</v>
      </c>
      <c r="ET170" t="s">
        <v>10328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448084706.68425709</v>
      </c>
      <c r="FB170">
        <v>0</v>
      </c>
      <c r="FC170">
        <v>25811739.118767608</v>
      </c>
      <c r="FD170">
        <v>-2156985.1246467112</v>
      </c>
      <c r="FE170">
        <v>0</v>
      </c>
      <c r="FF170">
        <v>448084705.73179442</v>
      </c>
      <c r="FG170">
        <v>0</v>
      </c>
      <c r="FH170">
        <v>0</v>
      </c>
      <c r="FI170">
        <v>0</v>
      </c>
      <c r="FJ170">
        <v>0</v>
      </c>
      <c r="FK170">
        <v>22363855.315742865</v>
      </c>
      <c r="FL170">
        <v>0</v>
      </c>
      <c r="FM170">
        <v>1288260.881232392</v>
      </c>
      <c r="FN170">
        <v>-107654.87535328873</v>
      </c>
      <c r="FO170">
        <v>0</v>
      </c>
      <c r="FP170">
        <v>22363855.268205564</v>
      </c>
      <c r="FQ170" t="b">
        <v>1</v>
      </c>
      <c r="FR170" t="b">
        <v>1</v>
      </c>
    </row>
    <row r="171" spans="1:174" x14ac:dyDescent="0.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H171" t="s">
        <v>10328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10328</v>
      </c>
      <c r="ET171" t="s">
        <v>10328</v>
      </c>
      <c r="EU171" t="s">
        <v>612</v>
      </c>
      <c r="EV171" t="s">
        <v>10330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 x14ac:dyDescent="0.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293091581</v>
      </c>
      <c r="AY172">
        <v>293091581</v>
      </c>
      <c r="AZ172">
        <v>11425720941</v>
      </c>
      <c r="BA172">
        <v>-293091581</v>
      </c>
      <c r="BB172">
        <v>-293091581</v>
      </c>
      <c r="BC172">
        <v>8861220638</v>
      </c>
      <c r="BD172">
        <v>105432943</v>
      </c>
      <c r="BE172">
        <v>105432943</v>
      </c>
      <c r="BF172">
        <v>6426823646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105395444</v>
      </c>
      <c r="BM172">
        <v>0</v>
      </c>
      <c r="BN172">
        <v>0</v>
      </c>
      <c r="BO172">
        <v>36350744</v>
      </c>
      <c r="BP172">
        <v>105454071</v>
      </c>
      <c r="BQ172">
        <v>36350744</v>
      </c>
      <c r="BR172">
        <v>105454071</v>
      </c>
      <c r="BS172">
        <v>0</v>
      </c>
      <c r="BT172">
        <v>0</v>
      </c>
      <c r="BU172">
        <v>0</v>
      </c>
      <c r="BV172">
        <v>36350744</v>
      </c>
      <c r="BW172">
        <v>105454071</v>
      </c>
      <c r="BX172">
        <v>0.40436614178806862</v>
      </c>
      <c r="BY172">
        <v>1.1775985734991383</v>
      </c>
      <c r="BZ172">
        <v>0</v>
      </c>
      <c r="CA172">
        <v>8862993237</v>
      </c>
      <c r="CB172">
        <v>9156084818</v>
      </c>
      <c r="CC172">
        <v>9156084818</v>
      </c>
      <c r="CD172">
        <v>0</v>
      </c>
      <c r="CE172">
        <v>8861220638</v>
      </c>
      <c r="CF172">
        <v>9154253600</v>
      </c>
      <c r="CG172">
        <v>9154253600</v>
      </c>
      <c r="CH172">
        <v>8861220638</v>
      </c>
      <c r="CI172">
        <v>9154253600</v>
      </c>
      <c r="CJ172">
        <v>9154253600</v>
      </c>
      <c r="CK172">
        <v>58619</v>
      </c>
      <c r="CL172">
        <v>0</v>
      </c>
      <c r="CM172">
        <v>0.39563225000000002</v>
      </c>
      <c r="CN172">
        <v>4.7475870000000002</v>
      </c>
      <c r="CO172">
        <v>4.7475870000000002</v>
      </c>
      <c r="CP172">
        <v>3505784658.7583756</v>
      </c>
      <c r="CQ172">
        <v>42069415905.10051</v>
      </c>
      <c r="CR172">
        <v>42069415905.10051</v>
      </c>
      <c r="CS172">
        <v>1.3167960838736144</v>
      </c>
      <c r="CT172">
        <v>11668420634.45845</v>
      </c>
      <c r="CU172">
        <v>4.67</v>
      </c>
      <c r="CV172">
        <v>0</v>
      </c>
      <c r="CW172">
        <v>0</v>
      </c>
      <c r="CX172">
        <v>4.67</v>
      </c>
      <c r="CY172">
        <v>4.67</v>
      </c>
      <c r="CZ172">
        <v>41381900379.459999</v>
      </c>
      <c r="DA172">
        <v>0</v>
      </c>
      <c r="DB172">
        <v>0</v>
      </c>
      <c r="DC172">
        <v>1368737683.27</v>
      </c>
      <c r="DD172">
        <v>1368737683.27</v>
      </c>
      <c r="DE172">
        <v>8861220638</v>
      </c>
      <c r="DF172">
        <v>0</v>
      </c>
      <c r="DG172">
        <v>293091581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36350744</v>
      </c>
      <c r="EH172">
        <v>0</v>
      </c>
      <c r="EI172">
        <v>0</v>
      </c>
      <c r="EJ172">
        <v>0</v>
      </c>
      <c r="EK172">
        <v>0</v>
      </c>
      <c r="EL172">
        <v>105454071</v>
      </c>
      <c r="EM172">
        <v>0</v>
      </c>
      <c r="EN172">
        <v>0</v>
      </c>
      <c r="EO172">
        <v>0</v>
      </c>
      <c r="EP172">
        <v>36350744</v>
      </c>
      <c r="EQ172">
        <v>105454071</v>
      </c>
      <c r="ER172">
        <v>288</v>
      </c>
      <c r="ES172" t="s">
        <v>10328</v>
      </c>
      <c r="ET172" t="s">
        <v>10328</v>
      </c>
      <c r="EU172" t="s">
        <v>612</v>
      </c>
      <c r="EV172" t="s">
        <v>10329</v>
      </c>
      <c r="EW172">
        <v>0</v>
      </c>
      <c r="EX172">
        <v>36350744</v>
      </c>
      <c r="EY172">
        <v>0</v>
      </c>
      <c r="EZ172">
        <v>0</v>
      </c>
      <c r="FA172">
        <v>0</v>
      </c>
      <c r="FB172">
        <v>0</v>
      </c>
      <c r="FC172">
        <v>105454071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 x14ac:dyDescent="0.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H173" t="s">
        <v>10328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9467794</v>
      </c>
      <c r="AZ173">
        <v>434657337</v>
      </c>
      <c r="BA173">
        <v>0</v>
      </c>
      <c r="BB173">
        <v>-9467794</v>
      </c>
      <c r="BC173">
        <v>2525090163</v>
      </c>
      <c r="BD173">
        <v>0</v>
      </c>
      <c r="BE173">
        <v>0</v>
      </c>
      <c r="BF173">
        <v>1819567873</v>
      </c>
      <c r="BG173">
        <v>0</v>
      </c>
      <c r="BH173">
        <v>0</v>
      </c>
      <c r="BI173">
        <v>0</v>
      </c>
      <c r="BJ173">
        <v>-15419</v>
      </c>
      <c r="BK173">
        <v>0</v>
      </c>
      <c r="BL173">
        <v>0</v>
      </c>
      <c r="BM173">
        <v>157904178</v>
      </c>
      <c r="BN173">
        <v>157888759</v>
      </c>
      <c r="BO173">
        <v>0</v>
      </c>
      <c r="BP173">
        <v>0</v>
      </c>
      <c r="BQ173">
        <v>157904178</v>
      </c>
      <c r="BR173">
        <v>157888759</v>
      </c>
      <c r="BS173">
        <v>0</v>
      </c>
      <c r="BT173">
        <v>0</v>
      </c>
      <c r="BU173">
        <v>0</v>
      </c>
      <c r="BV173">
        <v>157904178</v>
      </c>
      <c r="BW173">
        <v>157888759</v>
      </c>
      <c r="BX173">
        <v>6.2396220498462007</v>
      </c>
      <c r="BY173">
        <v>6.2273259181915277</v>
      </c>
      <c r="BZ173">
        <v>0</v>
      </c>
      <c r="CA173">
        <v>2525197222</v>
      </c>
      <c r="CB173">
        <v>2525197222</v>
      </c>
      <c r="CC173">
        <v>2534659931</v>
      </c>
      <c r="CD173">
        <v>0</v>
      </c>
      <c r="CE173">
        <v>2688573131</v>
      </c>
      <c r="CF173">
        <v>2530668953</v>
      </c>
      <c r="CG173">
        <v>2540152166</v>
      </c>
      <c r="CH173">
        <v>2688573131</v>
      </c>
      <c r="CI173">
        <v>2530668953</v>
      </c>
      <c r="CJ173">
        <v>2540152166</v>
      </c>
      <c r="CK173">
        <v>157888759</v>
      </c>
      <c r="CL173">
        <v>0</v>
      </c>
      <c r="CM173">
        <v>103.9400589466095</v>
      </c>
      <c r="CN173">
        <v>27.812575697898868</v>
      </c>
      <c r="CO173">
        <v>5.1316687464714059</v>
      </c>
      <c r="CP173">
        <v>279450449718.41046</v>
      </c>
      <c r="CQ173">
        <v>74776143725.274475</v>
      </c>
      <c r="CR173">
        <v>13796866708.955473</v>
      </c>
      <c r="CS173">
        <v>1.6700067627390511</v>
      </c>
      <c r="CT173">
        <v>4489935310.888505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0.88388118317190068</v>
      </c>
      <c r="DI173">
        <v>0.11611881682809932</v>
      </c>
      <c r="DJ173">
        <v>2376379200.0724616</v>
      </c>
      <c r="DK173">
        <v>312193930.92753851</v>
      </c>
      <c r="DL173">
        <v>2245192701.9207463</v>
      </c>
      <c r="DM173">
        <v>294959464.07925373</v>
      </c>
      <c r="DN173">
        <v>0</v>
      </c>
      <c r="DO173">
        <v>0</v>
      </c>
      <c r="DP173">
        <v>8368404.9627478225</v>
      </c>
      <c r="DQ173">
        <v>1099389.0372521777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135755858.68445617</v>
      </c>
      <c r="EF173">
        <v>0</v>
      </c>
      <c r="EG173">
        <v>0</v>
      </c>
      <c r="EH173">
        <v>0</v>
      </c>
      <c r="EI173">
        <v>0</v>
      </c>
      <c r="EJ173">
        <v>157904178</v>
      </c>
      <c r="EK173">
        <v>0</v>
      </c>
      <c r="EL173">
        <v>0</v>
      </c>
      <c r="EM173">
        <v>-15419</v>
      </c>
      <c r="EN173">
        <v>0</v>
      </c>
      <c r="EO173">
        <v>157904178</v>
      </c>
      <c r="EP173">
        <v>157904178</v>
      </c>
      <c r="EQ173">
        <v>157888759</v>
      </c>
      <c r="ER173">
        <v>258</v>
      </c>
      <c r="ES173" t="s">
        <v>10328</v>
      </c>
      <c r="ET173" t="s">
        <v>10328</v>
      </c>
      <c r="EU173" t="s">
        <v>612</v>
      </c>
      <c r="EV173" t="s">
        <v>613</v>
      </c>
      <c r="EW173">
        <v>0</v>
      </c>
      <c r="EX173">
        <v>0</v>
      </c>
      <c r="EY173">
        <v>0</v>
      </c>
      <c r="EZ173">
        <v>0</v>
      </c>
      <c r="FA173">
        <v>139568531.67842641</v>
      </c>
      <c r="FB173">
        <v>0</v>
      </c>
      <c r="FC173">
        <v>0</v>
      </c>
      <c r="FD173">
        <v>-13628.563963327537</v>
      </c>
      <c r="FE173">
        <v>0</v>
      </c>
      <c r="FF173">
        <v>139568531.67842641</v>
      </c>
      <c r="FG173">
        <v>0</v>
      </c>
      <c r="FH173">
        <v>0</v>
      </c>
      <c r="FI173">
        <v>0</v>
      </c>
      <c r="FJ173">
        <v>0</v>
      </c>
      <c r="FK173">
        <v>18335646.321573593</v>
      </c>
      <c r="FL173">
        <v>0</v>
      </c>
      <c r="FM173">
        <v>0</v>
      </c>
      <c r="FN173">
        <v>-1790.4360366724634</v>
      </c>
      <c r="FO173">
        <v>0</v>
      </c>
      <c r="FP173">
        <v>18335646.321573593</v>
      </c>
      <c r="FQ173" t="b">
        <v>1</v>
      </c>
      <c r="FR173" t="b">
        <v>1</v>
      </c>
    </row>
    <row r="174" spans="1:174" x14ac:dyDescent="0.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H174" t="s">
        <v>10328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3547732</v>
      </c>
      <c r="BN174">
        <v>1884337</v>
      </c>
      <c r="BO174">
        <v>0</v>
      </c>
      <c r="BP174">
        <v>0</v>
      </c>
      <c r="BQ174">
        <v>3547732</v>
      </c>
      <c r="BR174">
        <v>1884337</v>
      </c>
      <c r="BS174">
        <v>0</v>
      </c>
      <c r="BT174">
        <v>0</v>
      </c>
      <c r="BU174">
        <v>0</v>
      </c>
      <c r="BV174">
        <v>3547732</v>
      </c>
      <c r="BW174">
        <v>1884337</v>
      </c>
      <c r="BX174">
        <v>6.2407856581681784</v>
      </c>
      <c r="BY174">
        <v>3.2204878963014716</v>
      </c>
      <c r="BZ174">
        <v>4335256.08</v>
      </c>
      <c r="CA174">
        <v>4860914370</v>
      </c>
      <c r="CB174">
        <v>4860914370</v>
      </c>
      <c r="CC174">
        <v>4860914370</v>
      </c>
      <c r="CD174">
        <v>39907</v>
      </c>
      <c r="CE174">
        <v>60395254</v>
      </c>
      <c r="CF174">
        <v>56847522</v>
      </c>
      <c r="CG174">
        <v>58510917</v>
      </c>
      <c r="CH174">
        <v>-1639666920.6700833</v>
      </c>
      <c r="CI174">
        <v>-1257810387.158083</v>
      </c>
      <c r="CJ174">
        <v>-1301233655.3900833</v>
      </c>
      <c r="CK174">
        <v>-338433265.27999997</v>
      </c>
      <c r="CL174">
        <v>6351145839</v>
      </c>
      <c r="CM174">
        <v>103.96635890007022</v>
      </c>
      <c r="CN174">
        <v>13.717787861824037</v>
      </c>
      <c r="CO174">
        <v>25.200702548027042</v>
      </c>
      <c r="CP174">
        <v>6279074653.2249012</v>
      </c>
      <c r="CQ174">
        <v>828489282.23297966</v>
      </c>
      <c r="CR174">
        <v>1522002831.3665404</v>
      </c>
      <c r="CS174">
        <v>2.4443503600657026</v>
      </c>
      <c r="CT174">
        <v>147627160.86115956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60395254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44692487.960000001</v>
      </c>
      <c r="EF174">
        <v>3625075</v>
      </c>
      <c r="EG174">
        <v>0</v>
      </c>
      <c r="EH174">
        <v>0</v>
      </c>
      <c r="EI174">
        <v>0</v>
      </c>
      <c r="EJ174">
        <v>-77343</v>
      </c>
      <c r="EK174">
        <v>3200995</v>
      </c>
      <c r="EL174">
        <v>0</v>
      </c>
      <c r="EM174">
        <v>0</v>
      </c>
      <c r="EN174">
        <v>0</v>
      </c>
      <c r="EO174">
        <v>-1316658</v>
      </c>
      <c r="EP174">
        <v>3547732</v>
      </c>
      <c r="EQ174">
        <v>1884337</v>
      </c>
      <c r="ER174">
        <v>379</v>
      </c>
      <c r="ES174" t="s">
        <v>881</v>
      </c>
      <c r="ET174" t="s">
        <v>10328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3625075</v>
      </c>
      <c r="FH174">
        <v>0</v>
      </c>
      <c r="FI174">
        <v>0</v>
      </c>
      <c r="FJ174">
        <v>0</v>
      </c>
      <c r="FK174">
        <v>-77343</v>
      </c>
      <c r="FL174">
        <v>3200995</v>
      </c>
      <c r="FM174">
        <v>0</v>
      </c>
      <c r="FN174">
        <v>0</v>
      </c>
      <c r="FO174">
        <v>0</v>
      </c>
      <c r="FP174">
        <v>-1316658</v>
      </c>
      <c r="FQ174" t="b">
        <v>1</v>
      </c>
      <c r="FR174" t="b">
        <v>1</v>
      </c>
    </row>
    <row r="175" spans="1:174" x14ac:dyDescent="0.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H175" t="s">
        <v>10328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24930717</v>
      </c>
      <c r="BN175">
        <v>22200443</v>
      </c>
      <c r="BO175">
        <v>0</v>
      </c>
      <c r="BP175">
        <v>0</v>
      </c>
      <c r="BQ175">
        <v>24930717</v>
      </c>
      <c r="BR175">
        <v>22200443</v>
      </c>
      <c r="BS175">
        <v>0</v>
      </c>
      <c r="BT175">
        <v>0</v>
      </c>
      <c r="BU175">
        <v>0</v>
      </c>
      <c r="BV175">
        <v>24930717</v>
      </c>
      <c r="BW175">
        <v>22200443</v>
      </c>
      <c r="BX175">
        <v>3.0377371361764651</v>
      </c>
      <c r="BY175">
        <v>2.6910292285749779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868003003</v>
      </c>
      <c r="CF175">
        <v>798328262</v>
      </c>
      <c r="CG175">
        <v>804156702</v>
      </c>
      <c r="CH175">
        <v>-870268633.16205025</v>
      </c>
      <c r="CI175">
        <v>-568411562.49004984</v>
      </c>
      <c r="CJ175">
        <v>-606046911.48205042</v>
      </c>
      <c r="CK175">
        <v>-264221721.67999983</v>
      </c>
      <c r="CL175">
        <v>4446125787</v>
      </c>
      <c r="CM175">
        <v>167.83722519874576</v>
      </c>
      <c r="CN175">
        <v>36.321868300437934</v>
      </c>
      <c r="CO175">
        <v>6.4275047183036795</v>
      </c>
      <c r="CP175">
        <v>145683215487.69858</v>
      </c>
      <c r="CQ175">
        <v>31527490759.350632</v>
      </c>
      <c r="CR175">
        <v>5579093397.2842627</v>
      </c>
      <c r="CS175">
        <v>1.2497225100173082</v>
      </c>
      <c r="CT175">
        <v>1084762891.611721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868003003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642322222.22000015</v>
      </c>
      <c r="EF175">
        <v>49821960</v>
      </c>
      <c r="EG175">
        <v>0</v>
      </c>
      <c r="EH175">
        <v>0</v>
      </c>
      <c r="EI175">
        <v>-44744024</v>
      </c>
      <c r="EJ175">
        <v>19852781</v>
      </c>
      <c r="EK175">
        <v>43993520</v>
      </c>
      <c r="EL175">
        <v>0</v>
      </c>
      <c r="EM175">
        <v>0</v>
      </c>
      <c r="EN175">
        <v>-41645858</v>
      </c>
      <c r="EO175">
        <v>19852781</v>
      </c>
      <c r="EP175">
        <v>24930717</v>
      </c>
      <c r="EQ175">
        <v>22200443</v>
      </c>
      <c r="ER175">
        <v>333</v>
      </c>
      <c r="ES175" t="s">
        <v>10328</v>
      </c>
      <c r="ET175" t="s">
        <v>10328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49821960</v>
      </c>
      <c r="FH175">
        <v>0</v>
      </c>
      <c r="FI175">
        <v>0</v>
      </c>
      <c r="FJ175">
        <v>-44744024</v>
      </c>
      <c r="FK175">
        <v>19852781</v>
      </c>
      <c r="FL175">
        <v>43993520</v>
      </c>
      <c r="FM175">
        <v>0</v>
      </c>
      <c r="FN175">
        <v>0</v>
      </c>
      <c r="FO175">
        <v>-41645858</v>
      </c>
      <c r="FP175">
        <v>19852781</v>
      </c>
      <c r="FQ175" t="b">
        <v>1</v>
      </c>
      <c r="FR175" t="b">
        <v>1</v>
      </c>
    </row>
    <row r="176" spans="1:174" x14ac:dyDescent="0.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H176" t="s">
        <v>10328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25912821</v>
      </c>
      <c r="BN176">
        <v>112365079</v>
      </c>
      <c r="BO176">
        <v>0</v>
      </c>
      <c r="BP176">
        <v>0</v>
      </c>
      <c r="BQ176">
        <v>25912821</v>
      </c>
      <c r="BR176">
        <v>112365079</v>
      </c>
      <c r="BS176">
        <v>0</v>
      </c>
      <c r="BT176">
        <v>0</v>
      </c>
      <c r="BU176">
        <v>0</v>
      </c>
      <c r="BV176">
        <v>25912821</v>
      </c>
      <c r="BW176">
        <v>112365079</v>
      </c>
      <c r="BX176">
        <v>6.2407862540411942</v>
      </c>
      <c r="BY176">
        <v>34.177933197272822</v>
      </c>
      <c r="BZ176">
        <v>517354.46</v>
      </c>
      <c r="CA176">
        <v>485278488</v>
      </c>
      <c r="CB176">
        <v>485278488</v>
      </c>
      <c r="CC176">
        <v>485278488</v>
      </c>
      <c r="CD176">
        <v>291482.8</v>
      </c>
      <c r="CE176">
        <v>441130070</v>
      </c>
      <c r="CF176">
        <v>415217249</v>
      </c>
      <c r="CG176">
        <v>328764991</v>
      </c>
      <c r="CH176">
        <v>143444318.88954455</v>
      </c>
      <c r="CI176">
        <v>163524309.38354456</v>
      </c>
      <c r="CJ176">
        <v>71691564.999544531</v>
      </c>
      <c r="CK176">
        <v>71752753.890000015</v>
      </c>
      <c r="CL176">
        <v>0</v>
      </c>
      <c r="CM176">
        <v>103.96637320518496</v>
      </c>
      <c r="CN176">
        <v>229.47144746780398</v>
      </c>
      <c r="CO176">
        <v>4.6738144755363464</v>
      </c>
      <c r="CP176">
        <v>45862693489.649368</v>
      </c>
      <c r="CQ176">
        <v>101226755684.47369</v>
      </c>
      <c r="CR176">
        <v>2061760106.7603617</v>
      </c>
      <c r="CS176">
        <v>1.2822891277896233</v>
      </c>
      <c r="CT176">
        <v>565656292.70207548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441130070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326436251.80000001</v>
      </c>
      <c r="EF176">
        <v>20368812</v>
      </c>
      <c r="EG176">
        <v>0</v>
      </c>
      <c r="EH176">
        <v>0</v>
      </c>
      <c r="EI176">
        <v>0</v>
      </c>
      <c r="EJ176">
        <v>5544009</v>
      </c>
      <c r="EK176">
        <v>17985959</v>
      </c>
      <c r="EL176">
        <v>0</v>
      </c>
      <c r="EM176">
        <v>0</v>
      </c>
      <c r="EN176">
        <v>0</v>
      </c>
      <c r="EO176">
        <v>94379120</v>
      </c>
      <c r="EP176">
        <v>25912821</v>
      </c>
      <c r="EQ176">
        <v>112365079</v>
      </c>
      <c r="ER176">
        <v>282</v>
      </c>
      <c r="ES176" t="s">
        <v>729</v>
      </c>
      <c r="ET176" t="s">
        <v>10328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20368812</v>
      </c>
      <c r="FH176">
        <v>0</v>
      </c>
      <c r="FI176">
        <v>0</v>
      </c>
      <c r="FJ176">
        <v>0</v>
      </c>
      <c r="FK176">
        <v>5544009</v>
      </c>
      <c r="FL176">
        <v>17985959</v>
      </c>
      <c r="FM176">
        <v>0</v>
      </c>
      <c r="FN176">
        <v>0</v>
      </c>
      <c r="FO176">
        <v>0</v>
      </c>
      <c r="FP176">
        <v>94379120</v>
      </c>
      <c r="FQ176" t="b">
        <v>1</v>
      </c>
      <c r="FR176" t="b">
        <v>1</v>
      </c>
    </row>
    <row r="177" spans="1:174" x14ac:dyDescent="0.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266295510</v>
      </c>
      <c r="AY177">
        <v>266295510</v>
      </c>
      <c r="AZ177">
        <v>11148912720</v>
      </c>
      <c r="BA177">
        <v>-266295510</v>
      </c>
      <c r="BB177">
        <v>-266295510</v>
      </c>
      <c r="BC177">
        <v>7727348280</v>
      </c>
      <c r="BD177">
        <v>99122826</v>
      </c>
      <c r="BE177">
        <v>99122826</v>
      </c>
      <c r="BF177">
        <v>5255524170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99086143</v>
      </c>
      <c r="BM177">
        <v>0</v>
      </c>
      <c r="BN177">
        <v>0</v>
      </c>
      <c r="BO177">
        <v>34171886</v>
      </c>
      <c r="BP177">
        <v>99139409</v>
      </c>
      <c r="BQ177">
        <v>34171886</v>
      </c>
      <c r="BR177">
        <v>99139409</v>
      </c>
      <c r="BS177">
        <v>0</v>
      </c>
      <c r="BT177">
        <v>0</v>
      </c>
      <c r="BU177">
        <v>0</v>
      </c>
      <c r="BV177">
        <v>34171886</v>
      </c>
      <c r="BW177">
        <v>99139409</v>
      </c>
      <c r="BX177">
        <v>0.43567786993176094</v>
      </c>
      <c r="BY177">
        <v>1.2692444250347699</v>
      </c>
      <c r="BZ177">
        <v>0</v>
      </c>
      <c r="CA177">
        <v>7728894059</v>
      </c>
      <c r="CB177">
        <v>7995189569</v>
      </c>
      <c r="CC177">
        <v>7995189569</v>
      </c>
      <c r="CD177">
        <v>0</v>
      </c>
      <c r="CE177">
        <v>7727348280</v>
      </c>
      <c r="CF177">
        <v>7993590531</v>
      </c>
      <c r="CG177">
        <v>7993590531</v>
      </c>
      <c r="CH177">
        <v>7727348280</v>
      </c>
      <c r="CI177">
        <v>7993590531</v>
      </c>
      <c r="CJ177">
        <v>7993590531</v>
      </c>
      <c r="CK177">
        <v>53259</v>
      </c>
      <c r="CL177">
        <v>0</v>
      </c>
      <c r="CM177">
        <v>0.42635992500000003</v>
      </c>
      <c r="CN177">
        <v>5.1163191000000001</v>
      </c>
      <c r="CO177">
        <v>5.1163191000000001</v>
      </c>
      <c r="CP177">
        <v>3294631633.1096792</v>
      </c>
      <c r="CQ177">
        <v>39535579597.316147</v>
      </c>
      <c r="CR177">
        <v>39535579597.316147</v>
      </c>
      <c r="CS177">
        <v>1.2784197659695424</v>
      </c>
      <c r="CT177">
        <v>9878794779.6827469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38853107151.839996</v>
      </c>
      <c r="DA177">
        <v>0</v>
      </c>
      <c r="DB177">
        <v>0</v>
      </c>
      <c r="DC177">
        <v>1338933824.28</v>
      </c>
      <c r="DD177">
        <v>1338933824.28</v>
      </c>
      <c r="DE177">
        <v>7727348280</v>
      </c>
      <c r="DF177">
        <v>0</v>
      </c>
      <c r="DG177">
        <v>266295510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34171886</v>
      </c>
      <c r="EH177">
        <v>0</v>
      </c>
      <c r="EI177">
        <v>0</v>
      </c>
      <c r="EJ177">
        <v>0</v>
      </c>
      <c r="EK177">
        <v>0</v>
      </c>
      <c r="EL177">
        <v>99139409</v>
      </c>
      <c r="EM177">
        <v>0</v>
      </c>
      <c r="EN177">
        <v>0</v>
      </c>
      <c r="EO177">
        <v>0</v>
      </c>
      <c r="EP177">
        <v>34171886</v>
      </c>
      <c r="EQ177">
        <v>99139409</v>
      </c>
      <c r="ER177">
        <v>290</v>
      </c>
      <c r="ES177" t="s">
        <v>10328</v>
      </c>
      <c r="ET177" t="s">
        <v>10328</v>
      </c>
      <c r="EU177" t="s">
        <v>612</v>
      </c>
      <c r="EV177" t="s">
        <v>10329</v>
      </c>
      <c r="EW177">
        <v>0</v>
      </c>
      <c r="EX177">
        <v>34171886</v>
      </c>
      <c r="EY177">
        <v>0</v>
      </c>
      <c r="EZ177">
        <v>0</v>
      </c>
      <c r="FA177">
        <v>0</v>
      </c>
      <c r="FB177">
        <v>0</v>
      </c>
      <c r="FC177">
        <v>99139409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 x14ac:dyDescent="0.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H178" t="s">
        <v>10328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0.93752002623866948</v>
      </c>
      <c r="DI178">
        <v>6.2479973761330528E-2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10328</v>
      </c>
      <c r="ET178" t="s">
        <v>10328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 x14ac:dyDescent="0.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653</v>
      </c>
      <c r="AG179" t="s">
        <v>722</v>
      </c>
      <c r="AH179" t="s">
        <v>10328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1918470797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10328</v>
      </c>
      <c r="ET179" t="s">
        <v>905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1</v>
      </c>
    </row>
    <row r="180" spans="1:174" x14ac:dyDescent="0.4">
      <c r="A180" t="s">
        <v>82</v>
      </c>
      <c r="B180" t="s">
        <v>906</v>
      </c>
      <c r="C180">
        <v>200000308</v>
      </c>
      <c r="D180" t="s">
        <v>907</v>
      </c>
      <c r="E180" t="s">
        <v>908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H180" t="s">
        <v>10328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935660377</v>
      </c>
      <c r="AZ180">
        <v>38148106193</v>
      </c>
      <c r="BA180">
        <v>0</v>
      </c>
      <c r="BB180">
        <v>-935660377</v>
      </c>
      <c r="BC180">
        <v>30639793807</v>
      </c>
      <c r="BD180">
        <v>0</v>
      </c>
      <c r="BE180">
        <v>351509434</v>
      </c>
      <c r="BF180">
        <v>28927185284</v>
      </c>
      <c r="BG180">
        <v>351509434</v>
      </c>
      <c r="BH180">
        <v>0</v>
      </c>
      <c r="BI180">
        <v>0</v>
      </c>
      <c r="BJ180">
        <v>-25921471</v>
      </c>
      <c r="BK180">
        <v>351509434</v>
      </c>
      <c r="BL180">
        <v>0</v>
      </c>
      <c r="BM180">
        <v>-88007139</v>
      </c>
      <c r="BN180">
        <v>-113928610</v>
      </c>
      <c r="BO180">
        <v>0</v>
      </c>
      <c r="BP180">
        <v>351509434</v>
      </c>
      <c r="BQ180">
        <v>-88007139</v>
      </c>
      <c r="BR180">
        <v>237580824</v>
      </c>
      <c r="BS180">
        <v>0</v>
      </c>
      <c r="BT180">
        <v>0</v>
      </c>
      <c r="BU180">
        <v>0</v>
      </c>
      <c r="BV180">
        <v>-88007139</v>
      </c>
      <c r="BW180">
        <v>237580824</v>
      </c>
      <c r="BX180">
        <v>-0.28497164202408576</v>
      </c>
      <c r="BY180">
        <v>0.76145826313575837</v>
      </c>
      <c r="BZ180">
        <v>0</v>
      </c>
      <c r="CA180">
        <v>30356688305</v>
      </c>
      <c r="CB180">
        <v>30356688305</v>
      </c>
      <c r="CC180">
        <v>31301889778</v>
      </c>
      <c r="CD180">
        <v>0</v>
      </c>
      <c r="CE180">
        <v>30794763643</v>
      </c>
      <c r="CF180">
        <v>30882770782</v>
      </c>
      <c r="CG180">
        <v>31844352630</v>
      </c>
      <c r="CH180">
        <v>30794763643</v>
      </c>
      <c r="CI180">
        <v>30882770782</v>
      </c>
      <c r="CJ180">
        <v>31844352630</v>
      </c>
      <c r="CK180">
        <v>-113928610</v>
      </c>
      <c r="CL180">
        <v>0</v>
      </c>
      <c r="CM180">
        <v>-3.3042767643928523</v>
      </c>
      <c r="CN180">
        <v>3.1817582249641414</v>
      </c>
      <c r="CO180">
        <v>4.2782405018806466</v>
      </c>
      <c r="CP180">
        <v>-101754421970.53468</v>
      </c>
      <c r="CQ180">
        <v>97981492506.941956</v>
      </c>
      <c r="CR180">
        <v>131747405063.3242</v>
      </c>
      <c r="CS180">
        <v>1.4227800982440226</v>
      </c>
      <c r="CT180">
        <v>43814176841.389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0.9886926796290062</v>
      </c>
      <c r="DI180">
        <v>1.1307320370993829E-2</v>
      </c>
      <c r="DJ180">
        <v>30446557384.739567</v>
      </c>
      <c r="DK180">
        <v>348206258.26043403</v>
      </c>
      <c r="DL180">
        <v>31484278332.805691</v>
      </c>
      <c r="DM180">
        <v>360074297.19430989</v>
      </c>
      <c r="DN180">
        <v>0</v>
      </c>
      <c r="DO180">
        <v>0</v>
      </c>
      <c r="DP180">
        <v>925080565.35881615</v>
      </c>
      <c r="DQ180">
        <v>10579811.641183866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1001989065.1175765</v>
      </c>
      <c r="EF180">
        <v>0</v>
      </c>
      <c r="EG180">
        <v>0</v>
      </c>
      <c r="EH180">
        <v>0</v>
      </c>
      <c r="EI180">
        <v>0</v>
      </c>
      <c r="EJ180">
        <v>-88007139</v>
      </c>
      <c r="EK180">
        <v>0</v>
      </c>
      <c r="EL180">
        <v>351509434</v>
      </c>
      <c r="EM180">
        <v>-25921471</v>
      </c>
      <c r="EN180">
        <v>0</v>
      </c>
      <c r="EO180">
        <v>-88007139</v>
      </c>
      <c r="EP180">
        <v>-88007139</v>
      </c>
      <c r="EQ180">
        <v>237580824</v>
      </c>
      <c r="ER180">
        <v>240</v>
      </c>
      <c r="ES180" t="s">
        <v>10328</v>
      </c>
      <c r="ET180" t="s">
        <v>10328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-87012014.084392413</v>
      </c>
      <c r="FB180">
        <v>0</v>
      </c>
      <c r="FC180">
        <v>347534804.2163353</v>
      </c>
      <c r="FD180">
        <v>-25628368.622915573</v>
      </c>
      <c r="FE180">
        <v>0</v>
      </c>
      <c r="FF180">
        <v>-87012014.084392413</v>
      </c>
      <c r="FG180">
        <v>0</v>
      </c>
      <c r="FH180">
        <v>0</v>
      </c>
      <c r="FI180">
        <v>0</v>
      </c>
      <c r="FJ180">
        <v>0</v>
      </c>
      <c r="FK180">
        <v>-995124.91560758546</v>
      </c>
      <c r="FL180">
        <v>0</v>
      </c>
      <c r="FM180">
        <v>3974629.7836647108</v>
      </c>
      <c r="FN180">
        <v>-293102.37708442577</v>
      </c>
      <c r="FO180">
        <v>0</v>
      </c>
      <c r="FP180">
        <v>-995124.91560758546</v>
      </c>
      <c r="FQ180" t="b">
        <v>1</v>
      </c>
      <c r="FR180" t="b">
        <v>1</v>
      </c>
    </row>
    <row r="181" spans="1:174" x14ac:dyDescent="0.4">
      <c r="A181" t="s">
        <v>83</v>
      </c>
      <c r="B181">
        <v>905733359900</v>
      </c>
      <c r="C181">
        <v>6000000000217</v>
      </c>
      <c r="D181" t="s">
        <v>909</v>
      </c>
      <c r="E181" t="s">
        <v>910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701871797</v>
      </c>
      <c r="AZ181">
        <v>28309466961</v>
      </c>
      <c r="BA181">
        <v>0</v>
      </c>
      <c r="BB181">
        <v>-701871797</v>
      </c>
      <c r="BC181">
        <v>21544533039</v>
      </c>
      <c r="BD181">
        <v>0</v>
      </c>
      <c r="BE181">
        <v>291636763</v>
      </c>
      <c r="BF181">
        <v>17102907044</v>
      </c>
      <c r="BG181">
        <v>0</v>
      </c>
      <c r="BH181">
        <v>291636763</v>
      </c>
      <c r="BI181">
        <v>0</v>
      </c>
      <c r="BJ181">
        <v>0</v>
      </c>
      <c r="BK181">
        <v>0</v>
      </c>
      <c r="BL181">
        <v>277597396</v>
      </c>
      <c r="BM181">
        <v>0</v>
      </c>
      <c r="BN181">
        <v>0</v>
      </c>
      <c r="BO181">
        <v>95150101</v>
      </c>
      <c r="BP181">
        <v>277740577</v>
      </c>
      <c r="BQ181">
        <v>95150101</v>
      </c>
      <c r="BR181">
        <v>277740577</v>
      </c>
      <c r="BS181">
        <v>0</v>
      </c>
      <c r="BT181">
        <v>0</v>
      </c>
      <c r="BU181">
        <v>0</v>
      </c>
      <c r="BV181">
        <v>95150101</v>
      </c>
      <c r="BW181">
        <v>277740577</v>
      </c>
      <c r="BX181">
        <v>0.44262123529711245</v>
      </c>
      <c r="BY181">
        <v>1.2765849914204019</v>
      </c>
      <c r="BZ181">
        <v>0</v>
      </c>
      <c r="CA181">
        <v>21548842808</v>
      </c>
      <c r="CB181">
        <v>21548842808</v>
      </c>
      <c r="CC181">
        <v>22250714605</v>
      </c>
      <c r="CD181">
        <v>0</v>
      </c>
      <c r="CE181">
        <v>21544533039</v>
      </c>
      <c r="CF181">
        <v>21544533039</v>
      </c>
      <c r="CG181">
        <v>22246264462</v>
      </c>
      <c r="CH181">
        <v>21544533039</v>
      </c>
      <c r="CI181">
        <v>21544533039</v>
      </c>
      <c r="CJ181">
        <v>22246264462</v>
      </c>
      <c r="CK181">
        <v>140374</v>
      </c>
      <c r="CL181">
        <v>0</v>
      </c>
      <c r="CM181">
        <v>0.44110265833333334</v>
      </c>
      <c r="CN181">
        <v>5.2932319000000003</v>
      </c>
      <c r="CO181">
        <v>5.2932319000000003</v>
      </c>
      <c r="CP181">
        <v>9503350796.0532284</v>
      </c>
      <c r="CQ181">
        <v>114040209552.63875</v>
      </c>
      <c r="CR181">
        <v>114040209552.63875</v>
      </c>
      <c r="CS181">
        <v>1.343059875717094</v>
      </c>
      <c r="CT181">
        <v>28935597865.742165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112031571802.8</v>
      </c>
      <c r="DA181">
        <v>0</v>
      </c>
      <c r="DB181">
        <v>0</v>
      </c>
      <c r="DC181">
        <v>0</v>
      </c>
      <c r="DD181">
        <v>3649733344.4000001</v>
      </c>
      <c r="DE181">
        <v>21544533039</v>
      </c>
      <c r="DF181">
        <v>0</v>
      </c>
      <c r="DG181">
        <v>0</v>
      </c>
      <c r="DH181">
        <v>1</v>
      </c>
      <c r="DI181">
        <v>0</v>
      </c>
      <c r="DJ181">
        <v>21544533039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701871797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95150101</v>
      </c>
      <c r="EH181">
        <v>0</v>
      </c>
      <c r="EI181">
        <v>0</v>
      </c>
      <c r="EJ181">
        <v>0</v>
      </c>
      <c r="EK181">
        <v>0</v>
      </c>
      <c r="EL181">
        <v>277740577</v>
      </c>
      <c r="EM181">
        <v>0</v>
      </c>
      <c r="EN181">
        <v>0</v>
      </c>
      <c r="EO181">
        <v>0</v>
      </c>
      <c r="EP181">
        <v>95150101</v>
      </c>
      <c r="EQ181">
        <v>277740577</v>
      </c>
      <c r="ER181">
        <v>228</v>
      </c>
      <c r="ES181" t="s">
        <v>10328</v>
      </c>
      <c r="ET181" t="s">
        <v>10328</v>
      </c>
      <c r="EU181" t="s">
        <v>612</v>
      </c>
      <c r="EV181" t="s">
        <v>10329</v>
      </c>
      <c r="EW181">
        <v>0</v>
      </c>
      <c r="EX181">
        <v>95150101</v>
      </c>
      <c r="EY181">
        <v>0</v>
      </c>
      <c r="EZ181">
        <v>0</v>
      </c>
      <c r="FA181">
        <v>0</v>
      </c>
      <c r="FB181">
        <v>0</v>
      </c>
      <c r="FC181">
        <v>277740577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 x14ac:dyDescent="0.4">
      <c r="A182" t="s">
        <v>83</v>
      </c>
      <c r="B182" t="s">
        <v>911</v>
      </c>
      <c r="C182">
        <v>200000334</v>
      </c>
      <c r="D182" t="s">
        <v>909</v>
      </c>
      <c r="E182" t="s">
        <v>912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H182" t="s">
        <v>10328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13659162</v>
      </c>
      <c r="AZ182">
        <v>1196772658</v>
      </c>
      <c r="BA182">
        <v>0</v>
      </c>
      <c r="BB182">
        <v>-13659162</v>
      </c>
      <c r="BC182">
        <v>2882227342</v>
      </c>
      <c r="BD182">
        <v>0</v>
      </c>
      <c r="BE182">
        <v>69094082</v>
      </c>
      <c r="BF182">
        <v>2615161602</v>
      </c>
      <c r="BG182">
        <v>69094082</v>
      </c>
      <c r="BH182">
        <v>0</v>
      </c>
      <c r="BI182">
        <v>0</v>
      </c>
      <c r="BJ182">
        <v>-368374</v>
      </c>
      <c r="BK182">
        <v>69094082</v>
      </c>
      <c r="BL182">
        <v>0</v>
      </c>
      <c r="BM182">
        <v>139131323</v>
      </c>
      <c r="BN182">
        <v>138762948</v>
      </c>
      <c r="BO182">
        <v>0</v>
      </c>
      <c r="BP182">
        <v>69094082</v>
      </c>
      <c r="BQ182">
        <v>139131323</v>
      </c>
      <c r="BR182">
        <v>207857030</v>
      </c>
      <c r="BS182">
        <v>0</v>
      </c>
      <c r="BT182">
        <v>0</v>
      </c>
      <c r="BU182">
        <v>0</v>
      </c>
      <c r="BV182">
        <v>139131323</v>
      </c>
      <c r="BW182">
        <v>207857030</v>
      </c>
      <c r="BX182">
        <v>3.1386475120906856</v>
      </c>
      <c r="BY182">
        <v>4.7181320480985844</v>
      </c>
      <c r="BZ182">
        <v>0</v>
      </c>
      <c r="CA182">
        <v>4306386130</v>
      </c>
      <c r="CB182">
        <v>4306386130</v>
      </c>
      <c r="CC182">
        <v>4320013499</v>
      </c>
      <c r="CD182">
        <v>0</v>
      </c>
      <c r="CE182">
        <v>4571974529</v>
      </c>
      <c r="CF182">
        <v>4432843206</v>
      </c>
      <c r="CG182">
        <v>4446870743</v>
      </c>
      <c r="CH182">
        <v>4571974529</v>
      </c>
      <c r="CI182">
        <v>4432843206</v>
      </c>
      <c r="CJ182">
        <v>4446870743</v>
      </c>
      <c r="CK182">
        <v>138762948</v>
      </c>
      <c r="CL182">
        <v>0</v>
      </c>
      <c r="CM182">
        <v>43.888650536537178</v>
      </c>
      <c r="CN182">
        <v>20.701304078102112</v>
      </c>
      <c r="CO182">
        <v>8.1050738692283648</v>
      </c>
      <c r="CP182">
        <v>200657792365.23016</v>
      </c>
      <c r="CQ182">
        <v>94645834962.166687</v>
      </c>
      <c r="CR182">
        <v>37056191285.775558</v>
      </c>
      <c r="CS182">
        <v>2.0553833755822506</v>
      </c>
      <c r="CT182">
        <v>9397160440.4920902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0.95057825392405537</v>
      </c>
      <c r="DI182">
        <v>4.9421746075944628E-2</v>
      </c>
      <c r="DJ182">
        <v>4346019564.7620754</v>
      </c>
      <c r="DK182">
        <v>225954964.23792455</v>
      </c>
      <c r="DL182">
        <v>4227098626.3069067</v>
      </c>
      <c r="DM182">
        <v>219772116.69309321</v>
      </c>
      <c r="DN182">
        <v>0</v>
      </c>
      <c r="DO182">
        <v>0</v>
      </c>
      <c r="DP182">
        <v>12984102.364025809</v>
      </c>
      <c r="DQ182">
        <v>675059.63597419194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205423119.75469643</v>
      </c>
      <c r="EF182">
        <v>0</v>
      </c>
      <c r="EG182">
        <v>0</v>
      </c>
      <c r="EH182">
        <v>0</v>
      </c>
      <c r="EI182">
        <v>0</v>
      </c>
      <c r="EJ182">
        <v>139131323</v>
      </c>
      <c r="EK182">
        <v>0</v>
      </c>
      <c r="EL182">
        <v>69094082</v>
      </c>
      <c r="EM182">
        <v>-368374</v>
      </c>
      <c r="EN182">
        <v>0</v>
      </c>
      <c r="EO182">
        <v>139131322</v>
      </c>
      <c r="EP182">
        <v>139131323</v>
      </c>
      <c r="EQ182">
        <v>207857030</v>
      </c>
      <c r="ER182">
        <v>247</v>
      </c>
      <c r="ES182" t="s">
        <v>10328</v>
      </c>
      <c r="ET182" t="s">
        <v>10328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132255210.08348377</v>
      </c>
      <c r="FB182">
        <v>0</v>
      </c>
      <c r="FC182">
        <v>65679331.824045502</v>
      </c>
      <c r="FD182">
        <v>-350168.31371101999</v>
      </c>
      <c r="FE182">
        <v>0</v>
      </c>
      <c r="FF182">
        <v>132255209.13290551</v>
      </c>
      <c r="FG182">
        <v>0</v>
      </c>
      <c r="FH182">
        <v>0</v>
      </c>
      <c r="FI182">
        <v>0</v>
      </c>
      <c r="FJ182">
        <v>0</v>
      </c>
      <c r="FK182">
        <v>6876112.9165162342</v>
      </c>
      <c r="FL182">
        <v>0</v>
      </c>
      <c r="FM182">
        <v>3414750.1759544965</v>
      </c>
      <c r="FN182">
        <v>-18205.686288980025</v>
      </c>
      <c r="FO182">
        <v>0</v>
      </c>
      <c r="FP182">
        <v>6876112.8670944888</v>
      </c>
      <c r="FQ182" t="b">
        <v>1</v>
      </c>
      <c r="FR182" t="b">
        <v>1</v>
      </c>
    </row>
    <row r="183" spans="1:174" x14ac:dyDescent="0.4">
      <c r="A183" t="s">
        <v>84</v>
      </c>
      <c r="B183">
        <v>505773813500</v>
      </c>
      <c r="C183">
        <v>6000000000157</v>
      </c>
      <c r="D183" t="s">
        <v>913</v>
      </c>
      <c r="E183" t="s">
        <v>914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5904122</v>
      </c>
      <c r="AZ183">
        <v>229144381</v>
      </c>
      <c r="BA183">
        <v>0</v>
      </c>
      <c r="BB183">
        <v>-5904122</v>
      </c>
      <c r="BC183">
        <v>242855619</v>
      </c>
      <c r="BD183">
        <v>0</v>
      </c>
      <c r="BE183">
        <v>3104309</v>
      </c>
      <c r="BF183">
        <v>142753362</v>
      </c>
      <c r="BG183">
        <v>0</v>
      </c>
      <c r="BH183">
        <v>3104309</v>
      </c>
      <c r="BI183">
        <v>0</v>
      </c>
      <c r="BJ183">
        <v>0</v>
      </c>
      <c r="BK183">
        <v>0</v>
      </c>
      <c r="BL183">
        <v>2966363</v>
      </c>
      <c r="BM183">
        <v>0</v>
      </c>
      <c r="BN183">
        <v>0</v>
      </c>
      <c r="BO183">
        <v>1020991</v>
      </c>
      <c r="BP183">
        <v>2967571</v>
      </c>
      <c r="BQ183">
        <v>1020991</v>
      </c>
      <c r="BR183">
        <v>2967571</v>
      </c>
      <c r="BS183">
        <v>0</v>
      </c>
      <c r="BT183">
        <v>0</v>
      </c>
      <c r="BU183">
        <v>0</v>
      </c>
      <c r="BV183">
        <v>1020991</v>
      </c>
      <c r="BW183">
        <v>2967571</v>
      </c>
      <c r="BX183">
        <v>0.42129628409873904</v>
      </c>
      <c r="BY183">
        <v>1.2146082471117858</v>
      </c>
      <c r="BZ183">
        <v>0</v>
      </c>
      <c r="CA183">
        <v>242904200</v>
      </c>
      <c r="CB183">
        <v>242904200</v>
      </c>
      <c r="CC183">
        <v>248808322</v>
      </c>
      <c r="CD183">
        <v>0</v>
      </c>
      <c r="CE183">
        <v>242855619</v>
      </c>
      <c r="CF183">
        <v>242855619</v>
      </c>
      <c r="CG183">
        <v>248758560</v>
      </c>
      <c r="CH183">
        <v>242855619</v>
      </c>
      <c r="CI183">
        <v>242855619</v>
      </c>
      <c r="CJ183">
        <v>248758560</v>
      </c>
      <c r="CK183">
        <v>1181</v>
      </c>
      <c r="CL183">
        <v>0</v>
      </c>
      <c r="CM183">
        <v>0.42019438333333331</v>
      </c>
      <c r="CN183">
        <v>5.0423325999999999</v>
      </c>
      <c r="CO183">
        <v>5.0423325999999999</v>
      </c>
      <c r="CP183">
        <v>102046567.06473994</v>
      </c>
      <c r="CQ183">
        <v>1224558804.7768793</v>
      </c>
      <c r="CR183">
        <v>1224558804.7768793</v>
      </c>
      <c r="CS183">
        <v>1.3024435635593221</v>
      </c>
      <c r="CT183">
        <v>316305737.840765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1202135314.05</v>
      </c>
      <c r="DA183">
        <v>0</v>
      </c>
      <c r="DB183">
        <v>0</v>
      </c>
      <c r="DC183">
        <v>0</v>
      </c>
      <c r="DD183">
        <v>29225403.900000002</v>
      </c>
      <c r="DE183">
        <v>242855619</v>
      </c>
      <c r="DF183">
        <v>0</v>
      </c>
      <c r="DG183">
        <v>0</v>
      </c>
      <c r="DH183">
        <v>1</v>
      </c>
      <c r="DI183">
        <v>0</v>
      </c>
      <c r="DJ183">
        <v>242855619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5904122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1020991</v>
      </c>
      <c r="EH183">
        <v>0</v>
      </c>
      <c r="EI183">
        <v>0</v>
      </c>
      <c r="EJ183">
        <v>0</v>
      </c>
      <c r="EK183">
        <v>0</v>
      </c>
      <c r="EL183">
        <v>2967571</v>
      </c>
      <c r="EM183">
        <v>0</v>
      </c>
      <c r="EN183">
        <v>0</v>
      </c>
      <c r="EO183">
        <v>0</v>
      </c>
      <c r="EP183">
        <v>1020991</v>
      </c>
      <c r="EQ183">
        <v>2967571</v>
      </c>
      <c r="ER183">
        <v>373</v>
      </c>
      <c r="ES183" t="s">
        <v>10328</v>
      </c>
      <c r="ET183" t="s">
        <v>10328</v>
      </c>
      <c r="EU183" t="s">
        <v>612</v>
      </c>
      <c r="EV183" t="s">
        <v>10329</v>
      </c>
      <c r="EW183">
        <v>0</v>
      </c>
      <c r="EX183">
        <v>1020991</v>
      </c>
      <c r="EY183">
        <v>0</v>
      </c>
      <c r="EZ183">
        <v>0</v>
      </c>
      <c r="FA183">
        <v>0</v>
      </c>
      <c r="FB183">
        <v>0</v>
      </c>
      <c r="FC183">
        <v>2967571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 x14ac:dyDescent="0.4">
      <c r="A184" t="s">
        <v>84</v>
      </c>
      <c r="B184">
        <v>505773813500</v>
      </c>
      <c r="C184">
        <v>6000000000158</v>
      </c>
      <c r="D184" t="s">
        <v>913</v>
      </c>
      <c r="E184" t="s">
        <v>914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230733788</v>
      </c>
      <c r="AZ184">
        <v>9009172986</v>
      </c>
      <c r="BA184">
        <v>0</v>
      </c>
      <c r="BB184">
        <v>-230733788</v>
      </c>
      <c r="BC184">
        <v>9490827014</v>
      </c>
      <c r="BD184">
        <v>0</v>
      </c>
      <c r="BE184">
        <v>121316805</v>
      </c>
      <c r="BF184">
        <v>5578718002</v>
      </c>
      <c r="BG184">
        <v>0</v>
      </c>
      <c r="BH184">
        <v>121316805</v>
      </c>
      <c r="BI184">
        <v>0</v>
      </c>
      <c r="BJ184">
        <v>0</v>
      </c>
      <c r="BK184">
        <v>0</v>
      </c>
      <c r="BL184">
        <v>115925849</v>
      </c>
      <c r="BM184">
        <v>0</v>
      </c>
      <c r="BN184">
        <v>0</v>
      </c>
      <c r="BO184">
        <v>39900477</v>
      </c>
      <c r="BP184">
        <v>115973074</v>
      </c>
      <c r="BQ184">
        <v>39900477</v>
      </c>
      <c r="BR184">
        <v>115973074</v>
      </c>
      <c r="BS184">
        <v>0</v>
      </c>
      <c r="BT184">
        <v>0</v>
      </c>
      <c r="BU184">
        <v>0</v>
      </c>
      <c r="BV184">
        <v>39900477</v>
      </c>
      <c r="BW184">
        <v>115973074</v>
      </c>
      <c r="BX184">
        <v>0.42129654883925488</v>
      </c>
      <c r="BY184">
        <v>1.2146086668055329</v>
      </c>
      <c r="BZ184">
        <v>0</v>
      </c>
      <c r="CA184">
        <v>9492725559</v>
      </c>
      <c r="CB184">
        <v>9492725559</v>
      </c>
      <c r="CC184">
        <v>9723459347</v>
      </c>
      <c r="CD184">
        <v>0</v>
      </c>
      <c r="CE184">
        <v>9490827014</v>
      </c>
      <c r="CF184">
        <v>9490827014</v>
      </c>
      <c r="CG184">
        <v>9721514655</v>
      </c>
      <c r="CH184">
        <v>9490827014</v>
      </c>
      <c r="CI184">
        <v>9490827014</v>
      </c>
      <c r="CJ184">
        <v>9721514655</v>
      </c>
      <c r="CK184">
        <v>46147</v>
      </c>
      <c r="CL184">
        <v>0</v>
      </c>
      <c r="CM184">
        <v>0.42018679999999997</v>
      </c>
      <c r="CN184">
        <v>5.0422415999999997</v>
      </c>
      <c r="CO184">
        <v>5.0422415999999997</v>
      </c>
      <c r="CP184">
        <v>3987920232.3662148</v>
      </c>
      <c r="CQ184">
        <v>47855042788.394577</v>
      </c>
      <c r="CR184">
        <v>47855042788.394577</v>
      </c>
      <c r="CS184">
        <v>1.3015523244324325</v>
      </c>
      <c r="CT184">
        <v>12352807960.857822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46979593719.300003</v>
      </c>
      <c r="DA184">
        <v>0</v>
      </c>
      <c r="DB184">
        <v>0</v>
      </c>
      <c r="DC184">
        <v>0</v>
      </c>
      <c r="DD184">
        <v>1142132250.6000001</v>
      </c>
      <c r="DE184">
        <v>9490827014</v>
      </c>
      <c r="DF184">
        <v>0</v>
      </c>
      <c r="DG184">
        <v>0</v>
      </c>
      <c r="DH184">
        <v>1</v>
      </c>
      <c r="DI184">
        <v>0</v>
      </c>
      <c r="DJ184">
        <v>9490827014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230733788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39900477</v>
      </c>
      <c r="EH184">
        <v>0</v>
      </c>
      <c r="EI184">
        <v>0</v>
      </c>
      <c r="EJ184">
        <v>0</v>
      </c>
      <c r="EK184">
        <v>0</v>
      </c>
      <c r="EL184">
        <v>115973074</v>
      </c>
      <c r="EM184">
        <v>0</v>
      </c>
      <c r="EN184">
        <v>0</v>
      </c>
      <c r="EO184">
        <v>0</v>
      </c>
      <c r="EP184">
        <v>39900477</v>
      </c>
      <c r="EQ184">
        <v>115973074</v>
      </c>
      <c r="ER184">
        <v>279</v>
      </c>
      <c r="ES184" t="s">
        <v>10328</v>
      </c>
      <c r="ET184" t="s">
        <v>10328</v>
      </c>
      <c r="EU184" t="s">
        <v>612</v>
      </c>
      <c r="EV184" t="s">
        <v>10329</v>
      </c>
      <c r="EW184">
        <v>0</v>
      </c>
      <c r="EX184">
        <v>39900477</v>
      </c>
      <c r="EY184">
        <v>0</v>
      </c>
      <c r="EZ184">
        <v>0</v>
      </c>
      <c r="FA184">
        <v>0</v>
      </c>
      <c r="FB184">
        <v>0</v>
      </c>
      <c r="FC184">
        <v>115973074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 x14ac:dyDescent="0.4">
      <c r="A185" t="s">
        <v>915</v>
      </c>
      <c r="B185" t="s">
        <v>916</v>
      </c>
      <c r="C185">
        <v>200000299</v>
      </c>
      <c r="D185" t="s">
        <v>917</v>
      </c>
      <c r="E185" t="s">
        <v>918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919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G185" t="e">
        <v>#N/A</v>
      </c>
      <c r="AH185" t="s">
        <v>10328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6.9687134712252907E-2</v>
      </c>
      <c r="DI185">
        <v>0.93031286528774704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10328</v>
      </c>
      <c r="ET185" t="s">
        <v>10328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 x14ac:dyDescent="0.4">
      <c r="A186" t="s">
        <v>85</v>
      </c>
      <c r="B186">
        <v>5770656000</v>
      </c>
      <c r="C186">
        <v>6000000000094</v>
      </c>
      <c r="D186" t="s">
        <v>920</v>
      </c>
      <c r="E186" t="s">
        <v>921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341255314</v>
      </c>
      <c r="AZ186">
        <v>14689029486</v>
      </c>
      <c r="BA186">
        <v>0</v>
      </c>
      <c r="BB186">
        <v>-341255314</v>
      </c>
      <c r="BC186">
        <v>7439173714</v>
      </c>
      <c r="BD186">
        <v>0</v>
      </c>
      <c r="BE186">
        <v>88266128</v>
      </c>
      <c r="BF186">
        <v>4639321657</v>
      </c>
      <c r="BG186">
        <v>0</v>
      </c>
      <c r="BH186">
        <v>88266128</v>
      </c>
      <c r="BI186">
        <v>0</v>
      </c>
      <c r="BJ186">
        <v>0</v>
      </c>
      <c r="BK186">
        <v>0</v>
      </c>
      <c r="BL186">
        <v>83107712</v>
      </c>
      <c r="BM186">
        <v>0</v>
      </c>
      <c r="BN186">
        <v>0</v>
      </c>
      <c r="BO186">
        <v>28431911</v>
      </c>
      <c r="BP186">
        <v>83176995</v>
      </c>
      <c r="BQ186">
        <v>28431911</v>
      </c>
      <c r="BR186">
        <v>83176995</v>
      </c>
      <c r="BS186">
        <v>0</v>
      </c>
      <c r="BT186">
        <v>0</v>
      </c>
      <c r="BU186">
        <v>0</v>
      </c>
      <c r="BV186">
        <v>28431911</v>
      </c>
      <c r="BW186">
        <v>83176995</v>
      </c>
      <c r="BX186">
        <v>0.38292353875618351</v>
      </c>
      <c r="BY186">
        <v>1.0990358152148656</v>
      </c>
      <c r="BZ186">
        <v>0</v>
      </c>
      <c r="CA186">
        <v>7440661846</v>
      </c>
      <c r="CB186">
        <v>7440661846</v>
      </c>
      <c r="CC186">
        <v>7781917160</v>
      </c>
      <c r="CD186">
        <v>0</v>
      </c>
      <c r="CE186">
        <v>7439173714</v>
      </c>
      <c r="CF186">
        <v>7439173714</v>
      </c>
      <c r="CG186">
        <v>7780360777</v>
      </c>
      <c r="CH186">
        <v>7439173714</v>
      </c>
      <c r="CI186">
        <v>7439173714</v>
      </c>
      <c r="CJ186">
        <v>7780360777</v>
      </c>
      <c r="CK186">
        <v>68251</v>
      </c>
      <c r="CL186">
        <v>0</v>
      </c>
      <c r="CM186">
        <v>0.38067163333333331</v>
      </c>
      <c r="CN186">
        <v>4.5680595999999998</v>
      </c>
      <c r="CO186">
        <v>4.5680595999999998</v>
      </c>
      <c r="CP186">
        <v>2831882408.3587794</v>
      </c>
      <c r="CQ186">
        <v>33982588900.305351</v>
      </c>
      <c r="CR186">
        <v>33982588900.305351</v>
      </c>
      <c r="CS186">
        <v>1.2096565010303231</v>
      </c>
      <c r="CT186">
        <v>8998844845.4339924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33476281713</v>
      </c>
      <c r="DA186">
        <v>0</v>
      </c>
      <c r="DB186">
        <v>0</v>
      </c>
      <c r="DC186">
        <v>0</v>
      </c>
      <c r="DD186">
        <v>1535648913</v>
      </c>
      <c r="DE186">
        <v>7439173714</v>
      </c>
      <c r="DF186">
        <v>0</v>
      </c>
      <c r="DG186">
        <v>0</v>
      </c>
      <c r="DH186">
        <v>1</v>
      </c>
      <c r="DI186">
        <v>0</v>
      </c>
      <c r="DJ186">
        <v>7439173714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341255314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28431911</v>
      </c>
      <c r="EH186">
        <v>0</v>
      </c>
      <c r="EI186">
        <v>0</v>
      </c>
      <c r="EJ186">
        <v>0</v>
      </c>
      <c r="EK186">
        <v>0</v>
      </c>
      <c r="EL186">
        <v>83176995</v>
      </c>
      <c r="EM186">
        <v>0</v>
      </c>
      <c r="EN186">
        <v>0</v>
      </c>
      <c r="EO186">
        <v>0</v>
      </c>
      <c r="EP186">
        <v>28431911</v>
      </c>
      <c r="EQ186">
        <v>83176995</v>
      </c>
      <c r="ER186">
        <v>295</v>
      </c>
      <c r="ES186" t="s">
        <v>10328</v>
      </c>
      <c r="ET186" t="s">
        <v>10328</v>
      </c>
      <c r="EU186" t="s">
        <v>612</v>
      </c>
      <c r="EV186" t="s">
        <v>10329</v>
      </c>
      <c r="EW186">
        <v>0</v>
      </c>
      <c r="EX186">
        <v>28431911</v>
      </c>
      <c r="EY186">
        <v>0</v>
      </c>
      <c r="EZ186">
        <v>0</v>
      </c>
      <c r="FA186">
        <v>0</v>
      </c>
      <c r="FB186">
        <v>0</v>
      </c>
      <c r="FC186">
        <v>83176995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 x14ac:dyDescent="0.4">
      <c r="A187" t="s">
        <v>85</v>
      </c>
      <c r="B187">
        <v>5770656000</v>
      </c>
      <c r="C187">
        <v>6000000000095</v>
      </c>
      <c r="D187" t="s">
        <v>920</v>
      </c>
      <c r="E187" t="s">
        <v>921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98719955</v>
      </c>
      <c r="AZ187">
        <v>4210220157</v>
      </c>
      <c r="BA187">
        <v>0</v>
      </c>
      <c r="BB187">
        <v>-98719955</v>
      </c>
      <c r="BC187">
        <v>2364479843</v>
      </c>
      <c r="BD187">
        <v>0</v>
      </c>
      <c r="BE187">
        <v>29186085</v>
      </c>
      <c r="BF187">
        <v>1513527688</v>
      </c>
      <c r="BG187">
        <v>0</v>
      </c>
      <c r="BH187">
        <v>29186085</v>
      </c>
      <c r="BI187">
        <v>0</v>
      </c>
      <c r="BJ187">
        <v>0</v>
      </c>
      <c r="BK187">
        <v>0</v>
      </c>
      <c r="BL187">
        <v>27572790</v>
      </c>
      <c r="BM187">
        <v>0</v>
      </c>
      <c r="BN187">
        <v>0</v>
      </c>
      <c r="BO187">
        <v>9438485</v>
      </c>
      <c r="BP187">
        <v>27592856</v>
      </c>
      <c r="BQ187">
        <v>9438485</v>
      </c>
      <c r="BR187">
        <v>27592856</v>
      </c>
      <c r="BS187">
        <v>0</v>
      </c>
      <c r="BT187">
        <v>0</v>
      </c>
      <c r="BU187">
        <v>0</v>
      </c>
      <c r="BV187">
        <v>9438485</v>
      </c>
      <c r="BW187">
        <v>27592856</v>
      </c>
      <c r="BX187">
        <v>0.3999763788750485</v>
      </c>
      <c r="BY187">
        <v>1.14968627580883</v>
      </c>
      <c r="BZ187">
        <v>0</v>
      </c>
      <c r="CA187">
        <v>2364952834</v>
      </c>
      <c r="CB187">
        <v>2364952834</v>
      </c>
      <c r="CC187">
        <v>2463672789</v>
      </c>
      <c r="CD187">
        <v>0</v>
      </c>
      <c r="CE187">
        <v>2364479843</v>
      </c>
      <c r="CF187">
        <v>2364479843</v>
      </c>
      <c r="CG187">
        <v>2463180054</v>
      </c>
      <c r="CH187">
        <v>2364479843</v>
      </c>
      <c r="CI187">
        <v>2364479843</v>
      </c>
      <c r="CJ187">
        <v>2463180054</v>
      </c>
      <c r="CK187">
        <v>19744</v>
      </c>
      <c r="CL187">
        <v>0</v>
      </c>
      <c r="CM187">
        <v>0.39791577499999997</v>
      </c>
      <c r="CN187">
        <v>4.7749892999999997</v>
      </c>
      <c r="CO187">
        <v>4.7749892999999997</v>
      </c>
      <c r="CP187">
        <v>940863829.19922328</v>
      </c>
      <c r="CQ187">
        <v>11290365950.390678</v>
      </c>
      <c r="CR187">
        <v>11290365950.390678</v>
      </c>
      <c r="CS187">
        <v>1.2302048288134819</v>
      </c>
      <c r="CT187">
        <v>2908794520.4907436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11113055262.1</v>
      </c>
      <c r="DA187">
        <v>0</v>
      </c>
      <c r="DB187">
        <v>0</v>
      </c>
      <c r="DC187">
        <v>0</v>
      </c>
      <c r="DD187">
        <v>463983788.5</v>
      </c>
      <c r="DE187">
        <v>2364479843</v>
      </c>
      <c r="DF187">
        <v>0</v>
      </c>
      <c r="DG187">
        <v>0</v>
      </c>
      <c r="DH187">
        <v>1</v>
      </c>
      <c r="DI187">
        <v>0</v>
      </c>
      <c r="DJ187">
        <v>2364479843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98719955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9438485</v>
      </c>
      <c r="EH187">
        <v>0</v>
      </c>
      <c r="EI187">
        <v>0</v>
      </c>
      <c r="EJ187">
        <v>0</v>
      </c>
      <c r="EK187">
        <v>0</v>
      </c>
      <c r="EL187">
        <v>27592856</v>
      </c>
      <c r="EM187">
        <v>0</v>
      </c>
      <c r="EN187">
        <v>0</v>
      </c>
      <c r="EO187">
        <v>0</v>
      </c>
      <c r="EP187">
        <v>9438485</v>
      </c>
      <c r="EQ187">
        <v>27592856</v>
      </c>
      <c r="ER187">
        <v>327</v>
      </c>
      <c r="ES187" t="s">
        <v>10328</v>
      </c>
      <c r="ET187" t="s">
        <v>10328</v>
      </c>
      <c r="EU187" t="s">
        <v>612</v>
      </c>
      <c r="EV187" t="s">
        <v>10329</v>
      </c>
      <c r="EW187">
        <v>0</v>
      </c>
      <c r="EX187">
        <v>9438485</v>
      </c>
      <c r="EY187">
        <v>0</v>
      </c>
      <c r="EZ187">
        <v>0</v>
      </c>
      <c r="FA187">
        <v>0</v>
      </c>
      <c r="FB187">
        <v>0</v>
      </c>
      <c r="FC187">
        <v>27592856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 x14ac:dyDescent="0.4">
      <c r="A188" t="s">
        <v>85</v>
      </c>
      <c r="B188" t="s">
        <v>922</v>
      </c>
      <c r="C188">
        <v>200000335</v>
      </c>
      <c r="D188" t="s">
        <v>920</v>
      </c>
      <c r="E188" t="s">
        <v>923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H188" t="s">
        <v>10328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10686596</v>
      </c>
      <c r="AZ188">
        <v>1102853000</v>
      </c>
      <c r="BA188">
        <v>0</v>
      </c>
      <c r="BB188">
        <v>-10686596</v>
      </c>
      <c r="BC188">
        <v>2619557000</v>
      </c>
      <c r="BD188">
        <v>0</v>
      </c>
      <c r="BE188">
        <v>39140146</v>
      </c>
      <c r="BF188">
        <v>1674063970</v>
      </c>
      <c r="BG188">
        <v>39140146</v>
      </c>
      <c r="BH188">
        <v>0</v>
      </c>
      <c r="BI188">
        <v>0</v>
      </c>
      <c r="BJ188">
        <v>-28779</v>
      </c>
      <c r="BK188">
        <v>39140146</v>
      </c>
      <c r="BL188">
        <v>0</v>
      </c>
      <c r="BM188">
        <v>233451801</v>
      </c>
      <c r="BN188">
        <v>233423021</v>
      </c>
      <c r="BO188">
        <v>0</v>
      </c>
      <c r="BP188">
        <v>39140146</v>
      </c>
      <c r="BQ188">
        <v>233451801</v>
      </c>
      <c r="BR188">
        <v>272563167</v>
      </c>
      <c r="BS188">
        <v>0</v>
      </c>
      <c r="BT188">
        <v>0</v>
      </c>
      <c r="BU188">
        <v>0</v>
      </c>
      <c r="BV188">
        <v>233451801</v>
      </c>
      <c r="BW188">
        <v>272563167</v>
      </c>
      <c r="BX188">
        <v>8.8641238363762458</v>
      </c>
      <c r="BY188">
        <v>10.405269854896334</v>
      </c>
      <c r="BZ188">
        <v>0</v>
      </c>
      <c r="CA188">
        <v>2620938509</v>
      </c>
      <c r="CB188">
        <v>2620938509</v>
      </c>
      <c r="CC188">
        <v>2631602084</v>
      </c>
      <c r="CD188">
        <v>0</v>
      </c>
      <c r="CE188">
        <v>2867122148</v>
      </c>
      <c r="CF188">
        <v>2633670347</v>
      </c>
      <c r="CG188">
        <v>2644385723</v>
      </c>
      <c r="CH188">
        <v>2867122148</v>
      </c>
      <c r="CI188">
        <v>2633670347</v>
      </c>
      <c r="CJ188">
        <v>2644385723</v>
      </c>
      <c r="CK188">
        <v>233423021</v>
      </c>
      <c r="CL188">
        <v>0</v>
      </c>
      <c r="CM188">
        <v>171.82447552680969</v>
      </c>
      <c r="CN188">
        <v>49.768614172935486</v>
      </c>
      <c r="CO188">
        <v>4.2685654759407052</v>
      </c>
      <c r="CP188">
        <v>492641759351.40002</v>
      </c>
      <c r="CQ188">
        <v>142692695970.49002</v>
      </c>
      <c r="CR188">
        <v>12238498616.257757</v>
      </c>
      <c r="CS188">
        <v>1.5162325262397209</v>
      </c>
      <c r="CT188">
        <v>4347223857.4998951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0.94455746698563758</v>
      </c>
      <c r="DI188">
        <v>5.5442533014362347E-2</v>
      </c>
      <c r="DJ188">
        <v>2708161633.6533003</v>
      </c>
      <c r="DK188">
        <v>158960514.34669948</v>
      </c>
      <c r="DL188">
        <v>2497774280.2498641</v>
      </c>
      <c r="DM188">
        <v>146611442.75013596</v>
      </c>
      <c r="DN188">
        <v>0</v>
      </c>
      <c r="DO188">
        <v>0</v>
      </c>
      <c r="DP188">
        <v>10094104.048458846</v>
      </c>
      <c r="DQ188">
        <v>592491.95154115255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114765765.93861069</v>
      </c>
      <c r="EF188">
        <v>0</v>
      </c>
      <c r="EG188">
        <v>0</v>
      </c>
      <c r="EH188">
        <v>0</v>
      </c>
      <c r="EI188">
        <v>0</v>
      </c>
      <c r="EJ188">
        <v>233451801</v>
      </c>
      <c r="EK188">
        <v>0</v>
      </c>
      <c r="EL188">
        <v>39140146</v>
      </c>
      <c r="EM188">
        <v>-28779</v>
      </c>
      <c r="EN188">
        <v>0</v>
      </c>
      <c r="EO188">
        <v>233451800</v>
      </c>
      <c r="EP188">
        <v>233451801</v>
      </c>
      <c r="EQ188">
        <v>272563167</v>
      </c>
      <c r="ER188">
        <v>230</v>
      </c>
      <c r="ES188" t="s">
        <v>10328</v>
      </c>
      <c r="ET188" t="s">
        <v>10328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220508641.81579512</v>
      </c>
      <c r="FB188">
        <v>0</v>
      </c>
      <c r="FC188">
        <v>36970117.163208038</v>
      </c>
      <c r="FD188">
        <v>-27183.419342379664</v>
      </c>
      <c r="FE188">
        <v>0</v>
      </c>
      <c r="FF188">
        <v>220508640.87123767</v>
      </c>
      <c r="FG188">
        <v>0</v>
      </c>
      <c r="FH188">
        <v>0</v>
      </c>
      <c r="FI188">
        <v>0</v>
      </c>
      <c r="FJ188">
        <v>0</v>
      </c>
      <c r="FK188">
        <v>12943159.184204848</v>
      </c>
      <c r="FL188">
        <v>0</v>
      </c>
      <c r="FM188">
        <v>2170028.8367919624</v>
      </c>
      <c r="FN188">
        <v>-1595.580657620334</v>
      </c>
      <c r="FO188">
        <v>0</v>
      </c>
      <c r="FP188">
        <v>12943159.128762316</v>
      </c>
      <c r="FQ188" t="b">
        <v>1</v>
      </c>
      <c r="FR188" t="b">
        <v>1</v>
      </c>
    </row>
    <row r="189" spans="1:174" x14ac:dyDescent="0.4">
      <c r="A189" t="s">
        <v>924</v>
      </c>
      <c r="B189">
        <v>705493242700</v>
      </c>
      <c r="C189">
        <v>6000000000175</v>
      </c>
      <c r="D189" t="s">
        <v>925</v>
      </c>
      <c r="E189" t="s">
        <v>926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H189" t="s">
        <v>10328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10328</v>
      </c>
      <c r="ET189" t="s">
        <v>10328</v>
      </c>
      <c r="EU189" t="s">
        <v>612</v>
      </c>
      <c r="EV189" t="s">
        <v>10329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 x14ac:dyDescent="0.4">
      <c r="A190" t="s">
        <v>924</v>
      </c>
      <c r="B190">
        <v>705493242700</v>
      </c>
      <c r="C190">
        <v>6000000000261</v>
      </c>
      <c r="D190" t="s">
        <v>925</v>
      </c>
      <c r="E190" t="s">
        <v>926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H190" t="s">
        <v>10328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10328</v>
      </c>
      <c r="ET190" t="s">
        <v>10328</v>
      </c>
      <c r="EU190" t="s">
        <v>612</v>
      </c>
      <c r="EV190" t="s">
        <v>10329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 x14ac:dyDescent="0.4">
      <c r="A191" t="s">
        <v>924</v>
      </c>
      <c r="B191">
        <v>705493242700</v>
      </c>
      <c r="C191">
        <v>6000000000262</v>
      </c>
      <c r="D191" t="s">
        <v>925</v>
      </c>
      <c r="E191" t="s">
        <v>926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H191" t="s">
        <v>10328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10328</v>
      </c>
      <c r="ET191" t="s">
        <v>10328</v>
      </c>
      <c r="EU191" t="s">
        <v>612</v>
      </c>
      <c r="EV191" t="s">
        <v>10329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 x14ac:dyDescent="0.4">
      <c r="A192" t="s">
        <v>86</v>
      </c>
      <c r="B192" t="s">
        <v>927</v>
      </c>
      <c r="C192">
        <v>200000310</v>
      </c>
      <c r="D192" t="s">
        <v>928</v>
      </c>
      <c r="E192" t="s">
        <v>929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H192" t="s">
        <v>10328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409500000</v>
      </c>
      <c r="AY192">
        <v>409500000</v>
      </c>
      <c r="AZ192">
        <v>97608960548</v>
      </c>
      <c r="BA192">
        <v>-409500000</v>
      </c>
      <c r="BB192">
        <v>-409500000</v>
      </c>
      <c r="BC192">
        <v>2134369452</v>
      </c>
      <c r="BD192">
        <v>11000000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-1090631</v>
      </c>
      <c r="BK192">
        <v>11000000</v>
      </c>
      <c r="BL192">
        <v>0</v>
      </c>
      <c r="BM192">
        <v>-5274660</v>
      </c>
      <c r="BN192">
        <v>-5274660</v>
      </c>
      <c r="BO192">
        <v>11000000</v>
      </c>
      <c r="BP192">
        <v>11000000</v>
      </c>
      <c r="BQ192">
        <v>5725340</v>
      </c>
      <c r="BR192">
        <v>5725340</v>
      </c>
      <c r="BS192">
        <v>0</v>
      </c>
      <c r="BT192">
        <v>0</v>
      </c>
      <c r="BU192">
        <v>0</v>
      </c>
      <c r="BV192">
        <v>5725340</v>
      </c>
      <c r="BW192">
        <v>5725340</v>
      </c>
      <c r="BX192">
        <v>0.25726496725077325</v>
      </c>
      <c r="BY192">
        <v>0.25726496725077325</v>
      </c>
      <c r="BZ192">
        <v>0</v>
      </c>
      <c r="CA192">
        <v>2070468876</v>
      </c>
      <c r="CB192">
        <v>2490253177</v>
      </c>
      <c r="CC192">
        <v>2490253177</v>
      </c>
      <c r="CD192">
        <v>0</v>
      </c>
      <c r="CE192">
        <v>2020939639</v>
      </c>
      <c r="CF192">
        <v>2435714299</v>
      </c>
      <c r="CG192">
        <v>2435714299</v>
      </c>
      <c r="CH192">
        <v>2020939639</v>
      </c>
      <c r="CI192">
        <v>2435714299</v>
      </c>
      <c r="CJ192">
        <v>2435714299</v>
      </c>
      <c r="CK192">
        <v>-5274660</v>
      </c>
      <c r="CL192">
        <v>0</v>
      </c>
      <c r="CM192">
        <v>3.1391325592994694</v>
      </c>
      <c r="CN192">
        <v>0.99300593137741122</v>
      </c>
      <c r="CO192">
        <v>5.5578902363777161</v>
      </c>
      <c r="CP192">
        <v>6343997421.1638155</v>
      </c>
      <c r="CQ192">
        <v>2006805048.4827242</v>
      </c>
      <c r="CR192">
        <v>11232160687.906807</v>
      </c>
      <c r="CS192">
        <v>1.2384296540430322</v>
      </c>
      <c r="CT192">
        <v>2502791577.9686203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0.65839499437142357</v>
      </c>
      <c r="DI192">
        <v>0.34160500562857632</v>
      </c>
      <c r="DJ192">
        <v>1330576542.2443917</v>
      </c>
      <c r="DK192">
        <v>690363096.75560796</v>
      </c>
      <c r="DL192">
        <v>1603662102.180501</v>
      </c>
      <c r="DM192">
        <v>832052196.81949878</v>
      </c>
      <c r="DN192">
        <v>0</v>
      </c>
      <c r="DO192">
        <v>0</v>
      </c>
      <c r="DP192">
        <v>269612750.19509792</v>
      </c>
      <c r="DQ192">
        <v>139887249.80490202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451689567.56302106</v>
      </c>
      <c r="EF192">
        <v>0</v>
      </c>
      <c r="EG192">
        <v>11000000</v>
      </c>
      <c r="EH192">
        <v>-1090631</v>
      </c>
      <c r="EI192">
        <v>0</v>
      </c>
      <c r="EJ192">
        <v>-4184029</v>
      </c>
      <c r="EK192">
        <v>0</v>
      </c>
      <c r="EL192">
        <v>11000000</v>
      </c>
      <c r="EM192">
        <v>-1090631</v>
      </c>
      <c r="EN192">
        <v>0</v>
      </c>
      <c r="EO192">
        <v>-4184029</v>
      </c>
      <c r="EP192">
        <v>5725340</v>
      </c>
      <c r="EQ192">
        <v>5725340</v>
      </c>
      <c r="ER192">
        <v>360</v>
      </c>
      <c r="ES192" t="s">
        <v>10328</v>
      </c>
      <c r="ET192" t="s">
        <v>10328</v>
      </c>
      <c r="EU192" t="s">
        <v>612</v>
      </c>
      <c r="EV192" t="s">
        <v>613</v>
      </c>
      <c r="EW192">
        <v>0</v>
      </c>
      <c r="EX192">
        <v>7242344.9380856594</v>
      </c>
      <c r="EY192">
        <v>-718065.99110630003</v>
      </c>
      <c r="EZ192">
        <v>0</v>
      </c>
      <c r="FA192">
        <v>-2754743.7499048728</v>
      </c>
      <c r="FB192">
        <v>0</v>
      </c>
      <c r="FC192">
        <v>7242344.9380856594</v>
      </c>
      <c r="FD192">
        <v>-718065.99110630003</v>
      </c>
      <c r="FE192">
        <v>0</v>
      </c>
      <c r="FF192">
        <v>-2754743.7499048728</v>
      </c>
      <c r="FG192">
        <v>0</v>
      </c>
      <c r="FH192">
        <v>3757655.0619143397</v>
      </c>
      <c r="FI192">
        <v>-372565.00889369979</v>
      </c>
      <c r="FJ192">
        <v>0</v>
      </c>
      <c r="FK192">
        <v>-1429285.2500951265</v>
      </c>
      <c r="FL192">
        <v>0</v>
      </c>
      <c r="FM192">
        <v>3757655.0619143397</v>
      </c>
      <c r="FN192">
        <v>-372565.00889369979</v>
      </c>
      <c r="FO192">
        <v>0</v>
      </c>
      <c r="FP192">
        <v>-1429285.2500951265</v>
      </c>
      <c r="FQ192" t="b">
        <v>1</v>
      </c>
      <c r="FR192" t="b">
        <v>1</v>
      </c>
    </row>
    <row r="193" spans="1:174" x14ac:dyDescent="0.4">
      <c r="A193" t="s">
        <v>87</v>
      </c>
      <c r="B193" t="s">
        <v>930</v>
      </c>
      <c r="C193">
        <v>200000358</v>
      </c>
      <c r="D193" t="s">
        <v>931</v>
      </c>
      <c r="E193" t="s">
        <v>932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933</v>
      </c>
      <c r="AC193" t="s">
        <v>594</v>
      </c>
      <c r="AD193" t="s">
        <v>661</v>
      </c>
      <c r="AF193" t="s">
        <v>605</v>
      </c>
      <c r="AG193" t="s">
        <v>606</v>
      </c>
      <c r="AH193" t="s">
        <v>10328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3298209626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5299326922</v>
      </c>
      <c r="BN193">
        <v>5299326922</v>
      </c>
      <c r="BO193">
        <v>3298209626</v>
      </c>
      <c r="BP193">
        <v>3298209626</v>
      </c>
      <c r="BQ193">
        <v>8597536548</v>
      </c>
      <c r="BR193">
        <v>8597536548</v>
      </c>
      <c r="BS193">
        <v>0</v>
      </c>
      <c r="BT193">
        <v>0</v>
      </c>
      <c r="BU193">
        <v>0</v>
      </c>
      <c r="BV193">
        <v>8597536548</v>
      </c>
      <c r="BW193">
        <v>8597536548</v>
      </c>
      <c r="BX193">
        <v>28.758158299093672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31545096269</v>
      </c>
      <c r="CG193">
        <v>31545096269</v>
      </c>
      <c r="CH193">
        <v>36844423191</v>
      </c>
      <c r="CI193">
        <v>31545096269</v>
      </c>
      <c r="CJ193">
        <v>31545096269</v>
      </c>
      <c r="CK193">
        <v>5299326922</v>
      </c>
      <c r="CL193">
        <v>0</v>
      </c>
      <c r="CM193">
        <v>1704.5280361175535</v>
      </c>
      <c r="CN193">
        <v>167.46401906013489</v>
      </c>
      <c r="CO193">
        <v>0</v>
      </c>
      <c r="CP193">
        <v>62802352303639.273</v>
      </c>
      <c r="CQ193">
        <v>6170115187517.2998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0.76277317683483248</v>
      </c>
      <c r="DI193">
        <v>0.23722682316516755</v>
      </c>
      <c r="DJ193">
        <v>28103937726.046047</v>
      </c>
      <c r="DK193">
        <v>8740485464.9539547</v>
      </c>
      <c r="DL193">
        <v>24061753294.665752</v>
      </c>
      <c r="DM193">
        <v>7483342974.3342495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3298209626</v>
      </c>
      <c r="EH193">
        <v>0</v>
      </c>
      <c r="EI193">
        <v>0</v>
      </c>
      <c r="EJ193">
        <v>5299326922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8597536548</v>
      </c>
      <c r="EQ193">
        <v>8597536548</v>
      </c>
      <c r="ER193">
        <v>16</v>
      </c>
      <c r="ES193" t="s">
        <v>10328</v>
      </c>
      <c r="ET193" t="s">
        <v>10328</v>
      </c>
      <c r="EU193" t="s">
        <v>612</v>
      </c>
      <c r="EV193" t="s">
        <v>613</v>
      </c>
      <c r="EW193">
        <v>0</v>
      </c>
      <c r="EX193">
        <v>2515785834.2912445</v>
      </c>
      <c r="EY193">
        <v>0</v>
      </c>
      <c r="EZ193">
        <v>0</v>
      </c>
      <c r="FA193">
        <v>4042184431.3802943</v>
      </c>
      <c r="FB193">
        <v>0</v>
      </c>
      <c r="FC193">
        <v>2515785834.2912445</v>
      </c>
      <c r="FD193">
        <v>0</v>
      </c>
      <c r="FE193">
        <v>0</v>
      </c>
      <c r="FF193">
        <v>4042184431.3802943</v>
      </c>
      <c r="FG193">
        <v>0</v>
      </c>
      <c r="FH193">
        <v>782423791.70875537</v>
      </c>
      <c r="FI193">
        <v>0</v>
      </c>
      <c r="FJ193">
        <v>0</v>
      </c>
      <c r="FK193">
        <v>1257142490.6197057</v>
      </c>
      <c r="FL193">
        <v>0</v>
      </c>
      <c r="FM193">
        <v>782423791.70875537</v>
      </c>
      <c r="FN193">
        <v>0</v>
      </c>
      <c r="FO193">
        <v>0</v>
      </c>
      <c r="FP193">
        <v>1257142490.6197057</v>
      </c>
      <c r="FQ193" t="b">
        <v>1</v>
      </c>
      <c r="FR193" t="b">
        <v>1</v>
      </c>
    </row>
    <row r="194" spans="1:174" x14ac:dyDescent="0.4">
      <c r="A194" t="s">
        <v>88</v>
      </c>
      <c r="B194" t="s">
        <v>934</v>
      </c>
      <c r="C194">
        <v>200000316</v>
      </c>
      <c r="D194" t="s">
        <v>935</v>
      </c>
      <c r="E194" t="s">
        <v>936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H194" t="s">
        <v>10328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54420000</v>
      </c>
      <c r="AZ194">
        <v>15132688794</v>
      </c>
      <c r="BA194">
        <v>0</v>
      </c>
      <c r="BB194">
        <v>-54420000</v>
      </c>
      <c r="BC194">
        <v>2778886498</v>
      </c>
      <c r="BD194">
        <v>0</v>
      </c>
      <c r="BE194">
        <v>0</v>
      </c>
      <c r="BF194">
        <v>7186660133</v>
      </c>
      <c r="BG194">
        <v>0</v>
      </c>
      <c r="BH194">
        <v>0</v>
      </c>
      <c r="BI194">
        <v>0</v>
      </c>
      <c r="BJ194">
        <v>-30126</v>
      </c>
      <c r="BK194">
        <v>0</v>
      </c>
      <c r="BL194">
        <v>0</v>
      </c>
      <c r="BM194">
        <v>2359016</v>
      </c>
      <c r="BN194">
        <v>2328889</v>
      </c>
      <c r="BO194">
        <v>0</v>
      </c>
      <c r="BP194">
        <v>0</v>
      </c>
      <c r="BQ194">
        <v>2359016</v>
      </c>
      <c r="BR194">
        <v>2328889</v>
      </c>
      <c r="BS194">
        <v>0</v>
      </c>
      <c r="BT194">
        <v>0</v>
      </c>
      <c r="BU194">
        <v>0</v>
      </c>
      <c r="BV194">
        <v>2359016</v>
      </c>
      <c r="BW194">
        <v>2328889</v>
      </c>
      <c r="BX194">
        <v>8.4843341341220846E-2</v>
      </c>
      <c r="BY194">
        <v>8.2947167963484517E-2</v>
      </c>
      <c r="BZ194">
        <v>0</v>
      </c>
      <c r="CA194">
        <v>2780594130</v>
      </c>
      <c r="CB194">
        <v>2780594130</v>
      </c>
      <c r="CC194">
        <v>2835047325</v>
      </c>
      <c r="CD194">
        <v>0</v>
      </c>
      <c r="CE194">
        <v>2782796423</v>
      </c>
      <c r="CF194">
        <v>2780437407</v>
      </c>
      <c r="CG194">
        <v>2834887534</v>
      </c>
      <c r="CH194">
        <v>2782796423</v>
      </c>
      <c r="CI194">
        <v>2780437407</v>
      </c>
      <c r="CJ194">
        <v>2834887534</v>
      </c>
      <c r="CK194">
        <v>2328889</v>
      </c>
      <c r="CL194">
        <v>2379415</v>
      </c>
      <c r="CM194">
        <v>1.0035404562950139</v>
      </c>
      <c r="CN194">
        <v>0.33997565507888794</v>
      </c>
      <c r="CO194">
        <v>6.1153569817543012</v>
      </c>
      <c r="CP194">
        <v>2792648792.1135526</v>
      </c>
      <c r="CQ194">
        <v>946083036.8606112</v>
      </c>
      <c r="CR194">
        <v>17017793534.193945</v>
      </c>
      <c r="CS194">
        <v>1.4014482222125704</v>
      </c>
      <c r="CT194">
        <v>3899945099.79285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9.4871668392653333E-2</v>
      </c>
      <c r="DI194">
        <v>0.90512833160734674</v>
      </c>
      <c r="DJ194">
        <v>264008539.44711787</v>
      </c>
      <c r="DK194">
        <v>2518787883.5528822</v>
      </c>
      <c r="DL194">
        <v>268950510.05611473</v>
      </c>
      <c r="DM194">
        <v>2565937023.9438853</v>
      </c>
      <c r="DN194">
        <v>0</v>
      </c>
      <c r="DO194">
        <v>0</v>
      </c>
      <c r="DP194">
        <v>5162916.1939281942</v>
      </c>
      <c r="DQ194">
        <v>49257083.80607181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1204807340.6349783</v>
      </c>
      <c r="EF194">
        <v>0</v>
      </c>
      <c r="EG194">
        <v>0</v>
      </c>
      <c r="EH194">
        <v>0</v>
      </c>
      <c r="EI194">
        <v>0</v>
      </c>
      <c r="EJ194">
        <v>2359016</v>
      </c>
      <c r="EK194">
        <v>0</v>
      </c>
      <c r="EL194">
        <v>0</v>
      </c>
      <c r="EM194">
        <v>-30126</v>
      </c>
      <c r="EN194">
        <v>0</v>
      </c>
      <c r="EO194">
        <v>2359015</v>
      </c>
      <c r="EP194">
        <v>2359016</v>
      </c>
      <c r="EQ194">
        <v>2328889</v>
      </c>
      <c r="ER194">
        <v>376</v>
      </c>
      <c r="ES194" t="s">
        <v>10328</v>
      </c>
      <c r="ET194" t="s">
        <v>10328</v>
      </c>
      <c r="EU194" t="s">
        <v>612</v>
      </c>
      <c r="EV194" t="s">
        <v>613</v>
      </c>
      <c r="EW194">
        <v>0</v>
      </c>
      <c r="EX194">
        <v>0</v>
      </c>
      <c r="EY194">
        <v>0</v>
      </c>
      <c r="EZ194">
        <v>0</v>
      </c>
      <c r="FA194">
        <v>223803.78368496351</v>
      </c>
      <c r="FB194">
        <v>0</v>
      </c>
      <c r="FC194">
        <v>0</v>
      </c>
      <c r="FD194">
        <v>-2858.1038819970745</v>
      </c>
      <c r="FE194">
        <v>0</v>
      </c>
      <c r="FF194">
        <v>223803.6888132951</v>
      </c>
      <c r="FG194">
        <v>0</v>
      </c>
      <c r="FH194">
        <v>0</v>
      </c>
      <c r="FI194">
        <v>0</v>
      </c>
      <c r="FJ194">
        <v>0</v>
      </c>
      <c r="FK194">
        <v>2135212.2163150366</v>
      </c>
      <c r="FL194">
        <v>0</v>
      </c>
      <c r="FM194">
        <v>0</v>
      </c>
      <c r="FN194">
        <v>-27267.896118002929</v>
      </c>
      <c r="FO194">
        <v>0</v>
      </c>
      <c r="FP194">
        <v>2135211.3111867053</v>
      </c>
      <c r="FQ194" t="b">
        <v>1</v>
      </c>
      <c r="FR194" t="b">
        <v>1</v>
      </c>
    </row>
    <row r="195" spans="1:174" x14ac:dyDescent="0.4">
      <c r="A195" t="s">
        <v>937</v>
      </c>
      <c r="B195" t="s">
        <v>938</v>
      </c>
      <c r="C195">
        <v>100001963</v>
      </c>
      <c r="D195" t="s">
        <v>939</v>
      </c>
      <c r="E195" t="e">
        <v>#N/A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940</v>
      </c>
      <c r="AC195" t="s">
        <v>594</v>
      </c>
      <c r="AD195" t="s">
        <v>604</v>
      </c>
      <c r="AF195" t="s">
        <v>735</v>
      </c>
      <c r="AG195" t="e">
        <v>#N/A</v>
      </c>
      <c r="AH195" t="s">
        <v>10328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941</v>
      </c>
      <c r="ET195" t="s">
        <v>10328</v>
      </c>
      <c r="EU195" t="s">
        <v>612</v>
      </c>
      <c r="EV195" t="s">
        <v>10330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 x14ac:dyDescent="0.4">
      <c r="A196" t="s">
        <v>89</v>
      </c>
      <c r="B196" t="s">
        <v>942</v>
      </c>
      <c r="C196">
        <v>200000323</v>
      </c>
      <c r="D196" t="s">
        <v>943</v>
      </c>
      <c r="E196" t="s">
        <v>943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W196">
        <v>46095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H196" t="s">
        <v>10328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611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395986992</v>
      </c>
      <c r="AY196">
        <v>395986992</v>
      </c>
      <c r="AZ196">
        <v>25415086896</v>
      </c>
      <c r="BA196">
        <v>-395986992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-503913</v>
      </c>
      <c r="BN196">
        <v>-503913</v>
      </c>
      <c r="BO196">
        <v>0</v>
      </c>
      <c r="BP196">
        <v>0</v>
      </c>
      <c r="BQ196">
        <v>-503913</v>
      </c>
      <c r="BR196">
        <v>-503913</v>
      </c>
      <c r="BS196">
        <v>0</v>
      </c>
      <c r="BT196">
        <v>0</v>
      </c>
      <c r="BU196">
        <v>0</v>
      </c>
      <c r="BV196">
        <v>-503913</v>
      </c>
      <c r="BW196">
        <v>-503913</v>
      </c>
      <c r="BX196">
        <v>-0.25386376705803754</v>
      </c>
      <c r="BY196">
        <v>-0.25386376705803754</v>
      </c>
      <c r="BZ196">
        <v>0</v>
      </c>
      <c r="CA196">
        <v>0</v>
      </c>
      <c r="CB196">
        <v>85481680</v>
      </c>
      <c r="CC196">
        <v>85481680</v>
      </c>
      <c r="CD196">
        <v>0</v>
      </c>
      <c r="CE196">
        <v>0</v>
      </c>
      <c r="CF196">
        <v>396490905</v>
      </c>
      <c r="CG196">
        <v>396490905</v>
      </c>
      <c r="CH196">
        <v>0</v>
      </c>
      <c r="CI196">
        <v>396490905</v>
      </c>
      <c r="CJ196">
        <v>396490905</v>
      </c>
      <c r="CK196">
        <v>-503913</v>
      </c>
      <c r="CL196">
        <v>0</v>
      </c>
      <c r="CM196">
        <v>-3.5076597332954402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1</v>
      </c>
      <c r="DJ196">
        <v>0</v>
      </c>
      <c r="DK196">
        <v>0</v>
      </c>
      <c r="DL196">
        <v>0</v>
      </c>
      <c r="DM196">
        <v>396490905</v>
      </c>
      <c r="DN196">
        <v>0</v>
      </c>
      <c r="DO196">
        <v>0</v>
      </c>
      <c r="DP196">
        <v>0</v>
      </c>
      <c r="DQ196">
        <v>395986992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-503913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-503913</v>
      </c>
      <c r="EQ196">
        <v>-503913</v>
      </c>
      <c r="ER196">
        <v>692</v>
      </c>
      <c r="ES196" t="s">
        <v>10328</v>
      </c>
      <c r="ET196" t="s">
        <v>10328</v>
      </c>
      <c r="EU196" t="s">
        <v>612</v>
      </c>
      <c r="EV196" t="s">
        <v>613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-503913</v>
      </c>
      <c r="FJ196">
        <v>0</v>
      </c>
      <c r="FK196">
        <v>0</v>
      </c>
      <c r="FL196">
        <v>0</v>
      </c>
      <c r="FM196">
        <v>0</v>
      </c>
      <c r="FN196">
        <v>-503913</v>
      </c>
      <c r="FO196">
        <v>0</v>
      </c>
      <c r="FP196">
        <v>0</v>
      </c>
      <c r="FQ196" t="b">
        <v>1</v>
      </c>
      <c r="FR196" t="b">
        <v>1</v>
      </c>
    </row>
    <row r="197" spans="1:174" x14ac:dyDescent="0.4">
      <c r="A197" t="s">
        <v>944</v>
      </c>
      <c r="B197">
        <v>5833001000</v>
      </c>
      <c r="C197">
        <v>6000000000414</v>
      </c>
      <c r="D197" t="s">
        <v>945</v>
      </c>
      <c r="E197" t="e">
        <v>#N/A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946</v>
      </c>
      <c r="S197" t="s">
        <v>946</v>
      </c>
      <c r="T197" t="s">
        <v>946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G197" t="e">
        <v>#N/A</v>
      </c>
      <c r="AH197" t="s">
        <v>10328</v>
      </c>
      <c r="AI197" t="s">
        <v>607</v>
      </c>
      <c r="AJ197" t="s">
        <v>608</v>
      </c>
      <c r="AK197" t="s">
        <v>587</v>
      </c>
      <c r="AL197" t="s">
        <v>609</v>
      </c>
      <c r="AM197" t="s">
        <v>946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10328</v>
      </c>
      <c r="ET197" t="s">
        <v>10328</v>
      </c>
      <c r="EU197" t="s">
        <v>946</v>
      </c>
      <c r="EV197" t="s">
        <v>10329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 x14ac:dyDescent="0.4">
      <c r="A198" t="s">
        <v>947</v>
      </c>
      <c r="B198">
        <v>205832686200</v>
      </c>
      <c r="C198">
        <v>6000000000417</v>
      </c>
      <c r="D198" t="s">
        <v>948</v>
      </c>
      <c r="E198" t="e">
        <v>#N/A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946</v>
      </c>
      <c r="S198" t="s">
        <v>946</v>
      </c>
      <c r="T198" t="s">
        <v>946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G198" t="e">
        <v>#N/A</v>
      </c>
      <c r="AH198" t="s">
        <v>10328</v>
      </c>
      <c r="AI198" t="s">
        <v>607</v>
      </c>
      <c r="AJ198" t="s">
        <v>608</v>
      </c>
      <c r="AK198" t="s">
        <v>587</v>
      </c>
      <c r="AL198" t="s">
        <v>609</v>
      </c>
      <c r="AM198" t="s">
        <v>946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10328</v>
      </c>
      <c r="ET198" t="s">
        <v>10328</v>
      </c>
      <c r="EU198" t="s">
        <v>946</v>
      </c>
      <c r="EV198" t="s">
        <v>10329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 x14ac:dyDescent="0.4">
      <c r="A199" t="s">
        <v>947</v>
      </c>
      <c r="B199">
        <v>205832686200</v>
      </c>
      <c r="C199">
        <v>6000000000418</v>
      </c>
      <c r="D199" t="s">
        <v>948</v>
      </c>
      <c r="E199" t="e">
        <v>#N/A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946</v>
      </c>
      <c r="S199" t="s">
        <v>946</v>
      </c>
      <c r="T199" t="s">
        <v>946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G199" t="e">
        <v>#N/A</v>
      </c>
      <c r="AH199" t="s">
        <v>10328</v>
      </c>
      <c r="AI199" t="s">
        <v>607</v>
      </c>
      <c r="AJ199" t="s">
        <v>608</v>
      </c>
      <c r="AK199" t="s">
        <v>587</v>
      </c>
      <c r="AL199" t="s">
        <v>609</v>
      </c>
      <c r="AM199" t="s">
        <v>946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10328</v>
      </c>
      <c r="ET199" t="s">
        <v>10328</v>
      </c>
      <c r="EU199" t="s">
        <v>946</v>
      </c>
      <c r="EV199" t="s">
        <v>10329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 x14ac:dyDescent="0.4">
      <c r="A200" t="s">
        <v>90</v>
      </c>
      <c r="B200" t="s">
        <v>949</v>
      </c>
      <c r="C200">
        <v>200000324</v>
      </c>
      <c r="D200" t="s">
        <v>950</v>
      </c>
      <c r="E200" t="s">
        <v>951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H200" t="s">
        <v>10328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2277161354</v>
      </c>
      <c r="BN200">
        <v>2277161354</v>
      </c>
      <c r="BO200">
        <v>0</v>
      </c>
      <c r="BP200">
        <v>0</v>
      </c>
      <c r="BQ200">
        <v>2277161354</v>
      </c>
      <c r="BR200">
        <v>2277161354</v>
      </c>
      <c r="BS200">
        <v>0</v>
      </c>
      <c r="BT200">
        <v>0</v>
      </c>
      <c r="BU200">
        <v>0</v>
      </c>
      <c r="BV200">
        <v>2277161354</v>
      </c>
      <c r="BW200">
        <v>2277161354</v>
      </c>
      <c r="BX200">
        <v>2.2840369232679492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99698972937</v>
      </c>
      <c r="CG200">
        <v>99698972937</v>
      </c>
      <c r="CH200">
        <v>101976134291</v>
      </c>
      <c r="CI200">
        <v>99698972937</v>
      </c>
      <c r="CJ200">
        <v>99698972937</v>
      </c>
      <c r="CK200">
        <v>2277161354</v>
      </c>
      <c r="CL200">
        <v>32681907170</v>
      </c>
      <c r="CM200">
        <v>30.460682511329651</v>
      </c>
      <c r="CN200">
        <v>9.5913615822792071</v>
      </c>
      <c r="CO200">
        <v>3.5895904898643485</v>
      </c>
      <c r="CP200">
        <v>3106262650370.8677</v>
      </c>
      <c r="CQ200">
        <v>978089976748.04272</v>
      </c>
      <c r="CR200">
        <v>366052561844.10327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2277161354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2277161354</v>
      </c>
      <c r="EQ200">
        <v>2277161354</v>
      </c>
      <c r="ER200">
        <v>57</v>
      </c>
      <c r="ES200" t="s">
        <v>10328</v>
      </c>
      <c r="ET200" t="s">
        <v>10328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2277161354</v>
      </c>
      <c r="FL200">
        <v>0</v>
      </c>
      <c r="FM200">
        <v>0</v>
      </c>
      <c r="FN200">
        <v>0</v>
      </c>
      <c r="FO200">
        <v>0</v>
      </c>
      <c r="FP200">
        <v>2277161354</v>
      </c>
      <c r="FQ200" t="b">
        <v>1</v>
      </c>
      <c r="FR200" t="b">
        <v>1</v>
      </c>
    </row>
    <row r="201" spans="1:174" x14ac:dyDescent="0.4">
      <c r="A201" t="s">
        <v>91</v>
      </c>
      <c r="B201" t="s">
        <v>952</v>
      </c>
      <c r="C201">
        <v>200000036</v>
      </c>
      <c r="D201" t="s">
        <v>953</v>
      </c>
      <c r="E201" t="s">
        <v>954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955</v>
      </c>
      <c r="AD201" t="s">
        <v>892</v>
      </c>
      <c r="AF201" t="s">
        <v>735</v>
      </c>
      <c r="AG201" t="s">
        <v>606</v>
      </c>
      <c r="AH201" t="s">
        <v>10328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-2290377473</v>
      </c>
      <c r="BN201">
        <v>-2344763784</v>
      </c>
      <c r="BO201">
        <v>0</v>
      </c>
      <c r="BP201">
        <v>3093601409</v>
      </c>
      <c r="BQ201">
        <v>-2290377473</v>
      </c>
      <c r="BR201">
        <v>748837625</v>
      </c>
      <c r="BS201">
        <v>0</v>
      </c>
      <c r="BT201">
        <v>0</v>
      </c>
      <c r="BU201">
        <v>0</v>
      </c>
      <c r="BV201">
        <v>-2290377473</v>
      </c>
      <c r="BW201">
        <v>748837625</v>
      </c>
      <c r="BX201">
        <v>-36.777271860103497</v>
      </c>
      <c r="BY201">
        <v>15.830501782624079</v>
      </c>
      <c r="BZ201">
        <v>2860835.58</v>
      </c>
      <c r="CA201">
        <v>3357499691</v>
      </c>
      <c r="CB201">
        <v>3357499691</v>
      </c>
      <c r="CC201">
        <v>3357499691</v>
      </c>
      <c r="CD201">
        <v>2688064</v>
      </c>
      <c r="CE201">
        <v>4068116058</v>
      </c>
      <c r="CF201">
        <v>6096902735</v>
      </c>
      <c r="CG201">
        <v>6141415047</v>
      </c>
      <c r="CH201">
        <v>3096027186.2507744</v>
      </c>
      <c r="CI201">
        <v>5379142146.3127747</v>
      </c>
      <c r="CJ201">
        <v>5393901768.2807751</v>
      </c>
      <c r="CK201">
        <v>-2297874582.0300007</v>
      </c>
      <c r="CL201">
        <v>0</v>
      </c>
      <c r="CM201">
        <v>-99.14672963321209</v>
      </c>
      <c r="CN201">
        <v>181.66906237602237</v>
      </c>
      <c r="CO201">
        <v>15.291339755058289</v>
      </c>
      <c r="CP201">
        <v>-403340402919.05457</v>
      </c>
      <c r="CQ201">
        <v>739050829893.7002</v>
      </c>
      <c r="CR201">
        <v>62206944805.886414</v>
      </c>
      <c r="CS201">
        <v>1.7613616784861164</v>
      </c>
      <c r="CT201">
        <v>7165423728.1952028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4068116058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3010405882.9199996</v>
      </c>
      <c r="EF201">
        <v>380494668</v>
      </c>
      <c r="EG201">
        <v>0</v>
      </c>
      <c r="EH201">
        <v>0</v>
      </c>
      <c r="EI201">
        <v>-261590796</v>
      </c>
      <c r="EJ201">
        <v>-2409281345</v>
      </c>
      <c r="EK201">
        <v>335982356</v>
      </c>
      <c r="EL201">
        <v>3093601409</v>
      </c>
      <c r="EM201">
        <v>0</v>
      </c>
      <c r="EN201">
        <v>-271464795</v>
      </c>
      <c r="EO201">
        <v>-2409281345</v>
      </c>
      <c r="EP201">
        <v>-2290377473</v>
      </c>
      <c r="EQ201">
        <v>748837625</v>
      </c>
      <c r="ER201">
        <v>143</v>
      </c>
      <c r="ES201" t="s">
        <v>956</v>
      </c>
      <c r="ET201" t="s">
        <v>10328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380494668</v>
      </c>
      <c r="FH201">
        <v>0</v>
      </c>
      <c r="FI201">
        <v>0</v>
      </c>
      <c r="FJ201">
        <v>-261590796</v>
      </c>
      <c r="FK201">
        <v>-2409281345</v>
      </c>
      <c r="FL201">
        <v>335982356</v>
      </c>
      <c r="FM201">
        <v>3093601409</v>
      </c>
      <c r="FN201">
        <v>0</v>
      </c>
      <c r="FO201">
        <v>-271464795</v>
      </c>
      <c r="FP201">
        <v>-2409281345</v>
      </c>
      <c r="FQ201" t="b">
        <v>1</v>
      </c>
      <c r="FR201" t="b">
        <v>1</v>
      </c>
    </row>
    <row r="202" spans="1:174" x14ac:dyDescent="0.4">
      <c r="A202" t="s">
        <v>92</v>
      </c>
      <c r="B202" t="s">
        <v>957</v>
      </c>
      <c r="C202">
        <v>200000015</v>
      </c>
      <c r="D202" t="s">
        <v>958</v>
      </c>
      <c r="E202" t="s">
        <v>959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960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961</v>
      </c>
      <c r="S202" t="s">
        <v>961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962</v>
      </c>
      <c r="AD202" t="s">
        <v>904</v>
      </c>
      <c r="AF202" t="s">
        <v>813</v>
      </c>
      <c r="AG202" t="s">
        <v>606</v>
      </c>
      <c r="AH202" t="s">
        <v>10328</v>
      </c>
      <c r="AI202" t="s">
        <v>607</v>
      </c>
      <c r="AJ202" t="s">
        <v>814</v>
      </c>
      <c r="AK202" t="s">
        <v>587</v>
      </c>
      <c r="AL202" t="s">
        <v>609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458754798</v>
      </c>
      <c r="BF202">
        <v>61701426586</v>
      </c>
      <c r="BG202">
        <v>458754798</v>
      </c>
      <c r="BH202">
        <v>0</v>
      </c>
      <c r="BI202">
        <v>0</v>
      </c>
      <c r="BJ202">
        <v>0</v>
      </c>
      <c r="BK202">
        <v>458754798</v>
      </c>
      <c r="BL202">
        <v>0</v>
      </c>
      <c r="BM202">
        <v>71173698</v>
      </c>
      <c r="BN202">
        <v>-1382266565</v>
      </c>
      <c r="BO202">
        <v>0</v>
      </c>
      <c r="BP202">
        <v>458754798</v>
      </c>
      <c r="BQ202">
        <v>71173698</v>
      </c>
      <c r="BR202">
        <v>-923511767</v>
      </c>
      <c r="BS202">
        <v>0</v>
      </c>
      <c r="BT202">
        <v>0</v>
      </c>
      <c r="BU202">
        <v>0</v>
      </c>
      <c r="BV202">
        <v>71173698</v>
      </c>
      <c r="BW202">
        <v>-923511767</v>
      </c>
      <c r="BX202">
        <v>7.4872285829447424E-2</v>
      </c>
      <c r="BY202">
        <v>-0.95811411132002766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48593224</v>
      </c>
      <c r="CE202">
        <v>96864274925</v>
      </c>
      <c r="CF202">
        <v>93327174150</v>
      </c>
      <c r="CG202">
        <v>94989202205</v>
      </c>
      <c r="CH202">
        <v>87227617390.055405</v>
      </c>
      <c r="CI202">
        <v>86437324391.883606</v>
      </c>
      <c r="CJ202">
        <v>87656708468.010208</v>
      </c>
      <c r="CK202">
        <v>-429091077.95480347</v>
      </c>
      <c r="CL202">
        <v>0</v>
      </c>
      <c r="CM202">
        <v>54.959487318992636</v>
      </c>
      <c r="CN202">
        <v>10.377398133277893</v>
      </c>
      <c r="CO202">
        <v>8.3709421753883397</v>
      </c>
      <c r="CP202">
        <v>5323610889403.9541</v>
      </c>
      <c r="CQ202">
        <v>1005199145788.0116</v>
      </c>
      <c r="CR202">
        <v>810845244258.09375</v>
      </c>
      <c r="CS202">
        <v>2.1063763353434095</v>
      </c>
      <c r="CT202">
        <v>204032616442.21802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0.78187117083028068</v>
      </c>
      <c r="DI202">
        <v>0.21812882916971929</v>
      </c>
      <c r="DJ202">
        <v>75735384047.235947</v>
      </c>
      <c r="DK202">
        <v>21128890877.76405</v>
      </c>
      <c r="DL202">
        <v>74269318744.257629</v>
      </c>
      <c r="DM202">
        <v>20719883460.742367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41494285522.103294</v>
      </c>
      <c r="EF202">
        <v>3578237462</v>
      </c>
      <c r="EG202">
        <v>0</v>
      </c>
      <c r="EH202">
        <v>0</v>
      </c>
      <c r="EI202">
        <v>-3465927077</v>
      </c>
      <c r="EJ202">
        <v>-41136687</v>
      </c>
      <c r="EK202">
        <v>3001609829</v>
      </c>
      <c r="EL202">
        <v>458754798</v>
      </c>
      <c r="EM202">
        <v>0</v>
      </c>
      <c r="EN202">
        <v>-3257339285</v>
      </c>
      <c r="EO202">
        <v>-1126537109</v>
      </c>
      <c r="EP202">
        <v>71173698</v>
      </c>
      <c r="EQ202">
        <v>-923511767</v>
      </c>
      <c r="ER202">
        <v>744</v>
      </c>
      <c r="ES202" t="s">
        <v>10328</v>
      </c>
      <c r="ET202" t="s">
        <v>10328</v>
      </c>
      <c r="EU202" t="s">
        <v>612</v>
      </c>
      <c r="EV202" t="s">
        <v>855</v>
      </c>
      <c r="EW202">
        <v>2797720713.9227118</v>
      </c>
      <c r="EX202">
        <v>0</v>
      </c>
      <c r="EY202">
        <v>0</v>
      </c>
      <c r="EZ202">
        <v>-2709908461.7063622</v>
      </c>
      <c r="FA202">
        <v>-32163589.628768787</v>
      </c>
      <c r="FB202">
        <v>2346872191.3759084</v>
      </c>
      <c r="FC202">
        <v>358687151.03626889</v>
      </c>
      <c r="FD202">
        <v>0</v>
      </c>
      <c r="FE202">
        <v>-2546819680.5544195</v>
      </c>
      <c r="FF202">
        <v>-880806888.39758956</v>
      </c>
      <c r="FG202">
        <v>780516748.07728791</v>
      </c>
      <c r="FH202">
        <v>0</v>
      </c>
      <c r="FI202">
        <v>0</v>
      </c>
      <c r="FJ202">
        <v>-756018615.29363751</v>
      </c>
      <c r="FK202">
        <v>-8973097.3712312132</v>
      </c>
      <c r="FL202">
        <v>654737637.62409139</v>
      </c>
      <c r="FM202">
        <v>100067646.96373108</v>
      </c>
      <c r="FN202">
        <v>0</v>
      </c>
      <c r="FO202">
        <v>-710519604.4455806</v>
      </c>
      <c r="FP202">
        <v>-245730220.60241044</v>
      </c>
      <c r="FQ202" t="b">
        <v>1</v>
      </c>
      <c r="FR202" t="b">
        <v>0</v>
      </c>
    </row>
    <row r="203" spans="1:174" x14ac:dyDescent="0.4">
      <c r="A203" t="s">
        <v>963</v>
      </c>
      <c r="B203" t="s">
        <v>964</v>
      </c>
      <c r="C203">
        <v>200000014</v>
      </c>
      <c r="D203" t="s">
        <v>965</v>
      </c>
      <c r="E203" t="s">
        <v>966</v>
      </c>
      <c r="F203" t="s">
        <v>587</v>
      </c>
      <c r="G203" t="s">
        <v>717</v>
      </c>
      <c r="H203" t="s">
        <v>967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968</v>
      </c>
      <c r="AD203" t="s">
        <v>904</v>
      </c>
      <c r="AF203" t="s">
        <v>813</v>
      </c>
      <c r="AG203" t="s">
        <v>722</v>
      </c>
      <c r="AH203" t="s">
        <v>10328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6.9687134712252907E-2</v>
      </c>
      <c r="DI203">
        <v>0.93031286528774704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10328</v>
      </c>
      <c r="ET203" t="s">
        <v>10328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 t="b">
        <v>1</v>
      </c>
      <c r="FR203" t="b">
        <v>1</v>
      </c>
    </row>
    <row r="204" spans="1:174" x14ac:dyDescent="0.4">
      <c r="A204" t="s">
        <v>969</v>
      </c>
      <c r="B204" t="s">
        <v>970</v>
      </c>
      <c r="C204">
        <v>200000331</v>
      </c>
      <c r="D204" t="s">
        <v>971</v>
      </c>
      <c r="E204" t="s">
        <v>972</v>
      </c>
      <c r="F204" t="s">
        <v>647</v>
      </c>
      <c r="G204" t="s">
        <v>648</v>
      </c>
      <c r="H204" t="s">
        <v>973</v>
      </c>
      <c r="I204" t="s">
        <v>590</v>
      </c>
      <c r="J204" t="s">
        <v>591</v>
      </c>
      <c r="K204" t="s">
        <v>592</v>
      </c>
      <c r="L204" t="s">
        <v>593</v>
      </c>
      <c r="M204" t="s">
        <v>974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975</v>
      </c>
      <c r="AC204" t="s">
        <v>594</v>
      </c>
      <c r="AD204" t="s">
        <v>604</v>
      </c>
      <c r="AF204" t="s">
        <v>10331</v>
      </c>
      <c r="AG204" t="s">
        <v>606</v>
      </c>
      <c r="AH204" t="s">
        <v>10328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2.0402245420209939E-2</v>
      </c>
      <c r="DI204">
        <v>0.97959775457979004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10328</v>
      </c>
      <c r="ET204" t="s">
        <v>10328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 x14ac:dyDescent="0.4">
      <c r="A205" t="s">
        <v>976</v>
      </c>
      <c r="B205">
        <v>105861656100</v>
      </c>
      <c r="C205">
        <v>6000000000427</v>
      </c>
      <c r="D205" t="s">
        <v>977</v>
      </c>
      <c r="E205" t="e">
        <v>#N/A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946</v>
      </c>
      <c r="S205" t="s">
        <v>946</v>
      </c>
      <c r="T205" t="s">
        <v>946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G205" t="e">
        <v>#N/A</v>
      </c>
      <c r="AH205" t="s">
        <v>10328</v>
      </c>
      <c r="AI205" t="s">
        <v>607</v>
      </c>
      <c r="AJ205" t="s">
        <v>608</v>
      </c>
      <c r="AK205" t="s">
        <v>587</v>
      </c>
      <c r="AL205" t="s">
        <v>609</v>
      </c>
      <c r="AM205" t="s">
        <v>946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10328</v>
      </c>
      <c r="ET205" t="s">
        <v>10328</v>
      </c>
      <c r="EU205" t="s">
        <v>946</v>
      </c>
      <c r="EV205" t="s">
        <v>10329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 x14ac:dyDescent="0.4">
      <c r="A206" t="s">
        <v>976</v>
      </c>
      <c r="B206">
        <v>105861656100</v>
      </c>
      <c r="C206">
        <v>6000000000428</v>
      </c>
      <c r="D206" t="s">
        <v>977</v>
      </c>
      <c r="E206" t="e">
        <v>#N/A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946</v>
      </c>
      <c r="S206" t="s">
        <v>946</v>
      </c>
      <c r="T206" t="s">
        <v>946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G206" t="e">
        <v>#N/A</v>
      </c>
      <c r="AH206" t="s">
        <v>10328</v>
      </c>
      <c r="AI206" t="s">
        <v>607</v>
      </c>
      <c r="AJ206" t="s">
        <v>608</v>
      </c>
      <c r="AK206" t="s">
        <v>587</v>
      </c>
      <c r="AL206" t="s">
        <v>609</v>
      </c>
      <c r="AM206" t="s">
        <v>946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10328</v>
      </c>
      <c r="ET206" t="s">
        <v>10328</v>
      </c>
      <c r="EU206" t="s">
        <v>946</v>
      </c>
      <c r="EV206" t="s">
        <v>10329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 x14ac:dyDescent="0.4">
      <c r="A207" t="s">
        <v>978</v>
      </c>
      <c r="B207">
        <v>905861597900</v>
      </c>
      <c r="C207">
        <v>6000000000423</v>
      </c>
      <c r="D207" t="s">
        <v>979</v>
      </c>
      <c r="E207" t="e">
        <v>#N/A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980</v>
      </c>
      <c r="AB207" t="s">
        <v>603</v>
      </c>
      <c r="AC207" t="s">
        <v>594</v>
      </c>
      <c r="AD207" t="s">
        <v>604</v>
      </c>
      <c r="AF207" t="s">
        <v>605</v>
      </c>
      <c r="AG207" t="e">
        <v>#N/A</v>
      </c>
      <c r="AH207" t="s">
        <v>10328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10328</v>
      </c>
      <c r="ET207" t="s">
        <v>10328</v>
      </c>
      <c r="EU207">
        <v>2018</v>
      </c>
      <c r="EV207" t="s">
        <v>10329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 x14ac:dyDescent="0.4">
      <c r="A208" t="s">
        <v>978</v>
      </c>
      <c r="B208">
        <v>905861597900</v>
      </c>
      <c r="C208">
        <v>6000000001055</v>
      </c>
      <c r="D208" t="s">
        <v>979</v>
      </c>
      <c r="E208" t="s">
        <v>981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980</v>
      </c>
      <c r="AB208" t="s">
        <v>603</v>
      </c>
      <c r="AC208" t="s">
        <v>594</v>
      </c>
      <c r="AD208" t="s">
        <v>604</v>
      </c>
      <c r="AF208" t="s">
        <v>605</v>
      </c>
      <c r="AG208" t="e">
        <v>#N/A</v>
      </c>
      <c r="AH208" t="s">
        <v>10328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10328</v>
      </c>
      <c r="ET208" t="s">
        <v>10328</v>
      </c>
      <c r="EU208">
        <v>2018</v>
      </c>
      <c r="EV208" t="s">
        <v>10329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 x14ac:dyDescent="0.4">
      <c r="A209" t="s">
        <v>982</v>
      </c>
      <c r="B209" t="s">
        <v>983</v>
      </c>
      <c r="C209">
        <v>200000317</v>
      </c>
      <c r="D209" t="s">
        <v>984</v>
      </c>
      <c r="E209" t="e">
        <v>#N/A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985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H209" t="s">
        <v>10328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0.89455080362227146</v>
      </c>
      <c r="DI209">
        <v>0.10544919637772855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10328</v>
      </c>
      <c r="ET209" t="s">
        <v>10328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 x14ac:dyDescent="0.4">
      <c r="A210" t="s">
        <v>93</v>
      </c>
      <c r="B210" t="s">
        <v>986</v>
      </c>
      <c r="C210">
        <v>100001951</v>
      </c>
      <c r="D210" t="s">
        <v>987</v>
      </c>
      <c r="E210" t="s">
        <v>988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989</v>
      </c>
      <c r="AC210" t="s">
        <v>594</v>
      </c>
      <c r="AD210" t="s">
        <v>734</v>
      </c>
      <c r="AF210" t="s">
        <v>735</v>
      </c>
      <c r="AG210" t="s">
        <v>722</v>
      </c>
      <c r="AH210" t="s">
        <v>10328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1733456</v>
      </c>
      <c r="BN210">
        <v>1733456</v>
      </c>
      <c r="BO210">
        <v>0</v>
      </c>
      <c r="BP210">
        <v>0</v>
      </c>
      <c r="BQ210">
        <v>1733456</v>
      </c>
      <c r="BR210">
        <v>1733456</v>
      </c>
      <c r="BS210">
        <v>0</v>
      </c>
      <c r="BT210">
        <v>0</v>
      </c>
      <c r="BU210">
        <v>0</v>
      </c>
      <c r="BV210">
        <v>1733456</v>
      </c>
      <c r="BW210">
        <v>1733456</v>
      </c>
      <c r="BX210">
        <v>0.28517384728649425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607859387</v>
      </c>
      <c r="CG210">
        <v>607859387</v>
      </c>
      <c r="CH210">
        <v>609592843</v>
      </c>
      <c r="CI210">
        <v>607859387</v>
      </c>
      <c r="CJ210">
        <v>607859387</v>
      </c>
      <c r="CK210">
        <v>1733456</v>
      </c>
      <c r="CL210">
        <v>0</v>
      </c>
      <c r="CM210">
        <v>3.4097573161125188</v>
      </c>
      <c r="CN210">
        <v>1.1615869402885437</v>
      </c>
      <c r="CO210">
        <v>-0.98405304364860091</v>
      </c>
      <c r="CP210">
        <v>2078563656.2690799</v>
      </c>
      <c r="CQ210">
        <v>708095085.32216454</v>
      </c>
      <c r="CR210">
        <v>-599871692.54055369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1733456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1733456</v>
      </c>
      <c r="EQ210">
        <v>1733456</v>
      </c>
      <c r="ER210">
        <v>381</v>
      </c>
      <c r="ES210" t="s">
        <v>881</v>
      </c>
      <c r="ET210" t="s">
        <v>10328</v>
      </c>
      <c r="EU210" t="s">
        <v>612</v>
      </c>
      <c r="EV210" t="s">
        <v>10330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1733456</v>
      </c>
      <c r="FL210">
        <v>0</v>
      </c>
      <c r="FM210">
        <v>0</v>
      </c>
      <c r="FN210">
        <v>0</v>
      </c>
      <c r="FO210">
        <v>0</v>
      </c>
      <c r="FP210">
        <v>1733456</v>
      </c>
      <c r="FQ210" t="b">
        <v>1</v>
      </c>
      <c r="FR210" t="b">
        <v>1</v>
      </c>
    </row>
    <row r="211" spans="1:174" x14ac:dyDescent="0.4">
      <c r="A211" t="s">
        <v>94</v>
      </c>
      <c r="B211" t="s">
        <v>990</v>
      </c>
      <c r="C211">
        <v>200000359</v>
      </c>
      <c r="D211" t="s">
        <v>991</v>
      </c>
      <c r="E211" t="s">
        <v>992</v>
      </c>
      <c r="F211" t="s">
        <v>587</v>
      </c>
      <c r="G211" t="s">
        <v>588</v>
      </c>
      <c r="H211" t="s">
        <v>993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994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H211" t="s">
        <v>10328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1922833212</v>
      </c>
      <c r="BN211">
        <v>2033100744</v>
      </c>
      <c r="BO211">
        <v>0</v>
      </c>
      <c r="BP211">
        <v>1401230861</v>
      </c>
      <c r="BQ211">
        <v>1922833212</v>
      </c>
      <c r="BR211">
        <v>3434331605</v>
      </c>
      <c r="BS211">
        <v>0</v>
      </c>
      <c r="BT211">
        <v>0</v>
      </c>
      <c r="BU211">
        <v>0</v>
      </c>
      <c r="BV211">
        <v>1922833212</v>
      </c>
      <c r="BW211">
        <v>3434331605</v>
      </c>
      <c r="BX211">
        <v>3.8617970348239639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49791151494</v>
      </c>
      <c r="CG211">
        <v>49791151494</v>
      </c>
      <c r="CH211">
        <v>51713984706</v>
      </c>
      <c r="CI211">
        <v>49791151494</v>
      </c>
      <c r="CJ211">
        <v>49791151494</v>
      </c>
      <c r="CK211">
        <v>2033100744</v>
      </c>
      <c r="CL211">
        <v>0</v>
      </c>
      <c r="CM211">
        <v>56.226304173469543</v>
      </c>
      <c r="CN211">
        <v>30.323014855384823</v>
      </c>
      <c r="CO211">
        <v>5.2795776724815378</v>
      </c>
      <c r="CP211">
        <v>2907686234101.708</v>
      </c>
      <c r="CQ211">
        <v>1568123926471.1816</v>
      </c>
      <c r="CR211">
        <v>273027999008.84933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0.89726320114231162</v>
      </c>
      <c r="DI211">
        <v>0.10273679885768836</v>
      </c>
      <c r="DJ211">
        <v>46401055461.130104</v>
      </c>
      <c r="DK211">
        <v>5312929244.869894</v>
      </c>
      <c r="DL211">
        <v>44675767978.06823</v>
      </c>
      <c r="DM211">
        <v>5115383515.9317675</v>
      </c>
      <c r="DN211">
        <v>0</v>
      </c>
      <c r="DO211">
        <v>0</v>
      </c>
      <c r="DP211">
        <v>98938998.744382277</v>
      </c>
      <c r="DQ211">
        <v>11328533.255617714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1922833212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1922833212</v>
      </c>
      <c r="EQ211">
        <v>3434331605</v>
      </c>
      <c r="ER211">
        <v>41</v>
      </c>
      <c r="ES211" t="s">
        <v>10328</v>
      </c>
      <c r="ET211" t="s">
        <v>10328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1725287483.0618732</v>
      </c>
      <c r="FB211">
        <v>0</v>
      </c>
      <c r="FC211">
        <v>1257272887.8802576</v>
      </c>
      <c r="FD211">
        <v>0</v>
      </c>
      <c r="FE211">
        <v>0</v>
      </c>
      <c r="FF211">
        <v>1824226481.8062553</v>
      </c>
      <c r="FG211">
        <v>0</v>
      </c>
      <c r="FH211">
        <v>0</v>
      </c>
      <c r="FI211">
        <v>0</v>
      </c>
      <c r="FJ211">
        <v>0</v>
      </c>
      <c r="FK211">
        <v>197545728.93812683</v>
      </c>
      <c r="FL211">
        <v>0</v>
      </c>
      <c r="FM211">
        <v>143957973.11974248</v>
      </c>
      <c r="FN211">
        <v>0</v>
      </c>
      <c r="FO211">
        <v>0</v>
      </c>
      <c r="FP211">
        <v>208874262.19374454</v>
      </c>
      <c r="FQ211" t="b">
        <v>1</v>
      </c>
      <c r="FR211" t="b">
        <v>1</v>
      </c>
    </row>
    <row r="212" spans="1:174" x14ac:dyDescent="0.4">
      <c r="A212" t="s">
        <v>95</v>
      </c>
      <c r="B212" t="s">
        <v>995</v>
      </c>
      <c r="C212">
        <v>200000357</v>
      </c>
      <c r="D212" t="s">
        <v>996</v>
      </c>
      <c r="E212" t="s">
        <v>997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998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H212" t="s">
        <v>10328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0.26274151041439864</v>
      </c>
      <c r="DI212">
        <v>0.73725848958560136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10328</v>
      </c>
      <c r="ET212" t="s">
        <v>10328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 x14ac:dyDescent="0.4">
      <c r="A213" t="s">
        <v>96</v>
      </c>
      <c r="B213" t="s">
        <v>999</v>
      </c>
      <c r="C213">
        <v>200000039</v>
      </c>
      <c r="D213" t="s">
        <v>1000</v>
      </c>
      <c r="E213" t="s">
        <v>1001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1002</v>
      </c>
      <c r="AD213" t="s">
        <v>734</v>
      </c>
      <c r="AF213" t="s">
        <v>735</v>
      </c>
      <c r="AG213" t="s">
        <v>722</v>
      </c>
      <c r="AH213" t="s">
        <v>10328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913003</v>
      </c>
      <c r="BN213">
        <v>1375850</v>
      </c>
      <c r="BO213">
        <v>0</v>
      </c>
      <c r="BP213">
        <v>0</v>
      </c>
      <c r="BQ213">
        <v>913003</v>
      </c>
      <c r="BR213">
        <v>1375850</v>
      </c>
      <c r="BS213">
        <v>0</v>
      </c>
      <c r="BT213">
        <v>0</v>
      </c>
      <c r="BU213">
        <v>0</v>
      </c>
      <c r="BV213">
        <v>913003</v>
      </c>
      <c r="BW213">
        <v>1375850</v>
      </c>
      <c r="BX213">
        <v>6.2407862407862407</v>
      </c>
      <c r="BY213">
        <v>9.7118128849148952</v>
      </c>
      <c r="BZ213">
        <v>7136577</v>
      </c>
      <c r="CA213">
        <v>8245434051</v>
      </c>
      <c r="CB213">
        <v>8245434051</v>
      </c>
      <c r="CC213">
        <v>8245434051</v>
      </c>
      <c r="CD213">
        <v>10270</v>
      </c>
      <c r="CE213">
        <v>15542618</v>
      </c>
      <c r="CF213">
        <v>14629615</v>
      </c>
      <c r="CG213">
        <v>14166768</v>
      </c>
      <c r="CH213">
        <v>-2539518943.9018002</v>
      </c>
      <c r="CI213">
        <v>-1905990251.6017997</v>
      </c>
      <c r="CJ213">
        <v>-1980673499.4018002</v>
      </c>
      <c r="CK213">
        <v>-558845444.5</v>
      </c>
      <c r="CL213">
        <v>10835601369</v>
      </c>
      <c r="CM213">
        <v>103.96637320518496</v>
      </c>
      <c r="CN213">
        <v>45.629670023918159</v>
      </c>
      <c r="CO213">
        <v>12.512800097465515</v>
      </c>
      <c r="CP213">
        <v>1615909623.5736256</v>
      </c>
      <c r="CQ213">
        <v>709204530.64781082</v>
      </c>
      <c r="CR213">
        <v>194481672.02526927</v>
      </c>
      <c r="CS213">
        <v>1.624199319474928</v>
      </c>
      <c r="CT213">
        <v>25244309.578458767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15542618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877709</v>
      </c>
      <c r="EG213">
        <v>0</v>
      </c>
      <c r="EH213">
        <v>0</v>
      </c>
      <c r="EI213">
        <v>0</v>
      </c>
      <c r="EJ213">
        <v>35294</v>
      </c>
      <c r="EK213">
        <v>775030</v>
      </c>
      <c r="EL213">
        <v>0</v>
      </c>
      <c r="EM213">
        <v>0</v>
      </c>
      <c r="EN213">
        <v>0</v>
      </c>
      <c r="EO213">
        <v>600820</v>
      </c>
      <c r="EP213">
        <v>913003</v>
      </c>
      <c r="EQ213">
        <v>1375850</v>
      </c>
      <c r="ER213">
        <v>386</v>
      </c>
      <c r="ES213" t="s">
        <v>881</v>
      </c>
      <c r="ET213" t="s">
        <v>10328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877709</v>
      </c>
      <c r="FH213">
        <v>0</v>
      </c>
      <c r="FI213">
        <v>0</v>
      </c>
      <c r="FJ213">
        <v>0</v>
      </c>
      <c r="FK213">
        <v>35294</v>
      </c>
      <c r="FL213">
        <v>775030</v>
      </c>
      <c r="FM213">
        <v>0</v>
      </c>
      <c r="FN213">
        <v>0</v>
      </c>
      <c r="FO213">
        <v>0</v>
      </c>
      <c r="FP213">
        <v>600820</v>
      </c>
      <c r="FQ213" t="b">
        <v>1</v>
      </c>
      <c r="FR213" t="b">
        <v>1</v>
      </c>
    </row>
    <row r="214" spans="1:174" x14ac:dyDescent="0.4">
      <c r="A214" t="s">
        <v>97</v>
      </c>
      <c r="B214" t="s">
        <v>1003</v>
      </c>
      <c r="C214">
        <v>200000022</v>
      </c>
      <c r="D214" t="s">
        <v>1004</v>
      </c>
      <c r="E214" t="s">
        <v>1005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1006</v>
      </c>
      <c r="AD214" t="s">
        <v>734</v>
      </c>
      <c r="AF214" t="s">
        <v>735</v>
      </c>
      <c r="AG214" t="s">
        <v>722</v>
      </c>
      <c r="AH214" t="s">
        <v>10328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729</v>
      </c>
      <c r="ET214" t="s">
        <v>10328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 x14ac:dyDescent="0.4">
      <c r="A215" t="s">
        <v>98</v>
      </c>
      <c r="B215" t="s">
        <v>1007</v>
      </c>
      <c r="C215">
        <v>200000023</v>
      </c>
      <c r="D215" t="s">
        <v>1008</v>
      </c>
      <c r="E215" t="s">
        <v>1009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1010</v>
      </c>
      <c r="AD215" t="s">
        <v>1011</v>
      </c>
      <c r="AF215" t="s">
        <v>735</v>
      </c>
      <c r="AG215" t="s">
        <v>722</v>
      </c>
      <c r="AH215" t="s">
        <v>10328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2889516</v>
      </c>
      <c r="BN215">
        <v>-31335</v>
      </c>
      <c r="BO215">
        <v>0</v>
      </c>
      <c r="BP215">
        <v>0</v>
      </c>
      <c r="BQ215">
        <v>2889516</v>
      </c>
      <c r="BR215">
        <v>-31335</v>
      </c>
      <c r="BS215">
        <v>0</v>
      </c>
      <c r="BT215">
        <v>0</v>
      </c>
      <c r="BU215">
        <v>0</v>
      </c>
      <c r="BV215">
        <v>2889516</v>
      </c>
      <c r="BW215">
        <v>-31335</v>
      </c>
      <c r="BX215">
        <v>6.2407846615299647</v>
      </c>
      <c r="BY215">
        <v>-6.3661366631874869E-2</v>
      </c>
      <c r="BZ215">
        <v>76686.36</v>
      </c>
      <c r="CA215">
        <v>70781510</v>
      </c>
      <c r="CB215">
        <v>70781510</v>
      </c>
      <c r="CC215">
        <v>70781510</v>
      </c>
      <c r="CD215">
        <v>32503</v>
      </c>
      <c r="CE215">
        <v>49190040</v>
      </c>
      <c r="CF215">
        <v>46300524</v>
      </c>
      <c r="CG215">
        <v>49221375</v>
      </c>
      <c r="CH215">
        <v>3914413.0559999943</v>
      </c>
      <c r="CI215">
        <v>7842314.4600000009</v>
      </c>
      <c r="CJ215">
        <v>9965627.3159999922</v>
      </c>
      <c r="CK215">
        <v>-6051214.2599999979</v>
      </c>
      <c r="CL215">
        <v>0</v>
      </c>
      <c r="CM215">
        <v>103.96633744239807</v>
      </c>
      <c r="CN215">
        <v>-0.25793105363845831</v>
      </c>
      <c r="CO215">
        <v>0.19470185041427612</v>
      </c>
      <c r="CP215">
        <v>5114108297.4450588</v>
      </c>
      <c r="CQ215">
        <v>-12687638.845717909</v>
      </c>
      <c r="CR215">
        <v>9577391.8099522591</v>
      </c>
      <c r="CS215">
        <v>1.0044663041170097</v>
      </c>
      <c r="CT215">
        <v>49409737.678167872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49190040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36400629.600000001</v>
      </c>
      <c r="EF215">
        <v>3049536</v>
      </c>
      <c r="EG215">
        <v>0</v>
      </c>
      <c r="EH215">
        <v>0</v>
      </c>
      <c r="EI215">
        <v>0</v>
      </c>
      <c r="EJ215">
        <v>-160020</v>
      </c>
      <c r="EK215">
        <v>2692785</v>
      </c>
      <c r="EL215">
        <v>0</v>
      </c>
      <c r="EM215">
        <v>0</v>
      </c>
      <c r="EN215">
        <v>0</v>
      </c>
      <c r="EO215">
        <v>-2724120</v>
      </c>
      <c r="EP215">
        <v>2889516</v>
      </c>
      <c r="EQ215">
        <v>-31335</v>
      </c>
      <c r="ER215">
        <v>689</v>
      </c>
      <c r="ES215" t="s">
        <v>729</v>
      </c>
      <c r="ET215" t="s">
        <v>10328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3049536</v>
      </c>
      <c r="FH215">
        <v>0</v>
      </c>
      <c r="FI215">
        <v>0</v>
      </c>
      <c r="FJ215">
        <v>0</v>
      </c>
      <c r="FK215">
        <v>-160020</v>
      </c>
      <c r="FL215">
        <v>2692785</v>
      </c>
      <c r="FM215">
        <v>0</v>
      </c>
      <c r="FN215">
        <v>0</v>
      </c>
      <c r="FO215">
        <v>0</v>
      </c>
      <c r="FP215">
        <v>-2724120</v>
      </c>
      <c r="FQ215" t="b">
        <v>1</v>
      </c>
      <c r="FR215" t="b">
        <v>1</v>
      </c>
    </row>
    <row r="216" spans="1:174" x14ac:dyDescent="0.4">
      <c r="A216" t="s">
        <v>1012</v>
      </c>
      <c r="B216" t="s">
        <v>1013</v>
      </c>
      <c r="C216">
        <v>200000325</v>
      </c>
      <c r="D216" t="s">
        <v>1014</v>
      </c>
      <c r="E216" t="s">
        <v>1015</v>
      </c>
      <c r="F216" t="s">
        <v>647</v>
      </c>
      <c r="G216" t="s">
        <v>650</v>
      </c>
      <c r="H216" t="s">
        <v>1016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1017</v>
      </c>
      <c r="AC216" t="s">
        <v>594</v>
      </c>
      <c r="AD216" t="s">
        <v>604</v>
      </c>
      <c r="AF216" t="s">
        <v>10331</v>
      </c>
      <c r="AG216" t="e">
        <v>#N/A</v>
      </c>
      <c r="AH216" t="s">
        <v>10328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0.94836965686747321</v>
      </c>
      <c r="DI216">
        <v>5.163034313252679E-2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10328</v>
      </c>
      <c r="ET216" t="s">
        <v>10328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 x14ac:dyDescent="0.4">
      <c r="A217" t="s">
        <v>1018</v>
      </c>
      <c r="B217" t="s">
        <v>1019</v>
      </c>
      <c r="C217">
        <v>200000326</v>
      </c>
      <c r="D217" t="s">
        <v>1020</v>
      </c>
      <c r="E217" t="s">
        <v>1021</v>
      </c>
      <c r="F217" t="s">
        <v>647</v>
      </c>
      <c r="G217" t="s">
        <v>650</v>
      </c>
      <c r="H217" t="s">
        <v>1016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1017</v>
      </c>
      <c r="AC217" t="s">
        <v>594</v>
      </c>
      <c r="AD217" t="s">
        <v>604</v>
      </c>
      <c r="AF217" t="s">
        <v>10331</v>
      </c>
      <c r="AG217" t="e">
        <v>#N/A</v>
      </c>
      <c r="AH217" t="s">
        <v>10328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0.94836965686747321</v>
      </c>
      <c r="DI217">
        <v>5.163034313252679E-2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10328</v>
      </c>
      <c r="ET217" t="s">
        <v>10328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 x14ac:dyDescent="0.4">
      <c r="A218" t="s">
        <v>1022</v>
      </c>
      <c r="B218" t="s">
        <v>1023</v>
      </c>
      <c r="C218">
        <v>200000327</v>
      </c>
      <c r="D218" t="s">
        <v>1024</v>
      </c>
      <c r="E218" t="s">
        <v>1025</v>
      </c>
      <c r="F218" t="s">
        <v>647</v>
      </c>
      <c r="G218" t="s">
        <v>650</v>
      </c>
      <c r="H218" t="s">
        <v>1016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1017</v>
      </c>
      <c r="AC218" t="s">
        <v>594</v>
      </c>
      <c r="AD218" t="s">
        <v>604</v>
      </c>
      <c r="AF218" t="s">
        <v>10331</v>
      </c>
      <c r="AG218" t="e">
        <v>#N/A</v>
      </c>
      <c r="AH218" t="s">
        <v>10328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0.94836965686747321</v>
      </c>
      <c r="DI218">
        <v>5.163034313252679E-2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10328</v>
      </c>
      <c r="ET218" t="s">
        <v>10328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 x14ac:dyDescent="0.4">
      <c r="A219" t="s">
        <v>99</v>
      </c>
      <c r="B219" t="s">
        <v>1026</v>
      </c>
      <c r="C219">
        <v>200000412</v>
      </c>
      <c r="D219" t="s">
        <v>1027</v>
      </c>
      <c r="E219" t="s">
        <v>1028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653</v>
      </c>
      <c r="AG219" t="s">
        <v>722</v>
      </c>
      <c r="AH219" t="s">
        <v>10328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0</v>
      </c>
      <c r="AZ219">
        <v>372422247079</v>
      </c>
      <c r="BA219">
        <v>0</v>
      </c>
      <c r="BB219">
        <v>0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1528342860</v>
      </c>
      <c r="BN219">
        <v>1528342860</v>
      </c>
      <c r="BO219">
        <v>0</v>
      </c>
      <c r="BP219">
        <v>0</v>
      </c>
      <c r="BQ219">
        <v>1528342860</v>
      </c>
      <c r="BR219">
        <v>1528342860</v>
      </c>
      <c r="BS219">
        <v>0</v>
      </c>
      <c r="BT219">
        <v>0</v>
      </c>
      <c r="BU219">
        <v>0</v>
      </c>
      <c r="BV219">
        <v>1528342860</v>
      </c>
      <c r="BW219">
        <v>1528342860</v>
      </c>
      <c r="BX219">
        <v>3.6250251553722115</v>
      </c>
      <c r="BY219">
        <v>3.6250251553722115</v>
      </c>
      <c r="BZ219">
        <v>0</v>
      </c>
      <c r="CA219">
        <v>50255785809</v>
      </c>
      <c r="CB219">
        <v>50255785809</v>
      </c>
      <c r="CC219">
        <v>50255785809</v>
      </c>
      <c r="CD219">
        <v>0</v>
      </c>
      <c r="CE219">
        <v>43689232633</v>
      </c>
      <c r="CF219">
        <v>42160889773</v>
      </c>
      <c r="CG219">
        <v>42160889773</v>
      </c>
      <c r="CH219">
        <v>43689232633</v>
      </c>
      <c r="CI219">
        <v>42160889773</v>
      </c>
      <c r="CJ219">
        <v>42160889773</v>
      </c>
      <c r="CK219">
        <v>1528342860</v>
      </c>
      <c r="CL219">
        <v>36446020005</v>
      </c>
      <c r="CM219">
        <v>52.084085345268264</v>
      </c>
      <c r="CN219">
        <v>15.536110997200018</v>
      </c>
      <c r="CO219">
        <v>3.6866340041160588</v>
      </c>
      <c r="CP219">
        <v>2275513721126.4512</v>
      </c>
      <c r="CQ219">
        <v>678760767568.78113</v>
      </c>
      <c r="CR219">
        <v>161066210638.55478</v>
      </c>
      <c r="CS219">
        <v>1.2136935585761432</v>
      </c>
      <c r="CT219">
        <v>53025340225.806732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2.8422813361531171E-2</v>
      </c>
      <c r="DI219">
        <v>0.97157718663846881</v>
      </c>
      <c r="DJ219">
        <v>1241770905.0362761</v>
      </c>
      <c r="DK219">
        <v>42447461727.963722</v>
      </c>
      <c r="DL219">
        <v>1198331101.1740673</v>
      </c>
      <c r="DM219">
        <v>40962558671.825935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27589407779.130993</v>
      </c>
      <c r="EF219">
        <v>0</v>
      </c>
      <c r="EG219">
        <v>0</v>
      </c>
      <c r="EH219">
        <v>0</v>
      </c>
      <c r="EI219">
        <v>0</v>
      </c>
      <c r="EJ219">
        <v>1528342860</v>
      </c>
      <c r="EK219">
        <v>0</v>
      </c>
      <c r="EL219">
        <v>0</v>
      </c>
      <c r="EM219">
        <v>0</v>
      </c>
      <c r="EN219">
        <v>0</v>
      </c>
      <c r="EO219">
        <v>1528342860</v>
      </c>
      <c r="EP219">
        <v>1528342860</v>
      </c>
      <c r="EQ219">
        <v>1528342860</v>
      </c>
      <c r="ER219">
        <v>84</v>
      </c>
      <c r="ES219" t="s">
        <v>10328</v>
      </c>
      <c r="ET219" t="s">
        <v>1029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43439803.862208761</v>
      </c>
      <c r="FB219">
        <v>0</v>
      </c>
      <c r="FC219">
        <v>0</v>
      </c>
      <c r="FD219">
        <v>0</v>
      </c>
      <c r="FE219">
        <v>0</v>
      </c>
      <c r="FF219">
        <v>43439803.862208761</v>
      </c>
      <c r="FG219">
        <v>0</v>
      </c>
      <c r="FH219">
        <v>0</v>
      </c>
      <c r="FI219">
        <v>0</v>
      </c>
      <c r="FJ219">
        <v>0</v>
      </c>
      <c r="FK219">
        <v>1484903056.1377912</v>
      </c>
      <c r="FL219">
        <v>0</v>
      </c>
      <c r="FM219">
        <v>0</v>
      </c>
      <c r="FN219">
        <v>0</v>
      </c>
      <c r="FO219">
        <v>0</v>
      </c>
      <c r="FP219">
        <v>1484903056.1377912</v>
      </c>
      <c r="FQ219" t="b">
        <v>1</v>
      </c>
      <c r="FR219" t="b">
        <v>1</v>
      </c>
    </row>
    <row r="220" spans="1:174" x14ac:dyDescent="0.4">
      <c r="A220" t="s">
        <v>100</v>
      </c>
      <c r="B220" t="s">
        <v>1030</v>
      </c>
      <c r="C220">
        <v>200000403</v>
      </c>
      <c r="D220" t="s">
        <v>1031</v>
      </c>
      <c r="E220" t="s">
        <v>1032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1033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H220" t="s">
        <v>10328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323372981</v>
      </c>
      <c r="AZ220">
        <v>23686525139</v>
      </c>
      <c r="BA220">
        <v>0</v>
      </c>
      <c r="BB220">
        <v>-323372981</v>
      </c>
      <c r="BC220">
        <v>13869241438</v>
      </c>
      <c r="BD220">
        <v>0</v>
      </c>
      <c r="BE220">
        <v>128733333</v>
      </c>
      <c r="BF220">
        <v>13409967618</v>
      </c>
      <c r="BG220">
        <v>128733333</v>
      </c>
      <c r="BH220">
        <v>0</v>
      </c>
      <c r="BI220">
        <v>0</v>
      </c>
      <c r="BJ220">
        <v>1363626</v>
      </c>
      <c r="BK220">
        <v>128733333</v>
      </c>
      <c r="BL220">
        <v>0</v>
      </c>
      <c r="BM220">
        <v>118200747</v>
      </c>
      <c r="BN220">
        <v>119564373</v>
      </c>
      <c r="BO220">
        <v>0</v>
      </c>
      <c r="BP220">
        <v>128733333</v>
      </c>
      <c r="BQ220">
        <v>118200747</v>
      </c>
      <c r="BR220">
        <v>248297706</v>
      </c>
      <c r="BS220">
        <v>0</v>
      </c>
      <c r="BT220">
        <v>0</v>
      </c>
      <c r="BU220">
        <v>0</v>
      </c>
      <c r="BV220">
        <v>118200747</v>
      </c>
      <c r="BW220">
        <v>248297706</v>
      </c>
      <c r="BX220">
        <v>0.86151672523769296</v>
      </c>
      <c r="BY220">
        <v>1.79717090669404</v>
      </c>
      <c r="BZ220">
        <v>0</v>
      </c>
      <c r="CA220">
        <v>13833705260</v>
      </c>
      <c r="CB220">
        <v>13833705260</v>
      </c>
      <c r="CC220">
        <v>14158381494</v>
      </c>
      <c r="CD220">
        <v>0</v>
      </c>
      <c r="CE220">
        <v>13838276462</v>
      </c>
      <c r="CF220">
        <v>13720075715</v>
      </c>
      <c r="CG220">
        <v>14042085070</v>
      </c>
      <c r="CH220">
        <v>13838276462</v>
      </c>
      <c r="CI220">
        <v>13720075715</v>
      </c>
      <c r="CJ220">
        <v>14042085070</v>
      </c>
      <c r="CK220">
        <v>119564373</v>
      </c>
      <c r="CL220">
        <v>0</v>
      </c>
      <c r="CM220">
        <v>10.627906918525698</v>
      </c>
      <c r="CN220">
        <v>7.4989661574363691</v>
      </c>
      <c r="CO220">
        <v>5.3077730536460876</v>
      </c>
      <c r="CP220">
        <v>147071914150.96112</v>
      </c>
      <c r="CQ220">
        <v>103772766865.78629</v>
      </c>
      <c r="CR220">
        <v>73450430913.908524</v>
      </c>
      <c r="CS220">
        <v>1.3562436307768939</v>
      </c>
      <c r="CT220">
        <v>18768074312.517311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0.67376357909930695</v>
      </c>
      <c r="DI220">
        <v>0.3262364209006931</v>
      </c>
      <c r="DJ220">
        <v>9323726677.6028137</v>
      </c>
      <c r="DK220">
        <v>4514549784.3971863</v>
      </c>
      <c r="DL220">
        <v>9461045494.7801418</v>
      </c>
      <c r="DM220">
        <v>4581039575.2198582</v>
      </c>
      <c r="DN220">
        <v>0</v>
      </c>
      <c r="DO220">
        <v>0</v>
      </c>
      <c r="DP220">
        <v>217876937.06257218</v>
      </c>
      <c r="DQ220">
        <v>105496043.93742783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3211578027.7308106</v>
      </c>
      <c r="EF220">
        <v>0</v>
      </c>
      <c r="EG220">
        <v>0</v>
      </c>
      <c r="EH220">
        <v>0</v>
      </c>
      <c r="EI220">
        <v>0</v>
      </c>
      <c r="EJ220">
        <v>118200747</v>
      </c>
      <c r="EK220">
        <v>0</v>
      </c>
      <c r="EL220">
        <v>128733333</v>
      </c>
      <c r="EM220">
        <v>1363626</v>
      </c>
      <c r="EN220">
        <v>0</v>
      </c>
      <c r="EO220">
        <v>118200747</v>
      </c>
      <c r="EP220">
        <v>118200747</v>
      </c>
      <c r="EQ220">
        <v>248297706</v>
      </c>
      <c r="ER220">
        <v>237</v>
      </c>
      <c r="ES220" t="s">
        <v>10328</v>
      </c>
      <c r="ET220" t="s">
        <v>10328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79639358.350931674</v>
      </c>
      <c r="FB220">
        <v>0</v>
      </c>
      <c r="FC220">
        <v>86735831.191462919</v>
      </c>
      <c r="FD220">
        <v>918761.53431287152</v>
      </c>
      <c r="FE220">
        <v>0</v>
      </c>
      <c r="FF220">
        <v>79639358.350931674</v>
      </c>
      <c r="FG220">
        <v>0</v>
      </c>
      <c r="FH220">
        <v>0</v>
      </c>
      <c r="FI220">
        <v>0</v>
      </c>
      <c r="FJ220">
        <v>0</v>
      </c>
      <c r="FK220">
        <v>38561388.649068341</v>
      </c>
      <c r="FL220">
        <v>0</v>
      </c>
      <c r="FM220">
        <v>41997501.808537088</v>
      </c>
      <c r="FN220">
        <v>444864.46568712854</v>
      </c>
      <c r="FO220">
        <v>0</v>
      </c>
      <c r="FP220">
        <v>38561388.649068341</v>
      </c>
      <c r="FQ220" t="b">
        <v>1</v>
      </c>
      <c r="FR220" t="b">
        <v>1</v>
      </c>
    </row>
    <row r="221" spans="1:174" x14ac:dyDescent="0.4">
      <c r="A221" t="s">
        <v>101</v>
      </c>
      <c r="B221" t="s">
        <v>1034</v>
      </c>
      <c r="C221">
        <v>200000413</v>
      </c>
      <c r="D221" t="s">
        <v>1035</v>
      </c>
      <c r="E221" t="s">
        <v>1036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1037</v>
      </c>
      <c r="AF221" t="s">
        <v>735</v>
      </c>
      <c r="AG221" t="s">
        <v>606</v>
      </c>
      <c r="AH221" t="s">
        <v>10328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1997000000</v>
      </c>
      <c r="AY221">
        <v>1997000000</v>
      </c>
      <c r="AZ221">
        <v>393553632731</v>
      </c>
      <c r="BA221">
        <v>-1997000000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637078811</v>
      </c>
      <c r="BN221">
        <v>637078811</v>
      </c>
      <c r="BO221">
        <v>0</v>
      </c>
      <c r="BP221">
        <v>0</v>
      </c>
      <c r="BQ221">
        <v>637078811</v>
      </c>
      <c r="BR221">
        <v>637078811</v>
      </c>
      <c r="BS221">
        <v>0</v>
      </c>
      <c r="BT221">
        <v>0</v>
      </c>
      <c r="BU221">
        <v>0</v>
      </c>
      <c r="BV221">
        <v>637078811</v>
      </c>
      <c r="BW221">
        <v>637078811</v>
      </c>
      <c r="BX221">
        <v>2.8908785668660006</v>
      </c>
      <c r="BY221">
        <v>2.8908785668660006</v>
      </c>
      <c r="BZ221">
        <v>0</v>
      </c>
      <c r="CA221">
        <v>19010526110</v>
      </c>
      <c r="CB221">
        <v>20760413406</v>
      </c>
      <c r="CC221">
        <v>20760413406</v>
      </c>
      <c r="CD221">
        <v>0</v>
      </c>
      <c r="CE221">
        <v>21676128859</v>
      </c>
      <c r="CF221">
        <v>23036050048</v>
      </c>
      <c r="CG221">
        <v>23036050048</v>
      </c>
      <c r="CH221">
        <v>21676128859</v>
      </c>
      <c r="CI221">
        <v>23036050048</v>
      </c>
      <c r="CJ221">
        <v>23036050048</v>
      </c>
      <c r="CK221">
        <v>637078811</v>
      </c>
      <c r="CL221">
        <v>8148246300</v>
      </c>
      <c r="CM221">
        <v>38.367515206336975</v>
      </c>
      <c r="CN221">
        <v>11.745417714118958</v>
      </c>
      <c r="CO221">
        <v>5.0704416632652283</v>
      </c>
      <c r="CP221">
        <v>831659203612.20227</v>
      </c>
      <c r="CQ221">
        <v>254595187874.02374</v>
      </c>
      <c r="CR221">
        <v>109907546864.97937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55300163</v>
      </c>
      <c r="EI221">
        <v>0</v>
      </c>
      <c r="EJ221">
        <v>581778648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637078811</v>
      </c>
      <c r="EQ221">
        <v>637078811</v>
      </c>
      <c r="ER221">
        <v>156</v>
      </c>
      <c r="ES221" t="s">
        <v>1038</v>
      </c>
      <c r="ET221" t="s">
        <v>10328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55300163</v>
      </c>
      <c r="FJ221">
        <v>0</v>
      </c>
      <c r="FK221">
        <v>581778648</v>
      </c>
      <c r="FL221">
        <v>0</v>
      </c>
      <c r="FM221">
        <v>0</v>
      </c>
      <c r="FN221">
        <v>55300163</v>
      </c>
      <c r="FO221">
        <v>0</v>
      </c>
      <c r="FP221">
        <v>581778648</v>
      </c>
      <c r="FQ221" t="b">
        <v>1</v>
      </c>
      <c r="FR221" t="b">
        <v>1</v>
      </c>
    </row>
    <row r="222" spans="1:174" x14ac:dyDescent="0.4">
      <c r="A222" t="s">
        <v>102</v>
      </c>
      <c r="B222">
        <v>5910157000</v>
      </c>
      <c r="C222">
        <v>6000000000233</v>
      </c>
      <c r="D222" t="s">
        <v>1039</v>
      </c>
      <c r="E222" t="s">
        <v>1040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980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300000000</v>
      </c>
      <c r="AZ222">
        <v>15204960000</v>
      </c>
      <c r="BA222">
        <v>0</v>
      </c>
      <c r="BB222">
        <v>-300000000</v>
      </c>
      <c r="BC222">
        <v>24795040000</v>
      </c>
      <c r="BD222">
        <v>0</v>
      </c>
      <c r="BE222">
        <v>225617630</v>
      </c>
      <c r="BF222">
        <v>13659109324</v>
      </c>
      <c r="BG222">
        <v>0</v>
      </c>
      <c r="BH222">
        <v>225617630</v>
      </c>
      <c r="BI222">
        <v>0</v>
      </c>
      <c r="BJ222">
        <v>0</v>
      </c>
      <c r="BK222">
        <v>0</v>
      </c>
      <c r="BL222">
        <v>263083213</v>
      </c>
      <c r="BM222">
        <v>0</v>
      </c>
      <c r="BN222">
        <v>0</v>
      </c>
      <c r="BO222">
        <v>91840656</v>
      </c>
      <c r="BP222">
        <v>263143933</v>
      </c>
      <c r="BQ222">
        <v>91840656</v>
      </c>
      <c r="BR222">
        <v>263143933</v>
      </c>
      <c r="BS222">
        <v>0</v>
      </c>
      <c r="BT222">
        <v>0</v>
      </c>
      <c r="BU222">
        <v>0</v>
      </c>
      <c r="BV222">
        <v>91840656</v>
      </c>
      <c r="BW222">
        <v>263143933</v>
      </c>
      <c r="BX222">
        <v>0.37108655668227358</v>
      </c>
      <c r="BY222">
        <v>1.0604896131069623</v>
      </c>
      <c r="BZ222">
        <v>0</v>
      </c>
      <c r="CA222">
        <v>24800000000</v>
      </c>
      <c r="CB222">
        <v>24800000000</v>
      </c>
      <c r="CC222">
        <v>25100000000</v>
      </c>
      <c r="CD222">
        <v>0</v>
      </c>
      <c r="CE222">
        <v>24795040000</v>
      </c>
      <c r="CF222">
        <v>24795040000</v>
      </c>
      <c r="CG222">
        <v>25094980000</v>
      </c>
      <c r="CH222">
        <v>24795040000</v>
      </c>
      <c r="CI222">
        <v>24795040000</v>
      </c>
      <c r="CJ222">
        <v>25094980000</v>
      </c>
      <c r="CK222">
        <v>60000</v>
      </c>
      <c r="CL222">
        <v>0</v>
      </c>
      <c r="CM222">
        <v>0.35933851666666666</v>
      </c>
      <c r="CN222">
        <v>4.3120621999999997</v>
      </c>
      <c r="CO222">
        <v>4.3120621999999997</v>
      </c>
      <c r="CP222">
        <v>8909812894.2906666</v>
      </c>
      <c r="CQ222">
        <v>106917754731.48799</v>
      </c>
      <c r="CR222">
        <v>106917754731.48799</v>
      </c>
      <c r="CS222">
        <v>1.3414777331000001</v>
      </c>
      <c r="CT222">
        <v>33261994051.323826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105378920000</v>
      </c>
      <c r="DA222">
        <v>0</v>
      </c>
      <c r="DB222">
        <v>0</v>
      </c>
      <c r="DC222">
        <v>0</v>
      </c>
      <c r="DD222">
        <v>1275000000</v>
      </c>
      <c r="DE222">
        <v>24795040000</v>
      </c>
      <c r="DF222">
        <v>0</v>
      </c>
      <c r="DG222">
        <v>0</v>
      </c>
      <c r="DH222">
        <v>1</v>
      </c>
      <c r="DI222">
        <v>0</v>
      </c>
      <c r="DJ222">
        <v>24795040000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300000000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91840656</v>
      </c>
      <c r="EH222">
        <v>0</v>
      </c>
      <c r="EI222">
        <v>0</v>
      </c>
      <c r="EJ222">
        <v>0</v>
      </c>
      <c r="EK222">
        <v>0</v>
      </c>
      <c r="EL222">
        <v>263143933</v>
      </c>
      <c r="EM222">
        <v>0</v>
      </c>
      <c r="EN222">
        <v>0</v>
      </c>
      <c r="EO222">
        <v>0</v>
      </c>
      <c r="EP222">
        <v>91840656</v>
      </c>
      <c r="EQ222">
        <v>263143933</v>
      </c>
      <c r="ER222">
        <v>234</v>
      </c>
      <c r="ES222" t="s">
        <v>10328</v>
      </c>
      <c r="ET222" t="s">
        <v>10328</v>
      </c>
      <c r="EU222" t="s">
        <v>612</v>
      </c>
      <c r="EV222" t="s">
        <v>10329</v>
      </c>
      <c r="EW222">
        <v>0</v>
      </c>
      <c r="EX222">
        <v>91840656</v>
      </c>
      <c r="EY222">
        <v>0</v>
      </c>
      <c r="EZ222">
        <v>0</v>
      </c>
      <c r="FA222">
        <v>0</v>
      </c>
      <c r="FB222">
        <v>0</v>
      </c>
      <c r="FC222">
        <v>263143933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 x14ac:dyDescent="0.4">
      <c r="A223" t="s">
        <v>102</v>
      </c>
      <c r="B223" t="s">
        <v>1041</v>
      </c>
      <c r="C223">
        <v>200000416</v>
      </c>
      <c r="D223" t="s">
        <v>1039</v>
      </c>
      <c r="E223" t="s">
        <v>1042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980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H223" t="s">
        <v>10328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0</v>
      </c>
      <c r="BF223">
        <v>16997270655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5329757122</v>
      </c>
      <c r="BN223">
        <v>5329757122</v>
      </c>
      <c r="BO223">
        <v>0</v>
      </c>
      <c r="BP223">
        <v>0</v>
      </c>
      <c r="BQ223">
        <v>5329757122</v>
      </c>
      <c r="BR223">
        <v>5329757122</v>
      </c>
      <c r="BS223">
        <v>0</v>
      </c>
      <c r="BT223">
        <v>0</v>
      </c>
      <c r="BU223">
        <v>0</v>
      </c>
      <c r="BV223">
        <v>5329757122</v>
      </c>
      <c r="BW223">
        <v>5329757122</v>
      </c>
      <c r="BX223">
        <v>14.04140526882286</v>
      </c>
      <c r="BY223">
        <v>14.04140526882286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37957433889</v>
      </c>
      <c r="CG223">
        <v>37957433889</v>
      </c>
      <c r="CH223">
        <v>43287191011</v>
      </c>
      <c r="CI223">
        <v>37957433889</v>
      </c>
      <c r="CJ223">
        <v>37957433889</v>
      </c>
      <c r="CK223">
        <v>5329757122</v>
      </c>
      <c r="CL223">
        <v>53341245</v>
      </c>
      <c r="CM223">
        <v>369.74874734878546</v>
      </c>
      <c r="CN223">
        <v>70.380693674087524</v>
      </c>
      <c r="CO223">
        <v>4.9871638417243958</v>
      </c>
      <c r="CP223">
        <v>16005384652564.855</v>
      </c>
      <c r="CQ223">
        <v>3046582530556.9063</v>
      </c>
      <c r="CR223">
        <v>215880313819.8765</v>
      </c>
      <c r="CS223">
        <v>1.5071877457406591</v>
      </c>
      <c r="CT223">
        <v>65241923839.314407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0.73415671594849496</v>
      </c>
      <c r="DI223">
        <v>0.26584328405150515</v>
      </c>
      <c r="DJ223">
        <v>31779581995.270973</v>
      </c>
      <c r="DK223">
        <v>11507609015.729033</v>
      </c>
      <c r="DL223">
        <v>27866705009.78035</v>
      </c>
      <c r="DM223">
        <v>10090728879.219654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5329757122</v>
      </c>
      <c r="EK223">
        <v>0</v>
      </c>
      <c r="EL223">
        <v>0</v>
      </c>
      <c r="EM223">
        <v>0</v>
      </c>
      <c r="EN223">
        <v>0</v>
      </c>
      <c r="EO223">
        <v>5329757122</v>
      </c>
      <c r="EP223">
        <v>5329757122</v>
      </c>
      <c r="EQ223">
        <v>5329757122</v>
      </c>
      <c r="ER223">
        <v>30</v>
      </c>
      <c r="ES223" t="s">
        <v>10328</v>
      </c>
      <c r="ET223" t="s">
        <v>10328</v>
      </c>
      <c r="EU223" t="s">
        <v>612</v>
      </c>
      <c r="EV223" t="s">
        <v>613</v>
      </c>
      <c r="EW223">
        <v>0</v>
      </c>
      <c r="EX223">
        <v>0</v>
      </c>
      <c r="EY223">
        <v>0</v>
      </c>
      <c r="EZ223">
        <v>0</v>
      </c>
      <c r="FA223">
        <v>3912876985.490622</v>
      </c>
      <c r="FB223">
        <v>0</v>
      </c>
      <c r="FC223">
        <v>0</v>
      </c>
      <c r="FD223">
        <v>0</v>
      </c>
      <c r="FE223">
        <v>0</v>
      </c>
      <c r="FF223">
        <v>3912876985.490622</v>
      </c>
      <c r="FG223">
        <v>0</v>
      </c>
      <c r="FH223">
        <v>0</v>
      </c>
      <c r="FI223">
        <v>0</v>
      </c>
      <c r="FJ223">
        <v>0</v>
      </c>
      <c r="FK223">
        <v>1416880136.5093787</v>
      </c>
      <c r="FL223">
        <v>0</v>
      </c>
      <c r="FM223">
        <v>0</v>
      </c>
      <c r="FN223">
        <v>0</v>
      </c>
      <c r="FO223">
        <v>0</v>
      </c>
      <c r="FP223">
        <v>1416880136.5093787</v>
      </c>
      <c r="FQ223" t="b">
        <v>1</v>
      </c>
      <c r="FR223" t="b">
        <v>1</v>
      </c>
    </row>
    <row r="224" spans="1:174" x14ac:dyDescent="0.4">
      <c r="A224" t="s">
        <v>103</v>
      </c>
      <c r="B224" t="s">
        <v>1043</v>
      </c>
      <c r="C224">
        <v>200000394</v>
      </c>
      <c r="D224" t="s">
        <v>1044</v>
      </c>
      <c r="E224" t="s">
        <v>1045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960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1046</v>
      </c>
      <c r="AD224" t="s">
        <v>904</v>
      </c>
      <c r="AF224" t="s">
        <v>653</v>
      </c>
      <c r="AG224" t="s">
        <v>736</v>
      </c>
      <c r="AH224" t="s">
        <v>10328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35860026</v>
      </c>
      <c r="BN224">
        <v>35860026</v>
      </c>
      <c r="BO224">
        <v>0</v>
      </c>
      <c r="BP224">
        <v>0</v>
      </c>
      <c r="BQ224">
        <v>35860026</v>
      </c>
      <c r="BR224">
        <v>35860026</v>
      </c>
      <c r="BS224">
        <v>0</v>
      </c>
      <c r="BT224">
        <v>0</v>
      </c>
      <c r="BU224">
        <v>0</v>
      </c>
      <c r="BV224">
        <v>35860026</v>
      </c>
      <c r="BW224">
        <v>35860026</v>
      </c>
      <c r="BX224">
        <v>2.7085574956978946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1323952918</v>
      </c>
      <c r="CG224">
        <v>1323952918</v>
      </c>
      <c r="CH224">
        <v>1359812944</v>
      </c>
      <c r="CI224">
        <v>1323952918</v>
      </c>
      <c r="CJ224">
        <v>1323952918</v>
      </c>
      <c r="CK224">
        <v>35860026</v>
      </c>
      <c r="CL224">
        <v>7403787966</v>
      </c>
      <c r="CM224">
        <v>36.98048651218415</v>
      </c>
      <c r="CN224">
        <v>11.447756886482241</v>
      </c>
      <c r="CO224">
        <v>3.2177451252937321</v>
      </c>
      <c r="CP224">
        <v>50286544234.685425</v>
      </c>
      <c r="CQ224">
        <v>15566807994.003689</v>
      </c>
      <c r="CR224">
        <v>4375531471.8673191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35860026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35860026</v>
      </c>
      <c r="EQ224">
        <v>35860026</v>
      </c>
      <c r="ER224">
        <v>320</v>
      </c>
      <c r="ES224" t="s">
        <v>10328</v>
      </c>
      <c r="ET224" t="s">
        <v>10328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35860026</v>
      </c>
      <c r="FL224">
        <v>0</v>
      </c>
      <c r="FM224">
        <v>0</v>
      </c>
      <c r="FN224">
        <v>0</v>
      </c>
      <c r="FO224">
        <v>0</v>
      </c>
      <c r="FP224">
        <v>35860026</v>
      </c>
      <c r="FQ224" t="b">
        <v>1</v>
      </c>
      <c r="FR224" t="b">
        <v>1</v>
      </c>
    </row>
    <row r="225" spans="1:174" x14ac:dyDescent="0.4">
      <c r="A225" t="s">
        <v>104</v>
      </c>
      <c r="B225">
        <v>905909938900</v>
      </c>
      <c r="C225">
        <v>6000000000479</v>
      </c>
      <c r="D225" t="s">
        <v>1047</v>
      </c>
      <c r="E225" t="s">
        <v>1048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230776558</v>
      </c>
      <c r="BA225">
        <v>0</v>
      </c>
      <c r="BB225">
        <v>0</v>
      </c>
      <c r="BC225">
        <v>152163863410</v>
      </c>
      <c r="BD225">
        <v>2029145069</v>
      </c>
      <c r="BE225">
        <v>2029145069</v>
      </c>
      <c r="BF225">
        <v>110177242610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2092661042</v>
      </c>
      <c r="BM225">
        <v>0</v>
      </c>
      <c r="BN225">
        <v>0</v>
      </c>
      <c r="BO225">
        <v>724296584</v>
      </c>
      <c r="BP225">
        <v>2092648338</v>
      </c>
      <c r="BQ225">
        <v>724296584</v>
      </c>
      <c r="BR225">
        <v>2092648338</v>
      </c>
      <c r="BS225">
        <v>0</v>
      </c>
      <c r="BT225">
        <v>0</v>
      </c>
      <c r="BU225">
        <v>0</v>
      </c>
      <c r="BV225">
        <v>724296584</v>
      </c>
      <c r="BW225">
        <v>2092648338</v>
      </c>
      <c r="BX225">
        <v>0.47717278771457855</v>
      </c>
      <c r="BY225">
        <v>1.3850729252246161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152163863410</v>
      </c>
      <c r="CF225">
        <v>152138760626</v>
      </c>
      <c r="CG225">
        <v>152100360141</v>
      </c>
      <c r="CH225">
        <v>152163863410</v>
      </c>
      <c r="CI225">
        <v>152138760626</v>
      </c>
      <c r="CJ225">
        <v>152100360141</v>
      </c>
      <c r="CK225">
        <v>63503269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72240234161.069183</v>
      </c>
      <c r="CQ225">
        <v>866882809932.83032</v>
      </c>
      <c r="CR225">
        <v>866882809932.83032</v>
      </c>
      <c r="CS225">
        <v>1.7229732137110279</v>
      </c>
      <c r="CT225">
        <v>262174260750.21359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821684862414</v>
      </c>
      <c r="DA225">
        <v>0</v>
      </c>
      <c r="DB225">
        <v>0</v>
      </c>
      <c r="DC225">
        <v>0</v>
      </c>
      <c r="DD225">
        <v>0</v>
      </c>
      <c r="DE225">
        <v>152163863410</v>
      </c>
      <c r="DF225">
        <v>0</v>
      </c>
      <c r="DG225">
        <v>0</v>
      </c>
      <c r="DH225">
        <v>1</v>
      </c>
      <c r="DI225">
        <v>0</v>
      </c>
      <c r="DJ225">
        <v>152163863410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724296584</v>
      </c>
      <c r="EH225">
        <v>0</v>
      </c>
      <c r="EI225">
        <v>0</v>
      </c>
      <c r="EJ225">
        <v>0</v>
      </c>
      <c r="EK225">
        <v>0</v>
      </c>
      <c r="EL225">
        <v>2092648338</v>
      </c>
      <c r="EM225">
        <v>0</v>
      </c>
      <c r="EN225">
        <v>0</v>
      </c>
      <c r="EO225">
        <v>0</v>
      </c>
      <c r="EP225">
        <v>724296584</v>
      </c>
      <c r="EQ225">
        <v>2092648338</v>
      </c>
      <c r="ER225">
        <v>61</v>
      </c>
      <c r="ES225" t="s">
        <v>10328</v>
      </c>
      <c r="ET225" t="s">
        <v>10328</v>
      </c>
      <c r="EU225" t="s">
        <v>612</v>
      </c>
      <c r="EV225" t="s">
        <v>10329</v>
      </c>
      <c r="EW225">
        <v>0</v>
      </c>
      <c r="EX225">
        <v>724296584</v>
      </c>
      <c r="EY225">
        <v>0</v>
      </c>
      <c r="EZ225">
        <v>0</v>
      </c>
      <c r="FA225">
        <v>0</v>
      </c>
      <c r="FB225">
        <v>0</v>
      </c>
      <c r="FC225">
        <v>2092648338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 x14ac:dyDescent="0.4">
      <c r="A226" t="s">
        <v>104</v>
      </c>
      <c r="B226">
        <v>905909938900</v>
      </c>
      <c r="C226">
        <v>6000000000580</v>
      </c>
      <c r="D226" t="s">
        <v>1047</v>
      </c>
      <c r="E226" t="e">
        <v>#N/A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946</v>
      </c>
      <c r="S226" t="s">
        <v>946</v>
      </c>
      <c r="T226" t="s">
        <v>946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H226" t="s">
        <v>10328</v>
      </c>
      <c r="AI226" t="s">
        <v>607</v>
      </c>
      <c r="AJ226" t="s">
        <v>608</v>
      </c>
      <c r="AK226" t="s">
        <v>587</v>
      </c>
      <c r="AL226" t="s">
        <v>609</v>
      </c>
      <c r="AM226" t="s">
        <v>946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10328</v>
      </c>
      <c r="ET226" t="s">
        <v>10328</v>
      </c>
      <c r="EU226" t="s">
        <v>946</v>
      </c>
      <c r="EV226" t="s">
        <v>10329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 x14ac:dyDescent="0.4">
      <c r="A227" t="s">
        <v>104</v>
      </c>
      <c r="B227">
        <v>905909938900</v>
      </c>
      <c r="C227">
        <v>6000000000581</v>
      </c>
      <c r="D227" t="s">
        <v>1047</v>
      </c>
      <c r="E227" t="e">
        <v>#N/A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946</v>
      </c>
      <c r="S227" t="s">
        <v>946</v>
      </c>
      <c r="T227" t="s">
        <v>946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H227" t="s">
        <v>10328</v>
      </c>
      <c r="AI227" t="s">
        <v>607</v>
      </c>
      <c r="AJ227" t="s">
        <v>608</v>
      </c>
      <c r="AK227" t="s">
        <v>587</v>
      </c>
      <c r="AL227" t="s">
        <v>609</v>
      </c>
      <c r="AM227" t="s">
        <v>946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10328</v>
      </c>
      <c r="ET227" t="s">
        <v>10328</v>
      </c>
      <c r="EU227" t="s">
        <v>946</v>
      </c>
      <c r="EV227" t="s">
        <v>10329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 x14ac:dyDescent="0.4">
      <c r="A228" t="s">
        <v>104</v>
      </c>
      <c r="B228" t="s">
        <v>1049</v>
      </c>
      <c r="C228">
        <v>200000402</v>
      </c>
      <c r="D228" t="s">
        <v>1047</v>
      </c>
      <c r="E228" t="s">
        <v>1050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H228" t="s">
        <v>10328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545818910</v>
      </c>
      <c r="BF228">
        <v>16839293789</v>
      </c>
      <c r="BG228">
        <v>545818910</v>
      </c>
      <c r="BH228">
        <v>0</v>
      </c>
      <c r="BI228">
        <v>0</v>
      </c>
      <c r="BJ228">
        <v>0</v>
      </c>
      <c r="BK228">
        <v>545818910</v>
      </c>
      <c r="BL228">
        <v>0</v>
      </c>
      <c r="BM228">
        <v>-29324298</v>
      </c>
      <c r="BN228">
        <v>-29324298</v>
      </c>
      <c r="BO228">
        <v>0</v>
      </c>
      <c r="BP228">
        <v>545818910</v>
      </c>
      <c r="BQ228">
        <v>-29324298</v>
      </c>
      <c r="BR228">
        <v>516494612</v>
      </c>
      <c r="BS228">
        <v>0</v>
      </c>
      <c r="BT228">
        <v>0</v>
      </c>
      <c r="BU228">
        <v>0</v>
      </c>
      <c r="BV228">
        <v>-29324298</v>
      </c>
      <c r="BW228">
        <v>516494612</v>
      </c>
      <c r="BX228">
        <v>-6.1862455276067763E-2</v>
      </c>
      <c r="BY228">
        <v>1.0959050007313611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47402415357</v>
      </c>
      <c r="CG228">
        <v>47402415357</v>
      </c>
      <c r="CH228">
        <v>47373091059</v>
      </c>
      <c r="CI228">
        <v>47402415357</v>
      </c>
      <c r="CJ228">
        <v>47402415357</v>
      </c>
      <c r="CK228">
        <v>-29324298</v>
      </c>
      <c r="CL228">
        <v>0</v>
      </c>
      <c r="CM228">
        <v>-0.72595804929733276</v>
      </c>
      <c r="CN228">
        <v>4.5420381426811218</v>
      </c>
      <c r="CO228">
        <v>3.7665042281150822</v>
      </c>
      <c r="CP228">
        <v>-34390876774.376556</v>
      </c>
      <c r="CQ228">
        <v>215170386526.68402</v>
      </c>
      <c r="CR228">
        <v>178430947772.60431</v>
      </c>
      <c r="CS228">
        <v>1.3705199603127962</v>
      </c>
      <c r="CT228">
        <v>64925766878.075165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0.35994749445996105</v>
      </c>
      <c r="DI228">
        <v>0.6400525055400389</v>
      </c>
      <c r="DJ228">
        <v>17051825431.510633</v>
      </c>
      <c r="DK228">
        <v>30321265627.489365</v>
      </c>
      <c r="DL228">
        <v>17062380639.10253</v>
      </c>
      <c r="DM228">
        <v>30340034717.897469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-29324298</v>
      </c>
      <c r="EK228">
        <v>0</v>
      </c>
      <c r="EL228">
        <v>545818910</v>
      </c>
      <c r="EM228">
        <v>0</v>
      </c>
      <c r="EN228">
        <v>0</v>
      </c>
      <c r="EO228">
        <v>-29324298</v>
      </c>
      <c r="EP228">
        <v>-29324298</v>
      </c>
      <c r="EQ228">
        <v>516494612</v>
      </c>
      <c r="ER228">
        <v>176</v>
      </c>
      <c r="ES228" t="s">
        <v>10328</v>
      </c>
      <c r="ET228" t="s">
        <v>10328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-10555207.591897247</v>
      </c>
      <c r="FB228">
        <v>0</v>
      </c>
      <c r="FC228">
        <v>196466149.08336699</v>
      </c>
      <c r="FD228">
        <v>0</v>
      </c>
      <c r="FE228">
        <v>0</v>
      </c>
      <c r="FF228">
        <v>-10555207.591897247</v>
      </c>
      <c r="FG228">
        <v>0</v>
      </c>
      <c r="FH228">
        <v>0</v>
      </c>
      <c r="FI228">
        <v>0</v>
      </c>
      <c r="FJ228">
        <v>0</v>
      </c>
      <c r="FK228">
        <v>-18769090.408102751</v>
      </c>
      <c r="FL228">
        <v>0</v>
      </c>
      <c r="FM228">
        <v>349352760.91663301</v>
      </c>
      <c r="FN228">
        <v>0</v>
      </c>
      <c r="FO228">
        <v>0</v>
      </c>
      <c r="FP228">
        <v>-18769090.408102751</v>
      </c>
      <c r="FQ228" t="b">
        <v>1</v>
      </c>
      <c r="FR228" t="b">
        <v>1</v>
      </c>
    </row>
    <row r="229" spans="1:174" x14ac:dyDescent="0.4">
      <c r="A229" t="s">
        <v>1051</v>
      </c>
      <c r="B229" t="s">
        <v>1052</v>
      </c>
      <c r="C229">
        <v>100001932</v>
      </c>
      <c r="D229" t="s">
        <v>1053</v>
      </c>
      <c r="E229" t="s">
        <v>1054</v>
      </c>
      <c r="F229" t="s">
        <v>647</v>
      </c>
      <c r="G229" t="s">
        <v>648</v>
      </c>
      <c r="H229" t="s">
        <v>973</v>
      </c>
      <c r="I229" t="s">
        <v>590</v>
      </c>
      <c r="J229" t="s">
        <v>591</v>
      </c>
      <c r="K229" t="s">
        <v>592</v>
      </c>
      <c r="L229" t="s">
        <v>593</v>
      </c>
      <c r="M229" t="s">
        <v>1055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1056</v>
      </c>
      <c r="AC229" t="s">
        <v>594</v>
      </c>
      <c r="AD229" t="s">
        <v>604</v>
      </c>
      <c r="AF229" t="s">
        <v>10331</v>
      </c>
      <c r="AG229" t="e">
        <v>#N/A</v>
      </c>
      <c r="AH229" t="s">
        <v>10328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10328</v>
      </c>
      <c r="ET229" t="s">
        <v>10328</v>
      </c>
      <c r="EU229" t="s">
        <v>612</v>
      </c>
      <c r="EV229" t="s">
        <v>10330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 x14ac:dyDescent="0.4">
      <c r="A230" t="s">
        <v>1057</v>
      </c>
      <c r="B230" t="s">
        <v>1058</v>
      </c>
      <c r="C230">
        <v>200000404</v>
      </c>
      <c r="D230" t="s">
        <v>1059</v>
      </c>
      <c r="E230" t="s">
        <v>1060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985</v>
      </c>
      <c r="AB230" t="s">
        <v>630</v>
      </c>
      <c r="AC230" t="s">
        <v>594</v>
      </c>
      <c r="AD230" t="s">
        <v>604</v>
      </c>
      <c r="AF230" t="s">
        <v>605</v>
      </c>
      <c r="AG230" t="e">
        <v>#N/A</v>
      </c>
      <c r="AH230" t="s">
        <v>10328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0.89455080362227146</v>
      </c>
      <c r="DI230">
        <v>0.10544919637772855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10328</v>
      </c>
      <c r="ET230" t="s">
        <v>10328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 x14ac:dyDescent="0.4">
      <c r="A231" t="s">
        <v>1057</v>
      </c>
      <c r="B231" t="s">
        <v>1058</v>
      </c>
      <c r="C231">
        <v>200000414</v>
      </c>
      <c r="D231" t="s">
        <v>1059</v>
      </c>
      <c r="E231" t="s">
        <v>1061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985</v>
      </c>
      <c r="AB231" t="s">
        <v>637</v>
      </c>
      <c r="AC231" t="s">
        <v>594</v>
      </c>
      <c r="AD231" t="s">
        <v>604</v>
      </c>
      <c r="AF231" t="s">
        <v>605</v>
      </c>
      <c r="AG231" t="e">
        <v>#N/A</v>
      </c>
      <c r="AH231" t="s">
        <v>10328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0.89455080362227146</v>
      </c>
      <c r="DI231">
        <v>0.10544919637772855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10328</v>
      </c>
      <c r="ET231" t="s">
        <v>10328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 x14ac:dyDescent="0.4">
      <c r="A232" t="s">
        <v>1057</v>
      </c>
      <c r="B232" t="s">
        <v>1058</v>
      </c>
      <c r="C232">
        <v>6000000000173</v>
      </c>
      <c r="D232" t="s">
        <v>1059</v>
      </c>
      <c r="E232" t="s">
        <v>1062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985</v>
      </c>
      <c r="AB232" t="s">
        <v>630</v>
      </c>
      <c r="AC232" t="s">
        <v>594</v>
      </c>
      <c r="AD232" t="s">
        <v>604</v>
      </c>
      <c r="AF232" t="s">
        <v>605</v>
      </c>
      <c r="AG232" t="e">
        <v>#N/A</v>
      </c>
      <c r="AH232" t="s">
        <v>10328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10328</v>
      </c>
      <c r="ET232" t="s">
        <v>10328</v>
      </c>
      <c r="EU232" t="s">
        <v>612</v>
      </c>
      <c r="EV232" t="s">
        <v>10329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 x14ac:dyDescent="0.4">
      <c r="A233" t="s">
        <v>1057</v>
      </c>
      <c r="B233" t="s">
        <v>1058</v>
      </c>
      <c r="C233">
        <v>6000000000174</v>
      </c>
      <c r="D233" t="s">
        <v>1059</v>
      </c>
      <c r="E233" t="s">
        <v>1062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985</v>
      </c>
      <c r="AB233" t="s">
        <v>630</v>
      </c>
      <c r="AC233" t="s">
        <v>594</v>
      </c>
      <c r="AD233" t="s">
        <v>604</v>
      </c>
      <c r="AF233" t="s">
        <v>605</v>
      </c>
      <c r="AG233" t="e">
        <v>#N/A</v>
      </c>
      <c r="AH233" t="s">
        <v>10328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10328</v>
      </c>
      <c r="ET233" t="s">
        <v>10328</v>
      </c>
      <c r="EU233" t="s">
        <v>612</v>
      </c>
      <c r="EV233" t="s">
        <v>10329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 x14ac:dyDescent="0.4">
      <c r="A234" t="s">
        <v>105</v>
      </c>
      <c r="B234" t="s">
        <v>1063</v>
      </c>
      <c r="C234">
        <v>200000400</v>
      </c>
      <c r="D234" t="s">
        <v>1064</v>
      </c>
      <c r="E234" t="s">
        <v>1065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H234" t="s">
        <v>10328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444384999</v>
      </c>
      <c r="AZ234">
        <v>39070881386</v>
      </c>
      <c r="BA234">
        <v>0</v>
      </c>
      <c r="BB234">
        <v>-444384999</v>
      </c>
      <c r="BC234">
        <v>7770118614</v>
      </c>
      <c r="BD234">
        <v>0</v>
      </c>
      <c r="BE234">
        <v>0</v>
      </c>
      <c r="BF234">
        <v>11670416444</v>
      </c>
      <c r="BG234">
        <v>0</v>
      </c>
      <c r="BH234">
        <v>0</v>
      </c>
      <c r="BI234">
        <v>0</v>
      </c>
      <c r="BJ234">
        <v>-437222</v>
      </c>
      <c r="BK234">
        <v>0</v>
      </c>
      <c r="BL234">
        <v>0</v>
      </c>
      <c r="BM234">
        <v>26835415</v>
      </c>
      <c r="BN234">
        <v>26398193</v>
      </c>
      <c r="BO234">
        <v>0</v>
      </c>
      <c r="BP234">
        <v>0</v>
      </c>
      <c r="BQ234">
        <v>26835415</v>
      </c>
      <c r="BR234">
        <v>26398193</v>
      </c>
      <c r="BS234">
        <v>0</v>
      </c>
      <c r="BT234">
        <v>0</v>
      </c>
      <c r="BU234">
        <v>0</v>
      </c>
      <c r="BV234">
        <v>26835415</v>
      </c>
      <c r="BW234">
        <v>26398193</v>
      </c>
      <c r="BX234">
        <v>0.34112339930795432</v>
      </c>
      <c r="BY234">
        <v>0.3263304211957952</v>
      </c>
      <c r="BZ234">
        <v>0</v>
      </c>
      <c r="CA234">
        <v>7895957578</v>
      </c>
      <c r="CB234">
        <v>7895957578</v>
      </c>
      <c r="CC234">
        <v>8342429833</v>
      </c>
      <c r="CD234">
        <v>0</v>
      </c>
      <c r="CE234">
        <v>7893611794</v>
      </c>
      <c r="CF234">
        <v>7866776379</v>
      </c>
      <c r="CG234">
        <v>8311598600</v>
      </c>
      <c r="CH234">
        <v>7893611794</v>
      </c>
      <c r="CI234">
        <v>7866776379</v>
      </c>
      <c r="CJ234">
        <v>8311598600</v>
      </c>
      <c r="CK234">
        <v>26398193</v>
      </c>
      <c r="CL234">
        <v>0</v>
      </c>
      <c r="CM234">
        <v>4.0910884737968463</v>
      </c>
      <c r="CN234">
        <v>1.3660952448844914</v>
      </c>
      <c r="CO234">
        <v>4.4808802008628854</v>
      </c>
      <c r="CP234">
        <v>32293464227.060246</v>
      </c>
      <c r="CQ234">
        <v>10783425536.74754</v>
      </c>
      <c r="CR234">
        <v>35370328801.032364</v>
      </c>
      <c r="CS234">
        <v>1.2517860341154117</v>
      </c>
      <c r="CT234">
        <v>9881113002.4578991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0.23160250225644421</v>
      </c>
      <c r="DI234">
        <v>0.7683974977435557</v>
      </c>
      <c r="DJ234">
        <v>1828180243.3313797</v>
      </c>
      <c r="DK234">
        <v>6065431550.6686201</v>
      </c>
      <c r="DL234">
        <v>1924987033.5111585</v>
      </c>
      <c r="DM234">
        <v>6386611566.4888411</v>
      </c>
      <c r="DN234">
        <v>0</v>
      </c>
      <c r="DO234">
        <v>0</v>
      </c>
      <c r="DP234">
        <v>102920677.73362745</v>
      </c>
      <c r="DQ234">
        <v>341464321.2663725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1070914263.9534388</v>
      </c>
      <c r="EF234">
        <v>0</v>
      </c>
      <c r="EG234">
        <v>0</v>
      </c>
      <c r="EH234">
        <v>0</v>
      </c>
      <c r="EI234">
        <v>0</v>
      </c>
      <c r="EJ234">
        <v>26835415</v>
      </c>
      <c r="EK234">
        <v>0</v>
      </c>
      <c r="EL234">
        <v>0</v>
      </c>
      <c r="EM234">
        <v>-437222</v>
      </c>
      <c r="EN234">
        <v>0</v>
      </c>
      <c r="EO234">
        <v>26835415</v>
      </c>
      <c r="EP234">
        <v>26835415</v>
      </c>
      <c r="EQ234">
        <v>26398193</v>
      </c>
      <c r="ER234">
        <v>331</v>
      </c>
      <c r="ES234" t="s">
        <v>10328</v>
      </c>
      <c r="ET234" t="s">
        <v>10328</v>
      </c>
      <c r="EU234" t="s">
        <v>612</v>
      </c>
      <c r="EV234" t="s">
        <v>613</v>
      </c>
      <c r="EW234">
        <v>0</v>
      </c>
      <c r="EX234">
        <v>0</v>
      </c>
      <c r="EY234">
        <v>0</v>
      </c>
      <c r="EZ234">
        <v>0</v>
      </c>
      <c r="FA234">
        <v>6215149.2630901169</v>
      </c>
      <c r="FB234">
        <v>0</v>
      </c>
      <c r="FC234">
        <v>0</v>
      </c>
      <c r="FD234">
        <v>-101261.70924156705</v>
      </c>
      <c r="FE234">
        <v>0</v>
      </c>
      <c r="FF234">
        <v>6215149.2630901169</v>
      </c>
      <c r="FG234">
        <v>0</v>
      </c>
      <c r="FH234">
        <v>0</v>
      </c>
      <c r="FI234">
        <v>0</v>
      </c>
      <c r="FJ234">
        <v>0</v>
      </c>
      <c r="FK234">
        <v>20620265.736909881</v>
      </c>
      <c r="FL234">
        <v>0</v>
      </c>
      <c r="FM234">
        <v>0</v>
      </c>
      <c r="FN234">
        <v>-335960.29075843294</v>
      </c>
      <c r="FO234">
        <v>0</v>
      </c>
      <c r="FP234">
        <v>20620265.736909881</v>
      </c>
      <c r="FQ234" t="b">
        <v>1</v>
      </c>
      <c r="FR234" t="b">
        <v>1</v>
      </c>
    </row>
    <row r="235" spans="1:174" x14ac:dyDescent="0.4">
      <c r="A235" t="s">
        <v>106</v>
      </c>
      <c r="B235" t="s">
        <v>1066</v>
      </c>
      <c r="C235">
        <v>200000445</v>
      </c>
      <c r="D235" t="s">
        <v>1067</v>
      </c>
      <c r="E235" t="s">
        <v>1068</v>
      </c>
      <c r="F235" t="s">
        <v>647</v>
      </c>
      <c r="G235" t="s">
        <v>648</v>
      </c>
      <c r="H235" t="s">
        <v>973</v>
      </c>
      <c r="I235" t="s">
        <v>590</v>
      </c>
      <c r="J235" t="s">
        <v>591</v>
      </c>
      <c r="K235" t="s">
        <v>592</v>
      </c>
      <c r="L235" t="s">
        <v>593</v>
      </c>
      <c r="M235" t="s">
        <v>974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1069</v>
      </c>
      <c r="AC235" t="s">
        <v>594</v>
      </c>
      <c r="AD235" t="s">
        <v>698</v>
      </c>
      <c r="AF235" t="s">
        <v>10331</v>
      </c>
      <c r="AG235" t="s">
        <v>606</v>
      </c>
      <c r="AH235" t="s">
        <v>10328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364560000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1212602228</v>
      </c>
      <c r="BN235">
        <v>1212602228</v>
      </c>
      <c r="BO235">
        <v>364560000</v>
      </c>
      <c r="BP235">
        <v>364560000</v>
      </c>
      <c r="BQ235">
        <v>1577162228</v>
      </c>
      <c r="BR235">
        <v>1577162228</v>
      </c>
      <c r="BS235">
        <v>0</v>
      </c>
      <c r="BT235">
        <v>0</v>
      </c>
      <c r="BU235">
        <v>0</v>
      </c>
      <c r="BV235">
        <v>1577162228</v>
      </c>
      <c r="BW235">
        <v>1577162228</v>
      </c>
      <c r="BX235">
        <v>3.5687635609562514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44375799718</v>
      </c>
      <c r="CG235">
        <v>44375799718</v>
      </c>
      <c r="CH235">
        <v>45588401946</v>
      </c>
      <c r="CI235">
        <v>44375799718</v>
      </c>
      <c r="CJ235">
        <v>44375799718</v>
      </c>
      <c r="CK235">
        <v>1212602228</v>
      </c>
      <c r="CL235">
        <v>0</v>
      </c>
      <c r="CM235">
        <v>50.926787257194505</v>
      </c>
      <c r="CN235">
        <v>15.221522450447084</v>
      </c>
      <c r="CO235">
        <v>11.805998682975771</v>
      </c>
      <c r="CP235">
        <v>2321670847299.4141</v>
      </c>
      <c r="CQ235">
        <v>693924883701.04456</v>
      </c>
      <c r="CR235">
        <v>538216613333.44604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364560000</v>
      </c>
      <c r="EH235">
        <v>0</v>
      </c>
      <c r="EI235">
        <v>0</v>
      </c>
      <c r="EJ235">
        <v>1212602228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1577162228</v>
      </c>
      <c r="EQ235">
        <v>1577162228</v>
      </c>
      <c r="ER235">
        <v>80</v>
      </c>
      <c r="ES235" t="s">
        <v>10328</v>
      </c>
      <c r="ET235" t="s">
        <v>10328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364560000</v>
      </c>
      <c r="FI235">
        <v>0</v>
      </c>
      <c r="FJ235">
        <v>0</v>
      </c>
      <c r="FK235">
        <v>1212602228</v>
      </c>
      <c r="FL235">
        <v>0</v>
      </c>
      <c r="FM235">
        <v>364560000</v>
      </c>
      <c r="FN235">
        <v>0</v>
      </c>
      <c r="FO235">
        <v>0</v>
      </c>
      <c r="FP235">
        <v>1212602228</v>
      </c>
      <c r="FQ235" t="b">
        <v>1</v>
      </c>
      <c r="FR235" t="b">
        <v>1</v>
      </c>
    </row>
    <row r="236" spans="1:174" x14ac:dyDescent="0.4">
      <c r="A236" t="s">
        <v>1070</v>
      </c>
      <c r="B236" t="s">
        <v>1071</v>
      </c>
      <c r="C236">
        <v>210000861</v>
      </c>
      <c r="D236" t="s">
        <v>1072</v>
      </c>
      <c r="E236" t="s">
        <v>1073</v>
      </c>
      <c r="F236" t="s">
        <v>647</v>
      </c>
      <c r="G236" t="s">
        <v>648</v>
      </c>
      <c r="H236" t="s">
        <v>973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1074</v>
      </c>
      <c r="AD236" t="s">
        <v>604</v>
      </c>
      <c r="AF236" t="s">
        <v>653</v>
      </c>
      <c r="AG236" t="s">
        <v>722</v>
      </c>
      <c r="AH236" t="s">
        <v>10328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0.97043255375670656</v>
      </c>
      <c r="DI236">
        <v>2.95674462432934E-2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10328</v>
      </c>
      <c r="ET236" t="s">
        <v>10328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 x14ac:dyDescent="0.4">
      <c r="A237" t="s">
        <v>1075</v>
      </c>
      <c r="B237">
        <v>606078360600</v>
      </c>
      <c r="C237">
        <v>6100000000007</v>
      </c>
      <c r="D237" t="s">
        <v>1076</v>
      </c>
      <c r="E237" t="s">
        <v>1077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1078</v>
      </c>
      <c r="AC237" t="s">
        <v>594</v>
      </c>
      <c r="AD237" t="s">
        <v>604</v>
      </c>
      <c r="AF237" t="s">
        <v>10331</v>
      </c>
      <c r="AG237" t="s">
        <v>606</v>
      </c>
      <c r="AH237" t="s">
        <v>10328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10328</v>
      </c>
      <c r="ET237" t="s">
        <v>10328</v>
      </c>
      <c r="EU237" t="s">
        <v>612</v>
      </c>
      <c r="EV237" t="s">
        <v>10329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 x14ac:dyDescent="0.4">
      <c r="A238" t="s">
        <v>1079</v>
      </c>
      <c r="B238" t="s">
        <v>1080</v>
      </c>
      <c r="C238">
        <v>200000407</v>
      </c>
      <c r="D238" t="s">
        <v>1081</v>
      </c>
      <c r="E238" t="s">
        <v>1082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1083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1084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H238" t="s">
        <v>10328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0.86548775451675219</v>
      </c>
      <c r="DI238">
        <v>0.13451224548324772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10328</v>
      </c>
      <c r="ET238" t="s">
        <v>10328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 x14ac:dyDescent="0.4">
      <c r="A239" t="s">
        <v>107</v>
      </c>
      <c r="B239" t="s">
        <v>1085</v>
      </c>
      <c r="C239">
        <v>200000417</v>
      </c>
      <c r="D239" t="s">
        <v>1086</v>
      </c>
      <c r="E239" t="s">
        <v>1087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1083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1084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H239" t="s">
        <v>10328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216470402</v>
      </c>
      <c r="AZ239">
        <v>23184208457</v>
      </c>
      <c r="BA239">
        <v>0</v>
      </c>
      <c r="BB239">
        <v>-216470402</v>
      </c>
      <c r="BC239">
        <v>7604496087</v>
      </c>
      <c r="BD239">
        <v>0</v>
      </c>
      <c r="BE239">
        <v>0</v>
      </c>
      <c r="BF239">
        <v>11536541639</v>
      </c>
      <c r="BG239">
        <v>0</v>
      </c>
      <c r="BH239">
        <v>0</v>
      </c>
      <c r="BI239">
        <v>0</v>
      </c>
      <c r="BJ239">
        <v>12041</v>
      </c>
      <c r="BK239">
        <v>0</v>
      </c>
      <c r="BL239">
        <v>0</v>
      </c>
      <c r="BM239">
        <v>60392786</v>
      </c>
      <c r="BN239">
        <v>60404826</v>
      </c>
      <c r="BO239">
        <v>0</v>
      </c>
      <c r="BP239">
        <v>0</v>
      </c>
      <c r="BQ239">
        <v>60392786</v>
      </c>
      <c r="BR239">
        <v>60404826</v>
      </c>
      <c r="BS239">
        <v>0</v>
      </c>
      <c r="BT239">
        <v>0</v>
      </c>
      <c r="BU239">
        <v>0</v>
      </c>
      <c r="BV239">
        <v>60392786</v>
      </c>
      <c r="BW239">
        <v>60404826</v>
      </c>
      <c r="BX239">
        <v>0.66427537953218141</v>
      </c>
      <c r="BY239">
        <v>0.65659191335674372</v>
      </c>
      <c r="BZ239">
        <v>0</v>
      </c>
      <c r="CA239">
        <v>8777820326</v>
      </c>
      <c r="CB239">
        <v>8777820326</v>
      </c>
      <c r="CC239">
        <v>8986809671</v>
      </c>
      <c r="CD239">
        <v>0</v>
      </c>
      <c r="CE239">
        <v>9151921369</v>
      </c>
      <c r="CF239">
        <v>9091528583</v>
      </c>
      <c r="CG239">
        <v>9307986945</v>
      </c>
      <c r="CH239">
        <v>9151921369</v>
      </c>
      <c r="CI239">
        <v>9091528583</v>
      </c>
      <c r="CJ239">
        <v>9307986945</v>
      </c>
      <c r="CK239">
        <v>60404826</v>
      </c>
      <c r="CL239">
        <v>0</v>
      </c>
      <c r="CM239">
        <v>8.1073400378227234</v>
      </c>
      <c r="CN239">
        <v>2.7205637097358704</v>
      </c>
      <c r="CO239">
        <v>5.9149494767189035</v>
      </c>
      <c r="CP239">
        <v>74197738537.899048</v>
      </c>
      <c r="CQ239">
        <v>24898385150.857624</v>
      </c>
      <c r="CR239">
        <v>54133152512.539101</v>
      </c>
      <c r="CS239">
        <v>1.4249599687541825</v>
      </c>
      <c r="CT239">
        <v>13041121588.010975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0.35822108558100441</v>
      </c>
      <c r="DI239">
        <v>0.64177891441899548</v>
      </c>
      <c r="DJ239">
        <v>3278411207.9551721</v>
      </c>
      <c r="DK239">
        <v>5873510161.0448265</v>
      </c>
      <c r="DL239">
        <v>3334317188.0117168</v>
      </c>
      <c r="DM239">
        <v>5973669756.9882822</v>
      </c>
      <c r="DN239">
        <v>0</v>
      </c>
      <c r="DO239">
        <v>0</v>
      </c>
      <c r="DP239">
        <v>77544262.400596425</v>
      </c>
      <c r="DQ239">
        <v>138926139.59940356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6337989999.0581226</v>
      </c>
      <c r="EF239">
        <v>0</v>
      </c>
      <c r="EG239">
        <v>0</v>
      </c>
      <c r="EH239">
        <v>0</v>
      </c>
      <c r="EI239">
        <v>0</v>
      </c>
      <c r="EJ239">
        <v>60392786</v>
      </c>
      <c r="EK239">
        <v>0</v>
      </c>
      <c r="EL239">
        <v>0</v>
      </c>
      <c r="EM239">
        <v>12041</v>
      </c>
      <c r="EN239">
        <v>0</v>
      </c>
      <c r="EO239">
        <v>60392785</v>
      </c>
      <c r="EP239">
        <v>60392786</v>
      </c>
      <c r="EQ239">
        <v>60404826</v>
      </c>
      <c r="ER239">
        <v>308</v>
      </c>
      <c r="ES239" t="s">
        <v>10328</v>
      </c>
      <c r="ET239" t="s">
        <v>10328</v>
      </c>
      <c r="EU239" t="s">
        <v>612</v>
      </c>
      <c r="EV239" t="s">
        <v>613</v>
      </c>
      <c r="EW239">
        <v>0</v>
      </c>
      <c r="EX239">
        <v>0</v>
      </c>
      <c r="EY239">
        <v>0</v>
      </c>
      <c r="EZ239">
        <v>0</v>
      </c>
      <c r="FA239">
        <v>21633969.362181284</v>
      </c>
      <c r="FB239">
        <v>0</v>
      </c>
      <c r="FC239">
        <v>0</v>
      </c>
      <c r="FD239">
        <v>4313.3400914808744</v>
      </c>
      <c r="FE239">
        <v>0</v>
      </c>
      <c r="FF239">
        <v>21633969.0039602</v>
      </c>
      <c r="FG239">
        <v>0</v>
      </c>
      <c r="FH239">
        <v>0</v>
      </c>
      <c r="FI239">
        <v>0</v>
      </c>
      <c r="FJ239">
        <v>0</v>
      </c>
      <c r="FK239">
        <v>38758816.637818709</v>
      </c>
      <c r="FL239">
        <v>0</v>
      </c>
      <c r="FM239">
        <v>0</v>
      </c>
      <c r="FN239">
        <v>7727.6599085191247</v>
      </c>
      <c r="FO239">
        <v>0</v>
      </c>
      <c r="FP239">
        <v>38758815.996039793</v>
      </c>
      <c r="FQ239" t="b">
        <v>1</v>
      </c>
      <c r="FR239" t="b">
        <v>1</v>
      </c>
    </row>
    <row r="240" spans="1:174" x14ac:dyDescent="0.4">
      <c r="A240" t="s">
        <v>1088</v>
      </c>
      <c r="B240" t="s">
        <v>1089</v>
      </c>
      <c r="C240">
        <v>210000844</v>
      </c>
      <c r="D240" t="s">
        <v>1090</v>
      </c>
      <c r="E240" t="s">
        <v>1091</v>
      </c>
      <c r="F240" t="s">
        <v>647</v>
      </c>
      <c r="G240" t="s">
        <v>648</v>
      </c>
      <c r="H240" t="s">
        <v>973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1092</v>
      </c>
      <c r="AC240" t="s">
        <v>1093</v>
      </c>
      <c r="AD240" t="s">
        <v>604</v>
      </c>
      <c r="AF240" t="s">
        <v>653</v>
      </c>
      <c r="AG240" t="s">
        <v>722</v>
      </c>
      <c r="AH240" t="s">
        <v>10328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0.97043255375670656</v>
      </c>
      <c r="DI240">
        <v>2.95674462432934E-2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10328</v>
      </c>
      <c r="ET240" t="s">
        <v>10328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 x14ac:dyDescent="0.4">
      <c r="A241" t="s">
        <v>1094</v>
      </c>
      <c r="B241">
        <v>306106841300</v>
      </c>
      <c r="C241">
        <v>6000000000136</v>
      </c>
      <c r="D241" t="s">
        <v>1095</v>
      </c>
      <c r="E241" t="s">
        <v>1096</v>
      </c>
      <c r="F241" t="s">
        <v>587</v>
      </c>
      <c r="G241" t="s">
        <v>742</v>
      </c>
      <c r="H241" t="s">
        <v>1097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1098</v>
      </c>
      <c r="AC241" t="s">
        <v>594</v>
      </c>
      <c r="AD241" t="s">
        <v>604</v>
      </c>
      <c r="AF241" t="s">
        <v>605</v>
      </c>
      <c r="AG241" t="s">
        <v>606</v>
      </c>
      <c r="AH241" t="s">
        <v>10328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10328</v>
      </c>
      <c r="ET241" t="s">
        <v>10328</v>
      </c>
      <c r="EU241" t="s">
        <v>612</v>
      </c>
      <c r="EV241" t="s">
        <v>10329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 x14ac:dyDescent="0.4">
      <c r="A242" t="s">
        <v>108</v>
      </c>
      <c r="B242" t="s">
        <v>1099</v>
      </c>
      <c r="C242">
        <v>200000459</v>
      </c>
      <c r="D242" t="s">
        <v>1100</v>
      </c>
      <c r="E242" t="s">
        <v>1101</v>
      </c>
      <c r="F242" t="s">
        <v>647</v>
      </c>
      <c r="G242" t="s">
        <v>648</v>
      </c>
      <c r="H242" t="s">
        <v>973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975</v>
      </c>
      <c r="AC242" t="s">
        <v>1102</v>
      </c>
      <c r="AD242" t="s">
        <v>812</v>
      </c>
      <c r="AF242" t="s">
        <v>653</v>
      </c>
      <c r="AG242" t="s">
        <v>736</v>
      </c>
      <c r="AH242" t="s">
        <v>10328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-182352261</v>
      </c>
      <c r="BN242">
        <v>-182352261</v>
      </c>
      <c r="BO242">
        <v>0</v>
      </c>
      <c r="BP242">
        <v>0</v>
      </c>
      <c r="BQ242">
        <v>-182352261</v>
      </c>
      <c r="BR242">
        <v>-182352261</v>
      </c>
      <c r="BS242">
        <v>0</v>
      </c>
      <c r="BT242">
        <v>0</v>
      </c>
      <c r="BU242">
        <v>0</v>
      </c>
      <c r="BV242">
        <v>-182352261</v>
      </c>
      <c r="BW242">
        <v>-182352261</v>
      </c>
      <c r="BX242">
        <v>-0.4908832006133253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37147790100</v>
      </c>
      <c r="CG242">
        <v>37147790100</v>
      </c>
      <c r="CH242">
        <v>36965437839</v>
      </c>
      <c r="CI242">
        <v>37147790100</v>
      </c>
      <c r="CJ242">
        <v>37147790100</v>
      </c>
      <c r="CK242">
        <v>-182352261</v>
      </c>
      <c r="CL242">
        <v>0</v>
      </c>
      <c r="CM242">
        <v>-5.629330575466156</v>
      </c>
      <c r="CN242">
        <v>-1.975924074649811</v>
      </c>
      <c r="CO242">
        <v>6.6002240777015677</v>
      </c>
      <c r="CP242">
        <v>-208090669462.57629</v>
      </c>
      <c r="CQ242">
        <v>-73040898556.051178</v>
      </c>
      <c r="CR242">
        <v>243980172867.74841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-182352261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-182352261</v>
      </c>
      <c r="EQ242">
        <v>-182352261</v>
      </c>
      <c r="ER242">
        <v>729</v>
      </c>
      <c r="ES242" t="s">
        <v>10328</v>
      </c>
      <c r="ET242" t="s">
        <v>1103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-182352261</v>
      </c>
      <c r="FL242">
        <v>0</v>
      </c>
      <c r="FM242">
        <v>0</v>
      </c>
      <c r="FN242">
        <v>0</v>
      </c>
      <c r="FO242">
        <v>0</v>
      </c>
      <c r="FP242">
        <v>-182352261</v>
      </c>
      <c r="FQ242" t="b">
        <v>1</v>
      </c>
      <c r="FR242" t="b">
        <v>1</v>
      </c>
    </row>
    <row r="243" spans="1:174" x14ac:dyDescent="0.4">
      <c r="A243" t="s">
        <v>108</v>
      </c>
      <c r="B243" t="s">
        <v>1099</v>
      </c>
      <c r="C243">
        <v>210000850</v>
      </c>
      <c r="D243" t="s">
        <v>1104</v>
      </c>
      <c r="E243" t="s">
        <v>1105</v>
      </c>
      <c r="F243" t="s">
        <v>647</v>
      </c>
      <c r="G243" t="s">
        <v>648</v>
      </c>
      <c r="H243" t="s">
        <v>973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975</v>
      </c>
      <c r="AC243" t="s">
        <v>1102</v>
      </c>
      <c r="AD243" t="s">
        <v>812</v>
      </c>
      <c r="AF243" t="s">
        <v>653</v>
      </c>
      <c r="AG243" t="s">
        <v>736</v>
      </c>
      <c r="AH243" t="s">
        <v>10328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-35883062820</v>
      </c>
      <c r="BN243">
        <v>-35883062820</v>
      </c>
      <c r="BO243">
        <v>0</v>
      </c>
      <c r="BP243">
        <v>0</v>
      </c>
      <c r="BQ243">
        <v>-35883062820</v>
      </c>
      <c r="BR243">
        <v>-35883062820</v>
      </c>
      <c r="BS243">
        <v>0</v>
      </c>
      <c r="BT243">
        <v>0</v>
      </c>
      <c r="BU243">
        <v>0</v>
      </c>
      <c r="BV243">
        <v>-35883062820</v>
      </c>
      <c r="BW243">
        <v>-35883062820</v>
      </c>
      <c r="BX243">
        <v>-51.509926849005041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69662422401</v>
      </c>
      <c r="CG243">
        <v>69662422401</v>
      </c>
      <c r="CH243">
        <v>33779359581</v>
      </c>
      <c r="CI243">
        <v>69662422401</v>
      </c>
      <c r="CJ243">
        <v>69662422401</v>
      </c>
      <c r="CK243">
        <v>-35883062820</v>
      </c>
      <c r="CL243">
        <v>0</v>
      </c>
      <c r="CM243">
        <v>0</v>
      </c>
      <c r="CN243">
        <v>-94.689350873231874</v>
      </c>
      <c r="CO243">
        <v>-0.10667830705642702</v>
      </c>
      <c r="CP243">
        <v>0</v>
      </c>
      <c r="CQ243">
        <v>-3198545631638.376</v>
      </c>
      <c r="CR243">
        <v>-3603524893.5513778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-35883062820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-35883062820</v>
      </c>
      <c r="EQ243">
        <v>-35883062820</v>
      </c>
      <c r="ER243">
        <v>768</v>
      </c>
      <c r="ES243" t="s">
        <v>10328</v>
      </c>
      <c r="ET243" t="s">
        <v>1103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-35883062820</v>
      </c>
      <c r="FB243">
        <v>0</v>
      </c>
      <c r="FC243">
        <v>0</v>
      </c>
      <c r="FD243">
        <v>0</v>
      </c>
      <c r="FE243">
        <v>0</v>
      </c>
      <c r="FF243">
        <v>-35883062820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 x14ac:dyDescent="0.4">
      <c r="A244" t="s">
        <v>109</v>
      </c>
      <c r="B244">
        <v>6118650000</v>
      </c>
      <c r="C244">
        <v>6000000000460</v>
      </c>
      <c r="D244" t="s">
        <v>1106</v>
      </c>
      <c r="E244" t="s">
        <v>1107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151961785</v>
      </c>
      <c r="AY244">
        <v>151961785</v>
      </c>
      <c r="AZ244">
        <v>5859220832</v>
      </c>
      <c r="BA244">
        <v>-151961785</v>
      </c>
      <c r="BB244">
        <v>-151961785</v>
      </c>
      <c r="BC244">
        <v>7090779168</v>
      </c>
      <c r="BD244">
        <v>71502830</v>
      </c>
      <c r="BE244">
        <v>71502830</v>
      </c>
      <c r="BF244">
        <v>3340155893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71486164</v>
      </c>
      <c r="BM244">
        <v>0</v>
      </c>
      <c r="BN244">
        <v>0</v>
      </c>
      <c r="BO244">
        <v>24651857</v>
      </c>
      <c r="BP244">
        <v>71516559</v>
      </c>
      <c r="BQ244">
        <v>24651857</v>
      </c>
      <c r="BR244">
        <v>71516559</v>
      </c>
      <c r="BS244">
        <v>0</v>
      </c>
      <c r="BT244">
        <v>0</v>
      </c>
      <c r="BU244">
        <v>0</v>
      </c>
      <c r="BV244">
        <v>24651857</v>
      </c>
      <c r="BW244">
        <v>71516559</v>
      </c>
      <c r="BX244">
        <v>0.34456826222400011</v>
      </c>
      <c r="BY244">
        <v>1.0028985210887198</v>
      </c>
      <c r="BZ244">
        <v>0</v>
      </c>
      <c r="CA244">
        <v>7092197608</v>
      </c>
      <c r="CB244">
        <v>7244159393</v>
      </c>
      <c r="CC244">
        <v>7244159393</v>
      </c>
      <c r="CD244">
        <v>0</v>
      </c>
      <c r="CE244">
        <v>7090779168</v>
      </c>
      <c r="CF244">
        <v>7242710561</v>
      </c>
      <c r="CG244">
        <v>7242710561</v>
      </c>
      <c r="CH244">
        <v>7090779168</v>
      </c>
      <c r="CI244">
        <v>7242710561</v>
      </c>
      <c r="CJ244">
        <v>7242710561</v>
      </c>
      <c r="CK244">
        <v>30392</v>
      </c>
      <c r="CL244">
        <v>0</v>
      </c>
      <c r="CM244">
        <v>0.33840248333333328</v>
      </c>
      <c r="CN244">
        <v>4.0608297999999996</v>
      </c>
      <c r="CO244">
        <v>4.0608297999999996</v>
      </c>
      <c r="CP244">
        <v>2399537279.2194667</v>
      </c>
      <c r="CQ244">
        <v>28794447350.633602</v>
      </c>
      <c r="CR244">
        <v>28794447350.633602</v>
      </c>
      <c r="CS244">
        <v>1.2579270959845559</v>
      </c>
      <c r="CT244">
        <v>8919683247.0700245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28384389009.504002</v>
      </c>
      <c r="DA244">
        <v>0</v>
      </c>
      <c r="DB244">
        <v>0</v>
      </c>
      <c r="DC244">
        <v>608303025.35500002</v>
      </c>
      <c r="DD244">
        <v>608303025.35500002</v>
      </c>
      <c r="DE244">
        <v>7090779168</v>
      </c>
      <c r="DF244">
        <v>0</v>
      </c>
      <c r="DG244">
        <v>151961785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24651857</v>
      </c>
      <c r="EH244">
        <v>0</v>
      </c>
      <c r="EI244">
        <v>0</v>
      </c>
      <c r="EJ244">
        <v>0</v>
      </c>
      <c r="EK244">
        <v>0</v>
      </c>
      <c r="EL244">
        <v>71516559</v>
      </c>
      <c r="EM244">
        <v>0</v>
      </c>
      <c r="EN244">
        <v>0</v>
      </c>
      <c r="EO244">
        <v>0</v>
      </c>
      <c r="EP244">
        <v>24651857</v>
      </c>
      <c r="EQ244">
        <v>71516559</v>
      </c>
      <c r="ER244">
        <v>302</v>
      </c>
      <c r="ES244" t="s">
        <v>10328</v>
      </c>
      <c r="ET244" t="s">
        <v>10328</v>
      </c>
      <c r="EU244" t="s">
        <v>612</v>
      </c>
      <c r="EV244" t="s">
        <v>10329</v>
      </c>
      <c r="EW244">
        <v>0</v>
      </c>
      <c r="EX244">
        <v>24651857</v>
      </c>
      <c r="EY244">
        <v>0</v>
      </c>
      <c r="EZ244">
        <v>0</v>
      </c>
      <c r="FA244">
        <v>0</v>
      </c>
      <c r="FB244">
        <v>0</v>
      </c>
      <c r="FC244">
        <v>71516559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 x14ac:dyDescent="0.4">
      <c r="A245" t="s">
        <v>1108</v>
      </c>
      <c r="B245">
        <v>106122042100</v>
      </c>
      <c r="C245">
        <v>6100000000009</v>
      </c>
      <c r="D245" t="s">
        <v>1109</v>
      </c>
      <c r="E245" t="s">
        <v>1110</v>
      </c>
      <c r="F245" t="s">
        <v>587</v>
      </c>
      <c r="G245" t="s">
        <v>1111</v>
      </c>
      <c r="H245" t="s">
        <v>1112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1113</v>
      </c>
      <c r="AD245" t="s">
        <v>604</v>
      </c>
      <c r="AF245" t="s">
        <v>813</v>
      </c>
      <c r="AG245" t="s">
        <v>606</v>
      </c>
      <c r="AH245" t="s">
        <v>10328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10328</v>
      </c>
      <c r="ET245" t="s">
        <v>10328</v>
      </c>
      <c r="EU245" t="s">
        <v>612</v>
      </c>
      <c r="EV245" t="s">
        <v>10332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 x14ac:dyDescent="0.4">
      <c r="A246" t="s">
        <v>1108</v>
      </c>
      <c r="B246">
        <v>106122042100</v>
      </c>
      <c r="C246">
        <v>6100000000010</v>
      </c>
      <c r="D246" t="s">
        <v>1109</v>
      </c>
      <c r="E246" t="s">
        <v>1110</v>
      </c>
      <c r="F246" t="s">
        <v>587</v>
      </c>
      <c r="G246" t="s">
        <v>1111</v>
      </c>
      <c r="H246" t="s">
        <v>1112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1113</v>
      </c>
      <c r="AD246" t="s">
        <v>604</v>
      </c>
      <c r="AF246" t="s">
        <v>813</v>
      </c>
      <c r="AG246" t="s">
        <v>606</v>
      </c>
      <c r="AH246" t="s">
        <v>10328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10328</v>
      </c>
      <c r="ET246" t="s">
        <v>10328</v>
      </c>
      <c r="EU246" t="s">
        <v>612</v>
      </c>
      <c r="EV246" t="s">
        <v>10332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 x14ac:dyDescent="0.4">
      <c r="A247" t="s">
        <v>110</v>
      </c>
      <c r="B247" t="s">
        <v>1114</v>
      </c>
      <c r="C247">
        <v>200000608</v>
      </c>
      <c r="D247" t="s">
        <v>1115</v>
      </c>
      <c r="E247" t="s">
        <v>1116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1083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1084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H247" t="s">
        <v>10328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13064565</v>
      </c>
      <c r="BF247">
        <v>18981685723</v>
      </c>
      <c r="BG247">
        <v>13064565</v>
      </c>
      <c r="BH247">
        <v>0</v>
      </c>
      <c r="BI247">
        <v>0</v>
      </c>
      <c r="BJ247">
        <v>0</v>
      </c>
      <c r="BK247">
        <v>13064565</v>
      </c>
      <c r="BL247">
        <v>0</v>
      </c>
      <c r="BM247">
        <v>23362563</v>
      </c>
      <c r="BN247">
        <v>23362563</v>
      </c>
      <c r="BO247">
        <v>0</v>
      </c>
      <c r="BP247">
        <v>13064565</v>
      </c>
      <c r="BQ247">
        <v>23362563</v>
      </c>
      <c r="BR247">
        <v>36427128</v>
      </c>
      <c r="BS247">
        <v>0</v>
      </c>
      <c r="BT247">
        <v>0</v>
      </c>
      <c r="BU247">
        <v>0</v>
      </c>
      <c r="BV247">
        <v>23362563</v>
      </c>
      <c r="BW247">
        <v>36427128</v>
      </c>
      <c r="BX247">
        <v>1.2732495406795665</v>
      </c>
      <c r="BY247">
        <v>1.9923555777797624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1834877002</v>
      </c>
      <c r="CG247">
        <v>1834877002</v>
      </c>
      <c r="CH247">
        <v>1858239565</v>
      </c>
      <c r="CI247">
        <v>1834877002</v>
      </c>
      <c r="CJ247">
        <v>1834877002</v>
      </c>
      <c r="CK247">
        <v>23362563</v>
      </c>
      <c r="CL247">
        <v>0</v>
      </c>
      <c r="CM247">
        <v>16.06364190578461</v>
      </c>
      <c r="CN247">
        <v>8.3505287766456622</v>
      </c>
      <c r="CO247">
        <v>12.41648256778717</v>
      </c>
      <c r="CP247">
        <v>29850094947.320965</v>
      </c>
      <c r="CQ247">
        <v>15517282961.434017</v>
      </c>
      <c r="CR247">
        <v>23072799165.594913</v>
      </c>
      <c r="CS247">
        <v>1.7526206562001256</v>
      </c>
      <c r="CT247">
        <v>3256789045.7873359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23362563</v>
      </c>
      <c r="EK247">
        <v>0</v>
      </c>
      <c r="EL247">
        <v>13064565</v>
      </c>
      <c r="EM247">
        <v>0</v>
      </c>
      <c r="EN247">
        <v>0</v>
      </c>
      <c r="EO247">
        <v>23362563</v>
      </c>
      <c r="EP247">
        <v>23362563</v>
      </c>
      <c r="EQ247">
        <v>36427128</v>
      </c>
      <c r="ER247">
        <v>319</v>
      </c>
      <c r="ES247" t="s">
        <v>10328</v>
      </c>
      <c r="ET247" t="s">
        <v>10328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23362563</v>
      </c>
      <c r="FB247">
        <v>0</v>
      </c>
      <c r="FC247">
        <v>13064565</v>
      </c>
      <c r="FD247">
        <v>0</v>
      </c>
      <c r="FE247">
        <v>0</v>
      </c>
      <c r="FF247">
        <v>23362563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 x14ac:dyDescent="0.4">
      <c r="A248" t="s">
        <v>111</v>
      </c>
      <c r="B248">
        <v>205775049201</v>
      </c>
      <c r="C248">
        <v>6000000000415</v>
      </c>
      <c r="D248" t="s">
        <v>1117</v>
      </c>
      <c r="E248" t="s">
        <v>1118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1119</v>
      </c>
      <c r="AB248" t="s">
        <v>1120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158857884</v>
      </c>
      <c r="BA248">
        <v>0</v>
      </c>
      <c r="BB248">
        <v>0</v>
      </c>
      <c r="BC248">
        <v>37675142116</v>
      </c>
      <c r="BD248">
        <v>466446575</v>
      </c>
      <c r="BE248">
        <v>466446575</v>
      </c>
      <c r="BF248">
        <v>19113592993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466021576</v>
      </c>
      <c r="BM248">
        <v>0</v>
      </c>
      <c r="BN248">
        <v>0</v>
      </c>
      <c r="BO248">
        <v>161176959</v>
      </c>
      <c r="BP248">
        <v>466021882</v>
      </c>
      <c r="BQ248">
        <v>161176959</v>
      </c>
      <c r="BR248">
        <v>466021882</v>
      </c>
      <c r="BS248">
        <v>0</v>
      </c>
      <c r="BT248">
        <v>0</v>
      </c>
      <c r="BU248">
        <v>0</v>
      </c>
      <c r="BV248">
        <v>161176959</v>
      </c>
      <c r="BW248">
        <v>466021882</v>
      </c>
      <c r="BX248">
        <v>0.42872588992611382</v>
      </c>
      <c r="BY248">
        <v>1.2446386581876283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37675142116</v>
      </c>
      <c r="CF248">
        <v>37674850255</v>
      </c>
      <c r="CG248">
        <v>37675566809</v>
      </c>
      <c r="CH248">
        <v>37675142116</v>
      </c>
      <c r="CI248">
        <v>37674850255</v>
      </c>
      <c r="CJ248">
        <v>37675566809</v>
      </c>
      <c r="CK248">
        <v>-424693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16037842396.816549</v>
      </c>
      <c r="CQ248">
        <v>192454108761.79861</v>
      </c>
      <c r="CR248">
        <v>192454108761.79861</v>
      </c>
      <c r="CS248">
        <v>1.5051961990008986</v>
      </c>
      <c r="CT248">
        <v>56708480709.821877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188375710580</v>
      </c>
      <c r="DA248">
        <v>0</v>
      </c>
      <c r="DB248">
        <v>0</v>
      </c>
      <c r="DC248">
        <v>0</v>
      </c>
      <c r="DD248">
        <v>0</v>
      </c>
      <c r="DE248">
        <v>37675142116</v>
      </c>
      <c r="DF248">
        <v>0</v>
      </c>
      <c r="DG248">
        <v>0</v>
      </c>
      <c r="DH248">
        <v>1</v>
      </c>
      <c r="DI248">
        <v>0</v>
      </c>
      <c r="DJ248">
        <v>37675142116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161176959</v>
      </c>
      <c r="EH248">
        <v>0</v>
      </c>
      <c r="EI248">
        <v>0</v>
      </c>
      <c r="EJ248">
        <v>0</v>
      </c>
      <c r="EK248">
        <v>0</v>
      </c>
      <c r="EL248">
        <v>466021882</v>
      </c>
      <c r="EM248">
        <v>0</v>
      </c>
      <c r="EN248">
        <v>0</v>
      </c>
      <c r="EO248">
        <v>0</v>
      </c>
      <c r="EP248">
        <v>161176959</v>
      </c>
      <c r="EQ248">
        <v>466021882</v>
      </c>
      <c r="ER248">
        <v>190</v>
      </c>
      <c r="ES248" t="s">
        <v>10328</v>
      </c>
      <c r="ET248" t="s">
        <v>10328</v>
      </c>
      <c r="EU248" t="s">
        <v>612</v>
      </c>
      <c r="EV248" t="s">
        <v>10329</v>
      </c>
      <c r="EW248">
        <v>0</v>
      </c>
      <c r="EX248">
        <v>161176959</v>
      </c>
      <c r="EY248">
        <v>0</v>
      </c>
      <c r="EZ248">
        <v>0</v>
      </c>
      <c r="FA248">
        <v>0</v>
      </c>
      <c r="FB248">
        <v>0</v>
      </c>
      <c r="FC248">
        <v>466021882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 x14ac:dyDescent="0.4">
      <c r="A249" t="s">
        <v>111</v>
      </c>
      <c r="B249">
        <v>205775049201</v>
      </c>
      <c r="C249">
        <v>6000000000416</v>
      </c>
      <c r="D249" t="s">
        <v>1117</v>
      </c>
      <c r="E249" t="s">
        <v>1118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1119</v>
      </c>
      <c r="AB249" t="s">
        <v>1120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106502627</v>
      </c>
      <c r="BA249">
        <v>0</v>
      </c>
      <c r="BB249">
        <v>0</v>
      </c>
      <c r="BC249">
        <v>26408497373</v>
      </c>
      <c r="BD249">
        <v>292295169</v>
      </c>
      <c r="BE249">
        <v>292295169</v>
      </c>
      <c r="BF249">
        <v>11820210089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292147824</v>
      </c>
      <c r="BM249">
        <v>0</v>
      </c>
      <c r="BN249">
        <v>0</v>
      </c>
      <c r="BO249">
        <v>101006923</v>
      </c>
      <c r="BP249">
        <v>292147929</v>
      </c>
      <c r="BQ249">
        <v>101006923</v>
      </c>
      <c r="BR249">
        <v>292147929</v>
      </c>
      <c r="BS249">
        <v>0</v>
      </c>
      <c r="BT249">
        <v>0</v>
      </c>
      <c r="BU249">
        <v>0</v>
      </c>
      <c r="BV249">
        <v>101006923</v>
      </c>
      <c r="BW249">
        <v>292147929</v>
      </c>
      <c r="BX249">
        <v>0.38321310208445508</v>
      </c>
      <c r="BY249">
        <v>1.1124148959749021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26408497373</v>
      </c>
      <c r="CF249">
        <v>26408307862</v>
      </c>
      <c r="CG249">
        <v>26408644613</v>
      </c>
      <c r="CH249">
        <v>26408497373</v>
      </c>
      <c r="CI249">
        <v>26408307862</v>
      </c>
      <c r="CJ249">
        <v>26408644613</v>
      </c>
      <c r="CK249">
        <v>-147240</v>
      </c>
      <c r="CL249">
        <v>0</v>
      </c>
      <c r="CM249">
        <v>0.37556499999999998</v>
      </c>
      <c r="CN249">
        <v>4.50678</v>
      </c>
      <c r="CO249">
        <v>4.50678</v>
      </c>
      <c r="CP249">
        <v>9918107315.8907452</v>
      </c>
      <c r="CQ249">
        <v>119017287790.68893</v>
      </c>
      <c r="CR249">
        <v>119017287790.68893</v>
      </c>
      <c r="CS249">
        <v>1.4457933278898736</v>
      </c>
      <c r="CT249">
        <v>38181229301.480652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116725558388.66</v>
      </c>
      <c r="DA249">
        <v>0</v>
      </c>
      <c r="DB249">
        <v>0</v>
      </c>
      <c r="DC249">
        <v>0</v>
      </c>
      <c r="DD249">
        <v>0</v>
      </c>
      <c r="DE249">
        <v>26408497373</v>
      </c>
      <c r="DF249">
        <v>0</v>
      </c>
      <c r="DG249">
        <v>0</v>
      </c>
      <c r="DH249">
        <v>1</v>
      </c>
      <c r="DI249">
        <v>0</v>
      </c>
      <c r="DJ249">
        <v>26408497373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101006923</v>
      </c>
      <c r="EH249">
        <v>0</v>
      </c>
      <c r="EI249">
        <v>0</v>
      </c>
      <c r="EJ249">
        <v>0</v>
      </c>
      <c r="EK249">
        <v>0</v>
      </c>
      <c r="EL249">
        <v>292147929</v>
      </c>
      <c r="EM249">
        <v>0</v>
      </c>
      <c r="EN249">
        <v>0</v>
      </c>
      <c r="EO249">
        <v>0</v>
      </c>
      <c r="EP249">
        <v>101006923</v>
      </c>
      <c r="EQ249">
        <v>292147929</v>
      </c>
      <c r="ER249">
        <v>222</v>
      </c>
      <c r="ES249" t="s">
        <v>10328</v>
      </c>
      <c r="ET249" t="s">
        <v>10328</v>
      </c>
      <c r="EU249" t="s">
        <v>612</v>
      </c>
      <c r="EV249" t="s">
        <v>10329</v>
      </c>
      <c r="EW249">
        <v>0</v>
      </c>
      <c r="EX249">
        <v>101006923</v>
      </c>
      <c r="EY249">
        <v>0</v>
      </c>
      <c r="EZ249">
        <v>0</v>
      </c>
      <c r="FA249">
        <v>0</v>
      </c>
      <c r="FB249">
        <v>0</v>
      </c>
      <c r="FC249">
        <v>292147929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 x14ac:dyDescent="0.4">
      <c r="A250" t="s">
        <v>111</v>
      </c>
      <c r="B250" t="s">
        <v>1121</v>
      </c>
      <c r="C250">
        <v>200000408</v>
      </c>
      <c r="D250" t="s">
        <v>1117</v>
      </c>
      <c r="E250" t="s">
        <v>1122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1119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H250" t="s">
        <v>10328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364541063</v>
      </c>
      <c r="BF250">
        <v>40750185693</v>
      </c>
      <c r="BG250">
        <v>364541063</v>
      </c>
      <c r="BH250">
        <v>0</v>
      </c>
      <c r="BI250">
        <v>0</v>
      </c>
      <c r="BJ250">
        <v>0</v>
      </c>
      <c r="BK250">
        <v>364541063</v>
      </c>
      <c r="BL250">
        <v>0</v>
      </c>
      <c r="BM250">
        <v>-24792493783</v>
      </c>
      <c r="BN250">
        <v>-24792493783</v>
      </c>
      <c r="BO250">
        <v>0</v>
      </c>
      <c r="BP250">
        <v>364541063</v>
      </c>
      <c r="BQ250">
        <v>-24792493783</v>
      </c>
      <c r="BR250">
        <v>-24427952720</v>
      </c>
      <c r="BS250">
        <v>0</v>
      </c>
      <c r="BT250">
        <v>0</v>
      </c>
      <c r="BU250">
        <v>0</v>
      </c>
      <c r="BV250">
        <v>-24792493783</v>
      </c>
      <c r="BW250">
        <v>-24427952720</v>
      </c>
      <c r="BX250">
        <v>-25.123119134318046</v>
      </c>
      <c r="BY250">
        <v>-24.799521683105759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98683979686</v>
      </c>
      <c r="CG250">
        <v>98683979686</v>
      </c>
      <c r="CH250">
        <v>73891485903</v>
      </c>
      <c r="CI250">
        <v>98683979686</v>
      </c>
      <c r="CJ250">
        <v>98683979686</v>
      </c>
      <c r="CK250">
        <v>-24792493783</v>
      </c>
      <c r="CL250">
        <v>0</v>
      </c>
      <c r="CM250">
        <v>-96.684522777795792</v>
      </c>
      <c r="CN250">
        <v>-68.586393818259239</v>
      </c>
      <c r="CO250">
        <v>5.0834551453590393</v>
      </c>
      <c r="CP250">
        <v>-7144163051873.7803</v>
      </c>
      <c r="CQ250">
        <v>-5067950551959.5088</v>
      </c>
      <c r="CR250">
        <v>375624054211.83026</v>
      </c>
      <c r="CS250">
        <v>1.5035807002477093</v>
      </c>
      <c r="CT250">
        <v>111101812116.37648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0.94995421089764642</v>
      </c>
      <c r="DI250">
        <v>5.0045789102353494E-2</v>
      </c>
      <c r="DJ250">
        <v>70193528183.038925</v>
      </c>
      <c r="DK250">
        <v>3697957719.9610643</v>
      </c>
      <c r="DL250">
        <v>93745262050.8535</v>
      </c>
      <c r="DM250">
        <v>4938717635.146492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-24792493783</v>
      </c>
      <c r="EK250">
        <v>0</v>
      </c>
      <c r="EL250">
        <v>364541063</v>
      </c>
      <c r="EM250">
        <v>0</v>
      </c>
      <c r="EN250">
        <v>0</v>
      </c>
      <c r="EO250">
        <v>-24792493783</v>
      </c>
      <c r="EP250">
        <v>-24792493783</v>
      </c>
      <c r="EQ250">
        <v>-24427952720</v>
      </c>
      <c r="ER250">
        <v>767</v>
      </c>
      <c r="ES250" t="s">
        <v>10328</v>
      </c>
      <c r="ET250" t="s">
        <v>10328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-23551733867.814571</v>
      </c>
      <c r="FB250">
        <v>0</v>
      </c>
      <c r="FC250">
        <v>346297317.84195423</v>
      </c>
      <c r="FD250">
        <v>0</v>
      </c>
      <c r="FE250">
        <v>0</v>
      </c>
      <c r="FF250">
        <v>-23551733867.814571</v>
      </c>
      <c r="FG250">
        <v>0</v>
      </c>
      <c r="FH250">
        <v>0</v>
      </c>
      <c r="FI250">
        <v>0</v>
      </c>
      <c r="FJ250">
        <v>0</v>
      </c>
      <c r="FK250">
        <v>-1240759915.1854281</v>
      </c>
      <c r="FL250">
        <v>0</v>
      </c>
      <c r="FM250">
        <v>18243745.158045758</v>
      </c>
      <c r="FN250">
        <v>0</v>
      </c>
      <c r="FO250">
        <v>0</v>
      </c>
      <c r="FP250">
        <v>-1240759915.1854281</v>
      </c>
      <c r="FQ250" t="b">
        <v>1</v>
      </c>
      <c r="FR250" t="b">
        <v>1</v>
      </c>
    </row>
    <row r="251" spans="1:174" x14ac:dyDescent="0.4">
      <c r="A251" t="s">
        <v>112</v>
      </c>
      <c r="B251">
        <v>206125154200</v>
      </c>
      <c r="C251">
        <v>6000000000243</v>
      </c>
      <c r="D251" t="s">
        <v>1123</v>
      </c>
      <c r="E251" t="s">
        <v>1123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393000000</v>
      </c>
      <c r="AZ251">
        <v>8034993400</v>
      </c>
      <c r="BA251">
        <v>0</v>
      </c>
      <c r="BB251">
        <v>-393000000</v>
      </c>
      <c r="BC251">
        <v>9965006600</v>
      </c>
      <c r="BD251">
        <v>0</v>
      </c>
      <c r="BE251">
        <v>117507945</v>
      </c>
      <c r="BF251">
        <v>5219811200</v>
      </c>
      <c r="BG251">
        <v>0</v>
      </c>
      <c r="BH251">
        <v>117507945</v>
      </c>
      <c r="BI251">
        <v>0</v>
      </c>
      <c r="BJ251">
        <v>0</v>
      </c>
      <c r="BK251">
        <v>0</v>
      </c>
      <c r="BL251">
        <v>111610233</v>
      </c>
      <c r="BM251">
        <v>0</v>
      </c>
      <c r="BN251">
        <v>0</v>
      </c>
      <c r="BO251">
        <v>38085436</v>
      </c>
      <c r="BP251">
        <v>111690012</v>
      </c>
      <c r="BQ251">
        <v>38085436</v>
      </c>
      <c r="BR251">
        <v>111690012</v>
      </c>
      <c r="BS251">
        <v>0</v>
      </c>
      <c r="BT251">
        <v>0</v>
      </c>
      <c r="BU251">
        <v>0</v>
      </c>
      <c r="BV251">
        <v>38085436</v>
      </c>
      <c r="BW251">
        <v>111690012</v>
      </c>
      <c r="BX251">
        <v>0.38292353010577723</v>
      </c>
      <c r="BY251">
        <v>1.1052264645425505</v>
      </c>
      <c r="BZ251">
        <v>0</v>
      </c>
      <c r="CA251">
        <v>9967000000</v>
      </c>
      <c r="CB251">
        <v>9967000000</v>
      </c>
      <c r="CC251">
        <v>10360000000</v>
      </c>
      <c r="CD251">
        <v>0</v>
      </c>
      <c r="CE251">
        <v>9965006600</v>
      </c>
      <c r="CF251">
        <v>9965006600</v>
      </c>
      <c r="CG251">
        <v>10357928000</v>
      </c>
      <c r="CH251">
        <v>9965006600</v>
      </c>
      <c r="CI251">
        <v>9965006600</v>
      </c>
      <c r="CJ251">
        <v>10357928000</v>
      </c>
      <c r="CK251">
        <v>78600</v>
      </c>
      <c r="CL251">
        <v>0</v>
      </c>
      <c r="CM251">
        <v>0.38061824166666663</v>
      </c>
      <c r="CN251">
        <v>4.5674188999999998</v>
      </c>
      <c r="CO251">
        <v>4.5674188999999998</v>
      </c>
      <c r="CP251">
        <v>3792863290.2887282</v>
      </c>
      <c r="CQ251">
        <v>45514359483.464737</v>
      </c>
      <c r="CR251">
        <v>45514359483.464737</v>
      </c>
      <c r="CS251">
        <v>1.289989511111111</v>
      </c>
      <c r="CT251">
        <v>12854753992.152994</v>
      </c>
      <c r="CU251">
        <v>4.5</v>
      </c>
      <c r="CV251">
        <v>0</v>
      </c>
      <c r="CW251">
        <v>0</v>
      </c>
      <c r="CX251">
        <v>0</v>
      </c>
      <c r="CY251">
        <v>4.5</v>
      </c>
      <c r="CZ251">
        <v>44842529700</v>
      </c>
      <c r="DA251">
        <v>0</v>
      </c>
      <c r="DB251">
        <v>0</v>
      </c>
      <c r="DC251">
        <v>0</v>
      </c>
      <c r="DD251">
        <v>1768500000</v>
      </c>
      <c r="DE251">
        <v>9965006600</v>
      </c>
      <c r="DF251">
        <v>0</v>
      </c>
      <c r="DG251">
        <v>0</v>
      </c>
      <c r="DH251">
        <v>1</v>
      </c>
      <c r="DI251">
        <v>0</v>
      </c>
      <c r="DJ251">
        <v>9965006600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393000000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38085436</v>
      </c>
      <c r="EH251">
        <v>0</v>
      </c>
      <c r="EI251">
        <v>0</v>
      </c>
      <c r="EJ251">
        <v>0</v>
      </c>
      <c r="EK251">
        <v>0</v>
      </c>
      <c r="EL251">
        <v>111690012</v>
      </c>
      <c r="EM251">
        <v>0</v>
      </c>
      <c r="EN251">
        <v>0</v>
      </c>
      <c r="EO251">
        <v>0</v>
      </c>
      <c r="EP251">
        <v>38085436</v>
      </c>
      <c r="EQ251">
        <v>111690012</v>
      </c>
      <c r="ER251">
        <v>283</v>
      </c>
      <c r="ES251" t="s">
        <v>10328</v>
      </c>
      <c r="ET251" t="s">
        <v>10328</v>
      </c>
      <c r="EU251" t="s">
        <v>612</v>
      </c>
      <c r="EV251" t="s">
        <v>10329</v>
      </c>
      <c r="EW251">
        <v>0</v>
      </c>
      <c r="EX251">
        <v>38085436</v>
      </c>
      <c r="EY251">
        <v>0</v>
      </c>
      <c r="EZ251">
        <v>0</v>
      </c>
      <c r="FA251">
        <v>0</v>
      </c>
      <c r="FB251">
        <v>0</v>
      </c>
      <c r="FC251">
        <v>111690012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 x14ac:dyDescent="0.4">
      <c r="A252" t="s">
        <v>112</v>
      </c>
      <c r="B252">
        <v>206125154200</v>
      </c>
      <c r="C252">
        <v>6000000000244</v>
      </c>
      <c r="D252" t="s">
        <v>1123</v>
      </c>
      <c r="E252" t="s">
        <v>1123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371000000</v>
      </c>
      <c r="AZ252">
        <v>7580884200</v>
      </c>
      <c r="BA252">
        <v>0</v>
      </c>
      <c r="BB252">
        <v>-371000000</v>
      </c>
      <c r="BC252">
        <v>9419115800</v>
      </c>
      <c r="BD252">
        <v>0</v>
      </c>
      <c r="BE252">
        <v>118469786</v>
      </c>
      <c r="BF252">
        <v>5268603226</v>
      </c>
      <c r="BG252">
        <v>0</v>
      </c>
      <c r="BH252">
        <v>118469786</v>
      </c>
      <c r="BI252">
        <v>0</v>
      </c>
      <c r="BJ252">
        <v>0</v>
      </c>
      <c r="BK252">
        <v>0</v>
      </c>
      <c r="BL252">
        <v>112527912</v>
      </c>
      <c r="BM252">
        <v>0</v>
      </c>
      <c r="BN252">
        <v>0</v>
      </c>
      <c r="BO252">
        <v>38399026</v>
      </c>
      <c r="BP252">
        <v>112603301</v>
      </c>
      <c r="BQ252">
        <v>38399026</v>
      </c>
      <c r="BR252">
        <v>112603301</v>
      </c>
      <c r="BS252">
        <v>0</v>
      </c>
      <c r="BT252">
        <v>0</v>
      </c>
      <c r="BU252">
        <v>0</v>
      </c>
      <c r="BV252">
        <v>38399026</v>
      </c>
      <c r="BW252">
        <v>112603301</v>
      </c>
      <c r="BX252">
        <v>0.40850391458385127</v>
      </c>
      <c r="BY252">
        <v>1.1793049197907022</v>
      </c>
      <c r="BZ252">
        <v>0</v>
      </c>
      <c r="CA252">
        <v>9421000000</v>
      </c>
      <c r="CB252">
        <v>9421000000</v>
      </c>
      <c r="CC252">
        <v>9792000000</v>
      </c>
      <c r="CD252">
        <v>0</v>
      </c>
      <c r="CE252">
        <v>9419115800</v>
      </c>
      <c r="CF252">
        <v>9419115800</v>
      </c>
      <c r="CG252">
        <v>9790041600</v>
      </c>
      <c r="CH252">
        <v>9419115800</v>
      </c>
      <c r="CI252">
        <v>9419115800</v>
      </c>
      <c r="CJ252">
        <v>9790041600</v>
      </c>
      <c r="CK252">
        <v>74200</v>
      </c>
      <c r="CL252">
        <v>0</v>
      </c>
      <c r="CM252">
        <v>0.40644122500000002</v>
      </c>
      <c r="CN252">
        <v>4.8772947000000002</v>
      </c>
      <c r="CO252">
        <v>4.8772947000000002</v>
      </c>
      <c r="CP252">
        <v>3828316964.1688552</v>
      </c>
      <c r="CQ252">
        <v>45939803570.02626</v>
      </c>
      <c r="CR252">
        <v>45939803570.02626</v>
      </c>
      <c r="CS252">
        <v>1.3099178368235294</v>
      </c>
      <c r="CT252">
        <v>12338267793.526327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45211755840</v>
      </c>
      <c r="DA252">
        <v>0</v>
      </c>
      <c r="DB252">
        <v>0</v>
      </c>
      <c r="DC252">
        <v>0</v>
      </c>
      <c r="DD252">
        <v>1780800000</v>
      </c>
      <c r="DE252">
        <v>9419115800</v>
      </c>
      <c r="DF252">
        <v>0</v>
      </c>
      <c r="DG252">
        <v>0</v>
      </c>
      <c r="DH252">
        <v>1</v>
      </c>
      <c r="DI252">
        <v>0</v>
      </c>
      <c r="DJ252">
        <v>9419115800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371000000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38399026</v>
      </c>
      <c r="EH252">
        <v>0</v>
      </c>
      <c r="EI252">
        <v>0</v>
      </c>
      <c r="EJ252">
        <v>0</v>
      </c>
      <c r="EK252">
        <v>0</v>
      </c>
      <c r="EL252">
        <v>112603301</v>
      </c>
      <c r="EM252">
        <v>0</v>
      </c>
      <c r="EN252">
        <v>0</v>
      </c>
      <c r="EO252">
        <v>0</v>
      </c>
      <c r="EP252">
        <v>38399026</v>
      </c>
      <c r="EQ252">
        <v>112603301</v>
      </c>
      <c r="ER252">
        <v>281</v>
      </c>
      <c r="ES252" t="s">
        <v>10328</v>
      </c>
      <c r="ET252" t="s">
        <v>10328</v>
      </c>
      <c r="EU252" t="s">
        <v>612</v>
      </c>
      <c r="EV252" t="s">
        <v>10329</v>
      </c>
      <c r="EW252">
        <v>0</v>
      </c>
      <c r="EX252">
        <v>38399026</v>
      </c>
      <c r="EY252">
        <v>0</v>
      </c>
      <c r="EZ252">
        <v>0</v>
      </c>
      <c r="FA252">
        <v>0</v>
      </c>
      <c r="FB252">
        <v>0</v>
      </c>
      <c r="FC252">
        <v>112603301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 x14ac:dyDescent="0.4">
      <c r="A253" t="s">
        <v>112</v>
      </c>
      <c r="B253" t="s">
        <v>1124</v>
      </c>
      <c r="C253">
        <v>200000463</v>
      </c>
      <c r="D253" t="s">
        <v>1123</v>
      </c>
      <c r="E253" t="s">
        <v>1125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933</v>
      </c>
      <c r="AC253" t="s">
        <v>594</v>
      </c>
      <c r="AD253" t="s">
        <v>681</v>
      </c>
      <c r="AF253" t="s">
        <v>605</v>
      </c>
      <c r="AG253" t="s">
        <v>606</v>
      </c>
      <c r="AH253" t="s">
        <v>10328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1698460500</v>
      </c>
      <c r="AZ253">
        <v>20450315686</v>
      </c>
      <c r="BA253">
        <v>0</v>
      </c>
      <c r="BB253">
        <v>-1698460500</v>
      </c>
      <c r="BC253">
        <v>124045469558</v>
      </c>
      <c r="BD253">
        <v>0</v>
      </c>
      <c r="BE253">
        <v>1089117700</v>
      </c>
      <c r="BF253">
        <v>89730280662</v>
      </c>
      <c r="BG253">
        <v>1089117700</v>
      </c>
      <c r="BH253">
        <v>0</v>
      </c>
      <c r="BI253">
        <v>0</v>
      </c>
      <c r="BJ253">
        <v>-546900409</v>
      </c>
      <c r="BK253">
        <v>1089117700</v>
      </c>
      <c r="BL253">
        <v>0</v>
      </c>
      <c r="BM253">
        <v>-10503967700</v>
      </c>
      <c r="BN253">
        <v>-11050868109</v>
      </c>
      <c r="BO253">
        <v>0</v>
      </c>
      <c r="BP253">
        <v>1089117700</v>
      </c>
      <c r="BQ253">
        <v>-10503967700</v>
      </c>
      <c r="BR253">
        <v>-9961750409</v>
      </c>
      <c r="BS253">
        <v>0</v>
      </c>
      <c r="BT253">
        <v>0</v>
      </c>
      <c r="BU253">
        <v>0</v>
      </c>
      <c r="BV253">
        <v>-10503967700</v>
      </c>
      <c r="BW253">
        <v>-9961750409</v>
      </c>
      <c r="BX253">
        <v>-12.010602617182327</v>
      </c>
      <c r="BY253">
        <v>-11.280769717970299</v>
      </c>
      <c r="BZ253">
        <v>0</v>
      </c>
      <c r="CA253">
        <v>66158234261</v>
      </c>
      <c r="CB253">
        <v>66158234261</v>
      </c>
      <c r="CC253">
        <v>67856796572</v>
      </c>
      <c r="CD253">
        <v>0</v>
      </c>
      <c r="CE253">
        <v>76951824776</v>
      </c>
      <c r="CF253">
        <v>87455792476</v>
      </c>
      <c r="CG253">
        <v>89701153385</v>
      </c>
      <c r="CH253">
        <v>76951824776</v>
      </c>
      <c r="CI253">
        <v>87455792476</v>
      </c>
      <c r="CJ253">
        <v>89701153385</v>
      </c>
      <c r="CK253">
        <v>-11050868109</v>
      </c>
      <c r="CL253">
        <v>819175693</v>
      </c>
      <c r="CM253">
        <v>-77.832735404372215</v>
      </c>
      <c r="CN253">
        <v>-38.604405298829079</v>
      </c>
      <c r="CO253">
        <v>3.3784934878349313</v>
      </c>
      <c r="CP253">
        <v>-5989371016674.0225</v>
      </c>
      <c r="CQ253">
        <v>-2970679432137.1812</v>
      </c>
      <c r="CR253">
        <v>259981238882.73071</v>
      </c>
      <c r="CS253">
        <v>1.2950718306973623</v>
      </c>
      <c r="CT253">
        <v>99658140588.156967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0.80528768254677641</v>
      </c>
      <c r="DI253">
        <v>0.19471231745322368</v>
      </c>
      <c r="DJ253">
        <v>61968356641.610649</v>
      </c>
      <c r="DK253">
        <v>14983468134.389355</v>
      </c>
      <c r="DL253">
        <v>72235233931.179581</v>
      </c>
      <c r="DM253">
        <v>17465919453.820431</v>
      </c>
      <c r="DN253">
        <v>0</v>
      </c>
      <c r="DO253">
        <v>0</v>
      </c>
      <c r="DP253">
        <v>1367749319.942239</v>
      </c>
      <c r="DQ253">
        <v>330711180.05776101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5003608725.2260647</v>
      </c>
      <c r="EF253">
        <v>0</v>
      </c>
      <c r="EG253">
        <v>0</v>
      </c>
      <c r="EH253">
        <v>0</v>
      </c>
      <c r="EI253">
        <v>0</v>
      </c>
      <c r="EJ253">
        <v>-10503967700</v>
      </c>
      <c r="EK253">
        <v>0</v>
      </c>
      <c r="EL253">
        <v>1089117700</v>
      </c>
      <c r="EM253">
        <v>-546900409</v>
      </c>
      <c r="EN253">
        <v>0</v>
      </c>
      <c r="EO253">
        <v>-10503967700</v>
      </c>
      <c r="EP253">
        <v>-10503967700</v>
      </c>
      <c r="EQ253">
        <v>-9961750409</v>
      </c>
      <c r="ER253">
        <v>763</v>
      </c>
      <c r="ES253" t="s">
        <v>10328</v>
      </c>
      <c r="ET253" t="s">
        <v>10328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-8458715806.6791935</v>
      </c>
      <c r="FB253">
        <v>0</v>
      </c>
      <c r="FC253">
        <v>877053068.65367532</v>
      </c>
      <c r="FD253">
        <v>-440412162.94749415</v>
      </c>
      <c r="FE253">
        <v>0</v>
      </c>
      <c r="FF253">
        <v>-8458715806.6791935</v>
      </c>
      <c r="FG253">
        <v>0</v>
      </c>
      <c r="FH253">
        <v>0</v>
      </c>
      <c r="FI253">
        <v>0</v>
      </c>
      <c r="FJ253">
        <v>0</v>
      </c>
      <c r="FK253">
        <v>-2045251893.3208077</v>
      </c>
      <c r="FL253">
        <v>0</v>
      </c>
      <c r="FM253">
        <v>212064631.34632483</v>
      </c>
      <c r="FN253">
        <v>-106488246.05250587</v>
      </c>
      <c r="FO253">
        <v>0</v>
      </c>
      <c r="FP253">
        <v>-2045251893.3208077</v>
      </c>
      <c r="FQ253" t="b">
        <v>1</v>
      </c>
      <c r="FR253" t="b">
        <v>1</v>
      </c>
    </row>
    <row r="254" spans="1:174" x14ac:dyDescent="0.4">
      <c r="A254" t="s">
        <v>112</v>
      </c>
      <c r="B254" t="s">
        <v>1126</v>
      </c>
      <c r="C254">
        <v>200000409</v>
      </c>
      <c r="D254" t="s">
        <v>1123</v>
      </c>
      <c r="E254" t="s">
        <v>1127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H254" t="s">
        <v>10328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1135635960</v>
      </c>
      <c r="AZ254">
        <v>13730907190</v>
      </c>
      <c r="BA254">
        <v>0</v>
      </c>
      <c r="BB254">
        <v>-1135635960</v>
      </c>
      <c r="BC254">
        <v>-13730907190</v>
      </c>
      <c r="BD254">
        <v>0</v>
      </c>
      <c r="BE254">
        <v>729482826</v>
      </c>
      <c r="BF254">
        <v>13770640462</v>
      </c>
      <c r="BG254">
        <v>729482826</v>
      </c>
      <c r="BH254">
        <v>0</v>
      </c>
      <c r="BI254">
        <v>0</v>
      </c>
      <c r="BJ254">
        <v>-364908105</v>
      </c>
      <c r="BK254">
        <v>729482826</v>
      </c>
      <c r="BL254">
        <v>0</v>
      </c>
      <c r="BM254">
        <v>-7026275286</v>
      </c>
      <c r="BN254">
        <v>-7391183392</v>
      </c>
      <c r="BO254">
        <v>0</v>
      </c>
      <c r="BP254">
        <v>729482826</v>
      </c>
      <c r="BQ254">
        <v>-7026275286</v>
      </c>
      <c r="BR254">
        <v>-6661700566</v>
      </c>
      <c r="BS254">
        <v>0</v>
      </c>
      <c r="BT254">
        <v>0</v>
      </c>
      <c r="BU254">
        <v>0</v>
      </c>
      <c r="BV254">
        <v>-7026275286</v>
      </c>
      <c r="BW254">
        <v>-6661700566</v>
      </c>
      <c r="BX254">
        <v>-12.013305892491243</v>
      </c>
      <c r="BY254">
        <v>-11.280420732883417</v>
      </c>
      <c r="BZ254">
        <v>0</v>
      </c>
      <c r="CA254">
        <v>44201491592</v>
      </c>
      <c r="CB254">
        <v>44201491592</v>
      </c>
      <c r="CC254">
        <v>45335517699</v>
      </c>
      <c r="CD254">
        <v>0</v>
      </c>
      <c r="CE254">
        <v>51461166463</v>
      </c>
      <c r="CF254">
        <v>58487441749</v>
      </c>
      <c r="CG254">
        <v>59987985815</v>
      </c>
      <c r="CH254">
        <v>51461166463</v>
      </c>
      <c r="CI254">
        <v>58487441749</v>
      </c>
      <c r="CJ254">
        <v>59987985815</v>
      </c>
      <c r="CK254">
        <v>-7391183392</v>
      </c>
      <c r="CL254">
        <v>551515099</v>
      </c>
      <c r="CM254">
        <v>-77.840752527117758</v>
      </c>
      <c r="CN254">
        <v>-38.570333197712905</v>
      </c>
      <c r="CO254">
        <v>0</v>
      </c>
      <c r="CP254">
        <v>-4005775923403.1948</v>
      </c>
      <c r="CQ254">
        <v>-1984874337220.8789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0.80530735282783139</v>
      </c>
      <c r="DI254">
        <v>0.19469264717216853</v>
      </c>
      <c r="DJ254">
        <v>41442055737.750908</v>
      </c>
      <c r="DK254">
        <v>10019110725.24909</v>
      </c>
      <c r="DL254">
        <v>48308766058.151146</v>
      </c>
      <c r="DM254">
        <v>11679219756.848845</v>
      </c>
      <c r="DN254">
        <v>0</v>
      </c>
      <c r="DO254">
        <v>0</v>
      </c>
      <c r="DP254">
        <v>914535988.72369301</v>
      </c>
      <c r="DQ254">
        <v>221099971.2763069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3346024420.2867074</v>
      </c>
      <c r="EF254">
        <v>0</v>
      </c>
      <c r="EG254">
        <v>0</v>
      </c>
      <c r="EH254">
        <v>0</v>
      </c>
      <c r="EI254">
        <v>0</v>
      </c>
      <c r="EJ254">
        <v>-7026275286</v>
      </c>
      <c r="EK254">
        <v>0</v>
      </c>
      <c r="EL254">
        <v>729482826</v>
      </c>
      <c r="EM254">
        <v>-364908105</v>
      </c>
      <c r="EN254">
        <v>0</v>
      </c>
      <c r="EO254">
        <v>-7026275287</v>
      </c>
      <c r="EP254">
        <v>-7026275286</v>
      </c>
      <c r="EQ254">
        <v>-6661700566</v>
      </c>
      <c r="ER254">
        <v>762</v>
      </c>
      <c r="ES254" t="s">
        <v>10328</v>
      </c>
      <c r="ET254" t="s">
        <v>10328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-5658311150.8082743</v>
      </c>
      <c r="FB254">
        <v>0</v>
      </c>
      <c r="FC254">
        <v>587457883.53942549</v>
      </c>
      <c r="FD254">
        <v>-293863180.06297034</v>
      </c>
      <c r="FE254">
        <v>0</v>
      </c>
      <c r="FF254">
        <v>-5658311151.6135817</v>
      </c>
      <c r="FG254">
        <v>0</v>
      </c>
      <c r="FH254">
        <v>0</v>
      </c>
      <c r="FI254">
        <v>0</v>
      </c>
      <c r="FJ254">
        <v>0</v>
      </c>
      <c r="FK254">
        <v>-1367964135.1917255</v>
      </c>
      <c r="FL254">
        <v>0</v>
      </c>
      <c r="FM254">
        <v>142024942.46057442</v>
      </c>
      <c r="FN254">
        <v>-71044924.93702963</v>
      </c>
      <c r="FO254">
        <v>0</v>
      </c>
      <c r="FP254">
        <v>-1367964135.3864181</v>
      </c>
      <c r="FQ254" t="b">
        <v>1</v>
      </c>
      <c r="FR254" t="b">
        <v>1</v>
      </c>
    </row>
    <row r="255" spans="1:174" x14ac:dyDescent="0.4">
      <c r="A255" t="s">
        <v>113</v>
      </c>
      <c r="B255" t="s">
        <v>1128</v>
      </c>
      <c r="C255">
        <v>200000418</v>
      </c>
      <c r="D255" t="s">
        <v>1129</v>
      </c>
      <c r="E255" t="s">
        <v>1130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1119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H255" t="s">
        <v>10328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52986112</v>
      </c>
      <c r="AZ255">
        <v>1450694472</v>
      </c>
      <c r="BA255">
        <v>0</v>
      </c>
      <c r="BB255">
        <v>-52986112</v>
      </c>
      <c r="BC255">
        <v>21670343722</v>
      </c>
      <c r="BD255">
        <v>0</v>
      </c>
      <c r="BE255">
        <v>0</v>
      </c>
      <c r="BF255">
        <v>10732221415</v>
      </c>
      <c r="BG255">
        <v>0</v>
      </c>
      <c r="BH255">
        <v>0</v>
      </c>
      <c r="BI255">
        <v>0</v>
      </c>
      <c r="BJ255">
        <v>4866774</v>
      </c>
      <c r="BK255">
        <v>0</v>
      </c>
      <c r="BL255">
        <v>0</v>
      </c>
      <c r="BM255">
        <v>2473521304</v>
      </c>
      <c r="BN255">
        <v>2478388077</v>
      </c>
      <c r="BO255">
        <v>0</v>
      </c>
      <c r="BP255">
        <v>0</v>
      </c>
      <c r="BQ255">
        <v>2473521304</v>
      </c>
      <c r="BR255">
        <v>2478388077</v>
      </c>
      <c r="BS255">
        <v>0</v>
      </c>
      <c r="BT255">
        <v>0</v>
      </c>
      <c r="BU255">
        <v>0</v>
      </c>
      <c r="BV255">
        <v>2473521304</v>
      </c>
      <c r="BW255">
        <v>2478388077</v>
      </c>
      <c r="BX255">
        <v>12.07147373757283</v>
      </c>
      <c r="BY255">
        <v>12.082472828245919</v>
      </c>
      <c r="BZ255">
        <v>0</v>
      </c>
      <c r="CA255">
        <v>21716551497</v>
      </c>
      <c r="CB255">
        <v>21716551497</v>
      </c>
      <c r="CC255">
        <v>21767549732</v>
      </c>
      <c r="CD255">
        <v>0</v>
      </c>
      <c r="CE255">
        <v>22964153664</v>
      </c>
      <c r="CF255">
        <v>20490632360</v>
      </c>
      <c r="CG255">
        <v>20538751699</v>
      </c>
      <c r="CH255">
        <v>22964153664</v>
      </c>
      <c r="CI255">
        <v>20490632360</v>
      </c>
      <c r="CJ255">
        <v>20538751699</v>
      </c>
      <c r="CK255">
        <v>2478388077</v>
      </c>
      <c r="CL255">
        <v>0</v>
      </c>
      <c r="CM255">
        <v>282.61737585067749</v>
      </c>
      <c r="CN255">
        <v>58.904755711555509</v>
      </c>
      <c r="CO255">
        <v>5.8006975054740906</v>
      </c>
      <c r="CP255">
        <v>6490068847151.4004</v>
      </c>
      <c r="CQ255">
        <v>1352697861700.5425</v>
      </c>
      <c r="CR255">
        <v>133208108874.0885</v>
      </c>
      <c r="CS255">
        <v>1.5201337092259466</v>
      </c>
      <c r="CT255">
        <v>34908584088.490929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0.86416496157526645</v>
      </c>
      <c r="DI255">
        <v>0.13583503842473352</v>
      </c>
      <c r="DJ255">
        <v>19844816968.659073</v>
      </c>
      <c r="DK255">
        <v>3119336695.3409252</v>
      </c>
      <c r="DL255">
        <v>17748869572.770275</v>
      </c>
      <c r="DM255">
        <v>2789882126.2297258</v>
      </c>
      <c r="DN255">
        <v>0</v>
      </c>
      <c r="DO255">
        <v>0</v>
      </c>
      <c r="DP255">
        <v>45788741.440502763</v>
      </c>
      <c r="DQ255">
        <v>7197370.5594972335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1587866546.9524477</v>
      </c>
      <c r="EF255">
        <v>0</v>
      </c>
      <c r="EG255">
        <v>0</v>
      </c>
      <c r="EH255">
        <v>0</v>
      </c>
      <c r="EI255">
        <v>0</v>
      </c>
      <c r="EJ255">
        <v>2473521304</v>
      </c>
      <c r="EK255">
        <v>0</v>
      </c>
      <c r="EL255">
        <v>0</v>
      </c>
      <c r="EM255">
        <v>4866774</v>
      </c>
      <c r="EN255">
        <v>0</v>
      </c>
      <c r="EO255">
        <v>2473521303</v>
      </c>
      <c r="EP255">
        <v>2473521304</v>
      </c>
      <c r="EQ255">
        <v>2478388077</v>
      </c>
      <c r="ER255">
        <v>52</v>
      </c>
      <c r="ES255" t="s">
        <v>10328</v>
      </c>
      <c r="ET255" t="s">
        <v>10328</v>
      </c>
      <c r="EU255" t="s">
        <v>612</v>
      </c>
      <c r="EV255" t="s">
        <v>613</v>
      </c>
      <c r="EW255">
        <v>0</v>
      </c>
      <c r="EX255">
        <v>0</v>
      </c>
      <c r="EY255">
        <v>0</v>
      </c>
      <c r="EZ255">
        <v>0</v>
      </c>
      <c r="FA255">
        <v>2137530442.6267629</v>
      </c>
      <c r="FB255">
        <v>0</v>
      </c>
      <c r="FC255">
        <v>0</v>
      </c>
      <c r="FD255">
        <v>4205695.5667055054</v>
      </c>
      <c r="FE255">
        <v>0</v>
      </c>
      <c r="FF255">
        <v>2137530441.762598</v>
      </c>
      <c r="FG255">
        <v>0</v>
      </c>
      <c r="FH255">
        <v>0</v>
      </c>
      <c r="FI255">
        <v>0</v>
      </c>
      <c r="FJ255">
        <v>0</v>
      </c>
      <c r="FK255">
        <v>335990861.37323695</v>
      </c>
      <c r="FL255">
        <v>0</v>
      </c>
      <c r="FM255">
        <v>0</v>
      </c>
      <c r="FN255">
        <v>661078.43329449405</v>
      </c>
      <c r="FO255">
        <v>0</v>
      </c>
      <c r="FP255">
        <v>335990861.2374019</v>
      </c>
      <c r="FQ255" t="b">
        <v>1</v>
      </c>
      <c r="FR255" t="b">
        <v>1</v>
      </c>
    </row>
    <row r="256" spans="1:174" x14ac:dyDescent="0.4">
      <c r="A256" t="s">
        <v>113</v>
      </c>
      <c r="B256" t="s">
        <v>1128</v>
      </c>
      <c r="C256">
        <v>6000000000247</v>
      </c>
      <c r="D256" t="s">
        <v>1129</v>
      </c>
      <c r="E256" t="s">
        <v>1131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1119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H256" t="s">
        <v>10328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10328</v>
      </c>
      <c r="ET256" t="s">
        <v>10328</v>
      </c>
      <c r="EU256" t="s">
        <v>612</v>
      </c>
      <c r="EV256" t="s">
        <v>10329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 x14ac:dyDescent="0.4">
      <c r="A257" t="s">
        <v>114</v>
      </c>
      <c r="B257" t="s">
        <v>1132</v>
      </c>
      <c r="C257">
        <v>200000595</v>
      </c>
      <c r="D257" t="s">
        <v>1133</v>
      </c>
      <c r="E257" t="s">
        <v>1134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1135</v>
      </c>
      <c r="AD257" t="s">
        <v>1136</v>
      </c>
      <c r="AF257" t="s">
        <v>735</v>
      </c>
      <c r="AG257" t="s">
        <v>606</v>
      </c>
      <c r="AH257" t="s">
        <v>10328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2572627683</v>
      </c>
      <c r="BN257">
        <v>2533593098</v>
      </c>
      <c r="BO257">
        <v>0</v>
      </c>
      <c r="BP257">
        <v>0</v>
      </c>
      <c r="BQ257">
        <v>2572627683</v>
      </c>
      <c r="BR257">
        <v>2533593098</v>
      </c>
      <c r="BS257">
        <v>0</v>
      </c>
      <c r="BT257">
        <v>0</v>
      </c>
      <c r="BU257">
        <v>0</v>
      </c>
      <c r="BV257">
        <v>2572627683</v>
      </c>
      <c r="BW257">
        <v>2533593098</v>
      </c>
      <c r="BX257">
        <v>40.850466537176096</v>
      </c>
      <c r="BY257">
        <v>39.966337131391136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9105575409</v>
      </c>
      <c r="CF257">
        <v>6062392798</v>
      </c>
      <c r="CG257">
        <v>6106653160</v>
      </c>
      <c r="CH257">
        <v>5274359462.2102776</v>
      </c>
      <c r="CI257">
        <v>3406498785.4232788</v>
      </c>
      <c r="CJ257">
        <v>3313263668.0552778</v>
      </c>
      <c r="CK257">
        <v>1961095794.1549997</v>
      </c>
      <c r="CL257">
        <v>0</v>
      </c>
      <c r="CM257">
        <v>11924.531478881838</v>
      </c>
      <c r="CN257">
        <v>405.4237961769104</v>
      </c>
      <c r="CO257">
        <v>2.0351800322532663</v>
      </c>
      <c r="CP257">
        <v>108579720597952.86</v>
      </c>
      <c r="CQ257">
        <v>3691616948691.9033</v>
      </c>
      <c r="CR257">
        <v>18531485254.57317</v>
      </c>
      <c r="CS257">
        <v>1.0840793614856532</v>
      </c>
      <c r="CT257">
        <v>9871166375.3481846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9105575409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6478078520.7947493</v>
      </c>
      <c r="EF257">
        <v>378340976</v>
      </c>
      <c r="EG257">
        <v>0</v>
      </c>
      <c r="EH257">
        <v>0</v>
      </c>
      <c r="EI257">
        <v>-470554928</v>
      </c>
      <c r="EJ257">
        <v>2664841635</v>
      </c>
      <c r="EK257">
        <v>334080614</v>
      </c>
      <c r="EL257">
        <v>0</v>
      </c>
      <c r="EM257">
        <v>0</v>
      </c>
      <c r="EN257">
        <v>-465329151</v>
      </c>
      <c r="EO257">
        <v>2664841635</v>
      </c>
      <c r="EP257">
        <v>2572627683</v>
      </c>
      <c r="EQ257">
        <v>2533593098</v>
      </c>
      <c r="ER257">
        <v>51</v>
      </c>
      <c r="ES257" t="s">
        <v>881</v>
      </c>
      <c r="ET257" t="s">
        <v>10328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378340976</v>
      </c>
      <c r="FH257">
        <v>0</v>
      </c>
      <c r="FI257">
        <v>0</v>
      </c>
      <c r="FJ257">
        <v>-470554928</v>
      </c>
      <c r="FK257">
        <v>2664841635</v>
      </c>
      <c r="FL257">
        <v>334080614</v>
      </c>
      <c r="FM257">
        <v>0</v>
      </c>
      <c r="FN257">
        <v>0</v>
      </c>
      <c r="FO257">
        <v>-465329151</v>
      </c>
      <c r="FP257">
        <v>2664841635</v>
      </c>
      <c r="FQ257" t="b">
        <v>1</v>
      </c>
      <c r="FR257" t="b">
        <v>1</v>
      </c>
    </row>
    <row r="258" spans="1:174" x14ac:dyDescent="0.4">
      <c r="A258" t="s">
        <v>115</v>
      </c>
      <c r="B258" t="s">
        <v>1137</v>
      </c>
      <c r="C258">
        <v>200000065</v>
      </c>
      <c r="D258" t="s">
        <v>1138</v>
      </c>
      <c r="E258" t="s">
        <v>1139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1140</v>
      </c>
      <c r="AD258" t="s">
        <v>888</v>
      </c>
      <c r="AF258" t="s">
        <v>735</v>
      </c>
      <c r="AG258" t="s">
        <v>606</v>
      </c>
      <c r="AH258" t="s">
        <v>10328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-85330813</v>
      </c>
      <c r="BN258">
        <v>-95501181</v>
      </c>
      <c r="BO258">
        <v>0</v>
      </c>
      <c r="BP258">
        <v>2623945</v>
      </c>
      <c r="BQ258">
        <v>-85330813</v>
      </c>
      <c r="BR258">
        <v>-92877236</v>
      </c>
      <c r="BS258">
        <v>0</v>
      </c>
      <c r="BT258">
        <v>0</v>
      </c>
      <c r="BU258">
        <v>0</v>
      </c>
      <c r="BV258">
        <v>-85330813</v>
      </c>
      <c r="BW258">
        <v>-92877236</v>
      </c>
      <c r="BX258">
        <v>-3.5216791594527024</v>
      </c>
      <c r="BY258">
        <v>-3.8524887078834049</v>
      </c>
      <c r="BZ258">
        <v>2076995</v>
      </c>
      <c r="CA258">
        <v>2490940567</v>
      </c>
      <c r="CB258">
        <v>2490940567</v>
      </c>
      <c r="CC258">
        <v>2431256411</v>
      </c>
      <c r="CD258">
        <v>1588039</v>
      </c>
      <c r="CE258">
        <v>2403338223</v>
      </c>
      <c r="CF258">
        <v>2357360891</v>
      </c>
      <c r="CG258">
        <v>2325459206</v>
      </c>
      <c r="CH258">
        <v>1750954550.4389</v>
      </c>
      <c r="CI258">
        <v>1889622073.9389002</v>
      </c>
      <c r="CJ258">
        <v>1825547811.9815996</v>
      </c>
      <c r="CK258">
        <v>-124075235.54269958</v>
      </c>
      <c r="CL258">
        <v>0</v>
      </c>
      <c r="CM258">
        <v>25.536952614784248</v>
      </c>
      <c r="CN258">
        <v>5.4386541247367859</v>
      </c>
      <c r="CO258">
        <v>19.16177928447723</v>
      </c>
      <c r="CP258">
        <v>61373934318.050781</v>
      </c>
      <c r="CQ258">
        <v>13070925339.656527</v>
      </c>
      <c r="CR258">
        <v>46052236575.073715</v>
      </c>
      <c r="CS258">
        <v>1.9458645423494061</v>
      </c>
      <c r="CT258">
        <v>4676570631.4087296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2403338223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1778470285.02</v>
      </c>
      <c r="EF258">
        <v>147851335</v>
      </c>
      <c r="EG258">
        <v>0</v>
      </c>
      <c r="EH258">
        <v>0</v>
      </c>
      <c r="EI258">
        <v>-131308145</v>
      </c>
      <c r="EJ258">
        <v>-101874003</v>
      </c>
      <c r="EK258">
        <v>130096132</v>
      </c>
      <c r="EL258">
        <v>2623945</v>
      </c>
      <c r="EM258">
        <v>11927936</v>
      </c>
      <c r="EN258">
        <v>-123898224</v>
      </c>
      <c r="EO258">
        <v>-113627025</v>
      </c>
      <c r="EP258">
        <v>-85330813</v>
      </c>
      <c r="EQ258">
        <v>-92877236</v>
      </c>
      <c r="ER258">
        <v>720</v>
      </c>
      <c r="ES258" t="s">
        <v>881</v>
      </c>
      <c r="ET258" t="s">
        <v>10328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147851335</v>
      </c>
      <c r="FH258">
        <v>0</v>
      </c>
      <c r="FI258">
        <v>0</v>
      </c>
      <c r="FJ258">
        <v>-131308145</v>
      </c>
      <c r="FK258">
        <v>-101874003</v>
      </c>
      <c r="FL258">
        <v>130096132</v>
      </c>
      <c r="FM258">
        <v>2623945</v>
      </c>
      <c r="FN258">
        <v>11927936</v>
      </c>
      <c r="FO258">
        <v>-123898224</v>
      </c>
      <c r="FP258">
        <v>-113627025</v>
      </c>
      <c r="FQ258" t="b">
        <v>1</v>
      </c>
      <c r="FR258" t="b">
        <v>1</v>
      </c>
    </row>
    <row r="259" spans="1:174" x14ac:dyDescent="0.4">
      <c r="A259" t="s">
        <v>116</v>
      </c>
      <c r="B259" t="s">
        <v>1141</v>
      </c>
      <c r="C259">
        <v>200000067</v>
      </c>
      <c r="D259" t="s">
        <v>1142</v>
      </c>
      <c r="E259" t="s">
        <v>1143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968</v>
      </c>
      <c r="AD259" t="s">
        <v>1136</v>
      </c>
      <c r="AF259" t="s">
        <v>735</v>
      </c>
      <c r="AG259" t="s">
        <v>606</v>
      </c>
      <c r="AH259" t="s">
        <v>10328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-430121587</v>
      </c>
      <c r="BN259">
        <v>-433313632</v>
      </c>
      <c r="BO259">
        <v>0</v>
      </c>
      <c r="BP259">
        <v>0</v>
      </c>
      <c r="BQ259">
        <v>-430121587</v>
      </c>
      <c r="BR259">
        <v>-433313632</v>
      </c>
      <c r="BS259">
        <v>0</v>
      </c>
      <c r="BT259">
        <v>0</v>
      </c>
      <c r="BU259">
        <v>0</v>
      </c>
      <c r="BV259">
        <v>-430121587</v>
      </c>
      <c r="BW259">
        <v>-433313632</v>
      </c>
      <c r="BX259">
        <v>-3.461001472481152</v>
      </c>
      <c r="BY259">
        <v>-3.4811097032971858</v>
      </c>
      <c r="BZ259">
        <v>11379846</v>
      </c>
      <c r="CA259">
        <v>15109746431</v>
      </c>
      <c r="CB259">
        <v>15109746431</v>
      </c>
      <c r="CC259">
        <v>15109746431</v>
      </c>
      <c r="CD259">
        <v>7016768</v>
      </c>
      <c r="CE259">
        <v>12162655148</v>
      </c>
      <c r="CF259">
        <v>12262548547</v>
      </c>
      <c r="CG259">
        <v>12299174949</v>
      </c>
      <c r="CH259">
        <v>7546917917.3702011</v>
      </c>
      <c r="CI259">
        <v>8246187805.1901989</v>
      </c>
      <c r="CJ259">
        <v>8225687380.2701988</v>
      </c>
      <c r="CK259">
        <v>-678769462.89999771</v>
      </c>
      <c r="CL259">
        <v>0</v>
      </c>
      <c r="CM259">
        <v>-9.181571304798128</v>
      </c>
      <c r="CN259">
        <v>-4.4258716702461243</v>
      </c>
      <c r="CO259">
        <v>12.074390053749081</v>
      </c>
      <c r="CP259">
        <v>-111672285497.03203</v>
      </c>
      <c r="CQ259">
        <v>-53830350854.506378</v>
      </c>
      <c r="CR259">
        <v>146856642346.19125</v>
      </c>
      <c r="CS259">
        <v>1.5873737946075765</v>
      </c>
      <c r="CT259">
        <v>19306680054.784134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12162655148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10216630324.320002</v>
      </c>
      <c r="EF259">
        <v>384285376</v>
      </c>
      <c r="EG259">
        <v>0</v>
      </c>
      <c r="EH259">
        <v>0</v>
      </c>
      <c r="EI259">
        <v>-330228188</v>
      </c>
      <c r="EJ259">
        <v>-484178775</v>
      </c>
      <c r="EK259">
        <v>347658974</v>
      </c>
      <c r="EL259">
        <v>0</v>
      </c>
      <c r="EM259">
        <v>0</v>
      </c>
      <c r="EN259">
        <v>-296793831</v>
      </c>
      <c r="EO259">
        <v>-484178775</v>
      </c>
      <c r="EP259">
        <v>-430121587</v>
      </c>
      <c r="EQ259">
        <v>-433313632</v>
      </c>
      <c r="ER259">
        <v>736</v>
      </c>
      <c r="ES259" t="s">
        <v>881</v>
      </c>
      <c r="ET259" t="s">
        <v>10328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384285376</v>
      </c>
      <c r="FH259">
        <v>0</v>
      </c>
      <c r="FI259">
        <v>0</v>
      </c>
      <c r="FJ259">
        <v>-330228188</v>
      </c>
      <c r="FK259">
        <v>-484178775</v>
      </c>
      <c r="FL259">
        <v>347658974</v>
      </c>
      <c r="FM259">
        <v>0</v>
      </c>
      <c r="FN259">
        <v>0</v>
      </c>
      <c r="FO259">
        <v>-296793831</v>
      </c>
      <c r="FP259">
        <v>-484178775</v>
      </c>
      <c r="FQ259" t="b">
        <v>1</v>
      </c>
      <c r="FR259" t="b">
        <v>1</v>
      </c>
    </row>
    <row r="260" spans="1:174" x14ac:dyDescent="0.4">
      <c r="A260" t="s">
        <v>117</v>
      </c>
      <c r="B260" t="s">
        <v>1144</v>
      </c>
      <c r="C260">
        <v>200000068</v>
      </c>
      <c r="D260" t="s">
        <v>1145</v>
      </c>
      <c r="E260" t="s">
        <v>1146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1147</v>
      </c>
      <c r="AD260" t="s">
        <v>892</v>
      </c>
      <c r="AF260" t="s">
        <v>735</v>
      </c>
      <c r="AG260" t="s">
        <v>606</v>
      </c>
      <c r="AH260" t="s">
        <v>10328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0</v>
      </c>
      <c r="AZ260">
        <v>28312378324</v>
      </c>
      <c r="BA260">
        <v>0</v>
      </c>
      <c r="BB260">
        <v>0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-429470147</v>
      </c>
      <c r="BN260">
        <v>-430746992</v>
      </c>
      <c r="BO260">
        <v>0</v>
      </c>
      <c r="BP260">
        <v>0</v>
      </c>
      <c r="BQ260">
        <v>-429470147</v>
      </c>
      <c r="BR260">
        <v>-430746992</v>
      </c>
      <c r="BS260">
        <v>0</v>
      </c>
      <c r="BT260">
        <v>0</v>
      </c>
      <c r="BU260">
        <v>0</v>
      </c>
      <c r="BV260">
        <v>-429470147</v>
      </c>
      <c r="BW260">
        <v>-430746992</v>
      </c>
      <c r="BX260">
        <v>-3.1751229435700044</v>
      </c>
      <c r="BY260">
        <v>-3.1797293789445886</v>
      </c>
      <c r="BZ260">
        <v>4913575.41</v>
      </c>
      <c r="CA260">
        <v>6414877203</v>
      </c>
      <c r="CB260">
        <v>6414877203</v>
      </c>
      <c r="CC260">
        <v>6414877203</v>
      </c>
      <c r="CD260">
        <v>7662957.3600000003</v>
      </c>
      <c r="CE260">
        <v>13282740399</v>
      </c>
      <c r="CF260">
        <v>13339979535</v>
      </c>
      <c r="CG260">
        <v>13379824062</v>
      </c>
      <c r="CH260">
        <v>11180573391.331865</v>
      </c>
      <c r="CI260">
        <v>11496610544.176563</v>
      </c>
      <c r="CJ260">
        <v>11511788922.618364</v>
      </c>
      <c r="CK260">
        <v>-331215531.28649902</v>
      </c>
      <c r="CL260">
        <v>0</v>
      </c>
      <c r="CM260">
        <v>-4.936905801296235</v>
      </c>
      <c r="CN260">
        <v>-2.9102411866188045</v>
      </c>
      <c r="CO260">
        <v>15.263982415199282</v>
      </c>
      <c r="CP260">
        <v>-65575638132.934967</v>
      </c>
      <c r="CQ260">
        <v>-38655978180.335289</v>
      </c>
      <c r="CR260">
        <v>202747515875.9931</v>
      </c>
      <c r="CS260">
        <v>1.8569549318106475</v>
      </c>
      <c r="CT260">
        <v>24665450291.883579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13282740399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11157501935.16</v>
      </c>
      <c r="EF260">
        <v>418050051</v>
      </c>
      <c r="EG260">
        <v>0</v>
      </c>
      <c r="EH260">
        <v>0</v>
      </c>
      <c r="EI260">
        <v>-372231011</v>
      </c>
      <c r="EJ260">
        <v>-475289187</v>
      </c>
      <c r="EK260">
        <v>378205524</v>
      </c>
      <c r="EL260">
        <v>0</v>
      </c>
      <c r="EM260">
        <v>0</v>
      </c>
      <c r="EN260">
        <v>-333663329</v>
      </c>
      <c r="EO260">
        <v>-475289187</v>
      </c>
      <c r="EP260">
        <v>-429470147</v>
      </c>
      <c r="EQ260">
        <v>-430746992</v>
      </c>
      <c r="ER260">
        <v>735</v>
      </c>
      <c r="ES260" t="s">
        <v>881</v>
      </c>
      <c r="ET260" t="s">
        <v>10328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418050051</v>
      </c>
      <c r="FH260">
        <v>0</v>
      </c>
      <c r="FI260">
        <v>0</v>
      </c>
      <c r="FJ260">
        <v>-372231011</v>
      </c>
      <c r="FK260">
        <v>-475289187</v>
      </c>
      <c r="FL260">
        <v>378205524</v>
      </c>
      <c r="FM260">
        <v>0</v>
      </c>
      <c r="FN260">
        <v>0</v>
      </c>
      <c r="FO260">
        <v>-333663329</v>
      </c>
      <c r="FP260">
        <v>-475289187</v>
      </c>
      <c r="FQ260" t="b">
        <v>1</v>
      </c>
      <c r="FR260" t="b">
        <v>1</v>
      </c>
    </row>
    <row r="261" spans="1:174" x14ac:dyDescent="0.4">
      <c r="A261" t="s">
        <v>118</v>
      </c>
      <c r="B261">
        <v>206147260200</v>
      </c>
      <c r="C261">
        <v>6000000000399</v>
      </c>
      <c r="D261" t="s">
        <v>1148</v>
      </c>
      <c r="E261" t="s">
        <v>1149</v>
      </c>
      <c r="F261" t="s">
        <v>587</v>
      </c>
      <c r="G261" t="s">
        <v>742</v>
      </c>
      <c r="H261" t="s">
        <v>1097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1120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250047878</v>
      </c>
      <c r="AY261">
        <v>250047878</v>
      </c>
      <c r="AZ261">
        <v>7659612759</v>
      </c>
      <c r="BA261">
        <v>-250047878</v>
      </c>
      <c r="BB261">
        <v>-250047878</v>
      </c>
      <c r="BC261">
        <v>6340387241</v>
      </c>
      <c r="BD261">
        <v>79703583</v>
      </c>
      <c r="BE261">
        <v>79703583</v>
      </c>
      <c r="BF261">
        <v>3480989289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78629404</v>
      </c>
      <c r="BM261">
        <v>0</v>
      </c>
      <c r="BN261">
        <v>0</v>
      </c>
      <c r="BO261">
        <v>26716189</v>
      </c>
      <c r="BP261">
        <v>79145531</v>
      </c>
      <c r="BQ261">
        <v>26716189</v>
      </c>
      <c r="BR261">
        <v>79145531</v>
      </c>
      <c r="BS261">
        <v>0</v>
      </c>
      <c r="BT261">
        <v>0</v>
      </c>
      <c r="BU261">
        <v>0</v>
      </c>
      <c r="BV261">
        <v>26716189</v>
      </c>
      <c r="BW261">
        <v>79145531</v>
      </c>
      <c r="BX261">
        <v>0.41408070181920764</v>
      </c>
      <c r="BY261">
        <v>1.2317255885419536</v>
      </c>
      <c r="BZ261">
        <v>0</v>
      </c>
      <c r="CA261">
        <v>6346733976</v>
      </c>
      <c r="CB261">
        <v>6596781854</v>
      </c>
      <c r="CC261">
        <v>6596781854</v>
      </c>
      <c r="CD261">
        <v>0</v>
      </c>
      <c r="CE261">
        <v>6340387241</v>
      </c>
      <c r="CF261">
        <v>6590185072</v>
      </c>
      <c r="CG261">
        <v>6589921201</v>
      </c>
      <c r="CH261">
        <v>6340387241</v>
      </c>
      <c r="CI261">
        <v>6590185072</v>
      </c>
      <c r="CJ261">
        <v>6589921201</v>
      </c>
      <c r="CK261">
        <v>513918</v>
      </c>
      <c r="CL261">
        <v>0</v>
      </c>
      <c r="CM261">
        <v>0.41519915000000002</v>
      </c>
      <c r="CN261">
        <v>4.9823898</v>
      </c>
      <c r="CO261">
        <v>4.9823898</v>
      </c>
      <c r="CP261">
        <v>2632523393.1340451</v>
      </c>
      <c r="CQ261">
        <v>31590280717.608543</v>
      </c>
      <c r="CR261">
        <v>31590280717.608543</v>
      </c>
      <c r="CS261">
        <v>1.2486420920714285</v>
      </c>
      <c r="CT261">
        <v>7916874389.1452322</v>
      </c>
      <c r="CU261">
        <v>4.9000000000000004</v>
      </c>
      <c r="CV261">
        <v>0</v>
      </c>
      <c r="CW261">
        <v>0</v>
      </c>
      <c r="CX261">
        <v>4.8999999999999995</v>
      </c>
      <c r="CY261">
        <v>4.8999999999999995</v>
      </c>
      <c r="CZ261">
        <v>31067897480.900002</v>
      </c>
      <c r="DA261">
        <v>0</v>
      </c>
      <c r="DB261">
        <v>0</v>
      </c>
      <c r="DC261">
        <v>1225234602.1999998</v>
      </c>
      <c r="DD261">
        <v>1225234602.1999998</v>
      </c>
      <c r="DE261">
        <v>6340387241</v>
      </c>
      <c r="DF261">
        <v>0</v>
      </c>
      <c r="DG261">
        <v>250047878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26716189</v>
      </c>
      <c r="EH261">
        <v>0</v>
      </c>
      <c r="EI261">
        <v>0</v>
      </c>
      <c r="EJ261">
        <v>0</v>
      </c>
      <c r="EK261">
        <v>0</v>
      </c>
      <c r="EL261">
        <v>79145531</v>
      </c>
      <c r="EM261">
        <v>0</v>
      </c>
      <c r="EN261">
        <v>0</v>
      </c>
      <c r="EO261">
        <v>0</v>
      </c>
      <c r="EP261">
        <v>26716189</v>
      </c>
      <c r="EQ261">
        <v>79145531</v>
      </c>
      <c r="ER261">
        <v>298</v>
      </c>
      <c r="ES261" t="s">
        <v>10328</v>
      </c>
      <c r="ET261" t="s">
        <v>10328</v>
      </c>
      <c r="EU261" t="s">
        <v>612</v>
      </c>
      <c r="EV261" t="s">
        <v>10329</v>
      </c>
      <c r="EW261">
        <v>0</v>
      </c>
      <c r="EX261">
        <v>26716189</v>
      </c>
      <c r="EY261">
        <v>0</v>
      </c>
      <c r="EZ261">
        <v>0</v>
      </c>
      <c r="FA261">
        <v>0</v>
      </c>
      <c r="FB261">
        <v>0</v>
      </c>
      <c r="FC261">
        <v>79145531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 x14ac:dyDescent="0.4">
      <c r="A262" t="s">
        <v>119</v>
      </c>
      <c r="B262">
        <v>206192786201</v>
      </c>
      <c r="C262">
        <v>6000000000475</v>
      </c>
      <c r="D262" t="s">
        <v>1150</v>
      </c>
      <c r="E262" t="s">
        <v>1151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980</v>
      </c>
      <c r="AB262" t="s">
        <v>1152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26000000</v>
      </c>
      <c r="AZ262">
        <v>412601152</v>
      </c>
      <c r="BA262">
        <v>-26000000</v>
      </c>
      <c r="BB262">
        <v>-26000000</v>
      </c>
      <c r="BC262">
        <v>3791944848</v>
      </c>
      <c r="BD262">
        <v>40315637</v>
      </c>
      <c r="BE262">
        <v>40315637</v>
      </c>
      <c r="BF262">
        <v>1072002415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39805920</v>
      </c>
      <c r="BM262">
        <v>0</v>
      </c>
      <c r="BN262">
        <v>0</v>
      </c>
      <c r="BO262">
        <v>13758835</v>
      </c>
      <c r="BP262">
        <v>39805920</v>
      </c>
      <c r="BQ262">
        <v>13758835</v>
      </c>
      <c r="BR262">
        <v>39805920</v>
      </c>
      <c r="BS262">
        <v>0</v>
      </c>
      <c r="BT262">
        <v>0</v>
      </c>
      <c r="BU262">
        <v>0</v>
      </c>
      <c r="BV262">
        <v>13758835</v>
      </c>
      <c r="BW262">
        <v>39805920</v>
      </c>
      <c r="BX262">
        <v>0.36226011766843397</v>
      </c>
      <c r="BY262">
        <v>1.0516543616307021</v>
      </c>
      <c r="BZ262">
        <v>0</v>
      </c>
      <c r="CA262">
        <v>3790000000</v>
      </c>
      <c r="CB262">
        <v>3816000000</v>
      </c>
      <c r="CC262">
        <v>3816000000</v>
      </c>
      <c r="CD262">
        <v>0</v>
      </c>
      <c r="CE262">
        <v>3791944848</v>
      </c>
      <c r="CF262">
        <v>3817922048</v>
      </c>
      <c r="CG262">
        <v>3818013672</v>
      </c>
      <c r="CH262">
        <v>3791944848</v>
      </c>
      <c r="CI262">
        <v>3817922048</v>
      </c>
      <c r="CJ262">
        <v>3818013672</v>
      </c>
      <c r="CK262">
        <v>-68824</v>
      </c>
      <c r="CL262">
        <v>0</v>
      </c>
      <c r="CM262">
        <v>0.3915732666666667</v>
      </c>
      <c r="CN262">
        <v>4.6988792000000004</v>
      </c>
      <c r="CO262">
        <v>4.6988792000000004</v>
      </c>
      <c r="CP262">
        <v>1484824231.151197</v>
      </c>
      <c r="CQ262">
        <v>17817890773.814362</v>
      </c>
      <c r="CR262">
        <v>17817890773.814362</v>
      </c>
      <c r="CS262">
        <v>1.2549627034642978</v>
      </c>
      <c r="CT262">
        <v>4758749357.8335962</v>
      </c>
      <c r="CU262">
        <v>4.6100000000000003</v>
      </c>
      <c r="CV262">
        <v>0</v>
      </c>
      <c r="CW262">
        <v>0</v>
      </c>
      <c r="CX262">
        <v>4.2769191996153841</v>
      </c>
      <c r="CY262">
        <v>4.2769191996153841</v>
      </c>
      <c r="CZ262">
        <v>17480865749.280003</v>
      </c>
      <c r="DA262">
        <v>0</v>
      </c>
      <c r="DB262">
        <v>0</v>
      </c>
      <c r="DC262">
        <v>111199899.19</v>
      </c>
      <c r="DD262">
        <v>111199899.19</v>
      </c>
      <c r="DE262">
        <v>3791944848</v>
      </c>
      <c r="DF262">
        <v>0</v>
      </c>
      <c r="DG262">
        <v>26000000</v>
      </c>
      <c r="DH262">
        <v>1</v>
      </c>
      <c r="DI262">
        <v>0</v>
      </c>
      <c r="DJ262">
        <v>3791944848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13758835</v>
      </c>
      <c r="EH262">
        <v>0</v>
      </c>
      <c r="EI262">
        <v>0</v>
      </c>
      <c r="EJ262">
        <v>0</v>
      </c>
      <c r="EK262">
        <v>0</v>
      </c>
      <c r="EL262">
        <v>39805920</v>
      </c>
      <c r="EM262">
        <v>0</v>
      </c>
      <c r="EN262">
        <v>0</v>
      </c>
      <c r="EO262">
        <v>0</v>
      </c>
      <c r="EP262">
        <v>13758835</v>
      </c>
      <c r="EQ262">
        <v>39805920</v>
      </c>
      <c r="ER262">
        <v>318</v>
      </c>
      <c r="ES262" t="s">
        <v>10328</v>
      </c>
      <c r="ET262" t="s">
        <v>10328</v>
      </c>
      <c r="EU262" t="s">
        <v>612</v>
      </c>
      <c r="EV262" t="s">
        <v>10329</v>
      </c>
      <c r="EW262">
        <v>0</v>
      </c>
      <c r="EX262">
        <v>13758835</v>
      </c>
      <c r="EY262">
        <v>0</v>
      </c>
      <c r="EZ262">
        <v>0</v>
      </c>
      <c r="FA262">
        <v>0</v>
      </c>
      <c r="FB262">
        <v>0</v>
      </c>
      <c r="FC262">
        <v>39805920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 x14ac:dyDescent="0.4">
      <c r="A263" t="s">
        <v>119</v>
      </c>
      <c r="B263">
        <v>206192786202</v>
      </c>
      <c r="C263">
        <v>6000000001133</v>
      </c>
      <c r="D263" t="s">
        <v>1150</v>
      </c>
      <c r="E263" t="s">
        <v>1153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980</v>
      </c>
      <c r="AB263" t="s">
        <v>1152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155909091</v>
      </c>
      <c r="AZ263">
        <v>2204560001</v>
      </c>
      <c r="BA263">
        <v>0</v>
      </c>
      <c r="BB263">
        <v>-155909091</v>
      </c>
      <c r="BC263">
        <v>22795439999</v>
      </c>
      <c r="BD263">
        <v>0</v>
      </c>
      <c r="BE263">
        <v>199062178</v>
      </c>
      <c r="BF263">
        <v>5704135467</v>
      </c>
      <c r="BG263">
        <v>0</v>
      </c>
      <c r="BH263">
        <v>199062178</v>
      </c>
      <c r="BI263">
        <v>0</v>
      </c>
      <c r="BJ263">
        <v>0</v>
      </c>
      <c r="BK263">
        <v>0</v>
      </c>
      <c r="BL263">
        <v>233231052</v>
      </c>
      <c r="BM263">
        <v>0</v>
      </c>
      <c r="BN263">
        <v>0</v>
      </c>
      <c r="BO263">
        <v>80480568</v>
      </c>
      <c r="BP263">
        <v>233262647</v>
      </c>
      <c r="BQ263">
        <v>80480568</v>
      </c>
      <c r="BR263">
        <v>233262647</v>
      </c>
      <c r="BS263">
        <v>0</v>
      </c>
      <c r="BT263">
        <v>0</v>
      </c>
      <c r="BU263">
        <v>0</v>
      </c>
      <c r="BV263">
        <v>80480568</v>
      </c>
      <c r="BW263">
        <v>233262647</v>
      </c>
      <c r="BX263">
        <v>0.35367990177184871</v>
      </c>
      <c r="BY263">
        <v>1.0250262945856645</v>
      </c>
      <c r="BZ263">
        <v>0</v>
      </c>
      <c r="CA263">
        <v>22799999999</v>
      </c>
      <c r="CB263">
        <v>22799999999</v>
      </c>
      <c r="CC263">
        <v>22955909090</v>
      </c>
      <c r="CD263">
        <v>0</v>
      </c>
      <c r="CE263">
        <v>22795439999</v>
      </c>
      <c r="CF263">
        <v>22795439999</v>
      </c>
      <c r="CG263">
        <v>22951317908</v>
      </c>
      <c r="CH263">
        <v>22795439999</v>
      </c>
      <c r="CI263">
        <v>22795439999</v>
      </c>
      <c r="CJ263">
        <v>22951317908</v>
      </c>
      <c r="CK263">
        <v>31182</v>
      </c>
      <c r="CL263">
        <v>0</v>
      </c>
      <c r="CM263">
        <v>0.346594075</v>
      </c>
      <c r="CN263">
        <v>4.1591288999999998</v>
      </c>
      <c r="CO263">
        <v>4.1591288999999998</v>
      </c>
      <c r="CP263">
        <v>7900764440.6714058</v>
      </c>
      <c r="CQ263">
        <v>94809173288.05687</v>
      </c>
      <c r="CR263">
        <v>94809173288.05687</v>
      </c>
      <c r="CS263">
        <v>1.22816541868</v>
      </c>
      <c r="CT263">
        <v>27996571110.366653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93461303995.899994</v>
      </c>
      <c r="DA263">
        <v>0</v>
      </c>
      <c r="DB263">
        <v>0</v>
      </c>
      <c r="DC263">
        <v>0</v>
      </c>
      <c r="DD263">
        <v>639227273.0999999</v>
      </c>
      <c r="DE263">
        <v>22795439999</v>
      </c>
      <c r="DF263">
        <v>0</v>
      </c>
      <c r="DG263">
        <v>0</v>
      </c>
      <c r="DH263">
        <v>1</v>
      </c>
      <c r="DI263">
        <v>0</v>
      </c>
      <c r="DJ263">
        <v>22795439999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155909091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80480568</v>
      </c>
      <c r="EH263">
        <v>0</v>
      </c>
      <c r="EI263">
        <v>0</v>
      </c>
      <c r="EJ263">
        <v>0</v>
      </c>
      <c r="EK263">
        <v>0</v>
      </c>
      <c r="EL263">
        <v>233262647</v>
      </c>
      <c r="EM263">
        <v>0</v>
      </c>
      <c r="EN263">
        <v>0</v>
      </c>
      <c r="EO263">
        <v>0</v>
      </c>
      <c r="EP263">
        <v>80480568</v>
      </c>
      <c r="EQ263">
        <v>233262647</v>
      </c>
      <c r="ER263">
        <v>242</v>
      </c>
      <c r="ES263" t="s">
        <v>10328</v>
      </c>
      <c r="ET263" t="s">
        <v>10328</v>
      </c>
      <c r="EU263">
        <v>2020</v>
      </c>
      <c r="EV263" t="s">
        <v>10329</v>
      </c>
      <c r="EW263">
        <v>0</v>
      </c>
      <c r="EX263">
        <v>80480568</v>
      </c>
      <c r="EY263">
        <v>0</v>
      </c>
      <c r="EZ263">
        <v>0</v>
      </c>
      <c r="FA263">
        <v>0</v>
      </c>
      <c r="FB263">
        <v>0</v>
      </c>
      <c r="FC263">
        <v>233262647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 x14ac:dyDescent="0.4">
      <c r="A264" t="s">
        <v>120</v>
      </c>
      <c r="B264">
        <v>605723024601</v>
      </c>
      <c r="C264">
        <v>6000000000575</v>
      </c>
      <c r="D264" t="s">
        <v>1154</v>
      </c>
      <c r="E264" t="s">
        <v>1155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946</v>
      </c>
      <c r="S264" t="s">
        <v>946</v>
      </c>
      <c r="T264" t="s">
        <v>946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1152</v>
      </c>
      <c r="AC264" t="s">
        <v>594</v>
      </c>
      <c r="AD264" t="s">
        <v>825</v>
      </c>
      <c r="AF264" t="s">
        <v>605</v>
      </c>
      <c r="AG264" t="s">
        <v>606</v>
      </c>
      <c r="AH264" t="s">
        <v>10328</v>
      </c>
      <c r="AI264" t="s">
        <v>607</v>
      </c>
      <c r="AJ264" t="s">
        <v>608</v>
      </c>
      <c r="AK264" t="s">
        <v>587</v>
      </c>
      <c r="AL264" t="s">
        <v>609</v>
      </c>
      <c r="AM264" t="s">
        <v>946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10328</v>
      </c>
      <c r="ET264" t="s">
        <v>10328</v>
      </c>
      <c r="EU264" t="s">
        <v>946</v>
      </c>
      <c r="EV264" t="s">
        <v>10329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 x14ac:dyDescent="0.4">
      <c r="A265" t="s">
        <v>120</v>
      </c>
      <c r="B265">
        <v>605723024601</v>
      </c>
      <c r="C265">
        <v>6000000001015</v>
      </c>
      <c r="D265" t="s">
        <v>1154</v>
      </c>
      <c r="E265" t="s">
        <v>1156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1152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3341140058</v>
      </c>
      <c r="AY265">
        <v>3341140058</v>
      </c>
      <c r="AZ265">
        <v>93671822107</v>
      </c>
      <c r="BA265">
        <v>-3341140058</v>
      </c>
      <c r="BB265">
        <v>-3341140058</v>
      </c>
      <c r="BC265">
        <v>215318177893</v>
      </c>
      <c r="BD265">
        <v>2394341784</v>
      </c>
      <c r="BE265">
        <v>2394341784</v>
      </c>
      <c r="BF265">
        <v>75672933161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1737833609</v>
      </c>
      <c r="BM265">
        <v>0</v>
      </c>
      <c r="BN265">
        <v>0</v>
      </c>
      <c r="BO265">
        <v>599302937</v>
      </c>
      <c r="BP265">
        <v>1738501919</v>
      </c>
      <c r="BQ265">
        <v>599302937</v>
      </c>
      <c r="BR265">
        <v>1738501919</v>
      </c>
      <c r="BS265">
        <v>-2268732223</v>
      </c>
      <c r="BT265">
        <v>-2361546646</v>
      </c>
      <c r="BU265">
        <v>-18393203516</v>
      </c>
      <c r="BV265">
        <v>-1669429286</v>
      </c>
      <c r="BW265">
        <v>-623044727</v>
      </c>
      <c r="BX265">
        <v>-0.7664150716555076</v>
      </c>
      <c r="BY265">
        <v>-0.28672108145870479</v>
      </c>
      <c r="BZ265">
        <v>0</v>
      </c>
      <c r="CA265">
        <v>215361250143</v>
      </c>
      <c r="CB265">
        <v>218702390201</v>
      </c>
      <c r="CC265">
        <v>218702390201</v>
      </c>
      <c r="CD265">
        <v>0</v>
      </c>
      <c r="CE265">
        <v>215318177893</v>
      </c>
      <c r="CF265">
        <v>218658649723</v>
      </c>
      <c r="CG265">
        <v>218658649723</v>
      </c>
      <c r="CH265">
        <v>215318177893</v>
      </c>
      <c r="CI265">
        <v>218658649723</v>
      </c>
      <c r="CJ265">
        <v>218658649723</v>
      </c>
      <c r="CK265">
        <v>668228</v>
      </c>
      <c r="CL265">
        <v>0</v>
      </c>
      <c r="CM265">
        <v>0.37600587499999999</v>
      </c>
      <c r="CN265">
        <v>4.5120705000000001</v>
      </c>
      <c r="CO265">
        <v>4.5120705000000001</v>
      </c>
      <c r="CP265">
        <v>80960899882.063126</v>
      </c>
      <c r="CQ265">
        <v>971530798584.75745</v>
      </c>
      <c r="CR265">
        <v>971530798584.75745</v>
      </c>
      <c r="CS265">
        <v>1.2449041495226383</v>
      </c>
      <c r="CT265">
        <v>268050493126.64929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956012709844.92004</v>
      </c>
      <c r="DA265">
        <v>0</v>
      </c>
      <c r="DB265">
        <v>0</v>
      </c>
      <c r="DC265">
        <v>14834661857.52</v>
      </c>
      <c r="DD265">
        <v>14834661857.52</v>
      </c>
      <c r="DE265">
        <v>215318177893</v>
      </c>
      <c r="DF265">
        <v>0</v>
      </c>
      <c r="DG265">
        <v>3341140058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599302937</v>
      </c>
      <c r="EH265">
        <v>0</v>
      </c>
      <c r="EI265">
        <v>0</v>
      </c>
      <c r="EJ265">
        <v>0</v>
      </c>
      <c r="EK265">
        <v>0</v>
      </c>
      <c r="EL265">
        <v>1738501919</v>
      </c>
      <c r="EM265">
        <v>0</v>
      </c>
      <c r="EN265">
        <v>0</v>
      </c>
      <c r="EO265">
        <v>0</v>
      </c>
      <c r="EP265">
        <v>599302937</v>
      </c>
      <c r="EQ265">
        <v>1738501919</v>
      </c>
      <c r="ER265">
        <v>74</v>
      </c>
      <c r="ES265" t="s">
        <v>10328</v>
      </c>
      <c r="ET265" t="s">
        <v>10328</v>
      </c>
      <c r="EU265" t="s">
        <v>612</v>
      </c>
      <c r="EV265" t="s">
        <v>10329</v>
      </c>
      <c r="EW265">
        <v>0</v>
      </c>
      <c r="EX265">
        <v>599302937</v>
      </c>
      <c r="EY265">
        <v>0</v>
      </c>
      <c r="EZ265">
        <v>0</v>
      </c>
      <c r="FA265">
        <v>0</v>
      </c>
      <c r="FB265">
        <v>0</v>
      </c>
      <c r="FC265">
        <v>1738501919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 x14ac:dyDescent="0.4">
      <c r="A266" t="s">
        <v>120</v>
      </c>
      <c r="B266">
        <v>605723024601</v>
      </c>
      <c r="C266">
        <v>6000000001016</v>
      </c>
      <c r="D266" t="s">
        <v>1154</v>
      </c>
      <c r="E266" t="s">
        <v>1156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1152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32904268</v>
      </c>
      <c r="AY266">
        <v>32904268</v>
      </c>
      <c r="AZ266">
        <v>922500122</v>
      </c>
      <c r="BA266">
        <v>-32904268</v>
      </c>
      <c r="BB266">
        <v>-32904268</v>
      </c>
      <c r="BC266">
        <v>2120499878</v>
      </c>
      <c r="BD266">
        <v>23579994</v>
      </c>
      <c r="BE266">
        <v>23579994</v>
      </c>
      <c r="BF266">
        <v>745243342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14854350</v>
      </c>
      <c r="BM266">
        <v>0</v>
      </c>
      <c r="BN266">
        <v>0</v>
      </c>
      <c r="BO266">
        <v>5123547</v>
      </c>
      <c r="BP266">
        <v>14860931</v>
      </c>
      <c r="BQ266">
        <v>5123547</v>
      </c>
      <c r="BR266">
        <v>14860931</v>
      </c>
      <c r="BS266">
        <v>-20788348</v>
      </c>
      <c r="BT266">
        <v>-20388545</v>
      </c>
      <c r="BU266">
        <v>-232581072</v>
      </c>
      <c r="BV266">
        <v>-15664801</v>
      </c>
      <c r="BW266">
        <v>-5527614</v>
      </c>
      <c r="BX266">
        <v>-0.73036828044218494</v>
      </c>
      <c r="BY266">
        <v>-0.2583344223289199</v>
      </c>
      <c r="BZ266">
        <v>0</v>
      </c>
      <c r="CA266">
        <v>2120924063</v>
      </c>
      <c r="CB266">
        <v>2153828331</v>
      </c>
      <c r="CC266">
        <v>2153828331</v>
      </c>
      <c r="CD266">
        <v>0</v>
      </c>
      <c r="CE266">
        <v>2120499878</v>
      </c>
      <c r="CF266">
        <v>2153397565</v>
      </c>
      <c r="CG266">
        <v>2153397565</v>
      </c>
      <c r="CH266">
        <v>2120499878</v>
      </c>
      <c r="CI266">
        <v>2153397565</v>
      </c>
      <c r="CJ266">
        <v>2153397565</v>
      </c>
      <c r="CK266">
        <v>6581</v>
      </c>
      <c r="CL266">
        <v>0</v>
      </c>
      <c r="CM266">
        <v>0.37600585833333339</v>
      </c>
      <c r="CN266">
        <v>4.5120703000000004</v>
      </c>
      <c r="CO266">
        <v>4.5120703000000004</v>
      </c>
      <c r="CP266">
        <v>797320376.72311878</v>
      </c>
      <c r="CQ266">
        <v>9567844520.6774235</v>
      </c>
      <c r="CR266">
        <v>9567844520.6774235</v>
      </c>
      <c r="CS266">
        <v>1.2449041544528425</v>
      </c>
      <c r="CT266">
        <v>2639819107.6389456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9415019458.3200016</v>
      </c>
      <c r="DA266">
        <v>0</v>
      </c>
      <c r="DB266">
        <v>0</v>
      </c>
      <c r="DC266">
        <v>146094949.92000002</v>
      </c>
      <c r="DD266">
        <v>146094949.92000002</v>
      </c>
      <c r="DE266">
        <v>2120499878</v>
      </c>
      <c r="DF266">
        <v>0</v>
      </c>
      <c r="DG266">
        <v>32904268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5123547</v>
      </c>
      <c r="EH266">
        <v>0</v>
      </c>
      <c r="EI266">
        <v>0</v>
      </c>
      <c r="EJ266">
        <v>0</v>
      </c>
      <c r="EK266">
        <v>0</v>
      </c>
      <c r="EL266">
        <v>14860931</v>
      </c>
      <c r="EM266">
        <v>0</v>
      </c>
      <c r="EN266">
        <v>0</v>
      </c>
      <c r="EO266">
        <v>0</v>
      </c>
      <c r="EP266">
        <v>5123547</v>
      </c>
      <c r="EQ266">
        <v>14860931</v>
      </c>
      <c r="ER266">
        <v>340</v>
      </c>
      <c r="ES266" t="s">
        <v>10328</v>
      </c>
      <c r="ET266" t="s">
        <v>10328</v>
      </c>
      <c r="EU266" t="s">
        <v>612</v>
      </c>
      <c r="EV266" t="s">
        <v>10329</v>
      </c>
      <c r="EW266">
        <v>0</v>
      </c>
      <c r="EX266">
        <v>5123547</v>
      </c>
      <c r="EY266">
        <v>0</v>
      </c>
      <c r="EZ266">
        <v>0</v>
      </c>
      <c r="FA266">
        <v>0</v>
      </c>
      <c r="FB266">
        <v>0</v>
      </c>
      <c r="FC266">
        <v>14860931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 x14ac:dyDescent="0.4">
      <c r="A267" t="s">
        <v>120</v>
      </c>
      <c r="B267">
        <v>605723024601</v>
      </c>
      <c r="C267">
        <v>6000000001017</v>
      </c>
      <c r="D267" t="s">
        <v>1154</v>
      </c>
      <c r="E267" t="s">
        <v>1156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1152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232550963</v>
      </c>
      <c r="AY267">
        <v>232550963</v>
      </c>
      <c r="AZ267">
        <v>4196362340</v>
      </c>
      <c r="BA267">
        <v>-232550963</v>
      </c>
      <c r="BB267">
        <v>-232550963</v>
      </c>
      <c r="BC267">
        <v>14986637660</v>
      </c>
      <c r="BD267">
        <v>166651664</v>
      </c>
      <c r="BE267">
        <v>166651664</v>
      </c>
      <c r="BF267">
        <v>5266724053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156661562</v>
      </c>
      <c r="BM267">
        <v>0</v>
      </c>
      <c r="BN267">
        <v>0</v>
      </c>
      <c r="BO267">
        <v>54011026</v>
      </c>
      <c r="BP267">
        <v>156708078</v>
      </c>
      <c r="BQ267">
        <v>54011026</v>
      </c>
      <c r="BR267">
        <v>156708078</v>
      </c>
      <c r="BS267">
        <v>-23194649</v>
      </c>
      <c r="BT267">
        <v>-22642175</v>
      </c>
      <c r="BU267">
        <v>-264954318</v>
      </c>
      <c r="BV267">
        <v>30816377</v>
      </c>
      <c r="BW267">
        <v>134065903</v>
      </c>
      <c r="BX267">
        <v>0.20425129665002359</v>
      </c>
      <c r="BY267">
        <v>0.89164125183929865</v>
      </c>
      <c r="BZ267">
        <v>0</v>
      </c>
      <c r="CA267">
        <v>14989635587</v>
      </c>
      <c r="CB267">
        <v>15222186550</v>
      </c>
      <c r="CC267">
        <v>15222186550</v>
      </c>
      <c r="CD267">
        <v>0</v>
      </c>
      <c r="CE267">
        <v>14986637660</v>
      </c>
      <c r="CF267">
        <v>15219142113</v>
      </c>
      <c r="CG267">
        <v>15219142113</v>
      </c>
      <c r="CH267">
        <v>14986637660</v>
      </c>
      <c r="CI267">
        <v>15219142113</v>
      </c>
      <c r="CJ267">
        <v>15219142113</v>
      </c>
      <c r="CK267">
        <v>46510</v>
      </c>
      <c r="CL267">
        <v>0</v>
      </c>
      <c r="CM267">
        <v>0.37598551666666663</v>
      </c>
      <c r="CN267">
        <v>4.5118261999999998</v>
      </c>
      <c r="CO267">
        <v>4.5118261999999998</v>
      </c>
      <c r="CP267">
        <v>5634758703.6912241</v>
      </c>
      <c r="CQ267">
        <v>67617104444.294685</v>
      </c>
      <c r="CR267">
        <v>67617104444.294685</v>
      </c>
      <c r="CS267">
        <v>1.2745516370223635</v>
      </c>
      <c r="CT267">
        <v>19101243563.014004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66540671210.400009</v>
      </c>
      <c r="DA267">
        <v>0</v>
      </c>
      <c r="DB267">
        <v>0</v>
      </c>
      <c r="DC267">
        <v>1032526275.7200001</v>
      </c>
      <c r="DD267">
        <v>1032526275.7200001</v>
      </c>
      <c r="DE267">
        <v>14986637660</v>
      </c>
      <c r="DF267">
        <v>0</v>
      </c>
      <c r="DG267">
        <v>232550963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54011026</v>
      </c>
      <c r="EH267">
        <v>0</v>
      </c>
      <c r="EI267">
        <v>0</v>
      </c>
      <c r="EJ267">
        <v>0</v>
      </c>
      <c r="EK267">
        <v>0</v>
      </c>
      <c r="EL267">
        <v>156708078</v>
      </c>
      <c r="EM267">
        <v>0</v>
      </c>
      <c r="EN267">
        <v>0</v>
      </c>
      <c r="EO267">
        <v>0</v>
      </c>
      <c r="EP267">
        <v>54011026</v>
      </c>
      <c r="EQ267">
        <v>156708078</v>
      </c>
      <c r="ER267">
        <v>260</v>
      </c>
      <c r="ES267" t="s">
        <v>10328</v>
      </c>
      <c r="ET267" t="s">
        <v>10328</v>
      </c>
      <c r="EU267" t="s">
        <v>612</v>
      </c>
      <c r="EV267" t="s">
        <v>10329</v>
      </c>
      <c r="EW267">
        <v>0</v>
      </c>
      <c r="EX267">
        <v>54011026</v>
      </c>
      <c r="EY267">
        <v>0</v>
      </c>
      <c r="EZ267">
        <v>0</v>
      </c>
      <c r="FA267">
        <v>0</v>
      </c>
      <c r="FB267">
        <v>0</v>
      </c>
      <c r="FC267">
        <v>156708078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 x14ac:dyDescent="0.4">
      <c r="A268" t="s">
        <v>121</v>
      </c>
      <c r="B268" t="s">
        <v>1157</v>
      </c>
      <c r="C268">
        <v>200000545</v>
      </c>
      <c r="D268" t="s">
        <v>1158</v>
      </c>
      <c r="E268" t="s">
        <v>1159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1160</v>
      </c>
      <c r="AC268" t="s">
        <v>594</v>
      </c>
      <c r="AD268" t="s">
        <v>825</v>
      </c>
      <c r="AF268" t="s">
        <v>605</v>
      </c>
      <c r="AG268" t="s">
        <v>606</v>
      </c>
      <c r="AH268" t="s">
        <v>10328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1168596903</v>
      </c>
      <c r="AZ268">
        <v>42666475253</v>
      </c>
      <c r="BA268">
        <v>0</v>
      </c>
      <c r="BB268">
        <v>-1168596903</v>
      </c>
      <c r="BC268">
        <v>41865806258</v>
      </c>
      <c r="BD268">
        <v>0</v>
      </c>
      <c r="BE268">
        <v>448820097</v>
      </c>
      <c r="BF268">
        <v>24829477125</v>
      </c>
      <c r="BG268">
        <v>448820097</v>
      </c>
      <c r="BH268">
        <v>0</v>
      </c>
      <c r="BI268">
        <v>0</v>
      </c>
      <c r="BJ268">
        <v>-2626454</v>
      </c>
      <c r="BK268">
        <v>448820097</v>
      </c>
      <c r="BL268">
        <v>0</v>
      </c>
      <c r="BM268">
        <v>721842097</v>
      </c>
      <c r="BN268">
        <v>719215643</v>
      </c>
      <c r="BO268">
        <v>0</v>
      </c>
      <c r="BP268">
        <v>448820097</v>
      </c>
      <c r="BQ268">
        <v>721842097</v>
      </c>
      <c r="BR268">
        <v>1168035740</v>
      </c>
      <c r="BS268">
        <v>0</v>
      </c>
      <c r="BT268">
        <v>0</v>
      </c>
      <c r="BU268">
        <v>0</v>
      </c>
      <c r="BV268">
        <v>721842097</v>
      </c>
      <c r="BW268">
        <v>1168035740</v>
      </c>
      <c r="BX268">
        <v>1.719938208178905</v>
      </c>
      <c r="BY268">
        <v>2.7592534073751667</v>
      </c>
      <c r="BZ268">
        <v>0</v>
      </c>
      <c r="CA268">
        <v>41848127864</v>
      </c>
      <c r="CB268">
        <v>41848127864</v>
      </c>
      <c r="CC268">
        <v>43015976068</v>
      </c>
      <c r="CD268">
        <v>0</v>
      </c>
      <c r="CE268">
        <v>42690913635</v>
      </c>
      <c r="CF268">
        <v>41969071538</v>
      </c>
      <c r="CG268">
        <v>43140294895</v>
      </c>
      <c r="CH268">
        <v>42690913635</v>
      </c>
      <c r="CI268">
        <v>41969071538</v>
      </c>
      <c r="CJ268">
        <v>43140294895</v>
      </c>
      <c r="CK268">
        <v>719215643</v>
      </c>
      <c r="CL268">
        <v>0</v>
      </c>
      <c r="CM268">
        <v>22.236444354057312</v>
      </c>
      <c r="CN268">
        <v>11.832417845726011</v>
      </c>
      <c r="CO268">
        <v>3.7226131558418278</v>
      </c>
      <c r="CP268">
        <v>949294125468.54407</v>
      </c>
      <c r="CQ268">
        <v>505136728345.12189</v>
      </c>
      <c r="CR268">
        <v>158921756732.55826</v>
      </c>
      <c r="CS268">
        <v>1.303488608652561</v>
      </c>
      <c r="CT268">
        <v>55647119616.192795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0.93124229501349487</v>
      </c>
      <c r="DI268">
        <v>6.8757704986505047E-2</v>
      </c>
      <c r="DJ268">
        <v>39755584389.680298</v>
      </c>
      <c r="DK268">
        <v>2935329245.3196959</v>
      </c>
      <c r="DL268">
        <v>40174067225.578758</v>
      </c>
      <c r="DM268">
        <v>2966227669.4212399</v>
      </c>
      <c r="DN268">
        <v>0</v>
      </c>
      <c r="DO268">
        <v>0</v>
      </c>
      <c r="DP268">
        <v>1088246861.8953824</v>
      </c>
      <c r="DQ268">
        <v>80350041.104617462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1897746642.2209525</v>
      </c>
      <c r="EF268">
        <v>0</v>
      </c>
      <c r="EG268">
        <v>0</v>
      </c>
      <c r="EH268">
        <v>0</v>
      </c>
      <c r="EI268">
        <v>0</v>
      </c>
      <c r="EJ268">
        <v>721842097</v>
      </c>
      <c r="EK268">
        <v>0</v>
      </c>
      <c r="EL268">
        <v>448820097</v>
      </c>
      <c r="EM268">
        <v>-2626454</v>
      </c>
      <c r="EN268">
        <v>0</v>
      </c>
      <c r="EO268">
        <v>721842097</v>
      </c>
      <c r="EP268">
        <v>721842097</v>
      </c>
      <c r="EQ268">
        <v>1168035740</v>
      </c>
      <c r="ER268">
        <v>105</v>
      </c>
      <c r="ES268" t="s">
        <v>10328</v>
      </c>
      <c r="ET268" t="s">
        <v>10328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672209891.04763377</v>
      </c>
      <c r="FB268">
        <v>0</v>
      </c>
      <c r="FC268">
        <v>417960257.17845941</v>
      </c>
      <c r="FD268">
        <v>-2445865.0507073738</v>
      </c>
      <c r="FE268">
        <v>0</v>
      </c>
      <c r="FF268">
        <v>672209891.04763377</v>
      </c>
      <c r="FG268">
        <v>0</v>
      </c>
      <c r="FH268">
        <v>0</v>
      </c>
      <c r="FI268">
        <v>0</v>
      </c>
      <c r="FJ268">
        <v>0</v>
      </c>
      <c r="FK268">
        <v>49632205.952366158</v>
      </c>
      <c r="FL268">
        <v>0</v>
      </c>
      <c r="FM268">
        <v>30859839.821540579</v>
      </c>
      <c r="FN268">
        <v>-180588.94929262612</v>
      </c>
      <c r="FO268">
        <v>0</v>
      </c>
      <c r="FP268">
        <v>49632205.952366158</v>
      </c>
      <c r="FQ268" t="b">
        <v>1</v>
      </c>
      <c r="FR268" t="b">
        <v>1</v>
      </c>
    </row>
    <row r="269" spans="1:174" x14ac:dyDescent="0.4">
      <c r="A269" t="s">
        <v>122</v>
      </c>
      <c r="B269">
        <v>906133387901</v>
      </c>
      <c r="C269">
        <v>6000000000468</v>
      </c>
      <c r="D269" t="s">
        <v>1161</v>
      </c>
      <c r="E269" t="s">
        <v>1162</v>
      </c>
      <c r="F269" t="s">
        <v>587</v>
      </c>
      <c r="G269" t="s">
        <v>717</v>
      </c>
      <c r="H269" t="s">
        <v>1163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1164</v>
      </c>
      <c r="Y269" t="s">
        <v>1165</v>
      </c>
      <c r="Z269" t="s">
        <v>719</v>
      </c>
      <c r="AA269" t="s">
        <v>1166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198000000</v>
      </c>
      <c r="AZ269">
        <v>6051697107</v>
      </c>
      <c r="BA269">
        <v>-198000000</v>
      </c>
      <c r="BB269">
        <v>-198000000</v>
      </c>
      <c r="BC269">
        <v>11948302893</v>
      </c>
      <c r="BD269">
        <v>121043255</v>
      </c>
      <c r="BE269">
        <v>121043255</v>
      </c>
      <c r="BF269">
        <v>5296222295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120467523</v>
      </c>
      <c r="BM269">
        <v>0</v>
      </c>
      <c r="BN269">
        <v>0</v>
      </c>
      <c r="BO269">
        <v>41757376</v>
      </c>
      <c r="BP269">
        <v>120570783</v>
      </c>
      <c r="BQ269">
        <v>41757376</v>
      </c>
      <c r="BR269">
        <v>120570783</v>
      </c>
      <c r="BS269">
        <v>0</v>
      </c>
      <c r="BT269">
        <v>0</v>
      </c>
      <c r="BU269">
        <v>0</v>
      </c>
      <c r="BV269">
        <v>41757376</v>
      </c>
      <c r="BW269">
        <v>120570783</v>
      </c>
      <c r="BX269">
        <v>0.34722301022206153</v>
      </c>
      <c r="BY269">
        <v>1.0058879411760513</v>
      </c>
      <c r="BZ269">
        <v>0</v>
      </c>
      <c r="CA269">
        <v>11970000000</v>
      </c>
      <c r="CB269">
        <v>12168000000</v>
      </c>
      <c r="CC269">
        <v>12168000000</v>
      </c>
      <c r="CD269">
        <v>0</v>
      </c>
      <c r="CE269">
        <v>11948302893</v>
      </c>
      <c r="CF269">
        <v>12145648474</v>
      </c>
      <c r="CG269">
        <v>12145272847</v>
      </c>
      <c r="CH269">
        <v>11948302893</v>
      </c>
      <c r="CI269">
        <v>12145648474</v>
      </c>
      <c r="CJ269">
        <v>12145272847</v>
      </c>
      <c r="CK269">
        <v>1030046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4074188875.7555003</v>
      </c>
      <c r="CQ269">
        <v>48890266509.066002</v>
      </c>
      <c r="CR269">
        <v>48890266509.066002</v>
      </c>
      <c r="CS269">
        <v>1.2942345719444444</v>
      </c>
      <c r="CT269">
        <v>15463906680.184422</v>
      </c>
      <c r="CU269">
        <v>3.99</v>
      </c>
      <c r="CV269">
        <v>0</v>
      </c>
      <c r="CW269">
        <v>0</v>
      </c>
      <c r="CX269">
        <v>3.99</v>
      </c>
      <c r="CY269">
        <v>3.99</v>
      </c>
      <c r="CZ269">
        <v>47673728543.07</v>
      </c>
      <c r="DA269">
        <v>0</v>
      </c>
      <c r="DB269">
        <v>0</v>
      </c>
      <c r="DC269">
        <v>790020000</v>
      </c>
      <c r="DD269">
        <v>790020000</v>
      </c>
      <c r="DE269">
        <v>11948302893</v>
      </c>
      <c r="DF269">
        <v>0</v>
      </c>
      <c r="DG269">
        <v>198000000</v>
      </c>
      <c r="DH269">
        <v>1</v>
      </c>
      <c r="DI269">
        <v>0</v>
      </c>
      <c r="DJ269">
        <v>11948302893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1518552616.0164602</v>
      </c>
      <c r="EF269">
        <v>0</v>
      </c>
      <c r="EG269">
        <v>41757376</v>
      </c>
      <c r="EH269">
        <v>0</v>
      </c>
      <c r="EI269">
        <v>0</v>
      </c>
      <c r="EJ269">
        <v>0</v>
      </c>
      <c r="EK269">
        <v>0</v>
      </c>
      <c r="EL269">
        <v>120570783</v>
      </c>
      <c r="EM269">
        <v>0</v>
      </c>
      <c r="EN269">
        <v>0</v>
      </c>
      <c r="EO269">
        <v>0</v>
      </c>
      <c r="EP269">
        <v>41757376</v>
      </c>
      <c r="EQ269">
        <v>120570783</v>
      </c>
      <c r="ER269">
        <v>278</v>
      </c>
      <c r="ES269" t="s">
        <v>10328</v>
      </c>
      <c r="ET269" t="s">
        <v>10328</v>
      </c>
      <c r="EU269" t="s">
        <v>612</v>
      </c>
      <c r="EV269" t="s">
        <v>10329</v>
      </c>
      <c r="EW269">
        <v>0</v>
      </c>
      <c r="EX269">
        <v>41757376</v>
      </c>
      <c r="EY269">
        <v>0</v>
      </c>
      <c r="EZ269">
        <v>0</v>
      </c>
      <c r="FA269">
        <v>0</v>
      </c>
      <c r="FB269">
        <v>0</v>
      </c>
      <c r="FC269">
        <v>120570783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 x14ac:dyDescent="0.4">
      <c r="A270" t="s">
        <v>122</v>
      </c>
      <c r="B270">
        <v>906133387901</v>
      </c>
      <c r="C270">
        <v>6000000000469</v>
      </c>
      <c r="D270" t="s">
        <v>1161</v>
      </c>
      <c r="E270" t="s">
        <v>1162</v>
      </c>
      <c r="F270" t="s">
        <v>587</v>
      </c>
      <c r="G270" t="s">
        <v>717</v>
      </c>
      <c r="H270" t="s">
        <v>1163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1164</v>
      </c>
      <c r="Y270" t="s">
        <v>1165</v>
      </c>
      <c r="Z270" t="s">
        <v>719</v>
      </c>
      <c r="AA270" t="s">
        <v>1166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275000000</v>
      </c>
      <c r="AZ270">
        <v>8387857269</v>
      </c>
      <c r="BA270">
        <v>-275000000</v>
      </c>
      <c r="BB270">
        <v>-275000000</v>
      </c>
      <c r="BC270">
        <v>16612142731</v>
      </c>
      <c r="BD270">
        <v>181177268</v>
      </c>
      <c r="BE270">
        <v>181177268</v>
      </c>
      <c r="BF270">
        <v>7867673873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179045935</v>
      </c>
      <c r="BM270">
        <v>0</v>
      </c>
      <c r="BN270">
        <v>0</v>
      </c>
      <c r="BO270">
        <v>61850963</v>
      </c>
      <c r="BP270">
        <v>179190046</v>
      </c>
      <c r="BQ270">
        <v>61850963</v>
      </c>
      <c r="BR270">
        <v>179190046</v>
      </c>
      <c r="BS270">
        <v>0</v>
      </c>
      <c r="BT270">
        <v>0</v>
      </c>
      <c r="BU270">
        <v>0</v>
      </c>
      <c r="BV270">
        <v>61850963</v>
      </c>
      <c r="BW270">
        <v>179190046</v>
      </c>
      <c r="BX270">
        <v>0.36995404060644599</v>
      </c>
      <c r="BY270">
        <v>1.0755758732685556</v>
      </c>
      <c r="BZ270">
        <v>0</v>
      </c>
      <c r="CA270">
        <v>16625000000</v>
      </c>
      <c r="CB270">
        <v>16900000000</v>
      </c>
      <c r="CC270">
        <v>16900000000</v>
      </c>
      <c r="CD270">
        <v>0</v>
      </c>
      <c r="CE270">
        <v>16612142731</v>
      </c>
      <c r="CF270">
        <v>16886814581</v>
      </c>
      <c r="CG270">
        <v>16886880988</v>
      </c>
      <c r="CH270">
        <v>16612142731</v>
      </c>
      <c r="CI270">
        <v>16886814581</v>
      </c>
      <c r="CJ270">
        <v>16886880988</v>
      </c>
      <c r="CK270">
        <v>261743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6052311928.4708691</v>
      </c>
      <c r="CQ270">
        <v>72627743141.650421</v>
      </c>
      <c r="CR270">
        <v>72627743141.650421</v>
      </c>
      <c r="CS270">
        <v>1.3147069549199999</v>
      </c>
      <c r="CT270">
        <v>21840099584.56942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71432213743.300003</v>
      </c>
      <c r="DA270">
        <v>0</v>
      </c>
      <c r="DB270">
        <v>0</v>
      </c>
      <c r="DC270">
        <v>1182500000</v>
      </c>
      <c r="DD270">
        <v>1182500000</v>
      </c>
      <c r="DE270">
        <v>16612142731</v>
      </c>
      <c r="DF270">
        <v>0</v>
      </c>
      <c r="DG270">
        <v>275000000</v>
      </c>
      <c r="DH270">
        <v>1</v>
      </c>
      <c r="DI270">
        <v>0</v>
      </c>
      <c r="DJ270">
        <v>16612142731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2111516274.2593651</v>
      </c>
      <c r="EF270">
        <v>0</v>
      </c>
      <c r="EG270">
        <v>61850963</v>
      </c>
      <c r="EH270">
        <v>0</v>
      </c>
      <c r="EI270">
        <v>0</v>
      </c>
      <c r="EJ270">
        <v>0</v>
      </c>
      <c r="EK270">
        <v>0</v>
      </c>
      <c r="EL270">
        <v>179190046</v>
      </c>
      <c r="EM270">
        <v>0</v>
      </c>
      <c r="EN270">
        <v>0</v>
      </c>
      <c r="EO270">
        <v>0</v>
      </c>
      <c r="EP270">
        <v>61850963</v>
      </c>
      <c r="EQ270">
        <v>179190046</v>
      </c>
      <c r="ER270">
        <v>250</v>
      </c>
      <c r="ES270" t="s">
        <v>10328</v>
      </c>
      <c r="ET270" t="s">
        <v>10328</v>
      </c>
      <c r="EU270" t="s">
        <v>612</v>
      </c>
      <c r="EV270" t="s">
        <v>10329</v>
      </c>
      <c r="EW270">
        <v>0</v>
      </c>
      <c r="EX270">
        <v>61850963</v>
      </c>
      <c r="EY270">
        <v>0</v>
      </c>
      <c r="EZ270">
        <v>0</v>
      </c>
      <c r="FA270">
        <v>0</v>
      </c>
      <c r="FB270">
        <v>0</v>
      </c>
      <c r="FC270">
        <v>179190046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 x14ac:dyDescent="0.4">
      <c r="A271" t="s">
        <v>122</v>
      </c>
      <c r="B271" t="s">
        <v>1167</v>
      </c>
      <c r="C271">
        <v>200000555</v>
      </c>
      <c r="D271" t="s">
        <v>1161</v>
      </c>
      <c r="E271" t="s">
        <v>1168</v>
      </c>
      <c r="F271" t="s">
        <v>587</v>
      </c>
      <c r="G271" t="s">
        <v>717</v>
      </c>
      <c r="H271" t="s">
        <v>1163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1164</v>
      </c>
      <c r="Y271" t="s">
        <v>1165</v>
      </c>
      <c r="Z271" t="s">
        <v>719</v>
      </c>
      <c r="AA271" t="s">
        <v>1166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H271" t="s">
        <v>10328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890352908</v>
      </c>
      <c r="BN271">
        <v>890352908</v>
      </c>
      <c r="BO271">
        <v>0</v>
      </c>
      <c r="BP271">
        <v>0</v>
      </c>
      <c r="BQ271">
        <v>890352908</v>
      </c>
      <c r="BR271">
        <v>890352908</v>
      </c>
      <c r="BS271">
        <v>0</v>
      </c>
      <c r="BT271">
        <v>0</v>
      </c>
      <c r="BU271">
        <v>0</v>
      </c>
      <c r="BV271">
        <v>890352908</v>
      </c>
      <c r="BW271">
        <v>890352908</v>
      </c>
      <c r="BX271">
        <v>8.2526570299782236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10788681812</v>
      </c>
      <c r="CG271">
        <v>10788681812</v>
      </c>
      <c r="CH271">
        <v>11679034720</v>
      </c>
      <c r="CI271">
        <v>10788681812</v>
      </c>
      <c r="CJ271">
        <v>10788681812</v>
      </c>
      <c r="CK271">
        <v>890352908</v>
      </c>
      <c r="CL271">
        <v>0</v>
      </c>
      <c r="CM271">
        <v>154.38197016716003</v>
      </c>
      <c r="CN271">
        <v>37.932787537574761</v>
      </c>
      <c r="CO271">
        <v>2.8151550889015198</v>
      </c>
      <c r="CP271">
        <v>1803032389724.2664</v>
      </c>
      <c r="CQ271">
        <v>443018342677.71893</v>
      </c>
      <c r="CR271">
        <v>32878294025.465538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890352908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890352908</v>
      </c>
      <c r="EQ271">
        <v>890352908</v>
      </c>
      <c r="ER271">
        <v>130</v>
      </c>
      <c r="ES271" t="s">
        <v>10328</v>
      </c>
      <c r="ET271" t="s">
        <v>10328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890352908</v>
      </c>
      <c r="FL271">
        <v>0</v>
      </c>
      <c r="FM271">
        <v>0</v>
      </c>
      <c r="FN271">
        <v>0</v>
      </c>
      <c r="FO271">
        <v>0</v>
      </c>
      <c r="FP271">
        <v>890352908</v>
      </c>
      <c r="FQ271" t="b">
        <v>1</v>
      </c>
      <c r="FR271" t="b">
        <v>1</v>
      </c>
    </row>
    <row r="272" spans="1:174" x14ac:dyDescent="0.4">
      <c r="A272" t="s">
        <v>123</v>
      </c>
      <c r="B272" t="s">
        <v>1169</v>
      </c>
      <c r="C272">
        <v>200000580</v>
      </c>
      <c r="D272" t="s">
        <v>1170</v>
      </c>
      <c r="E272" t="s">
        <v>1171</v>
      </c>
      <c r="F272" t="s">
        <v>587</v>
      </c>
      <c r="G272" t="s">
        <v>588</v>
      </c>
      <c r="H272" t="s">
        <v>993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1119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H272" t="s">
        <v>10328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0</v>
      </c>
      <c r="BF272">
        <v>12410572997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3497260365</v>
      </c>
      <c r="BN272">
        <v>3497260365</v>
      </c>
      <c r="BO272">
        <v>0</v>
      </c>
      <c r="BP272">
        <v>0</v>
      </c>
      <c r="BQ272">
        <v>3497260365</v>
      </c>
      <c r="BR272">
        <v>3497260365</v>
      </c>
      <c r="BS272">
        <v>0</v>
      </c>
      <c r="BT272">
        <v>0</v>
      </c>
      <c r="BU272">
        <v>0</v>
      </c>
      <c r="BV272">
        <v>3497260365</v>
      </c>
      <c r="BW272">
        <v>3497260365</v>
      </c>
      <c r="BX272">
        <v>19.491818534773451</v>
      </c>
      <c r="BY272">
        <v>19.491818534773451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17942196408</v>
      </c>
      <c r="CG272">
        <v>17942196408</v>
      </c>
      <c r="CH272">
        <v>21439456773</v>
      </c>
      <c r="CI272">
        <v>17942196408</v>
      </c>
      <c r="CJ272">
        <v>17942196408</v>
      </c>
      <c r="CK272">
        <v>3497260365</v>
      </c>
      <c r="CL272">
        <v>0</v>
      </c>
      <c r="CM272">
        <v>713.94411563873291</v>
      </c>
      <c r="CN272">
        <v>105.89663386344907</v>
      </c>
      <c r="CO272">
        <v>6.1922946572303781</v>
      </c>
      <c r="CP272">
        <v>15306574005574.328</v>
      </c>
      <c r="CQ272">
        <v>2270366304121.6245</v>
      </c>
      <c r="CR272">
        <v>132759433629.36954</v>
      </c>
      <c r="CS272">
        <v>1.6925014885</v>
      </c>
      <c r="CT272">
        <v>36286312500.933907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0.96959644709315995</v>
      </c>
      <c r="DI272">
        <v>3.0403552906840065E-2</v>
      </c>
      <c r="DJ272">
        <v>20787621114.708183</v>
      </c>
      <c r="DK272">
        <v>651835658.29181612</v>
      </c>
      <c r="DL272">
        <v>17396689890.244457</v>
      </c>
      <c r="DM272">
        <v>545506517.75554383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3497260365</v>
      </c>
      <c r="EK272">
        <v>0</v>
      </c>
      <c r="EL272">
        <v>0</v>
      </c>
      <c r="EM272">
        <v>0</v>
      </c>
      <c r="EN272">
        <v>0</v>
      </c>
      <c r="EO272">
        <v>3497260365</v>
      </c>
      <c r="EP272">
        <v>3497260365</v>
      </c>
      <c r="EQ272">
        <v>3497260365</v>
      </c>
      <c r="ER272">
        <v>40</v>
      </c>
      <c r="ES272" t="s">
        <v>10328</v>
      </c>
      <c r="ET272" t="s">
        <v>10328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3390931224.463728</v>
      </c>
      <c r="FB272">
        <v>0</v>
      </c>
      <c r="FC272">
        <v>0</v>
      </c>
      <c r="FD272">
        <v>0</v>
      </c>
      <c r="FE272">
        <v>0</v>
      </c>
      <c r="FF272">
        <v>3390931224.463728</v>
      </c>
      <c r="FG272">
        <v>0</v>
      </c>
      <c r="FH272">
        <v>0</v>
      </c>
      <c r="FI272">
        <v>0</v>
      </c>
      <c r="FJ272">
        <v>0</v>
      </c>
      <c r="FK272">
        <v>106329140.5362723</v>
      </c>
      <c r="FL272">
        <v>0</v>
      </c>
      <c r="FM272">
        <v>0</v>
      </c>
      <c r="FN272">
        <v>0</v>
      </c>
      <c r="FO272">
        <v>0</v>
      </c>
      <c r="FP272">
        <v>106329140.5362723</v>
      </c>
      <c r="FQ272" t="b">
        <v>1</v>
      </c>
      <c r="FR272" t="b">
        <v>1</v>
      </c>
    </row>
    <row r="273" spans="1:174" x14ac:dyDescent="0.4">
      <c r="A273" t="s">
        <v>124</v>
      </c>
      <c r="B273" t="s">
        <v>1172</v>
      </c>
      <c r="C273">
        <v>200000729</v>
      </c>
      <c r="D273" t="s">
        <v>1173</v>
      </c>
      <c r="E273" t="s">
        <v>1174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1175</v>
      </c>
      <c r="AD273" t="s">
        <v>904</v>
      </c>
      <c r="AF273" t="s">
        <v>653</v>
      </c>
      <c r="AG273" t="s">
        <v>722</v>
      </c>
      <c r="AH273" t="s">
        <v>10328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14754069782</v>
      </c>
      <c r="AZ273">
        <v>151336795599</v>
      </c>
      <c r="BA273">
        <v>0</v>
      </c>
      <c r="BB273">
        <v>-14754069782</v>
      </c>
      <c r="BC273">
        <v>280592241636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-37444449</v>
      </c>
      <c r="BK273">
        <v>1081965117</v>
      </c>
      <c r="BL273">
        <v>0</v>
      </c>
      <c r="BM273">
        <v>299599662</v>
      </c>
      <c r="BN273">
        <v>262155212</v>
      </c>
      <c r="BO273">
        <v>0</v>
      </c>
      <c r="BP273">
        <v>1081965117</v>
      </c>
      <c r="BQ273">
        <v>299599662</v>
      </c>
      <c r="BR273">
        <v>1344120329</v>
      </c>
      <c r="BS273">
        <v>0</v>
      </c>
      <c r="BT273">
        <v>0</v>
      </c>
      <c r="BU273">
        <v>0</v>
      </c>
      <c r="BV273">
        <v>299599662</v>
      </c>
      <c r="BW273">
        <v>1344120329</v>
      </c>
      <c r="BX273">
        <v>0.11558971449851238</v>
      </c>
      <c r="BY273">
        <v>0.50518339720232408</v>
      </c>
      <c r="BZ273">
        <v>0</v>
      </c>
      <c r="CA273">
        <v>280095589538</v>
      </c>
      <c r="CB273">
        <v>280095589538</v>
      </c>
      <c r="CC273">
        <v>296080005698</v>
      </c>
      <c r="CD273">
        <v>0</v>
      </c>
      <c r="CE273">
        <v>259491919065</v>
      </c>
      <c r="CF273">
        <v>259192319403</v>
      </c>
      <c r="CG273">
        <v>273983833635</v>
      </c>
      <c r="CH273">
        <v>259491919065</v>
      </c>
      <c r="CI273">
        <v>259192319403</v>
      </c>
      <c r="CJ273">
        <v>273983833635</v>
      </c>
      <c r="CK273">
        <v>262155212</v>
      </c>
      <c r="CL273">
        <v>10097511270</v>
      </c>
      <c r="CM273">
        <v>1.3694825768470764</v>
      </c>
      <c r="CN273">
        <v>2.0495697855949406</v>
      </c>
      <c r="CO273">
        <v>1.9113728404045107</v>
      </c>
      <c r="CP273">
        <v>355369661992.12921</v>
      </c>
      <c r="CQ273">
        <v>531846796921.67175</v>
      </c>
      <c r="CR273">
        <v>495985806405.28644</v>
      </c>
      <c r="CS273">
        <v>1.1210355736712294</v>
      </c>
      <c r="CT273">
        <v>290899672352.08051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0.97808099999999987</v>
      </c>
      <c r="DI273">
        <v>2.1919000000000032E-2</v>
      </c>
      <c r="DJ273">
        <v>253804115691.01422</v>
      </c>
      <c r="DK273">
        <v>5687803373.9857435</v>
      </c>
      <c r="DL273">
        <v>267978381985.55441</v>
      </c>
      <c r="DM273">
        <v>6005451649.4455738</v>
      </c>
      <c r="DN273">
        <v>0</v>
      </c>
      <c r="DO273">
        <v>0</v>
      </c>
      <c r="DP273">
        <v>14430675326.448339</v>
      </c>
      <c r="DQ273">
        <v>323394455.55165845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98060865289.388138</v>
      </c>
      <c r="EF273">
        <v>0</v>
      </c>
      <c r="EG273">
        <v>0</v>
      </c>
      <c r="EH273">
        <v>0</v>
      </c>
      <c r="EI273">
        <v>0</v>
      </c>
      <c r="EJ273">
        <v>299599662</v>
      </c>
      <c r="EK273">
        <v>0</v>
      </c>
      <c r="EL273">
        <v>1081965117</v>
      </c>
      <c r="EM273">
        <v>-37444449</v>
      </c>
      <c r="EN273">
        <v>0</v>
      </c>
      <c r="EO273">
        <v>299599661</v>
      </c>
      <c r="EP273">
        <v>299599662</v>
      </c>
      <c r="EQ273">
        <v>1344120329</v>
      </c>
      <c r="ER273">
        <v>95</v>
      </c>
      <c r="ES273" t="s">
        <v>10328</v>
      </c>
      <c r="ET273" t="s">
        <v>10328</v>
      </c>
      <c r="EU273" t="s">
        <v>612</v>
      </c>
      <c r="EV273" t="s">
        <v>613</v>
      </c>
      <c r="EW273">
        <v>0</v>
      </c>
      <c r="EX273">
        <v>0</v>
      </c>
      <c r="EY273">
        <v>0</v>
      </c>
      <c r="EZ273">
        <v>0</v>
      </c>
      <c r="FA273">
        <v>293032737.00862193</v>
      </c>
      <c r="FB273">
        <v>0</v>
      </c>
      <c r="FC273">
        <v>1058249523.6004769</v>
      </c>
      <c r="FD273">
        <v>-36623704.122368991</v>
      </c>
      <c r="FE273">
        <v>0</v>
      </c>
      <c r="FF273">
        <v>293032736.03054094</v>
      </c>
      <c r="FG273">
        <v>0</v>
      </c>
      <c r="FH273">
        <v>0</v>
      </c>
      <c r="FI273">
        <v>0</v>
      </c>
      <c r="FJ273">
        <v>0</v>
      </c>
      <c r="FK273">
        <v>6566924.9913780093</v>
      </c>
      <c r="FL273">
        <v>0</v>
      </c>
      <c r="FM273">
        <v>23715593.399523035</v>
      </c>
      <c r="FN273">
        <v>-820744.87763100117</v>
      </c>
      <c r="FO273">
        <v>0</v>
      </c>
      <c r="FP273">
        <v>6566924.9694590094</v>
      </c>
      <c r="FQ273" t="b">
        <v>1</v>
      </c>
      <c r="FR273" t="b">
        <v>1</v>
      </c>
    </row>
    <row r="274" spans="1:174" x14ac:dyDescent="0.4">
      <c r="A274" t="s">
        <v>125</v>
      </c>
      <c r="B274">
        <v>605831062601</v>
      </c>
      <c r="C274">
        <v>6000000000447</v>
      </c>
      <c r="D274" t="s">
        <v>1176</v>
      </c>
      <c r="E274" t="s">
        <v>1177</v>
      </c>
      <c r="F274" t="s">
        <v>587</v>
      </c>
      <c r="G274" t="s">
        <v>717</v>
      </c>
      <c r="H274" t="s">
        <v>1178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1179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646105263</v>
      </c>
      <c r="AZ274">
        <v>14336324995</v>
      </c>
      <c r="BA274">
        <v>0</v>
      </c>
      <c r="BB274">
        <v>-646105263</v>
      </c>
      <c r="BC274">
        <v>24821569742</v>
      </c>
      <c r="BD274">
        <v>0</v>
      </c>
      <c r="BE274">
        <v>264967488</v>
      </c>
      <c r="BF274">
        <v>11001830897</v>
      </c>
      <c r="BG274">
        <v>0</v>
      </c>
      <c r="BH274">
        <v>264967488</v>
      </c>
      <c r="BI274">
        <v>0</v>
      </c>
      <c r="BJ274">
        <v>0</v>
      </c>
      <c r="BK274">
        <v>0</v>
      </c>
      <c r="BL274">
        <v>236951312</v>
      </c>
      <c r="BM274">
        <v>0</v>
      </c>
      <c r="BN274">
        <v>0</v>
      </c>
      <c r="BO274">
        <v>87411020</v>
      </c>
      <c r="BP274">
        <v>238652992</v>
      </c>
      <c r="BQ274">
        <v>87411020</v>
      </c>
      <c r="BR274">
        <v>238652992</v>
      </c>
      <c r="BS274">
        <v>0</v>
      </c>
      <c r="BT274">
        <v>0</v>
      </c>
      <c r="BU274">
        <v>0</v>
      </c>
      <c r="BV274">
        <v>87411020</v>
      </c>
      <c r="BW274">
        <v>238652992</v>
      </c>
      <c r="BX274">
        <v>0.35278206157144193</v>
      </c>
      <c r="BY274">
        <v>0.95371792588328286</v>
      </c>
      <c r="BZ274">
        <v>0</v>
      </c>
      <c r="CA274">
        <v>24869178948</v>
      </c>
      <c r="CB274">
        <v>24869178948</v>
      </c>
      <c r="CC274">
        <v>25515284211</v>
      </c>
      <c r="CD274">
        <v>0</v>
      </c>
      <c r="CE274">
        <v>24821569742</v>
      </c>
      <c r="CF274">
        <v>24821093385</v>
      </c>
      <c r="CG274">
        <v>25463954662</v>
      </c>
      <c r="CH274">
        <v>24821569742</v>
      </c>
      <c r="CI274">
        <v>24821093385</v>
      </c>
      <c r="CJ274">
        <v>25463954662</v>
      </c>
      <c r="CK274">
        <v>3720343</v>
      </c>
      <c r="CL274">
        <v>0</v>
      </c>
      <c r="CM274">
        <v>0.35099669999999999</v>
      </c>
      <c r="CN274">
        <v>4.2119603999999997</v>
      </c>
      <c r="CO274">
        <v>4.2119603999999997</v>
      </c>
      <c r="CP274">
        <v>8712289068.2618504</v>
      </c>
      <c r="CQ274">
        <v>104547468819.14221</v>
      </c>
      <c r="CR274">
        <v>104547468819.14221</v>
      </c>
      <c r="CS274">
        <v>1.2809607352717165</v>
      </c>
      <c r="CT274">
        <v>31795456227.310509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102264867337.04001</v>
      </c>
      <c r="DA274">
        <v>0</v>
      </c>
      <c r="DB274">
        <v>0</v>
      </c>
      <c r="DC274">
        <v>0</v>
      </c>
      <c r="DD274">
        <v>2661953683.5599999</v>
      </c>
      <c r="DE274">
        <v>24821569742</v>
      </c>
      <c r="DF274">
        <v>0</v>
      </c>
      <c r="DG274">
        <v>0</v>
      </c>
      <c r="DH274">
        <v>1</v>
      </c>
      <c r="DI274">
        <v>0</v>
      </c>
      <c r="DJ274">
        <v>24821569742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646105263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1325926439.7741518</v>
      </c>
      <c r="EF274">
        <v>0</v>
      </c>
      <c r="EG274">
        <v>87411020</v>
      </c>
      <c r="EH274">
        <v>0</v>
      </c>
      <c r="EI274">
        <v>0</v>
      </c>
      <c r="EJ274">
        <v>0</v>
      </c>
      <c r="EK274">
        <v>0</v>
      </c>
      <c r="EL274">
        <v>238652992</v>
      </c>
      <c r="EM274">
        <v>0</v>
      </c>
      <c r="EN274">
        <v>0</v>
      </c>
      <c r="EO274">
        <v>0</v>
      </c>
      <c r="EP274">
        <v>87411020</v>
      </c>
      <c r="EQ274">
        <v>238652992</v>
      </c>
      <c r="ER274">
        <v>239</v>
      </c>
      <c r="ES274" t="s">
        <v>10328</v>
      </c>
      <c r="ET274" t="s">
        <v>10328</v>
      </c>
      <c r="EU274" t="s">
        <v>612</v>
      </c>
      <c r="EV274" t="s">
        <v>10329</v>
      </c>
      <c r="EW274">
        <v>0</v>
      </c>
      <c r="EX274">
        <v>87411020</v>
      </c>
      <c r="EY274">
        <v>0</v>
      </c>
      <c r="EZ274">
        <v>0</v>
      </c>
      <c r="FA274">
        <v>0</v>
      </c>
      <c r="FB274">
        <v>0</v>
      </c>
      <c r="FC274">
        <v>238652992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 x14ac:dyDescent="0.4">
      <c r="A275" t="s">
        <v>125</v>
      </c>
      <c r="B275">
        <v>605831062601</v>
      </c>
      <c r="C275">
        <v>6000000000448</v>
      </c>
      <c r="D275" t="s">
        <v>1176</v>
      </c>
      <c r="E275" t="s">
        <v>1177</v>
      </c>
      <c r="F275" t="s">
        <v>587</v>
      </c>
      <c r="G275" t="s">
        <v>717</v>
      </c>
      <c r="H275" t="s">
        <v>1178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1179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807631579</v>
      </c>
      <c r="AZ275">
        <v>17957224389</v>
      </c>
      <c r="BA275">
        <v>0</v>
      </c>
      <c r="BB275">
        <v>-807631579</v>
      </c>
      <c r="BC275">
        <v>30990144032</v>
      </c>
      <c r="BD275">
        <v>0</v>
      </c>
      <c r="BE275">
        <v>349699203</v>
      </c>
      <c r="BF275">
        <v>14630949995</v>
      </c>
      <c r="BG275">
        <v>0</v>
      </c>
      <c r="BH275">
        <v>349699203</v>
      </c>
      <c r="BI275">
        <v>0</v>
      </c>
      <c r="BJ275">
        <v>0</v>
      </c>
      <c r="BK275">
        <v>0</v>
      </c>
      <c r="BL275">
        <v>342234104</v>
      </c>
      <c r="BM275">
        <v>0</v>
      </c>
      <c r="BN275">
        <v>0</v>
      </c>
      <c r="BO275">
        <v>116122660</v>
      </c>
      <c r="BP275">
        <v>344331543</v>
      </c>
      <c r="BQ275">
        <v>116122660</v>
      </c>
      <c r="BR275">
        <v>344331543</v>
      </c>
      <c r="BS275">
        <v>0</v>
      </c>
      <c r="BT275">
        <v>0</v>
      </c>
      <c r="BU275">
        <v>0</v>
      </c>
      <c r="BV275">
        <v>116122660</v>
      </c>
      <c r="BW275">
        <v>344331543</v>
      </c>
      <c r="BX275">
        <v>0.37542013040468153</v>
      </c>
      <c r="BY275">
        <v>1.1029974434174781</v>
      </c>
      <c r="BZ275">
        <v>0</v>
      </c>
      <c r="CA275">
        <v>31086473682</v>
      </c>
      <c r="CB275">
        <v>31086473682</v>
      </c>
      <c r="CC275">
        <v>31894105261</v>
      </c>
      <c r="CD275">
        <v>0</v>
      </c>
      <c r="CE275">
        <v>30990144032</v>
      </c>
      <c r="CF275">
        <v>30988756138</v>
      </c>
      <c r="CG275">
        <v>31789788800</v>
      </c>
      <c r="CH275">
        <v>30990144032</v>
      </c>
      <c r="CI275">
        <v>30988756138</v>
      </c>
      <c r="CJ275">
        <v>31789788800</v>
      </c>
      <c r="CK275">
        <v>7986811</v>
      </c>
      <c r="CL275">
        <v>0</v>
      </c>
      <c r="CM275">
        <v>0.37386623333333335</v>
      </c>
      <c r="CN275">
        <v>4.4863948000000002</v>
      </c>
      <c r="CO275">
        <v>4.4863948000000002</v>
      </c>
      <c r="CP275">
        <v>11586168419.701321</v>
      </c>
      <c r="CQ275">
        <v>139034021036.41583</v>
      </c>
      <c r="CR275">
        <v>139034021036.41583</v>
      </c>
      <c r="CS275">
        <v>1.2989118816186009</v>
      </c>
      <c r="CT275">
        <v>40253466296.23658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134807126539.19998</v>
      </c>
      <c r="DA275">
        <v>0</v>
      </c>
      <c r="DB275">
        <v>0</v>
      </c>
      <c r="DC275">
        <v>0</v>
      </c>
      <c r="DD275">
        <v>3513197368.6499996</v>
      </c>
      <c r="DE275">
        <v>30990144032</v>
      </c>
      <c r="DF275">
        <v>0</v>
      </c>
      <c r="DG275">
        <v>0</v>
      </c>
      <c r="DH275">
        <v>1</v>
      </c>
      <c r="DI275">
        <v>0</v>
      </c>
      <c r="DJ275">
        <v>30990144032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807631579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1654829326.2590253</v>
      </c>
      <c r="EF275">
        <v>0</v>
      </c>
      <c r="EG275">
        <v>116122660</v>
      </c>
      <c r="EH275">
        <v>0</v>
      </c>
      <c r="EI275">
        <v>0</v>
      </c>
      <c r="EJ275">
        <v>0</v>
      </c>
      <c r="EK275">
        <v>0</v>
      </c>
      <c r="EL275">
        <v>344331543</v>
      </c>
      <c r="EM275">
        <v>0</v>
      </c>
      <c r="EN275">
        <v>0</v>
      </c>
      <c r="EO275">
        <v>0</v>
      </c>
      <c r="EP275">
        <v>116122660</v>
      </c>
      <c r="EQ275">
        <v>344331543</v>
      </c>
      <c r="ER275">
        <v>210</v>
      </c>
      <c r="ES275" t="s">
        <v>10328</v>
      </c>
      <c r="ET275" t="s">
        <v>10328</v>
      </c>
      <c r="EU275" t="s">
        <v>612</v>
      </c>
      <c r="EV275" t="s">
        <v>10329</v>
      </c>
      <c r="EW275">
        <v>0</v>
      </c>
      <c r="EX275">
        <v>116122660</v>
      </c>
      <c r="EY275">
        <v>0</v>
      </c>
      <c r="EZ275">
        <v>0</v>
      </c>
      <c r="FA275">
        <v>0</v>
      </c>
      <c r="FB275">
        <v>0</v>
      </c>
      <c r="FC275">
        <v>344331543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 x14ac:dyDescent="0.4">
      <c r="A276" t="s">
        <v>126</v>
      </c>
      <c r="B276">
        <v>605644229601</v>
      </c>
      <c r="C276">
        <v>6000000000450</v>
      </c>
      <c r="D276" t="s">
        <v>1180</v>
      </c>
      <c r="E276" t="s">
        <v>1181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794768403</v>
      </c>
      <c r="AZ276">
        <v>29126273995</v>
      </c>
      <c r="BA276">
        <v>0</v>
      </c>
      <c r="BB276">
        <v>-794768403</v>
      </c>
      <c r="BC276">
        <v>20073726005</v>
      </c>
      <c r="BD276">
        <v>0</v>
      </c>
      <c r="BE276">
        <v>224874131</v>
      </c>
      <c r="BF276">
        <v>9703570865</v>
      </c>
      <c r="BG276">
        <v>0</v>
      </c>
      <c r="BH276">
        <v>224874131</v>
      </c>
      <c r="BI276">
        <v>0</v>
      </c>
      <c r="BJ276">
        <v>0</v>
      </c>
      <c r="BK276">
        <v>0</v>
      </c>
      <c r="BL276">
        <v>224164236</v>
      </c>
      <c r="BM276">
        <v>0</v>
      </c>
      <c r="BN276">
        <v>0</v>
      </c>
      <c r="BO276">
        <v>77061109</v>
      </c>
      <c r="BP276">
        <v>224323331</v>
      </c>
      <c r="BQ276">
        <v>77061109</v>
      </c>
      <c r="BR276">
        <v>224323331</v>
      </c>
      <c r="BS276">
        <v>0</v>
      </c>
      <c r="BT276">
        <v>0</v>
      </c>
      <c r="BU276">
        <v>0</v>
      </c>
      <c r="BV276">
        <v>77061109</v>
      </c>
      <c r="BW276">
        <v>224323331</v>
      </c>
      <c r="BX276">
        <v>0.38462868600603972</v>
      </c>
      <c r="BY276">
        <v>1.1018457375471569</v>
      </c>
      <c r="BZ276">
        <v>0</v>
      </c>
      <c r="CA276">
        <v>20077741554</v>
      </c>
      <c r="CB276">
        <v>20077741554</v>
      </c>
      <c r="CC276">
        <v>20872509957</v>
      </c>
      <c r="CD276">
        <v>0</v>
      </c>
      <c r="CE276">
        <v>20073726005</v>
      </c>
      <c r="CF276">
        <v>20073726005</v>
      </c>
      <c r="CG276">
        <v>20868335455</v>
      </c>
      <c r="CH276">
        <v>20073726005</v>
      </c>
      <c r="CI276">
        <v>20073726005</v>
      </c>
      <c r="CJ276">
        <v>20868335455</v>
      </c>
      <c r="CK276">
        <v>158953</v>
      </c>
      <c r="CL276">
        <v>0</v>
      </c>
      <c r="CM276">
        <v>0.38259987499999998</v>
      </c>
      <c r="CN276">
        <v>4.5911985</v>
      </c>
      <c r="CO276">
        <v>4.5911985</v>
      </c>
      <c r="CP276">
        <v>7680205060.2972488</v>
      </c>
      <c r="CQ276">
        <v>92162460723.566986</v>
      </c>
      <c r="CR276">
        <v>92162460723.566986</v>
      </c>
      <c r="CS276">
        <v>1.197227050101626</v>
      </c>
      <c r="CT276">
        <v>24032807769.514446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90733241542.599991</v>
      </c>
      <c r="DA276">
        <v>0</v>
      </c>
      <c r="DB276">
        <v>0</v>
      </c>
      <c r="DC276">
        <v>0</v>
      </c>
      <c r="DD276">
        <v>3592353181.5599995</v>
      </c>
      <c r="DE276">
        <v>20073726005</v>
      </c>
      <c r="DF276">
        <v>0</v>
      </c>
      <c r="DG276">
        <v>0</v>
      </c>
      <c r="DH276">
        <v>1</v>
      </c>
      <c r="DI276">
        <v>0</v>
      </c>
      <c r="DJ276">
        <v>20073726005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794768403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77061109</v>
      </c>
      <c r="EH276">
        <v>0</v>
      </c>
      <c r="EI276">
        <v>0</v>
      </c>
      <c r="EJ276">
        <v>0</v>
      </c>
      <c r="EK276">
        <v>0</v>
      </c>
      <c r="EL276">
        <v>224323331</v>
      </c>
      <c r="EM276">
        <v>0</v>
      </c>
      <c r="EN276">
        <v>0</v>
      </c>
      <c r="EO276">
        <v>0</v>
      </c>
      <c r="EP276">
        <v>77061109</v>
      </c>
      <c r="EQ276">
        <v>224323331</v>
      </c>
      <c r="ER276">
        <v>245</v>
      </c>
      <c r="ES276" t="s">
        <v>10328</v>
      </c>
      <c r="ET276" t="s">
        <v>10328</v>
      </c>
      <c r="EU276" t="s">
        <v>612</v>
      </c>
      <c r="EV276" t="s">
        <v>10329</v>
      </c>
      <c r="EW276">
        <v>0</v>
      </c>
      <c r="EX276">
        <v>77061109</v>
      </c>
      <c r="EY276">
        <v>0</v>
      </c>
      <c r="EZ276">
        <v>0</v>
      </c>
      <c r="FA276">
        <v>0</v>
      </c>
      <c r="FB276">
        <v>0</v>
      </c>
      <c r="FC276">
        <v>224323331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 x14ac:dyDescent="0.4">
      <c r="A277" t="s">
        <v>126</v>
      </c>
      <c r="B277" t="s">
        <v>1182</v>
      </c>
      <c r="C277">
        <v>200000655</v>
      </c>
      <c r="D277" t="s">
        <v>1180</v>
      </c>
      <c r="E277" t="s">
        <v>1183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H277" t="s">
        <v>10328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31800001</v>
      </c>
      <c r="AZ277">
        <v>986076004</v>
      </c>
      <c r="BA277">
        <v>0</v>
      </c>
      <c r="BB277">
        <v>-31800001</v>
      </c>
      <c r="BC277">
        <v>9398399996</v>
      </c>
      <c r="BD277">
        <v>0</v>
      </c>
      <c r="BE277">
        <v>84360000</v>
      </c>
      <c r="BF277">
        <v>3200654427</v>
      </c>
      <c r="BG277">
        <v>84360000</v>
      </c>
      <c r="BH277">
        <v>0</v>
      </c>
      <c r="BI277">
        <v>0</v>
      </c>
      <c r="BJ277">
        <v>-159228</v>
      </c>
      <c r="BK277">
        <v>84360000</v>
      </c>
      <c r="BL277">
        <v>0</v>
      </c>
      <c r="BM277">
        <v>62343894</v>
      </c>
      <c r="BN277">
        <v>62184665</v>
      </c>
      <c r="BO277">
        <v>0</v>
      </c>
      <c r="BP277">
        <v>84360000</v>
      </c>
      <c r="BQ277">
        <v>62343894</v>
      </c>
      <c r="BR277">
        <v>146544665</v>
      </c>
      <c r="BS277">
        <v>0</v>
      </c>
      <c r="BT277">
        <v>0</v>
      </c>
      <c r="BU277">
        <v>0</v>
      </c>
      <c r="BV277">
        <v>62343894</v>
      </c>
      <c r="BW277">
        <v>146544665</v>
      </c>
      <c r="BX277">
        <v>0.65993241777959388</v>
      </c>
      <c r="BY277">
        <v>1.5555286976457117</v>
      </c>
      <c r="BZ277">
        <v>0</v>
      </c>
      <c r="CA277">
        <v>9398733949</v>
      </c>
      <c r="CB277">
        <v>9398733949</v>
      </c>
      <c r="CC277">
        <v>9430529854</v>
      </c>
      <c r="CD277">
        <v>0</v>
      </c>
      <c r="CE277">
        <v>9509355788</v>
      </c>
      <c r="CF277">
        <v>9447011894</v>
      </c>
      <c r="CG277">
        <v>9478971124</v>
      </c>
      <c r="CH277">
        <v>9509355788</v>
      </c>
      <c r="CI277">
        <v>9447011894</v>
      </c>
      <c r="CJ277">
        <v>9478971124</v>
      </c>
      <c r="CK277">
        <v>62184665</v>
      </c>
      <c r="CL277">
        <v>0</v>
      </c>
      <c r="CM277">
        <v>8.0524370074272174</v>
      </c>
      <c r="CN277">
        <v>6.4955487847328168</v>
      </c>
      <c r="CO277">
        <v>3.3239659667015071</v>
      </c>
      <c r="CP277">
        <v>76573488464.083405</v>
      </c>
      <c r="CQ277">
        <v>61768484432.335381</v>
      </c>
      <c r="CR277">
        <v>31608775004.567993</v>
      </c>
      <c r="CS277">
        <v>1.3189000792143966</v>
      </c>
      <c r="CT277">
        <v>12541890102.071081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0.89852257857851525</v>
      </c>
      <c r="DI277">
        <v>0.10147742142148476</v>
      </c>
      <c r="DJ277">
        <v>8544370883.2542887</v>
      </c>
      <c r="DK277">
        <v>964984904.74571133</v>
      </c>
      <c r="DL277">
        <v>8517069576.6077671</v>
      </c>
      <c r="DM277">
        <v>961901547.39223313</v>
      </c>
      <c r="DN277">
        <v>0</v>
      </c>
      <c r="DO277">
        <v>0</v>
      </c>
      <c r="DP277">
        <v>28573018.897319365</v>
      </c>
      <c r="DQ277">
        <v>3226982.102680637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506624706.39728343</v>
      </c>
      <c r="EF277">
        <v>0</v>
      </c>
      <c r="EG277">
        <v>0</v>
      </c>
      <c r="EH277">
        <v>0</v>
      </c>
      <c r="EI277">
        <v>0</v>
      </c>
      <c r="EJ277">
        <v>62343894</v>
      </c>
      <c r="EK277">
        <v>0</v>
      </c>
      <c r="EL277">
        <v>84360000</v>
      </c>
      <c r="EM277">
        <v>-159228</v>
      </c>
      <c r="EN277">
        <v>0</v>
      </c>
      <c r="EO277">
        <v>62343893</v>
      </c>
      <c r="EP277">
        <v>62343894</v>
      </c>
      <c r="EQ277">
        <v>146544665</v>
      </c>
      <c r="ER277">
        <v>266</v>
      </c>
      <c r="ES277" t="s">
        <v>10328</v>
      </c>
      <c r="ET277" t="s">
        <v>10328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56017396.395505622</v>
      </c>
      <c r="FB277">
        <v>0</v>
      </c>
      <c r="FC277">
        <v>75799364.72888355</v>
      </c>
      <c r="FD277">
        <v>-143069.95314189984</v>
      </c>
      <c r="FE277">
        <v>0</v>
      </c>
      <c r="FF277">
        <v>56017395.496983044</v>
      </c>
      <c r="FG277">
        <v>0</v>
      </c>
      <c r="FH277">
        <v>0</v>
      </c>
      <c r="FI277">
        <v>0</v>
      </c>
      <c r="FJ277">
        <v>0</v>
      </c>
      <c r="FK277">
        <v>6326497.6044943752</v>
      </c>
      <c r="FL277">
        <v>0</v>
      </c>
      <c r="FM277">
        <v>8560635.2711164542</v>
      </c>
      <c r="FN277">
        <v>-16158.046858100175</v>
      </c>
      <c r="FO277">
        <v>0</v>
      </c>
      <c r="FP277">
        <v>6326497.5030169543</v>
      </c>
      <c r="FQ277" t="b">
        <v>1</v>
      </c>
      <c r="FR277" t="b">
        <v>1</v>
      </c>
    </row>
    <row r="278" spans="1:174" x14ac:dyDescent="0.4">
      <c r="A278" t="s">
        <v>127</v>
      </c>
      <c r="B278">
        <v>805056986801</v>
      </c>
      <c r="C278">
        <v>6000000000440</v>
      </c>
      <c r="D278" t="s">
        <v>1184</v>
      </c>
      <c r="E278" t="s">
        <v>1185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1119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248592688</v>
      </c>
      <c r="AZ278">
        <v>5883324989</v>
      </c>
      <c r="BA278">
        <v>0</v>
      </c>
      <c r="BB278">
        <v>-248592688</v>
      </c>
      <c r="BC278">
        <v>745675011</v>
      </c>
      <c r="BD278">
        <v>0</v>
      </c>
      <c r="BE278">
        <v>10777844</v>
      </c>
      <c r="BF278">
        <v>342676607</v>
      </c>
      <c r="BG278">
        <v>0</v>
      </c>
      <c r="BH278">
        <v>10777844</v>
      </c>
      <c r="BI278">
        <v>0</v>
      </c>
      <c r="BJ278">
        <v>0</v>
      </c>
      <c r="BK278">
        <v>0</v>
      </c>
      <c r="BL278">
        <v>9577096</v>
      </c>
      <c r="BM278">
        <v>0</v>
      </c>
      <c r="BN278">
        <v>0</v>
      </c>
      <c r="BO278">
        <v>2723246</v>
      </c>
      <c r="BP278">
        <v>9627054</v>
      </c>
      <c r="BQ278">
        <v>2723246</v>
      </c>
      <c r="BR278">
        <v>9627054</v>
      </c>
      <c r="BS278">
        <v>0</v>
      </c>
      <c r="BT278">
        <v>0</v>
      </c>
      <c r="BU278">
        <v>0</v>
      </c>
      <c r="BV278">
        <v>2723246</v>
      </c>
      <c r="BW278">
        <v>9627054</v>
      </c>
      <c r="BX278">
        <v>0.36587357474752286</v>
      </c>
      <c r="BY278">
        <v>1.1127831610819121</v>
      </c>
      <c r="BZ278">
        <v>0</v>
      </c>
      <c r="CA278">
        <v>745824176</v>
      </c>
      <c r="CB278">
        <v>745824176</v>
      </c>
      <c r="CC278">
        <v>994416864</v>
      </c>
      <c r="CD278">
        <v>0</v>
      </c>
      <c r="CE278">
        <v>745675011</v>
      </c>
      <c r="CF278">
        <v>745675011</v>
      </c>
      <c r="CG278">
        <v>994217981</v>
      </c>
      <c r="CH278">
        <v>745675011</v>
      </c>
      <c r="CI278">
        <v>745675011</v>
      </c>
      <c r="CJ278">
        <v>994217981</v>
      </c>
      <c r="CK278">
        <v>49718</v>
      </c>
      <c r="CL278">
        <v>0</v>
      </c>
      <c r="CM278">
        <v>0.36128319166666661</v>
      </c>
      <c r="CN278">
        <v>4.3353982999999996</v>
      </c>
      <c r="CO278">
        <v>4.3353982999999996</v>
      </c>
      <c r="CP278">
        <v>269399847.92015672</v>
      </c>
      <c r="CQ278">
        <v>3232798175.0418811</v>
      </c>
      <c r="CR278">
        <v>3232798175.0418811</v>
      </c>
      <c r="CS278">
        <v>1.0516935596620909</v>
      </c>
      <c r="CT278">
        <v>784221606.66965878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3206402547.2999997</v>
      </c>
      <c r="DA278">
        <v>0</v>
      </c>
      <c r="DB278">
        <v>0</v>
      </c>
      <c r="DC278">
        <v>0</v>
      </c>
      <c r="DD278">
        <v>1068948558.4</v>
      </c>
      <c r="DE278">
        <v>745675011</v>
      </c>
      <c r="DF278">
        <v>0</v>
      </c>
      <c r="DG278">
        <v>0</v>
      </c>
      <c r="DH278">
        <v>1</v>
      </c>
      <c r="DI278">
        <v>0</v>
      </c>
      <c r="DJ278">
        <v>745675011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248592688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2723246</v>
      </c>
      <c r="EH278">
        <v>0</v>
      </c>
      <c r="EI278">
        <v>0</v>
      </c>
      <c r="EJ278">
        <v>0</v>
      </c>
      <c r="EK278">
        <v>0</v>
      </c>
      <c r="EL278">
        <v>9627054</v>
      </c>
      <c r="EM278">
        <v>0</v>
      </c>
      <c r="EN278">
        <v>0</v>
      </c>
      <c r="EO278">
        <v>0</v>
      </c>
      <c r="EP278">
        <v>2723246</v>
      </c>
      <c r="EQ278">
        <v>9627054</v>
      </c>
      <c r="ER278">
        <v>347</v>
      </c>
      <c r="ES278" t="s">
        <v>10328</v>
      </c>
      <c r="ET278" t="s">
        <v>10328</v>
      </c>
      <c r="EU278" t="s">
        <v>612</v>
      </c>
      <c r="EV278" t="s">
        <v>10329</v>
      </c>
      <c r="EW278">
        <v>0</v>
      </c>
      <c r="EX278">
        <v>2723246</v>
      </c>
      <c r="EY278">
        <v>0</v>
      </c>
      <c r="EZ278">
        <v>0</v>
      </c>
      <c r="FA278">
        <v>0</v>
      </c>
      <c r="FB278">
        <v>0</v>
      </c>
      <c r="FC278">
        <v>9627054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 x14ac:dyDescent="0.4">
      <c r="A279" t="s">
        <v>127</v>
      </c>
      <c r="B279">
        <v>805056986801</v>
      </c>
      <c r="C279">
        <v>6000000000441</v>
      </c>
      <c r="D279" t="s">
        <v>1184</v>
      </c>
      <c r="E279" t="s">
        <v>1185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1119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0</v>
      </c>
      <c r="BE279">
        <v>255341529</v>
      </c>
      <c r="BF279">
        <v>12506909740</v>
      </c>
      <c r="BG279">
        <v>0</v>
      </c>
      <c r="BH279">
        <v>255341529</v>
      </c>
      <c r="BI279">
        <v>0</v>
      </c>
      <c r="BJ279">
        <v>0</v>
      </c>
      <c r="BK279">
        <v>0</v>
      </c>
      <c r="BL279">
        <v>249790626</v>
      </c>
      <c r="BM279">
        <v>-178880310</v>
      </c>
      <c r="BN279">
        <v>-178880310</v>
      </c>
      <c r="BO279">
        <v>86038993</v>
      </c>
      <c r="BP279">
        <v>249790626</v>
      </c>
      <c r="BQ279">
        <v>-92841317</v>
      </c>
      <c r="BR279">
        <v>70910316</v>
      </c>
      <c r="BS279">
        <v>0</v>
      </c>
      <c r="BT279">
        <v>0</v>
      </c>
      <c r="BU279">
        <v>0</v>
      </c>
      <c r="BV279">
        <v>-92841317</v>
      </c>
      <c r="BW279">
        <v>70910316</v>
      </c>
      <c r="BX279">
        <v>-1.0954308610763366</v>
      </c>
      <c r="BY279">
        <v>0.84482935564115913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8518343709</v>
      </c>
      <c r="CG279">
        <v>8518343709</v>
      </c>
      <c r="CH279">
        <v>8339463399</v>
      </c>
      <c r="CI279">
        <v>8518343709</v>
      </c>
      <c r="CJ279">
        <v>8518343709</v>
      </c>
      <c r="CK279">
        <v>-178880310</v>
      </c>
      <c r="CL279">
        <v>0</v>
      </c>
      <c r="CM279">
        <v>1.1790298416666667</v>
      </c>
      <c r="CN279">
        <v>14.148358099999999</v>
      </c>
      <c r="CO279">
        <v>14.148358099999999</v>
      </c>
      <c r="CP279">
        <v>9832476210.9079323</v>
      </c>
      <c r="CQ279">
        <v>117989714530.89517</v>
      </c>
      <c r="CR279">
        <v>117989714530.89517</v>
      </c>
      <c r="CS279">
        <v>2.6666994478576802</v>
      </c>
      <c r="CT279">
        <v>22238842441.542633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-178880310</v>
      </c>
      <c r="EK279">
        <v>0</v>
      </c>
      <c r="EL279">
        <v>249790626</v>
      </c>
      <c r="EM279">
        <v>0</v>
      </c>
      <c r="EN279">
        <v>0</v>
      </c>
      <c r="EO279">
        <v>-178880310</v>
      </c>
      <c r="EP279">
        <v>-92841317</v>
      </c>
      <c r="EQ279">
        <v>70910316</v>
      </c>
      <c r="ER279">
        <v>304</v>
      </c>
      <c r="ES279" t="s">
        <v>10328</v>
      </c>
      <c r="ET279" t="s">
        <v>10328</v>
      </c>
      <c r="EU279" t="s">
        <v>612</v>
      </c>
      <c r="EV279" t="s">
        <v>10329</v>
      </c>
      <c r="EW279">
        <v>0</v>
      </c>
      <c r="EX279">
        <v>86038993</v>
      </c>
      <c r="EY279">
        <v>0</v>
      </c>
      <c r="EZ279">
        <v>0</v>
      </c>
      <c r="FA279">
        <v>-178880310</v>
      </c>
      <c r="FB279">
        <v>0</v>
      </c>
      <c r="FC279">
        <v>249790626</v>
      </c>
      <c r="FD279">
        <v>0</v>
      </c>
      <c r="FE279">
        <v>0</v>
      </c>
      <c r="FF279">
        <v>-178880310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 x14ac:dyDescent="0.4">
      <c r="A280" t="s">
        <v>1186</v>
      </c>
      <c r="B280" t="s">
        <v>1187</v>
      </c>
      <c r="C280">
        <v>100002073</v>
      </c>
      <c r="D280" t="s">
        <v>1188</v>
      </c>
      <c r="E280" t="s">
        <v>1189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G280" t="e">
        <v>#N/A</v>
      </c>
      <c r="AH280" t="s">
        <v>10328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10328</v>
      </c>
      <c r="ET280" t="s">
        <v>10328</v>
      </c>
      <c r="EU280" t="s">
        <v>612</v>
      </c>
      <c r="EV280" t="s">
        <v>10330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 x14ac:dyDescent="0.4">
      <c r="A281" t="s">
        <v>1190</v>
      </c>
      <c r="B281" t="s">
        <v>1191</v>
      </c>
      <c r="C281">
        <v>100002113</v>
      </c>
      <c r="D281" t="s">
        <v>1192</v>
      </c>
      <c r="E281" t="s">
        <v>1193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H281" t="s">
        <v>10328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10328</v>
      </c>
      <c r="ET281" t="s">
        <v>10328</v>
      </c>
      <c r="EU281" t="s">
        <v>612</v>
      </c>
      <c r="EV281" t="s">
        <v>10330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 x14ac:dyDescent="0.4">
      <c r="A282" t="s">
        <v>128</v>
      </c>
      <c r="B282" t="s">
        <v>1194</v>
      </c>
      <c r="C282">
        <v>100002085</v>
      </c>
      <c r="D282" t="s">
        <v>1195</v>
      </c>
      <c r="E282" t="s">
        <v>1196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H282" t="s">
        <v>10328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-2.3459758237004276</v>
      </c>
      <c r="CP282">
        <v>8341.9384449720383</v>
      </c>
      <c r="CQ282">
        <v>8341.9384449720383</v>
      </c>
      <c r="CR282">
        <v>-65665976161.58107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10328</v>
      </c>
      <c r="ET282" t="s">
        <v>10328</v>
      </c>
      <c r="EU282" t="s">
        <v>612</v>
      </c>
      <c r="EV282" t="s">
        <v>10330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 x14ac:dyDescent="0.4">
      <c r="A283" t="s">
        <v>129</v>
      </c>
      <c r="B283">
        <v>406179403401</v>
      </c>
      <c r="C283">
        <v>6000000000458</v>
      </c>
      <c r="D283" t="s">
        <v>1197</v>
      </c>
      <c r="E283" t="s">
        <v>1198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980</v>
      </c>
      <c r="AB283" t="s">
        <v>1098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312500000</v>
      </c>
      <c r="AZ283">
        <v>4566587500</v>
      </c>
      <c r="BA283">
        <v>0</v>
      </c>
      <c r="BB283">
        <v>-312500000</v>
      </c>
      <c r="BC283">
        <v>20433412500</v>
      </c>
      <c r="BD283">
        <v>0</v>
      </c>
      <c r="BE283">
        <v>149231732</v>
      </c>
      <c r="BF283">
        <v>7275404127</v>
      </c>
      <c r="BG283">
        <v>0</v>
      </c>
      <c r="BH283">
        <v>149231732</v>
      </c>
      <c r="BI283">
        <v>0</v>
      </c>
      <c r="BJ283">
        <v>0</v>
      </c>
      <c r="BK283">
        <v>0</v>
      </c>
      <c r="BL283">
        <v>173779770</v>
      </c>
      <c r="BM283">
        <v>0</v>
      </c>
      <c r="BN283">
        <v>0</v>
      </c>
      <c r="BO283">
        <v>60496677</v>
      </c>
      <c r="BP283">
        <v>173842794</v>
      </c>
      <c r="BQ283">
        <v>60496677</v>
      </c>
      <c r="BR283">
        <v>173842794</v>
      </c>
      <c r="BS283">
        <v>0</v>
      </c>
      <c r="BT283">
        <v>0</v>
      </c>
      <c r="BU283">
        <v>0</v>
      </c>
      <c r="BV283">
        <v>60496677</v>
      </c>
      <c r="BW283">
        <v>173842794</v>
      </c>
      <c r="BX283">
        <v>0.29650634833471051</v>
      </c>
      <c r="BY283">
        <v>0.84790154689997199</v>
      </c>
      <c r="BZ283">
        <v>0</v>
      </c>
      <c r="CA283">
        <v>20437500000</v>
      </c>
      <c r="CB283">
        <v>20437500000</v>
      </c>
      <c r="CC283">
        <v>20750000000</v>
      </c>
      <c r="CD283">
        <v>0</v>
      </c>
      <c r="CE283">
        <v>20433412500</v>
      </c>
      <c r="CF283">
        <v>20433412500</v>
      </c>
      <c r="CG283">
        <v>20745850000</v>
      </c>
      <c r="CH283">
        <v>20433412500</v>
      </c>
      <c r="CI283">
        <v>20433412500</v>
      </c>
      <c r="CJ283">
        <v>20745850000</v>
      </c>
      <c r="CK283">
        <v>62500</v>
      </c>
      <c r="CL283">
        <v>0</v>
      </c>
      <c r="CM283">
        <v>0.2866592</v>
      </c>
      <c r="CN283">
        <v>3.4399104</v>
      </c>
      <c r="CO283">
        <v>3.4399104</v>
      </c>
      <c r="CP283">
        <v>5857425680.5200005</v>
      </c>
      <c r="CQ283">
        <v>70289108166.240005</v>
      </c>
      <c r="CR283">
        <v>70289108166.240005</v>
      </c>
      <c r="CS283">
        <v>1.2910161650800001</v>
      </c>
      <c r="CT283">
        <v>26379865845.247738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69473602500</v>
      </c>
      <c r="DA283">
        <v>0</v>
      </c>
      <c r="DB283">
        <v>0</v>
      </c>
      <c r="DC283">
        <v>0</v>
      </c>
      <c r="DD283">
        <v>1062500000</v>
      </c>
      <c r="DE283">
        <v>20433412500</v>
      </c>
      <c r="DF283">
        <v>0</v>
      </c>
      <c r="DG283">
        <v>0</v>
      </c>
      <c r="DH283">
        <v>1</v>
      </c>
      <c r="DI283">
        <v>0</v>
      </c>
      <c r="DJ283">
        <v>20433412500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312500000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60496677</v>
      </c>
      <c r="EH283">
        <v>0</v>
      </c>
      <c r="EI283">
        <v>0</v>
      </c>
      <c r="EJ283">
        <v>0</v>
      </c>
      <c r="EK283">
        <v>0</v>
      </c>
      <c r="EL283">
        <v>173842794</v>
      </c>
      <c r="EM283">
        <v>0</v>
      </c>
      <c r="EN283">
        <v>0</v>
      </c>
      <c r="EO283">
        <v>0</v>
      </c>
      <c r="EP283">
        <v>60496677</v>
      </c>
      <c r="EQ283">
        <v>173842794</v>
      </c>
      <c r="ER283">
        <v>252</v>
      </c>
      <c r="ES283" t="s">
        <v>10328</v>
      </c>
      <c r="ET283" t="s">
        <v>10328</v>
      </c>
      <c r="EU283" t="s">
        <v>612</v>
      </c>
      <c r="EV283" t="s">
        <v>10329</v>
      </c>
      <c r="EW283">
        <v>0</v>
      </c>
      <c r="EX283">
        <v>60496677</v>
      </c>
      <c r="EY283">
        <v>0</v>
      </c>
      <c r="EZ283">
        <v>0</v>
      </c>
      <c r="FA283">
        <v>0</v>
      </c>
      <c r="FB283">
        <v>0</v>
      </c>
      <c r="FC283">
        <v>173842794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 x14ac:dyDescent="0.4">
      <c r="A284" t="s">
        <v>130</v>
      </c>
      <c r="B284" t="s">
        <v>1199</v>
      </c>
      <c r="C284">
        <v>200000676</v>
      </c>
      <c r="D284" t="s">
        <v>1200</v>
      </c>
      <c r="E284" t="s">
        <v>1201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H284" t="s">
        <v>10328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457239415</v>
      </c>
      <c r="AZ284">
        <v>11370140318</v>
      </c>
      <c r="BA284">
        <v>0</v>
      </c>
      <c r="BB284">
        <v>-457239415</v>
      </c>
      <c r="BC284">
        <v>28611829682</v>
      </c>
      <c r="BD284">
        <v>0</v>
      </c>
      <c r="BE284">
        <v>292732381</v>
      </c>
      <c r="BF284">
        <v>13203041648</v>
      </c>
      <c r="BG284">
        <v>292732381</v>
      </c>
      <c r="BH284">
        <v>0</v>
      </c>
      <c r="BI284">
        <v>0</v>
      </c>
      <c r="BJ284">
        <v>14451940</v>
      </c>
      <c r="BK284">
        <v>292732381</v>
      </c>
      <c r="BL284">
        <v>0</v>
      </c>
      <c r="BM284">
        <v>-1893443518</v>
      </c>
      <c r="BN284">
        <v>-1878991579</v>
      </c>
      <c r="BO284">
        <v>0</v>
      </c>
      <c r="BP284">
        <v>292732381</v>
      </c>
      <c r="BQ284">
        <v>-1893443518</v>
      </c>
      <c r="BR284">
        <v>-1586259198</v>
      </c>
      <c r="BS284">
        <v>0</v>
      </c>
      <c r="BT284">
        <v>0</v>
      </c>
      <c r="BU284">
        <v>0</v>
      </c>
      <c r="BV284">
        <v>-1893443518</v>
      </c>
      <c r="BW284">
        <v>-1586259198</v>
      </c>
      <c r="BX284">
        <v>-6.5130483967088511</v>
      </c>
      <c r="BY284">
        <v>-5.4437028150582876</v>
      </c>
      <c r="BZ284">
        <v>0</v>
      </c>
      <c r="CA284">
        <v>28813027225</v>
      </c>
      <c r="CB284">
        <v>28813027225</v>
      </c>
      <c r="CC284">
        <v>29251877291</v>
      </c>
      <c r="CD284">
        <v>0</v>
      </c>
      <c r="CE284">
        <v>27178097221</v>
      </c>
      <c r="CF284">
        <v>29071540739</v>
      </c>
      <c r="CG284">
        <v>29514328215</v>
      </c>
      <c r="CH284">
        <v>27178097221</v>
      </c>
      <c r="CI284">
        <v>29071540739</v>
      </c>
      <c r="CJ284">
        <v>29514328215</v>
      </c>
      <c r="CK284">
        <v>-1878991579</v>
      </c>
      <c r="CL284">
        <v>3796651862</v>
      </c>
      <c r="CM284">
        <v>-54.750206544995315</v>
      </c>
      <c r="CN284">
        <v>-20.375816449522976</v>
      </c>
      <c r="CO284">
        <v>3.2607403397560115</v>
      </c>
      <c r="CP284">
        <v>-1488006436349.7131</v>
      </c>
      <c r="CQ284">
        <v>-553775920422.38647</v>
      </c>
      <c r="CR284">
        <v>88620717966.325455</v>
      </c>
      <c r="CS284">
        <v>1.2943654148857597</v>
      </c>
      <c r="CT284">
        <v>35178389085.265182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0.96057481908648068</v>
      </c>
      <c r="DI284">
        <v>3.9425180913519334E-2</v>
      </c>
      <c r="DJ284">
        <v>26106595821.176857</v>
      </c>
      <c r="DK284">
        <v>1071501399.8231421</v>
      </c>
      <c r="DL284">
        <v>28350720485.582638</v>
      </c>
      <c r="DM284">
        <v>1163607729.4173632</v>
      </c>
      <c r="DN284">
        <v>0</v>
      </c>
      <c r="DO284">
        <v>0</v>
      </c>
      <c r="DP284">
        <v>439212668.34283328</v>
      </c>
      <c r="DQ284">
        <v>18026746.657166746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1027430658.0543778</v>
      </c>
      <c r="EF284">
        <v>0</v>
      </c>
      <c r="EG284">
        <v>0</v>
      </c>
      <c r="EH284">
        <v>0</v>
      </c>
      <c r="EI284">
        <v>0</v>
      </c>
      <c r="EJ284">
        <v>-1893443518</v>
      </c>
      <c r="EK284">
        <v>0</v>
      </c>
      <c r="EL284">
        <v>292732381</v>
      </c>
      <c r="EM284">
        <v>14451940</v>
      </c>
      <c r="EN284">
        <v>0</v>
      </c>
      <c r="EO284">
        <v>-1893443519</v>
      </c>
      <c r="EP284">
        <v>-1893443518</v>
      </c>
      <c r="EQ284">
        <v>-1586259198</v>
      </c>
      <c r="ER284">
        <v>747</v>
      </c>
      <c r="ES284" t="s">
        <v>10328</v>
      </c>
      <c r="ET284" t="s">
        <v>10328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-1818794164.7533195</v>
      </c>
      <c r="FB284">
        <v>0</v>
      </c>
      <c r="FC284">
        <v>281191353.91982973</v>
      </c>
      <c r="FD284">
        <v>13882169.650948673</v>
      </c>
      <c r="FE284">
        <v>0</v>
      </c>
      <c r="FF284">
        <v>-1818794165.7138944</v>
      </c>
      <c r="FG284">
        <v>0</v>
      </c>
      <c r="FH284">
        <v>0</v>
      </c>
      <c r="FI284">
        <v>0</v>
      </c>
      <c r="FJ284">
        <v>0</v>
      </c>
      <c r="FK284">
        <v>-74649353.246680498</v>
      </c>
      <c r="FL284">
        <v>0</v>
      </c>
      <c r="FM284">
        <v>11541027.08017027</v>
      </c>
      <c r="FN284">
        <v>569770.34905132663</v>
      </c>
      <c r="FO284">
        <v>0</v>
      </c>
      <c r="FP284">
        <v>-74649353.286105677</v>
      </c>
      <c r="FQ284" t="b">
        <v>1</v>
      </c>
      <c r="FR284" t="b">
        <v>1</v>
      </c>
    </row>
    <row r="285" spans="1:174" x14ac:dyDescent="0.4">
      <c r="A285" t="s">
        <v>131</v>
      </c>
      <c r="B285" t="s">
        <v>1202</v>
      </c>
      <c r="C285">
        <v>200000685</v>
      </c>
      <c r="D285" t="s">
        <v>1203</v>
      </c>
      <c r="E285" t="s">
        <v>1204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960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961</v>
      </c>
      <c r="S285" t="s">
        <v>961</v>
      </c>
      <c r="T285" s="1">
        <v>42338</v>
      </c>
      <c r="U285" s="1">
        <v>42873</v>
      </c>
      <c r="V285" s="1">
        <v>47805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1205</v>
      </c>
      <c r="AD285" t="s">
        <v>904</v>
      </c>
      <c r="AF285" t="s">
        <v>813</v>
      </c>
      <c r="AG285" t="s">
        <v>606</v>
      </c>
      <c r="AH285" t="s">
        <v>10328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105200100</v>
      </c>
      <c r="AZ285">
        <v>4907789045</v>
      </c>
      <c r="BA285">
        <v>0</v>
      </c>
      <c r="BB285">
        <v>-105200100</v>
      </c>
      <c r="BC285">
        <v>30041596546</v>
      </c>
      <c r="BD285">
        <v>0</v>
      </c>
      <c r="BE285">
        <v>266404340</v>
      </c>
      <c r="BF285">
        <v>8053768599</v>
      </c>
      <c r="BG285">
        <v>266404340</v>
      </c>
      <c r="BH285">
        <v>0</v>
      </c>
      <c r="BI285">
        <v>0</v>
      </c>
      <c r="BJ285">
        <v>6207582</v>
      </c>
      <c r="BK285">
        <v>266404340</v>
      </c>
      <c r="BL285">
        <v>0</v>
      </c>
      <c r="BM285">
        <v>643057876</v>
      </c>
      <c r="BN285">
        <v>513673596</v>
      </c>
      <c r="BO285">
        <v>0</v>
      </c>
      <c r="BP285">
        <v>266404340</v>
      </c>
      <c r="BQ285">
        <v>643057876</v>
      </c>
      <c r="BR285">
        <v>780077936</v>
      </c>
      <c r="BS285">
        <v>0</v>
      </c>
      <c r="BT285">
        <v>0</v>
      </c>
      <c r="BU285">
        <v>0</v>
      </c>
      <c r="BV285">
        <v>643057876</v>
      </c>
      <c r="BW285">
        <v>780077936</v>
      </c>
      <c r="BX285">
        <v>1.8732967249313206</v>
      </c>
      <c r="BY285">
        <v>2.2668068578038039</v>
      </c>
      <c r="BZ285">
        <v>18672496.82</v>
      </c>
      <c r="CA285">
        <v>30026710771</v>
      </c>
      <c r="CB285">
        <v>30026710771</v>
      </c>
      <c r="CC285">
        <v>30111507407</v>
      </c>
      <c r="CD285">
        <v>17838305.120000001</v>
      </c>
      <c r="CE285">
        <v>35558342277</v>
      </c>
      <c r="CF285">
        <v>33739923014</v>
      </c>
      <c r="CG285">
        <v>34047884946</v>
      </c>
      <c r="CH285">
        <v>28363858007.899101</v>
      </c>
      <c r="CI285">
        <v>27904609788.426903</v>
      </c>
      <c r="CJ285">
        <v>27976445629.1642</v>
      </c>
      <c r="CK285">
        <v>492612478.73490143</v>
      </c>
      <c r="CL285">
        <v>0</v>
      </c>
      <c r="CM285">
        <v>85.533024072647095</v>
      </c>
      <c r="CN285">
        <v>24.565991759300232</v>
      </c>
      <c r="CO285">
        <v>3.9928850531578073</v>
      </c>
      <c r="CP285">
        <v>3041412545962.0659</v>
      </c>
      <c r="CQ285">
        <v>873525943351.15906</v>
      </c>
      <c r="CR285">
        <v>141980373392.90265</v>
      </c>
      <c r="CS285">
        <v>1.3882904978305144</v>
      </c>
      <c r="CT285">
        <v>49365308701.76416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35558342277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105200100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16225317156.915041</v>
      </c>
      <c r="EF285">
        <v>1278969890</v>
      </c>
      <c r="EG285">
        <v>0</v>
      </c>
      <c r="EH285">
        <v>0</v>
      </c>
      <c r="EI285">
        <v>-1175361387</v>
      </c>
      <c r="EJ285">
        <v>539449373</v>
      </c>
      <c r="EK285">
        <v>1075976495</v>
      </c>
      <c r="EL285">
        <v>266404340</v>
      </c>
      <c r="EM285">
        <v>6207582</v>
      </c>
      <c r="EN285">
        <v>-1101983835</v>
      </c>
      <c r="EO285">
        <v>533473354</v>
      </c>
      <c r="EP285">
        <v>643057876</v>
      </c>
      <c r="EQ285">
        <v>780077936</v>
      </c>
      <c r="ER285">
        <v>141</v>
      </c>
      <c r="ES285" t="s">
        <v>10328</v>
      </c>
      <c r="ET285" t="s">
        <v>10328</v>
      </c>
      <c r="EU285" t="s">
        <v>612</v>
      </c>
      <c r="EV285" t="s">
        <v>855</v>
      </c>
      <c r="EW285">
        <v>1278969890</v>
      </c>
      <c r="EX285">
        <v>0</v>
      </c>
      <c r="EY285">
        <v>0</v>
      </c>
      <c r="EZ285">
        <v>-1175361387</v>
      </c>
      <c r="FA285">
        <v>539449373</v>
      </c>
      <c r="FB285">
        <v>1075976495</v>
      </c>
      <c r="FC285">
        <v>266404340</v>
      </c>
      <c r="FD285">
        <v>6207582</v>
      </c>
      <c r="FE285">
        <v>-1101983835</v>
      </c>
      <c r="FF285">
        <v>533473354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 x14ac:dyDescent="0.4">
      <c r="A286" t="s">
        <v>132</v>
      </c>
      <c r="B286">
        <v>706237502701</v>
      </c>
      <c r="C286">
        <v>6000000000569</v>
      </c>
      <c r="D286" t="s">
        <v>1206</v>
      </c>
      <c r="E286" t="e">
        <v>#N/A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946</v>
      </c>
      <c r="S286" t="s">
        <v>946</v>
      </c>
      <c r="T286" t="s">
        <v>946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H286" t="s">
        <v>10328</v>
      </c>
      <c r="AI286" t="s">
        <v>607</v>
      </c>
      <c r="AJ286" t="s">
        <v>608</v>
      </c>
      <c r="AK286" t="s">
        <v>587</v>
      </c>
      <c r="AL286" t="s">
        <v>609</v>
      </c>
      <c r="AM286" t="s">
        <v>946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10328</v>
      </c>
      <c r="ET286" t="s">
        <v>10328</v>
      </c>
      <c r="EU286" t="s">
        <v>946</v>
      </c>
      <c r="EV286" t="s">
        <v>10329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 x14ac:dyDescent="0.4">
      <c r="A287" t="s">
        <v>132</v>
      </c>
      <c r="B287">
        <v>706237502701</v>
      </c>
      <c r="C287">
        <v>6000000000605</v>
      </c>
      <c r="D287" t="s">
        <v>1206</v>
      </c>
      <c r="E287" t="s">
        <v>1207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66652299</v>
      </c>
      <c r="AY287">
        <v>66652299</v>
      </c>
      <c r="AZ287">
        <v>1988901609</v>
      </c>
      <c r="BA287">
        <v>-66652299</v>
      </c>
      <c r="BB287">
        <v>-66652299</v>
      </c>
      <c r="BC287">
        <v>4124848391</v>
      </c>
      <c r="BD287">
        <v>47447939</v>
      </c>
      <c r="BE287">
        <v>47447939</v>
      </c>
      <c r="BF287">
        <v>1583304591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32392134</v>
      </c>
      <c r="BM287">
        <v>0</v>
      </c>
      <c r="BN287">
        <v>0</v>
      </c>
      <c r="BO287">
        <v>11173238</v>
      </c>
      <c r="BP287">
        <v>32405465</v>
      </c>
      <c r="BQ287">
        <v>11173238</v>
      </c>
      <c r="BR287">
        <v>32405465</v>
      </c>
      <c r="BS287">
        <v>-47983867</v>
      </c>
      <c r="BT287">
        <v>-44187087</v>
      </c>
      <c r="BU287">
        <v>-398381946</v>
      </c>
      <c r="BV287">
        <v>-36810629</v>
      </c>
      <c r="BW287">
        <v>-11781622</v>
      </c>
      <c r="BX287">
        <v>-0.8813596057202101</v>
      </c>
      <c r="BY287">
        <v>-0.28293602196809481</v>
      </c>
      <c r="BZ287">
        <v>0</v>
      </c>
      <c r="CA287">
        <v>4125673526</v>
      </c>
      <c r="CB287">
        <v>4192325825</v>
      </c>
      <c r="CC287">
        <v>4192325825</v>
      </c>
      <c r="CD287">
        <v>0</v>
      </c>
      <c r="CE287">
        <v>4124848391</v>
      </c>
      <c r="CF287">
        <v>4191487360</v>
      </c>
      <c r="CG287">
        <v>4191487360</v>
      </c>
      <c r="CH287">
        <v>4124848391</v>
      </c>
      <c r="CI287">
        <v>4191487360</v>
      </c>
      <c r="CJ287">
        <v>4191487360</v>
      </c>
      <c r="CK287">
        <v>13330</v>
      </c>
      <c r="CL287">
        <v>0</v>
      </c>
      <c r="CM287">
        <v>0.38891743333333334</v>
      </c>
      <c r="CN287">
        <v>4.6670091999999999</v>
      </c>
      <c r="CO287">
        <v>4.6670091999999999</v>
      </c>
      <c r="CP287">
        <v>1604225449.1168499</v>
      </c>
      <c r="CQ287">
        <v>19250705389.402195</v>
      </c>
      <c r="CR287">
        <v>19250705389.402195</v>
      </c>
      <c r="CS287">
        <v>1.2589743759558372</v>
      </c>
      <c r="CT287">
        <v>5193078428.9716644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18933054114.689999</v>
      </c>
      <c r="DA287">
        <v>0</v>
      </c>
      <c r="DB287">
        <v>0</v>
      </c>
      <c r="DC287">
        <v>305934052.40999997</v>
      </c>
      <c r="DD287">
        <v>305934052.40999997</v>
      </c>
      <c r="DE287">
        <v>4124848391</v>
      </c>
      <c r="DF287">
        <v>0</v>
      </c>
      <c r="DG287">
        <v>66652299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11173238</v>
      </c>
      <c r="EH287">
        <v>0</v>
      </c>
      <c r="EI287">
        <v>0</v>
      </c>
      <c r="EJ287">
        <v>0</v>
      </c>
      <c r="EK287">
        <v>0</v>
      </c>
      <c r="EL287">
        <v>32405465</v>
      </c>
      <c r="EM287">
        <v>0</v>
      </c>
      <c r="EN287">
        <v>0</v>
      </c>
      <c r="EO287">
        <v>0</v>
      </c>
      <c r="EP287">
        <v>11173238</v>
      </c>
      <c r="EQ287">
        <v>32405465</v>
      </c>
      <c r="ER287">
        <v>323</v>
      </c>
      <c r="ES287" t="s">
        <v>10328</v>
      </c>
      <c r="ET287" t="s">
        <v>10328</v>
      </c>
      <c r="EU287" t="s">
        <v>612</v>
      </c>
      <c r="EV287" t="s">
        <v>10329</v>
      </c>
      <c r="EW287">
        <v>0</v>
      </c>
      <c r="EX287">
        <v>11173238</v>
      </c>
      <c r="EY287">
        <v>0</v>
      </c>
      <c r="EZ287">
        <v>0</v>
      </c>
      <c r="FA287">
        <v>0</v>
      </c>
      <c r="FB287">
        <v>0</v>
      </c>
      <c r="FC287">
        <v>32405465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 x14ac:dyDescent="0.4">
      <c r="A288" t="s">
        <v>133</v>
      </c>
      <c r="B288" t="s">
        <v>1208</v>
      </c>
      <c r="C288">
        <v>200000684</v>
      </c>
      <c r="D288" t="s">
        <v>1209</v>
      </c>
      <c r="E288" t="s">
        <v>1210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H288" t="s">
        <v>10328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26658128</v>
      </c>
      <c r="AZ288">
        <v>692950183</v>
      </c>
      <c r="BA288">
        <v>0</v>
      </c>
      <c r="BB288">
        <v>-26658128</v>
      </c>
      <c r="BC288">
        <v>1661301317</v>
      </c>
      <c r="BD288">
        <v>0</v>
      </c>
      <c r="BE288">
        <v>16525000</v>
      </c>
      <c r="BF288">
        <v>687668720</v>
      </c>
      <c r="BG288">
        <v>16525000</v>
      </c>
      <c r="BH288">
        <v>0</v>
      </c>
      <c r="BI288">
        <v>0</v>
      </c>
      <c r="BJ288">
        <v>-421104</v>
      </c>
      <c r="BK288">
        <v>16525000</v>
      </c>
      <c r="BL288">
        <v>0</v>
      </c>
      <c r="BM288">
        <v>-42792058</v>
      </c>
      <c r="BN288">
        <v>-43213162</v>
      </c>
      <c r="BO288">
        <v>0</v>
      </c>
      <c r="BP288">
        <v>16525000</v>
      </c>
      <c r="BQ288">
        <v>-42792058</v>
      </c>
      <c r="BR288">
        <v>-26688162</v>
      </c>
      <c r="BS288">
        <v>0</v>
      </c>
      <c r="BT288">
        <v>0</v>
      </c>
      <c r="BU288">
        <v>0</v>
      </c>
      <c r="BV288">
        <v>-42792058</v>
      </c>
      <c r="BW288">
        <v>-26688162</v>
      </c>
      <c r="BX288">
        <v>-2.5324301274213346</v>
      </c>
      <c r="BY288">
        <v>-1.5742903560764507</v>
      </c>
      <c r="BZ288">
        <v>0</v>
      </c>
      <c r="CA288">
        <v>1661993412</v>
      </c>
      <c r="CB288">
        <v>1661993412</v>
      </c>
      <c r="CC288">
        <v>1688627629</v>
      </c>
      <c r="CD288">
        <v>0</v>
      </c>
      <c r="CE288">
        <v>1646970575</v>
      </c>
      <c r="CF288">
        <v>1689762633</v>
      </c>
      <c r="CG288">
        <v>1716841865</v>
      </c>
      <c r="CH288">
        <v>1646970575</v>
      </c>
      <c r="CI288">
        <v>1689762633</v>
      </c>
      <c r="CJ288">
        <v>1716841865</v>
      </c>
      <c r="CK288">
        <v>-43213162</v>
      </c>
      <c r="CL288">
        <v>0</v>
      </c>
      <c r="CM288">
        <v>-26.067207828164101</v>
      </c>
      <c r="CN288">
        <v>-6.3006606698036203</v>
      </c>
      <c r="CO288">
        <v>3.5169383883476262</v>
      </c>
      <c r="CP288">
        <v>-42931924265.395927</v>
      </c>
      <c r="CQ288">
        <v>-10377002726.226353</v>
      </c>
      <c r="CR288">
        <v>5792294039.6964636</v>
      </c>
      <c r="CS288">
        <v>1.2860093656094091</v>
      </c>
      <c r="CT288">
        <v>2118019584.3331139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0.71253816876034703</v>
      </c>
      <c r="DI288">
        <v>0.28746183123965302</v>
      </c>
      <c r="DJ288">
        <v>1173529397.5126758</v>
      </c>
      <c r="DK288">
        <v>473441177.4873243</v>
      </c>
      <c r="DL288">
        <v>1223315358.5381989</v>
      </c>
      <c r="DM288">
        <v>493526506.46180117</v>
      </c>
      <c r="DN288">
        <v>0</v>
      </c>
      <c r="DO288">
        <v>0</v>
      </c>
      <c r="DP288">
        <v>18994933.707698934</v>
      </c>
      <c r="DQ288">
        <v>7663194.292301069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141023855.46069464</v>
      </c>
      <c r="EF288">
        <v>0</v>
      </c>
      <c r="EG288">
        <v>0</v>
      </c>
      <c r="EH288">
        <v>0</v>
      </c>
      <c r="EI288">
        <v>0</v>
      </c>
      <c r="EJ288">
        <v>-42792058</v>
      </c>
      <c r="EK288">
        <v>0</v>
      </c>
      <c r="EL288">
        <v>16525000</v>
      </c>
      <c r="EM288">
        <v>-421104</v>
      </c>
      <c r="EN288">
        <v>0</v>
      </c>
      <c r="EO288">
        <v>-42792058</v>
      </c>
      <c r="EP288">
        <v>-42792058</v>
      </c>
      <c r="EQ288">
        <v>-26688162</v>
      </c>
      <c r="ER288">
        <v>710</v>
      </c>
      <c r="ES288" t="s">
        <v>10328</v>
      </c>
      <c r="ET288" t="s">
        <v>10328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-30490974.64480656</v>
      </c>
      <c r="FB288">
        <v>0</v>
      </c>
      <c r="FC288">
        <v>11774693.238764735</v>
      </c>
      <c r="FD288">
        <v>-300052.67301765719</v>
      </c>
      <c r="FE288">
        <v>0</v>
      </c>
      <c r="FF288">
        <v>-30490974.64480656</v>
      </c>
      <c r="FG288">
        <v>0</v>
      </c>
      <c r="FH288">
        <v>0</v>
      </c>
      <c r="FI288">
        <v>0</v>
      </c>
      <c r="FJ288">
        <v>0</v>
      </c>
      <c r="FK288">
        <v>-12301083.355193444</v>
      </c>
      <c r="FL288">
        <v>0</v>
      </c>
      <c r="FM288">
        <v>4750306.761235266</v>
      </c>
      <c r="FN288">
        <v>-121051.32698234284</v>
      </c>
      <c r="FO288">
        <v>0</v>
      </c>
      <c r="FP288">
        <v>-12301083.355193444</v>
      </c>
      <c r="FQ288" t="b">
        <v>1</v>
      </c>
      <c r="FR288" t="b">
        <v>1</v>
      </c>
    </row>
    <row r="289" spans="1:174" x14ac:dyDescent="0.4">
      <c r="A289" t="s">
        <v>134</v>
      </c>
      <c r="B289">
        <v>505716533501</v>
      </c>
      <c r="C289">
        <v>6000000000459</v>
      </c>
      <c r="D289" t="s">
        <v>1211</v>
      </c>
      <c r="E289" t="s">
        <v>1212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1119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112000000</v>
      </c>
      <c r="AZ289">
        <v>1899965906</v>
      </c>
      <c r="BA289">
        <v>-112000000</v>
      </c>
      <c r="BB289">
        <v>-112000000</v>
      </c>
      <c r="BC289">
        <v>7132034094</v>
      </c>
      <c r="BD289">
        <v>69796109</v>
      </c>
      <c r="BE289">
        <v>69796109</v>
      </c>
      <c r="BF289">
        <v>2911190456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70066058</v>
      </c>
      <c r="BM289">
        <v>0</v>
      </c>
      <c r="BN289">
        <v>0</v>
      </c>
      <c r="BO289">
        <v>24115799</v>
      </c>
      <c r="BP289">
        <v>70101809</v>
      </c>
      <c r="BQ289">
        <v>24115799</v>
      </c>
      <c r="BR289">
        <v>70101809</v>
      </c>
      <c r="BS289">
        <v>0</v>
      </c>
      <c r="BT289">
        <v>0</v>
      </c>
      <c r="BU289">
        <v>0</v>
      </c>
      <c r="BV289">
        <v>24115799</v>
      </c>
      <c r="BW289">
        <v>70101809</v>
      </c>
      <c r="BX289">
        <v>0.33607054824323446</v>
      </c>
      <c r="BY289">
        <v>0.98007495518534526</v>
      </c>
      <c r="BZ289">
        <v>0</v>
      </c>
      <c r="CA289">
        <v>7146000000</v>
      </c>
      <c r="CB289">
        <v>7258000000</v>
      </c>
      <c r="CC289">
        <v>7258000000</v>
      </c>
      <c r="CD289">
        <v>0</v>
      </c>
      <c r="CE289">
        <v>7132034094</v>
      </c>
      <c r="CF289">
        <v>7243710627</v>
      </c>
      <c r="CG289">
        <v>7243465201</v>
      </c>
      <c r="CH289">
        <v>7132034094</v>
      </c>
      <c r="CI289">
        <v>7243710627</v>
      </c>
      <c r="CJ289">
        <v>7243465201</v>
      </c>
      <c r="CK289">
        <v>568893</v>
      </c>
      <c r="CL289">
        <v>0</v>
      </c>
      <c r="CM289">
        <v>0.32976445833333334</v>
      </c>
      <c r="CN289">
        <v>3.9571735000000001</v>
      </c>
      <c r="CO289">
        <v>3.9571735000000001</v>
      </c>
      <c r="CP289">
        <v>2351891359.8227758</v>
      </c>
      <c r="CQ289">
        <v>28222696317.87331</v>
      </c>
      <c r="CR289">
        <v>28222696317.87331</v>
      </c>
      <c r="CS289">
        <v>1.3223195810451727</v>
      </c>
      <c r="CT289">
        <v>9430828335.1779671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27814932966.599998</v>
      </c>
      <c r="DA289">
        <v>0</v>
      </c>
      <c r="DB289">
        <v>0</v>
      </c>
      <c r="DC289">
        <v>436800000</v>
      </c>
      <c r="DD289">
        <v>436800000</v>
      </c>
      <c r="DE289">
        <v>7132034094</v>
      </c>
      <c r="DF289">
        <v>0</v>
      </c>
      <c r="DG289">
        <v>112000000</v>
      </c>
      <c r="DH289">
        <v>1</v>
      </c>
      <c r="DI289">
        <v>0</v>
      </c>
      <c r="DJ289">
        <v>7132034094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24115799</v>
      </c>
      <c r="EH289">
        <v>0</v>
      </c>
      <c r="EI289">
        <v>0</v>
      </c>
      <c r="EJ289">
        <v>0</v>
      </c>
      <c r="EK289">
        <v>0</v>
      </c>
      <c r="EL289">
        <v>70101809</v>
      </c>
      <c r="EM289">
        <v>0</v>
      </c>
      <c r="EN289">
        <v>0</v>
      </c>
      <c r="EO289">
        <v>0</v>
      </c>
      <c r="EP289">
        <v>24115799</v>
      </c>
      <c r="EQ289">
        <v>70101809</v>
      </c>
      <c r="ER289">
        <v>305</v>
      </c>
      <c r="ES289" t="s">
        <v>10328</v>
      </c>
      <c r="ET289" t="s">
        <v>10328</v>
      </c>
      <c r="EU289" t="s">
        <v>612</v>
      </c>
      <c r="EV289" t="s">
        <v>10329</v>
      </c>
      <c r="EW289">
        <v>0</v>
      </c>
      <c r="EX289">
        <v>24115799</v>
      </c>
      <c r="EY289">
        <v>0</v>
      </c>
      <c r="EZ289">
        <v>0</v>
      </c>
      <c r="FA289">
        <v>0</v>
      </c>
      <c r="FB289">
        <v>0</v>
      </c>
      <c r="FC289">
        <v>70101809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 x14ac:dyDescent="0.4">
      <c r="A290" t="s">
        <v>134</v>
      </c>
      <c r="B290">
        <v>505716533501</v>
      </c>
      <c r="C290">
        <v>6000000000461</v>
      </c>
      <c r="D290" t="s">
        <v>1211</v>
      </c>
      <c r="E290" t="s">
        <v>1212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1119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212500000</v>
      </c>
      <c r="AZ290">
        <v>3489324800</v>
      </c>
      <c r="BA290">
        <v>-212500000</v>
      </c>
      <c r="BB290">
        <v>-212500000</v>
      </c>
      <c r="BC290">
        <v>13510675200</v>
      </c>
      <c r="BD290">
        <v>104521190</v>
      </c>
      <c r="BE290">
        <v>104521190</v>
      </c>
      <c r="BF290">
        <v>5077550454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122976152</v>
      </c>
      <c r="BM290">
        <v>0</v>
      </c>
      <c r="BN290">
        <v>0</v>
      </c>
      <c r="BO290">
        <v>42078003</v>
      </c>
      <c r="BP290">
        <v>123044335</v>
      </c>
      <c r="BQ290">
        <v>42078003</v>
      </c>
      <c r="BR290">
        <v>123044335</v>
      </c>
      <c r="BS290">
        <v>0</v>
      </c>
      <c r="BT290">
        <v>0</v>
      </c>
      <c r="BU290">
        <v>0</v>
      </c>
      <c r="BV290">
        <v>42078003</v>
      </c>
      <c r="BW290">
        <v>123044335</v>
      </c>
      <c r="BX290">
        <v>0.30949147126387833</v>
      </c>
      <c r="BY290">
        <v>0.90771660074316018</v>
      </c>
      <c r="BZ290">
        <v>0</v>
      </c>
      <c r="CA290">
        <v>13515000000</v>
      </c>
      <c r="CB290">
        <v>13727500000</v>
      </c>
      <c r="CC290">
        <v>13727500000</v>
      </c>
      <c r="CD290">
        <v>0</v>
      </c>
      <c r="CE290">
        <v>13510675200</v>
      </c>
      <c r="CF290">
        <v>13723107200</v>
      </c>
      <c r="CG290">
        <v>13723107200</v>
      </c>
      <c r="CH290">
        <v>13510675200</v>
      </c>
      <c r="CI290">
        <v>13723107200</v>
      </c>
      <c r="CJ290">
        <v>13723107200</v>
      </c>
      <c r="CK290">
        <v>68000</v>
      </c>
      <c r="CL290">
        <v>0</v>
      </c>
      <c r="CM290">
        <v>0.30361542499999999</v>
      </c>
      <c r="CN290">
        <v>3.6433851000000002</v>
      </c>
      <c r="CO290">
        <v>3.6433851000000002</v>
      </c>
      <c r="CP290">
        <v>4102049392.8849597</v>
      </c>
      <c r="CQ290">
        <v>49224592714.619522</v>
      </c>
      <c r="CR290">
        <v>49224592714.619522</v>
      </c>
      <c r="CS290">
        <v>1.2986794384705882</v>
      </c>
      <c r="CT290">
        <v>17546036082.094501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48638430720</v>
      </c>
      <c r="DA290">
        <v>0</v>
      </c>
      <c r="DB290">
        <v>0</v>
      </c>
      <c r="DC290">
        <v>765000000</v>
      </c>
      <c r="DD290">
        <v>765000000</v>
      </c>
      <c r="DE290">
        <v>13510675200</v>
      </c>
      <c r="DF290">
        <v>0</v>
      </c>
      <c r="DG290">
        <v>212500000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42078003</v>
      </c>
      <c r="EH290">
        <v>0</v>
      </c>
      <c r="EI290">
        <v>0</v>
      </c>
      <c r="EJ290">
        <v>0</v>
      </c>
      <c r="EK290">
        <v>0</v>
      </c>
      <c r="EL290">
        <v>123044335</v>
      </c>
      <c r="EM290">
        <v>0</v>
      </c>
      <c r="EN290">
        <v>0</v>
      </c>
      <c r="EO290">
        <v>0</v>
      </c>
      <c r="EP290">
        <v>42078003</v>
      </c>
      <c r="EQ290">
        <v>123044335</v>
      </c>
      <c r="ER290">
        <v>276</v>
      </c>
      <c r="ES290" t="s">
        <v>10328</v>
      </c>
      <c r="ET290" t="s">
        <v>10328</v>
      </c>
      <c r="EU290" t="s">
        <v>612</v>
      </c>
      <c r="EV290" t="s">
        <v>10329</v>
      </c>
      <c r="EW290">
        <v>0</v>
      </c>
      <c r="EX290">
        <v>42078003</v>
      </c>
      <c r="EY290">
        <v>0</v>
      </c>
      <c r="EZ290">
        <v>0</v>
      </c>
      <c r="FA290">
        <v>0</v>
      </c>
      <c r="FB290">
        <v>0</v>
      </c>
      <c r="FC290">
        <v>123044335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 x14ac:dyDescent="0.4">
      <c r="A291" t="s">
        <v>134</v>
      </c>
      <c r="B291" t="s">
        <v>1213</v>
      </c>
      <c r="C291">
        <v>200000699</v>
      </c>
      <c r="D291" t="s">
        <v>1211</v>
      </c>
      <c r="E291" t="s">
        <v>1214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1119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H291" t="s">
        <v>10328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-1134483</v>
      </c>
      <c r="BN291">
        <v>-1134483</v>
      </c>
      <c r="BO291">
        <v>0</v>
      </c>
      <c r="BP291">
        <v>0</v>
      </c>
      <c r="BQ291">
        <v>-1134483</v>
      </c>
      <c r="BR291">
        <v>-1134483</v>
      </c>
      <c r="BS291">
        <v>0</v>
      </c>
      <c r="BT291">
        <v>0</v>
      </c>
      <c r="BU291">
        <v>0</v>
      </c>
      <c r="BV291">
        <v>-1134483</v>
      </c>
      <c r="BW291">
        <v>-1134483</v>
      </c>
      <c r="BX291">
        <v>-2.2849163364913758E-2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4965096454</v>
      </c>
      <c r="CG291">
        <v>4965096454</v>
      </c>
      <c r="CH291">
        <v>4963961971</v>
      </c>
      <c r="CI291">
        <v>4965096454</v>
      </c>
      <c r="CJ291">
        <v>4965096454</v>
      </c>
      <c r="CK291">
        <v>-1134483</v>
      </c>
      <c r="CL291">
        <v>0</v>
      </c>
      <c r="CM291">
        <v>-0.26869982481002813</v>
      </c>
      <c r="CN291">
        <v>-9.2633664608001695E-2</v>
      </c>
      <c r="CO291">
        <v>-7.0198312401771545</v>
      </c>
      <c r="CP291">
        <v>-1333815711.9713418</v>
      </c>
      <c r="CQ291">
        <v>-459829988.34848905</v>
      </c>
      <c r="CR291">
        <v>-34846175319.077164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-1134483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-1134483</v>
      </c>
      <c r="EQ291">
        <v>-1134483</v>
      </c>
      <c r="ER291">
        <v>693</v>
      </c>
      <c r="ES291" t="s">
        <v>10328</v>
      </c>
      <c r="ET291" t="s">
        <v>10328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-1134483</v>
      </c>
      <c r="FL291">
        <v>0</v>
      </c>
      <c r="FM291">
        <v>0</v>
      </c>
      <c r="FN291">
        <v>0</v>
      </c>
      <c r="FO291">
        <v>0</v>
      </c>
      <c r="FP291">
        <v>-1134483</v>
      </c>
      <c r="FQ291" t="b">
        <v>1</v>
      </c>
      <c r="FR291" t="b">
        <v>1</v>
      </c>
    </row>
    <row r="292" spans="1:174" x14ac:dyDescent="0.4">
      <c r="A292" t="s">
        <v>134</v>
      </c>
      <c r="B292" t="s">
        <v>1215</v>
      </c>
      <c r="C292">
        <v>200000700</v>
      </c>
      <c r="D292" t="s">
        <v>1211</v>
      </c>
      <c r="E292" t="s">
        <v>1216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1119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H292" t="s">
        <v>10328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0</v>
      </c>
      <c r="BF292">
        <v>2605982667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5994938124</v>
      </c>
      <c r="BN292">
        <v>5994938124</v>
      </c>
      <c r="BO292">
        <v>0</v>
      </c>
      <c r="BP292">
        <v>0</v>
      </c>
      <c r="BQ292">
        <v>5994938124</v>
      </c>
      <c r="BR292">
        <v>5994938124</v>
      </c>
      <c r="BS292">
        <v>0</v>
      </c>
      <c r="BT292">
        <v>0</v>
      </c>
      <c r="BU292">
        <v>0</v>
      </c>
      <c r="BV292">
        <v>5994938124</v>
      </c>
      <c r="BW292">
        <v>5994938124</v>
      </c>
      <c r="BX292">
        <v>58.192521180441105</v>
      </c>
      <c r="BY292">
        <v>58.192521180441105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10301904785</v>
      </c>
      <c r="CG292">
        <v>10301904785</v>
      </c>
      <c r="CH292">
        <v>16296842909</v>
      </c>
      <c r="CI292">
        <v>10301904785</v>
      </c>
      <c r="CJ292">
        <v>10301904785</v>
      </c>
      <c r="CK292">
        <v>5994938124</v>
      </c>
      <c r="CL292">
        <v>0</v>
      </c>
      <c r="CM292">
        <v>0</v>
      </c>
      <c r="CN292">
        <v>542.40613460540783</v>
      </c>
      <c r="CO292">
        <v>0</v>
      </c>
      <c r="CP292">
        <v>0</v>
      </c>
      <c r="CQ292">
        <v>8839507568542.2402</v>
      </c>
      <c r="CR292">
        <v>0</v>
      </c>
      <c r="CS292">
        <v>68.422598824321454</v>
      </c>
      <c r="CT292">
        <v>1115072344465.4949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5994938124</v>
      </c>
      <c r="EK292">
        <v>0</v>
      </c>
      <c r="EL292">
        <v>0</v>
      </c>
      <c r="EM292">
        <v>0</v>
      </c>
      <c r="EN292">
        <v>0</v>
      </c>
      <c r="EO292">
        <v>5994938124</v>
      </c>
      <c r="EP292">
        <v>5994938124</v>
      </c>
      <c r="EQ292">
        <v>5994938124</v>
      </c>
      <c r="ER292">
        <v>26</v>
      </c>
      <c r="ES292" t="s">
        <v>10328</v>
      </c>
      <c r="ET292" t="s">
        <v>10328</v>
      </c>
      <c r="EU292" t="s">
        <v>612</v>
      </c>
      <c r="EV292" t="s">
        <v>613</v>
      </c>
      <c r="EW292">
        <v>0</v>
      </c>
      <c r="EX292">
        <v>0</v>
      </c>
      <c r="EY292">
        <v>0</v>
      </c>
      <c r="EZ292">
        <v>0</v>
      </c>
      <c r="FA292">
        <v>5994938124</v>
      </c>
      <c r="FB292">
        <v>0</v>
      </c>
      <c r="FC292">
        <v>0</v>
      </c>
      <c r="FD292">
        <v>0</v>
      </c>
      <c r="FE292">
        <v>0</v>
      </c>
      <c r="FF292">
        <v>5994938124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 x14ac:dyDescent="0.4">
      <c r="A293" t="s">
        <v>1217</v>
      </c>
      <c r="B293">
        <v>806204944801</v>
      </c>
      <c r="C293">
        <v>6000000000494</v>
      </c>
      <c r="D293" t="s">
        <v>1218</v>
      </c>
      <c r="E293" t="s">
        <v>1218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1119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H293" t="s">
        <v>10328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10328</v>
      </c>
      <c r="ET293" t="s">
        <v>10328</v>
      </c>
      <c r="EU293" t="s">
        <v>612</v>
      </c>
      <c r="EV293" t="s">
        <v>10329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 x14ac:dyDescent="0.4">
      <c r="A294" t="s">
        <v>1217</v>
      </c>
      <c r="B294" t="s">
        <v>1219</v>
      </c>
      <c r="C294">
        <v>200000844</v>
      </c>
      <c r="D294" t="s">
        <v>1218</v>
      </c>
      <c r="E294" t="s">
        <v>1220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1119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H294" t="s">
        <v>10328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0.89455080362227146</v>
      </c>
      <c r="DI294">
        <v>0.10544919637772855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10328</v>
      </c>
      <c r="ET294" t="s">
        <v>10328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 x14ac:dyDescent="0.4">
      <c r="A295" t="s">
        <v>135</v>
      </c>
      <c r="B295">
        <v>705607029701</v>
      </c>
      <c r="C295">
        <v>6000000000462</v>
      </c>
      <c r="D295" t="s">
        <v>1221</v>
      </c>
      <c r="E295" t="s">
        <v>1222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1119</v>
      </c>
      <c r="AB295" t="s">
        <v>1152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588000000</v>
      </c>
      <c r="AZ295">
        <v>16964597440</v>
      </c>
      <c r="BA295">
        <v>-588000000</v>
      </c>
      <c r="BB295">
        <v>-588000000</v>
      </c>
      <c r="BC295">
        <v>23035402560</v>
      </c>
      <c r="BD295">
        <v>253433753</v>
      </c>
      <c r="BE295">
        <v>253433753</v>
      </c>
      <c r="BF295">
        <v>10321075798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250510224</v>
      </c>
      <c r="BM295">
        <v>0</v>
      </c>
      <c r="BN295">
        <v>0</v>
      </c>
      <c r="BO295">
        <v>86739804</v>
      </c>
      <c r="BP295">
        <v>250935689</v>
      </c>
      <c r="BQ295">
        <v>86739804</v>
      </c>
      <c r="BR295">
        <v>250935689</v>
      </c>
      <c r="BS295">
        <v>0</v>
      </c>
      <c r="BT295">
        <v>0</v>
      </c>
      <c r="BU295">
        <v>0</v>
      </c>
      <c r="BV295">
        <v>86739804</v>
      </c>
      <c r="BW295">
        <v>250935689</v>
      </c>
      <c r="BX295">
        <v>0.37250051901519859</v>
      </c>
      <c r="BY295">
        <v>1.0814458034001126</v>
      </c>
      <c r="BZ295">
        <v>0</v>
      </c>
      <c r="CA295">
        <v>23052000000</v>
      </c>
      <c r="CB295">
        <v>23640000000</v>
      </c>
      <c r="CC295">
        <v>23640000000</v>
      </c>
      <c r="CD295">
        <v>0</v>
      </c>
      <c r="CE295">
        <v>23035402560</v>
      </c>
      <c r="CF295">
        <v>23622979200</v>
      </c>
      <c r="CG295">
        <v>23622979200</v>
      </c>
      <c r="CH295">
        <v>23035402560</v>
      </c>
      <c r="CI295">
        <v>23622979200</v>
      </c>
      <c r="CJ295">
        <v>23622979200</v>
      </c>
      <c r="CK295">
        <v>423360</v>
      </c>
      <c r="CL295">
        <v>0</v>
      </c>
      <c r="CM295">
        <v>0.36390578333333329</v>
      </c>
      <c r="CN295">
        <v>4.3668693999999997</v>
      </c>
      <c r="CO295">
        <v>4.3668693999999997</v>
      </c>
      <c r="CP295">
        <v>8382716212.995471</v>
      </c>
      <c r="CQ295">
        <v>100592594555.94566</v>
      </c>
      <c r="CR295">
        <v>100592594555.94566</v>
      </c>
      <c r="CS295">
        <v>1.25802689495</v>
      </c>
      <c r="CT295">
        <v>28979155956.48008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99052231008</v>
      </c>
      <c r="DA295">
        <v>0</v>
      </c>
      <c r="DB295">
        <v>0</v>
      </c>
      <c r="DC295">
        <v>2528400000</v>
      </c>
      <c r="DD295">
        <v>2528400000</v>
      </c>
      <c r="DE295">
        <v>23035402560</v>
      </c>
      <c r="DF295">
        <v>0</v>
      </c>
      <c r="DG295">
        <v>588000000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86739804</v>
      </c>
      <c r="EH295">
        <v>0</v>
      </c>
      <c r="EI295">
        <v>0</v>
      </c>
      <c r="EJ295">
        <v>0</v>
      </c>
      <c r="EK295">
        <v>0</v>
      </c>
      <c r="EL295">
        <v>250935689</v>
      </c>
      <c r="EM295">
        <v>0</v>
      </c>
      <c r="EN295">
        <v>0</v>
      </c>
      <c r="EO295">
        <v>0</v>
      </c>
      <c r="EP295">
        <v>86739804</v>
      </c>
      <c r="EQ295">
        <v>250935689</v>
      </c>
      <c r="ER295">
        <v>235</v>
      </c>
      <c r="ES295" t="s">
        <v>10328</v>
      </c>
      <c r="ET295" t="s">
        <v>10328</v>
      </c>
      <c r="EU295" t="s">
        <v>612</v>
      </c>
      <c r="EV295" t="s">
        <v>10329</v>
      </c>
      <c r="EW295">
        <v>0</v>
      </c>
      <c r="EX295">
        <v>86739804</v>
      </c>
      <c r="EY295">
        <v>0</v>
      </c>
      <c r="EZ295">
        <v>0</v>
      </c>
      <c r="FA295">
        <v>0</v>
      </c>
      <c r="FB295">
        <v>0</v>
      </c>
      <c r="FC295">
        <v>250935689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 x14ac:dyDescent="0.4">
      <c r="A296" t="s">
        <v>135</v>
      </c>
      <c r="B296">
        <v>705607029701</v>
      </c>
      <c r="C296">
        <v>6000000000463</v>
      </c>
      <c r="D296" t="s">
        <v>1221</v>
      </c>
      <c r="E296" t="s">
        <v>1222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1119</v>
      </c>
      <c r="AB296" t="s">
        <v>1152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588000000</v>
      </c>
      <c r="AZ296">
        <v>16964597440</v>
      </c>
      <c r="BA296">
        <v>-588000000</v>
      </c>
      <c r="BB296">
        <v>-588000000</v>
      </c>
      <c r="BC296">
        <v>23035402560</v>
      </c>
      <c r="BD296">
        <v>271704558</v>
      </c>
      <c r="BE296">
        <v>271704558</v>
      </c>
      <c r="BF296">
        <v>11077890900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268732181</v>
      </c>
      <c r="BM296">
        <v>0</v>
      </c>
      <c r="BN296">
        <v>0</v>
      </c>
      <c r="BO296">
        <v>92962617</v>
      </c>
      <c r="BP296">
        <v>269157681</v>
      </c>
      <c r="BQ296">
        <v>92962617</v>
      </c>
      <c r="BR296">
        <v>269157681</v>
      </c>
      <c r="BS296">
        <v>0</v>
      </c>
      <c r="BT296">
        <v>0</v>
      </c>
      <c r="BU296">
        <v>0</v>
      </c>
      <c r="BV296">
        <v>92962617</v>
      </c>
      <c r="BW296">
        <v>269157681</v>
      </c>
      <c r="BX296">
        <v>0.39927748406823782</v>
      </c>
      <c r="BY296">
        <v>1.1604319164365819</v>
      </c>
      <c r="BZ296">
        <v>0</v>
      </c>
      <c r="CA296">
        <v>23052000000</v>
      </c>
      <c r="CB296">
        <v>23640000000</v>
      </c>
      <c r="CC296">
        <v>23640000000</v>
      </c>
      <c r="CD296">
        <v>0</v>
      </c>
      <c r="CE296">
        <v>23035402560</v>
      </c>
      <c r="CF296">
        <v>23622979200</v>
      </c>
      <c r="CG296">
        <v>23622979200</v>
      </c>
      <c r="CH296">
        <v>23035402560</v>
      </c>
      <c r="CI296">
        <v>23622979200</v>
      </c>
      <c r="CJ296">
        <v>23622979200</v>
      </c>
      <c r="CK296">
        <v>423360</v>
      </c>
      <c r="CL296">
        <v>0</v>
      </c>
      <c r="CM296">
        <v>0.39058995833333338</v>
      </c>
      <c r="CN296">
        <v>4.6870795000000003</v>
      </c>
      <c r="CO296">
        <v>4.6870795000000003</v>
      </c>
      <c r="CP296">
        <v>8997396926.1019611</v>
      </c>
      <c r="CQ296">
        <v>107968763113.22353</v>
      </c>
      <c r="CR296">
        <v>107968763113.22353</v>
      </c>
      <c r="CS296">
        <v>1.2769472725</v>
      </c>
      <c r="CT296">
        <v>29414994469.931515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106193205801.60001</v>
      </c>
      <c r="DA296">
        <v>0</v>
      </c>
      <c r="DB296">
        <v>0</v>
      </c>
      <c r="DC296">
        <v>2710680000</v>
      </c>
      <c r="DD296">
        <v>2710680000</v>
      </c>
      <c r="DE296">
        <v>23035402560</v>
      </c>
      <c r="DF296">
        <v>0</v>
      </c>
      <c r="DG296">
        <v>588000000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92962617</v>
      </c>
      <c r="EH296">
        <v>0</v>
      </c>
      <c r="EI296">
        <v>0</v>
      </c>
      <c r="EJ296">
        <v>0</v>
      </c>
      <c r="EK296">
        <v>0</v>
      </c>
      <c r="EL296">
        <v>269157681</v>
      </c>
      <c r="EM296">
        <v>0</v>
      </c>
      <c r="EN296">
        <v>0</v>
      </c>
      <c r="EO296">
        <v>0</v>
      </c>
      <c r="EP296">
        <v>92962617</v>
      </c>
      <c r="EQ296">
        <v>269157681</v>
      </c>
      <c r="ER296">
        <v>232</v>
      </c>
      <c r="ES296" t="s">
        <v>10328</v>
      </c>
      <c r="ET296" t="s">
        <v>10328</v>
      </c>
      <c r="EU296" t="s">
        <v>612</v>
      </c>
      <c r="EV296" t="s">
        <v>10329</v>
      </c>
      <c r="EW296">
        <v>0</v>
      </c>
      <c r="EX296">
        <v>92962617</v>
      </c>
      <c r="EY296">
        <v>0</v>
      </c>
      <c r="EZ296">
        <v>0</v>
      </c>
      <c r="FA296">
        <v>0</v>
      </c>
      <c r="FB296">
        <v>0</v>
      </c>
      <c r="FC296">
        <v>269157681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 x14ac:dyDescent="0.4">
      <c r="A297" t="s">
        <v>136</v>
      </c>
      <c r="B297" t="s">
        <v>1223</v>
      </c>
      <c r="C297">
        <v>200000722</v>
      </c>
      <c r="D297" t="s">
        <v>1224</v>
      </c>
      <c r="E297" t="s">
        <v>1225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1226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H297" t="s">
        <v>10328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216996668</v>
      </c>
      <c r="AZ297">
        <v>15713429713</v>
      </c>
      <c r="BA297">
        <v>0</v>
      </c>
      <c r="BB297">
        <v>-216996668</v>
      </c>
      <c r="BC297">
        <v>11535835640</v>
      </c>
      <c r="BD297">
        <v>0</v>
      </c>
      <c r="BE297">
        <v>125806753</v>
      </c>
      <c r="BF297">
        <v>7766158804</v>
      </c>
      <c r="BG297">
        <v>125806753</v>
      </c>
      <c r="BH297">
        <v>0</v>
      </c>
      <c r="BI297">
        <v>0</v>
      </c>
      <c r="BJ297">
        <v>5452342</v>
      </c>
      <c r="BK297">
        <v>125806753</v>
      </c>
      <c r="BL297">
        <v>0</v>
      </c>
      <c r="BM297">
        <v>216448499</v>
      </c>
      <c r="BN297">
        <v>221900841</v>
      </c>
      <c r="BO297">
        <v>0</v>
      </c>
      <c r="BP297">
        <v>125806753</v>
      </c>
      <c r="BQ297">
        <v>216448499</v>
      </c>
      <c r="BR297">
        <v>347707594</v>
      </c>
      <c r="BS297">
        <v>0</v>
      </c>
      <c r="BT297">
        <v>0</v>
      </c>
      <c r="BU297">
        <v>0</v>
      </c>
      <c r="BV297">
        <v>216448499</v>
      </c>
      <c r="BW297">
        <v>347707594</v>
      </c>
      <c r="BX297">
        <v>1.9309482559209346</v>
      </c>
      <c r="BY297">
        <v>3.0908486595554518</v>
      </c>
      <c r="BZ297">
        <v>0</v>
      </c>
      <c r="CA297">
        <v>11519951160</v>
      </c>
      <c r="CB297">
        <v>11519951160</v>
      </c>
      <c r="CC297">
        <v>11737355434</v>
      </c>
      <c r="CD297">
        <v>0</v>
      </c>
      <c r="CE297">
        <v>11425889163</v>
      </c>
      <c r="CF297">
        <v>11209440664</v>
      </c>
      <c r="CG297">
        <v>11420984990</v>
      </c>
      <c r="CH297">
        <v>11425889163</v>
      </c>
      <c r="CI297">
        <v>11209440664</v>
      </c>
      <c r="CJ297">
        <v>11420984990</v>
      </c>
      <c r="CK297">
        <v>221900841</v>
      </c>
      <c r="CL297">
        <v>0</v>
      </c>
      <c r="CM297">
        <v>25.255617499351501</v>
      </c>
      <c r="CN297">
        <v>13.31376135349274</v>
      </c>
      <c r="CO297">
        <v>4.2236098647117606</v>
      </c>
      <c r="CP297">
        <v>288567886290.7135</v>
      </c>
      <c r="CQ297">
        <v>152121561567.6409</v>
      </c>
      <c r="CR297">
        <v>48258498181.950005</v>
      </c>
      <c r="CS297">
        <v>1.2809694950604271</v>
      </c>
      <c r="CT297">
        <v>14636215471.744516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11425889163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216996668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1369505007.9671633</v>
      </c>
      <c r="EF297">
        <v>0</v>
      </c>
      <c r="EG297">
        <v>0</v>
      </c>
      <c r="EH297">
        <v>0</v>
      </c>
      <c r="EI297">
        <v>0</v>
      </c>
      <c r="EJ297">
        <v>216448499</v>
      </c>
      <c r="EK297">
        <v>0</v>
      </c>
      <c r="EL297">
        <v>125806753</v>
      </c>
      <c r="EM297">
        <v>5452342</v>
      </c>
      <c r="EN297">
        <v>0</v>
      </c>
      <c r="EO297">
        <v>216448499</v>
      </c>
      <c r="EP297">
        <v>216448499</v>
      </c>
      <c r="EQ297">
        <v>347707594</v>
      </c>
      <c r="ER297">
        <v>208</v>
      </c>
      <c r="ES297" t="s">
        <v>10328</v>
      </c>
      <c r="ET297" t="s">
        <v>10328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216448499</v>
      </c>
      <c r="FB297">
        <v>0</v>
      </c>
      <c r="FC297">
        <v>125806753</v>
      </c>
      <c r="FD297">
        <v>5452342</v>
      </c>
      <c r="FE297">
        <v>0</v>
      </c>
      <c r="FF297">
        <v>216448499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 x14ac:dyDescent="0.4">
      <c r="A298" t="s">
        <v>1227</v>
      </c>
      <c r="B298">
        <v>305854330302</v>
      </c>
      <c r="C298">
        <v>6000000000472</v>
      </c>
      <c r="D298" t="s">
        <v>1228</v>
      </c>
      <c r="E298" t="s">
        <v>1229</v>
      </c>
      <c r="F298" t="s">
        <v>647</v>
      </c>
      <c r="G298" t="s">
        <v>648</v>
      </c>
      <c r="H298" t="s">
        <v>973</v>
      </c>
      <c r="I298" t="s">
        <v>590</v>
      </c>
      <c r="J298" t="s">
        <v>591</v>
      </c>
      <c r="K298" t="s">
        <v>592</v>
      </c>
      <c r="L298" t="s">
        <v>593</v>
      </c>
      <c r="M298" t="s">
        <v>1230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1231</v>
      </c>
      <c r="AC298" t="s">
        <v>594</v>
      </c>
      <c r="AD298" t="s">
        <v>604</v>
      </c>
      <c r="AF298" t="s">
        <v>10331</v>
      </c>
      <c r="AG298" t="e">
        <v>#N/A</v>
      </c>
      <c r="AH298" t="s">
        <v>10328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10328</v>
      </c>
      <c r="ET298" t="s">
        <v>10328</v>
      </c>
      <c r="EU298" t="s">
        <v>612</v>
      </c>
      <c r="EV298" t="s">
        <v>10329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 x14ac:dyDescent="0.4">
      <c r="A299" t="s">
        <v>1232</v>
      </c>
      <c r="B299">
        <v>806201661801</v>
      </c>
      <c r="C299">
        <v>6000000000485</v>
      </c>
      <c r="D299" t="s">
        <v>1233</v>
      </c>
      <c r="E299" t="s">
        <v>1234</v>
      </c>
      <c r="F299" t="s">
        <v>647</v>
      </c>
      <c r="G299" t="s">
        <v>648</v>
      </c>
      <c r="H299" t="s">
        <v>973</v>
      </c>
      <c r="I299" t="s">
        <v>590</v>
      </c>
      <c r="J299" t="s">
        <v>591</v>
      </c>
      <c r="K299" t="s">
        <v>592</v>
      </c>
      <c r="L299" t="s">
        <v>593</v>
      </c>
      <c r="M299" t="s">
        <v>1230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1056</v>
      </c>
      <c r="AC299" t="s">
        <v>594</v>
      </c>
      <c r="AD299" t="s">
        <v>604</v>
      </c>
      <c r="AF299" t="s">
        <v>10331</v>
      </c>
      <c r="AG299" t="e">
        <v>#N/A</v>
      </c>
      <c r="AH299" t="s">
        <v>10328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10328</v>
      </c>
      <c r="ET299" t="s">
        <v>10328</v>
      </c>
      <c r="EU299" t="s">
        <v>612</v>
      </c>
      <c r="EV299" t="s">
        <v>10329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 x14ac:dyDescent="0.4">
      <c r="A300" t="s">
        <v>137</v>
      </c>
      <c r="B300" t="s">
        <v>1235</v>
      </c>
      <c r="C300">
        <v>200000734</v>
      </c>
      <c r="D300" t="s">
        <v>1236</v>
      </c>
      <c r="E300" t="s">
        <v>1237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H300" t="s">
        <v>10328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767275692</v>
      </c>
      <c r="AZ300">
        <v>7483999748</v>
      </c>
      <c r="BA300">
        <v>0</v>
      </c>
      <c r="BB300">
        <v>-767275692</v>
      </c>
      <c r="BC300">
        <v>77864800252</v>
      </c>
      <c r="BD300">
        <v>0</v>
      </c>
      <c r="BE300">
        <v>0</v>
      </c>
      <c r="BF300">
        <v>18435620156</v>
      </c>
      <c r="BG300">
        <v>0</v>
      </c>
      <c r="BH300">
        <v>0</v>
      </c>
      <c r="BI300">
        <v>0</v>
      </c>
      <c r="BJ300">
        <v>-8926648</v>
      </c>
      <c r="BK300">
        <v>0</v>
      </c>
      <c r="BL300">
        <v>0</v>
      </c>
      <c r="BM300">
        <v>1205329172</v>
      </c>
      <c r="BN300">
        <v>1196402523</v>
      </c>
      <c r="BO300">
        <v>0</v>
      </c>
      <c r="BP300">
        <v>0</v>
      </c>
      <c r="BQ300">
        <v>1205329172</v>
      </c>
      <c r="BR300">
        <v>1196402523</v>
      </c>
      <c r="BS300">
        <v>0</v>
      </c>
      <c r="BT300">
        <v>0</v>
      </c>
      <c r="BU300">
        <v>0</v>
      </c>
      <c r="BV300">
        <v>1205329172</v>
      </c>
      <c r="BW300">
        <v>1196402523</v>
      </c>
      <c r="BX300">
        <v>1.5299572108880899</v>
      </c>
      <c r="BY300">
        <v>1.5110966853253056</v>
      </c>
      <c r="BZ300">
        <v>0</v>
      </c>
      <c r="CA300">
        <v>77865492393</v>
      </c>
      <c r="CB300">
        <v>77865492393</v>
      </c>
      <c r="CC300">
        <v>78632665904</v>
      </c>
      <c r="CD300">
        <v>0</v>
      </c>
      <c r="CE300">
        <v>79987216889</v>
      </c>
      <c r="CF300">
        <v>78781887717</v>
      </c>
      <c r="CG300">
        <v>79558090058</v>
      </c>
      <c r="CH300">
        <v>79987216889</v>
      </c>
      <c r="CI300">
        <v>78781887717</v>
      </c>
      <c r="CJ300">
        <v>79558090058</v>
      </c>
      <c r="CK300">
        <v>1196402523</v>
      </c>
      <c r="CL300">
        <v>0</v>
      </c>
      <c r="CM300">
        <v>19.575285315513611</v>
      </c>
      <c r="CN300">
        <v>6.3011237978935251</v>
      </c>
      <c r="CO300">
        <v>4.1102322936058044</v>
      </c>
      <c r="CP300">
        <v>1565772592196.0439</v>
      </c>
      <c r="CQ300">
        <v>504009355866.54877</v>
      </c>
      <c r="CR300">
        <v>328766041932.8194</v>
      </c>
      <c r="CS300">
        <v>1.2408708358289748</v>
      </c>
      <c r="CT300">
        <v>99253804676.68692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0.92704720896355663</v>
      </c>
      <c r="DI300">
        <v>7.2952791036443393E-2</v>
      </c>
      <c r="DJ300">
        <v>74151926169.710114</v>
      </c>
      <c r="DK300">
        <v>5835290719.2898932</v>
      </c>
      <c r="DL300">
        <v>73754105338.740189</v>
      </c>
      <c r="DM300">
        <v>5803984719.259819</v>
      </c>
      <c r="DN300">
        <v>0</v>
      </c>
      <c r="DO300">
        <v>0</v>
      </c>
      <c r="DP300">
        <v>711300788.77418149</v>
      </c>
      <c r="DQ300">
        <v>55974903.2258185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3998975343.6814394</v>
      </c>
      <c r="EF300">
        <v>0</v>
      </c>
      <c r="EG300">
        <v>0</v>
      </c>
      <c r="EH300">
        <v>0</v>
      </c>
      <c r="EI300">
        <v>0</v>
      </c>
      <c r="EJ300">
        <v>1205329172</v>
      </c>
      <c r="EK300">
        <v>0</v>
      </c>
      <c r="EL300">
        <v>0</v>
      </c>
      <c r="EM300">
        <v>-8926648</v>
      </c>
      <c r="EN300">
        <v>0</v>
      </c>
      <c r="EO300">
        <v>1205329171</v>
      </c>
      <c r="EP300">
        <v>1205329172</v>
      </c>
      <c r="EQ300">
        <v>1196402523</v>
      </c>
      <c r="ER300">
        <v>103</v>
      </c>
      <c r="ES300" t="s">
        <v>10328</v>
      </c>
      <c r="ET300" t="s">
        <v>10328</v>
      </c>
      <c r="EU300" t="s">
        <v>612</v>
      </c>
      <c r="EV300" t="s">
        <v>613</v>
      </c>
      <c r="EW300">
        <v>0</v>
      </c>
      <c r="EX300">
        <v>0</v>
      </c>
      <c r="EY300">
        <v>0</v>
      </c>
      <c r="EZ300">
        <v>0</v>
      </c>
      <c r="FA300">
        <v>1117397044.7849548</v>
      </c>
      <c r="FB300">
        <v>0</v>
      </c>
      <c r="FC300">
        <v>0</v>
      </c>
      <c r="FD300">
        <v>-8275424.113800115</v>
      </c>
      <c r="FE300">
        <v>0</v>
      </c>
      <c r="FF300">
        <v>1117397043.8579075</v>
      </c>
      <c r="FG300">
        <v>0</v>
      </c>
      <c r="FH300">
        <v>0</v>
      </c>
      <c r="FI300">
        <v>0</v>
      </c>
      <c r="FJ300">
        <v>0</v>
      </c>
      <c r="FK300">
        <v>87932127.215045333</v>
      </c>
      <c r="FL300">
        <v>0</v>
      </c>
      <c r="FM300">
        <v>0</v>
      </c>
      <c r="FN300">
        <v>-651223.8861998854</v>
      </c>
      <c r="FO300">
        <v>0</v>
      </c>
      <c r="FP300">
        <v>87932127.142092541</v>
      </c>
      <c r="FQ300" t="b">
        <v>1</v>
      </c>
      <c r="FR300" t="b">
        <v>1</v>
      </c>
    </row>
    <row r="301" spans="1:174" x14ac:dyDescent="0.4">
      <c r="A301" t="s">
        <v>138</v>
      </c>
      <c r="B301" t="s">
        <v>1238</v>
      </c>
      <c r="C301">
        <v>200000753</v>
      </c>
      <c r="D301" t="s">
        <v>1239</v>
      </c>
      <c r="E301" t="s">
        <v>1240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H301" t="s">
        <v>10328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6088977469</v>
      </c>
      <c r="BN301">
        <v>6088977469</v>
      </c>
      <c r="BO301">
        <v>0</v>
      </c>
      <c r="BP301">
        <v>0</v>
      </c>
      <c r="BQ301">
        <v>6088977469</v>
      </c>
      <c r="BR301">
        <v>6088977469</v>
      </c>
      <c r="BS301">
        <v>0</v>
      </c>
      <c r="BT301">
        <v>0</v>
      </c>
      <c r="BU301">
        <v>0</v>
      </c>
      <c r="BV301">
        <v>6088977469</v>
      </c>
      <c r="BW301">
        <v>6088977469</v>
      </c>
      <c r="BX301">
        <v>13.856665408795541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43942588562</v>
      </c>
      <c r="CG301">
        <v>43942588562</v>
      </c>
      <c r="CH301">
        <v>50031566031</v>
      </c>
      <c r="CI301">
        <v>43942588562</v>
      </c>
      <c r="CJ301">
        <v>43942588562</v>
      </c>
      <c r="CK301">
        <v>6088977469</v>
      </c>
      <c r="CL301">
        <v>0</v>
      </c>
      <c r="CM301">
        <v>360.86679697036737</v>
      </c>
      <c r="CN301">
        <v>69.264103174209595</v>
      </c>
      <c r="CO301">
        <v>2.5101187825202942</v>
      </c>
      <c r="CP301">
        <v>18054730981018.406</v>
      </c>
      <c r="CQ301">
        <v>3465391551538.4639</v>
      </c>
      <c r="CR301">
        <v>125585173613.31743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6088977469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6088977469</v>
      </c>
      <c r="EQ301">
        <v>6088977469</v>
      </c>
      <c r="ER301">
        <v>23</v>
      </c>
      <c r="ES301" t="s">
        <v>10328</v>
      </c>
      <c r="ET301" t="s">
        <v>10328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6088977469</v>
      </c>
      <c r="FL301">
        <v>0</v>
      </c>
      <c r="FM301">
        <v>0</v>
      </c>
      <c r="FN301">
        <v>0</v>
      </c>
      <c r="FO301">
        <v>0</v>
      </c>
      <c r="FP301">
        <v>6088977469</v>
      </c>
      <c r="FQ301" t="b">
        <v>1</v>
      </c>
      <c r="FR301" t="b">
        <v>1</v>
      </c>
    </row>
    <row r="302" spans="1:174" x14ac:dyDescent="0.4">
      <c r="A302" t="s">
        <v>139</v>
      </c>
      <c r="B302" t="s">
        <v>1241</v>
      </c>
      <c r="C302">
        <v>200000758</v>
      </c>
      <c r="D302" t="s">
        <v>1242</v>
      </c>
      <c r="E302" t="s">
        <v>1243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1244</v>
      </c>
      <c r="AD302" t="s">
        <v>1037</v>
      </c>
      <c r="AF302" t="s">
        <v>870</v>
      </c>
      <c r="AG302" t="s">
        <v>722</v>
      </c>
      <c r="AH302" t="s">
        <v>10328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1884197255</v>
      </c>
      <c r="BN302">
        <v>1884197255</v>
      </c>
      <c r="BO302">
        <v>0</v>
      </c>
      <c r="BP302">
        <v>0</v>
      </c>
      <c r="BQ302">
        <v>1884197255</v>
      </c>
      <c r="BR302">
        <v>1884197255</v>
      </c>
      <c r="BS302">
        <v>0</v>
      </c>
      <c r="BT302">
        <v>0</v>
      </c>
      <c r="BU302">
        <v>0</v>
      </c>
      <c r="BV302">
        <v>1884197255</v>
      </c>
      <c r="BW302">
        <v>1884197255</v>
      </c>
      <c r="BX302">
        <v>1.5378471774572249</v>
      </c>
      <c r="BY302">
        <v>1.5378471774572249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124405946010</v>
      </c>
      <c r="CF302">
        <v>122521748755</v>
      </c>
      <c r="CG302">
        <v>122521748755</v>
      </c>
      <c r="CH302">
        <v>124405946010</v>
      </c>
      <c r="CI302">
        <v>122521748755</v>
      </c>
      <c r="CJ302">
        <v>122521748755</v>
      </c>
      <c r="CK302">
        <v>1884197255</v>
      </c>
      <c r="CL302">
        <v>0</v>
      </c>
      <c r="CM302">
        <v>19.684739708900452</v>
      </c>
      <c r="CN302">
        <v>6.3840296864509591</v>
      </c>
      <c r="CO302">
        <v>-0.83206650917418312</v>
      </c>
      <c r="CP302">
        <v>2448898665446.3726</v>
      </c>
      <c r="CQ302">
        <v>794211252498.85522</v>
      </c>
      <c r="CR302">
        <v>-103514021217.0526</v>
      </c>
      <c r="CS302">
        <v>0.94235950917765265</v>
      </c>
      <c r="CT302">
        <v>117235126220.76515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124405946010</v>
      </c>
      <c r="DL302">
        <v>0</v>
      </c>
      <c r="DM302">
        <v>122521748755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87314321767.243362</v>
      </c>
      <c r="EF302">
        <v>0</v>
      </c>
      <c r="EG302">
        <v>0</v>
      </c>
      <c r="EH302">
        <v>0</v>
      </c>
      <c r="EI302">
        <v>0</v>
      </c>
      <c r="EJ302">
        <v>1884197255</v>
      </c>
      <c r="EK302">
        <v>0</v>
      </c>
      <c r="EL302">
        <v>0</v>
      </c>
      <c r="EM302">
        <v>0</v>
      </c>
      <c r="EN302">
        <v>0</v>
      </c>
      <c r="EO302">
        <v>1884197255</v>
      </c>
      <c r="EP302">
        <v>1884197255</v>
      </c>
      <c r="EQ302">
        <v>1884197255</v>
      </c>
      <c r="ER302">
        <v>65</v>
      </c>
      <c r="ES302" t="s">
        <v>1245</v>
      </c>
      <c r="ET302" t="s">
        <v>10328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1884197255</v>
      </c>
      <c r="FL302">
        <v>0</v>
      </c>
      <c r="FM302">
        <v>0</v>
      </c>
      <c r="FN302">
        <v>0</v>
      </c>
      <c r="FO302">
        <v>0</v>
      </c>
      <c r="FP302">
        <v>1884197255</v>
      </c>
      <c r="FQ302" t="b">
        <v>1</v>
      </c>
      <c r="FR302" t="b">
        <v>1</v>
      </c>
    </row>
    <row r="303" spans="1:174" x14ac:dyDescent="0.4">
      <c r="A303" t="s">
        <v>140</v>
      </c>
      <c r="B303" t="s">
        <v>1246</v>
      </c>
      <c r="C303">
        <v>100002182</v>
      </c>
      <c r="D303" t="s">
        <v>1247</v>
      </c>
      <c r="E303" t="s">
        <v>1248</v>
      </c>
      <c r="F303" t="s">
        <v>1249</v>
      </c>
      <c r="G303" t="s">
        <v>1249</v>
      </c>
      <c r="H303" t="s">
        <v>1249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1120</v>
      </c>
      <c r="AC303" t="s">
        <v>594</v>
      </c>
      <c r="AD303" t="s">
        <v>604</v>
      </c>
      <c r="AF303" t="s">
        <v>735</v>
      </c>
      <c r="AG303" t="s">
        <v>736</v>
      </c>
      <c r="AH303" t="s">
        <v>10328</v>
      </c>
      <c r="AI303" t="s">
        <v>607</v>
      </c>
      <c r="AJ303" t="s">
        <v>1249</v>
      </c>
      <c r="AK303" t="s">
        <v>1249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650</v>
      </c>
      <c r="ET303" t="s">
        <v>10328</v>
      </c>
      <c r="EU303" t="s">
        <v>612</v>
      </c>
      <c r="EV303" t="s">
        <v>10330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 x14ac:dyDescent="0.4">
      <c r="A304" t="s">
        <v>141</v>
      </c>
      <c r="B304" t="s">
        <v>1250</v>
      </c>
      <c r="C304">
        <v>200000794</v>
      </c>
      <c r="D304" t="s">
        <v>1251</v>
      </c>
      <c r="E304" t="s">
        <v>1252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1253</v>
      </c>
      <c r="AD304" t="s">
        <v>1136</v>
      </c>
      <c r="AF304" t="s">
        <v>735</v>
      </c>
      <c r="AG304" t="s">
        <v>606</v>
      </c>
      <c r="AH304" t="s">
        <v>10328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107512005</v>
      </c>
      <c r="AY304">
        <v>313169863</v>
      </c>
      <c r="AZ304">
        <v>52770066368</v>
      </c>
      <c r="BA304">
        <v>-107512005</v>
      </c>
      <c r="BB304">
        <v>-130506389</v>
      </c>
      <c r="BC304">
        <v>12367882639</v>
      </c>
      <c r="BD304">
        <v>717018154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-2569077985</v>
      </c>
      <c r="BN304">
        <v>-2608262239</v>
      </c>
      <c r="BO304">
        <v>717018154</v>
      </c>
      <c r="BP304">
        <v>1698458094</v>
      </c>
      <c r="BQ304">
        <v>-1852059831</v>
      </c>
      <c r="BR304">
        <v>-909804145</v>
      </c>
      <c r="BS304">
        <v>0</v>
      </c>
      <c r="BT304">
        <v>0</v>
      </c>
      <c r="BU304">
        <v>0</v>
      </c>
      <c r="BV304">
        <v>-1852059831</v>
      </c>
      <c r="BW304">
        <v>-909804145</v>
      </c>
      <c r="BX304">
        <v>-16.441935208473872</v>
      </c>
      <c r="BY304">
        <v>-8.388361973420654</v>
      </c>
      <c r="BZ304">
        <v>12788447.460000001</v>
      </c>
      <c r="CA304">
        <v>15855860428</v>
      </c>
      <c r="CB304">
        <v>16002034166</v>
      </c>
      <c r="CC304">
        <v>15996851422</v>
      </c>
      <c r="CD304">
        <v>6163137</v>
      </c>
      <c r="CE304">
        <v>9327291536</v>
      </c>
      <c r="CF304">
        <v>11349138224</v>
      </c>
      <c r="CG304">
        <v>11454961669</v>
      </c>
      <c r="CH304">
        <v>5829115575.510375</v>
      </c>
      <c r="CI304">
        <v>8966086788.5551605</v>
      </c>
      <c r="CJ304">
        <v>8909535909.6941566</v>
      </c>
      <c r="CK304">
        <v>-2949913945.1837816</v>
      </c>
      <c r="CL304">
        <v>0</v>
      </c>
      <c r="CM304">
        <v>-74.820052757859216</v>
      </c>
      <c r="CN304">
        <v>-10.907009430229664</v>
      </c>
      <c r="CO304">
        <v>14.503543972969055</v>
      </c>
      <c r="CP304">
        <v>-697868444811.45374</v>
      </c>
      <c r="CQ304">
        <v>-101732856741.65332</v>
      </c>
      <c r="CR304">
        <v>135278782941.07808</v>
      </c>
      <c r="CS304">
        <v>1.4555074432388322</v>
      </c>
      <c r="CT304">
        <v>13575942255.906559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0.16874989184254263</v>
      </c>
      <c r="DI304">
        <v>0.83125010815745737</v>
      </c>
      <c r="DJ304">
        <v>1573979437.8838634</v>
      </c>
      <c r="DK304">
        <v>7753312098.1161366</v>
      </c>
      <c r="DL304">
        <v>1933023542.7042217</v>
      </c>
      <c r="DM304">
        <v>9521938126.2957783</v>
      </c>
      <c r="DN304">
        <v>30824441.481083099</v>
      </c>
      <c r="DO304">
        <v>151839032.5189169</v>
      </c>
      <c r="DP304">
        <v>52847380.509593897</v>
      </c>
      <c r="DQ304">
        <v>260322482.4904061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5680567964.2977648</v>
      </c>
      <c r="EF304">
        <v>709714294</v>
      </c>
      <c r="EG304">
        <v>717018154</v>
      </c>
      <c r="EH304">
        <v>0</v>
      </c>
      <c r="EI304">
        <v>-654743302</v>
      </c>
      <c r="EJ304">
        <v>-2624048977</v>
      </c>
      <c r="EK304">
        <v>626224227</v>
      </c>
      <c r="EL304">
        <v>1698458094</v>
      </c>
      <c r="EM304">
        <v>77841627</v>
      </c>
      <c r="EN304">
        <v>-611098495</v>
      </c>
      <c r="EO304">
        <v>-2701229598</v>
      </c>
      <c r="EP304">
        <v>-1852059831</v>
      </c>
      <c r="EQ304">
        <v>-909804145</v>
      </c>
      <c r="ER304">
        <v>743</v>
      </c>
      <c r="ES304" t="s">
        <v>10328</v>
      </c>
      <c r="ET304" t="s">
        <v>10328</v>
      </c>
      <c r="EU304" t="s">
        <v>612</v>
      </c>
      <c r="EV304" t="s">
        <v>855</v>
      </c>
      <c r="EW304">
        <v>119764210.3516065</v>
      </c>
      <c r="EX304">
        <v>120996735.93663958</v>
      </c>
      <c r="EY304">
        <v>0</v>
      </c>
      <c r="EZ304">
        <v>-110487861.39712922</v>
      </c>
      <c r="FA304">
        <v>-442807981.05828464</v>
      </c>
      <c r="FB304">
        <v>105675270.57542987</v>
      </c>
      <c r="FC304">
        <v>286614619.66159111</v>
      </c>
      <c r="FD304">
        <v>13135766.137097547</v>
      </c>
      <c r="FE304">
        <v>-103122804.93639058</v>
      </c>
      <c r="FF304">
        <v>-455832202.50437492</v>
      </c>
      <c r="FG304">
        <v>589950083.64839351</v>
      </c>
      <c r="FH304">
        <v>596021418.06336045</v>
      </c>
      <c r="FI304">
        <v>0</v>
      </c>
      <c r="FJ304">
        <v>-544255440.60287082</v>
      </c>
      <c r="FK304">
        <v>-2181240995.9417152</v>
      </c>
      <c r="FL304">
        <v>520548956.42457014</v>
      </c>
      <c r="FM304">
        <v>1411843474.3384089</v>
      </c>
      <c r="FN304">
        <v>64705860.862902455</v>
      </c>
      <c r="FO304">
        <v>-507975690.06360942</v>
      </c>
      <c r="FP304">
        <v>-2245397395.495625</v>
      </c>
      <c r="FQ304" t="b">
        <v>1</v>
      </c>
      <c r="FR304" t="b">
        <v>1</v>
      </c>
    </row>
    <row r="305" spans="1:174" x14ac:dyDescent="0.4">
      <c r="A305" t="s">
        <v>142</v>
      </c>
      <c r="B305" t="s">
        <v>1254</v>
      </c>
      <c r="C305">
        <v>200000739</v>
      </c>
      <c r="D305" t="s">
        <v>1255</v>
      </c>
      <c r="E305" t="s">
        <v>1256</v>
      </c>
      <c r="F305" t="s">
        <v>587</v>
      </c>
      <c r="G305" t="s">
        <v>742</v>
      </c>
      <c r="H305" t="s">
        <v>1257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H305" t="s">
        <v>10328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874075001</v>
      </c>
      <c r="AZ305">
        <v>14420175018</v>
      </c>
      <c r="BA305">
        <v>0</v>
      </c>
      <c r="BB305">
        <v>-874075001</v>
      </c>
      <c r="BC305">
        <v>10079824982</v>
      </c>
      <c r="BD305">
        <v>0</v>
      </c>
      <c r="BE305">
        <v>0</v>
      </c>
      <c r="BF305">
        <v>6832765888</v>
      </c>
      <c r="BG305">
        <v>0</v>
      </c>
      <c r="BH305">
        <v>0</v>
      </c>
      <c r="BI305">
        <v>0</v>
      </c>
      <c r="BJ305">
        <v>14801961</v>
      </c>
      <c r="BK305">
        <v>0</v>
      </c>
      <c r="BL305">
        <v>0</v>
      </c>
      <c r="BM305">
        <v>231077565</v>
      </c>
      <c r="BN305">
        <v>245879526</v>
      </c>
      <c r="BO305">
        <v>0</v>
      </c>
      <c r="BP305">
        <v>0</v>
      </c>
      <c r="BQ305">
        <v>231077565</v>
      </c>
      <c r="BR305">
        <v>245879526</v>
      </c>
      <c r="BS305">
        <v>0</v>
      </c>
      <c r="BT305">
        <v>0</v>
      </c>
      <c r="BU305">
        <v>0</v>
      </c>
      <c r="BV305">
        <v>231077565</v>
      </c>
      <c r="BW305">
        <v>245879526</v>
      </c>
      <c r="BX305">
        <v>2.3311970174648882</v>
      </c>
      <c r="BY305">
        <v>2.3791795403655258</v>
      </c>
      <c r="BZ305">
        <v>0</v>
      </c>
      <c r="CA305">
        <v>10082279083</v>
      </c>
      <c r="CB305">
        <v>10082279083</v>
      </c>
      <c r="CC305">
        <v>10956278408</v>
      </c>
      <c r="CD305">
        <v>0</v>
      </c>
      <c r="CE305">
        <v>10143477215</v>
      </c>
      <c r="CF305">
        <v>9912399650</v>
      </c>
      <c r="CG305">
        <v>10771672690</v>
      </c>
      <c r="CH305">
        <v>10143477215</v>
      </c>
      <c r="CI305">
        <v>9912399650</v>
      </c>
      <c r="CJ305">
        <v>10771672690</v>
      </c>
      <c r="CK305">
        <v>245879526</v>
      </c>
      <c r="CL305">
        <v>0</v>
      </c>
      <c r="CM305">
        <v>31.170679926872257</v>
      </c>
      <c r="CN305">
        <v>10.4423588514328</v>
      </c>
      <c r="CO305">
        <v>3.7283304333686833</v>
      </c>
      <c r="CP305">
        <v>316179081614.28662</v>
      </c>
      <c r="CQ305">
        <v>105921829080.36218</v>
      </c>
      <c r="CR305">
        <v>37818234800.866318</v>
      </c>
      <c r="CS305">
        <v>1.2814864539183672</v>
      </c>
      <c r="CT305">
        <v>12998728646.652105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0.95393705360046877</v>
      </c>
      <c r="DI305">
        <v>4.6062946399531138E-2</v>
      </c>
      <c r="DJ305">
        <v>9676238767.7405891</v>
      </c>
      <c r="DK305">
        <v>467238447.25941038</v>
      </c>
      <c r="DL305">
        <v>10275497708.247236</v>
      </c>
      <c r="DM305">
        <v>496174981.75276339</v>
      </c>
      <c r="DN305">
        <v>0</v>
      </c>
      <c r="DO305">
        <v>0</v>
      </c>
      <c r="DP305">
        <v>833812531.07976675</v>
      </c>
      <c r="DQ305">
        <v>40262469.920233123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1285512169.1755669</v>
      </c>
      <c r="EF305">
        <v>0</v>
      </c>
      <c r="EG305">
        <v>0</v>
      </c>
      <c r="EH305">
        <v>0</v>
      </c>
      <c r="EI305">
        <v>0</v>
      </c>
      <c r="EJ305">
        <v>231077565</v>
      </c>
      <c r="EK305">
        <v>0</v>
      </c>
      <c r="EL305">
        <v>0</v>
      </c>
      <c r="EM305">
        <v>14801961</v>
      </c>
      <c r="EN305">
        <v>0</v>
      </c>
      <c r="EO305">
        <v>231077565</v>
      </c>
      <c r="EP305">
        <v>231077565</v>
      </c>
      <c r="EQ305">
        <v>245879526</v>
      </c>
      <c r="ER305">
        <v>238</v>
      </c>
      <c r="ES305" t="s">
        <v>10328</v>
      </c>
      <c r="ET305" t="s">
        <v>10328</v>
      </c>
      <c r="EU305" t="s">
        <v>612</v>
      </c>
      <c r="EV305" t="s">
        <v>613</v>
      </c>
      <c r="EW305">
        <v>0</v>
      </c>
      <c r="EX305">
        <v>0</v>
      </c>
      <c r="EY305">
        <v>0</v>
      </c>
      <c r="EZ305">
        <v>0</v>
      </c>
      <c r="FA305">
        <v>220433451.50927082</v>
      </c>
      <c r="FB305">
        <v>0</v>
      </c>
      <c r="FC305">
        <v>0</v>
      </c>
      <c r="FD305">
        <v>14120139.063849049</v>
      </c>
      <c r="FE305">
        <v>0</v>
      </c>
      <c r="FF305">
        <v>220433451.50927082</v>
      </c>
      <c r="FG305">
        <v>0</v>
      </c>
      <c r="FH305">
        <v>0</v>
      </c>
      <c r="FI305">
        <v>0</v>
      </c>
      <c r="FJ305">
        <v>0</v>
      </c>
      <c r="FK305">
        <v>10644113.490729172</v>
      </c>
      <c r="FL305">
        <v>0</v>
      </c>
      <c r="FM305">
        <v>0</v>
      </c>
      <c r="FN305">
        <v>681821.93615095026</v>
      </c>
      <c r="FO305">
        <v>0</v>
      </c>
      <c r="FP305">
        <v>10644113.490729172</v>
      </c>
      <c r="FQ305" t="b">
        <v>1</v>
      </c>
      <c r="FR305" t="b">
        <v>1</v>
      </c>
    </row>
    <row r="306" spans="1:174" x14ac:dyDescent="0.4">
      <c r="A306" t="s">
        <v>143</v>
      </c>
      <c r="B306" t="s">
        <v>1258</v>
      </c>
      <c r="C306">
        <v>200000785</v>
      </c>
      <c r="D306" t="s">
        <v>1259</v>
      </c>
      <c r="E306" t="s">
        <v>1260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1226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H306" t="s">
        <v>10328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421189105</v>
      </c>
      <c r="AZ306">
        <v>70948831257</v>
      </c>
      <c r="BA306">
        <v>0</v>
      </c>
      <c r="BB306">
        <v>-421189105</v>
      </c>
      <c r="BC306">
        <v>13044745743</v>
      </c>
      <c r="BD306">
        <v>0</v>
      </c>
      <c r="BE306">
        <v>141657781</v>
      </c>
      <c r="BF306">
        <v>15780522128</v>
      </c>
      <c r="BG306">
        <v>141657781</v>
      </c>
      <c r="BH306">
        <v>0</v>
      </c>
      <c r="BI306">
        <v>0</v>
      </c>
      <c r="BJ306">
        <v>7994825</v>
      </c>
      <c r="BK306">
        <v>141657781</v>
      </c>
      <c r="BL306">
        <v>0</v>
      </c>
      <c r="BM306">
        <v>-50494437</v>
      </c>
      <c r="BN306">
        <v>-42499612</v>
      </c>
      <c r="BO306">
        <v>0</v>
      </c>
      <c r="BP306">
        <v>141657781</v>
      </c>
      <c r="BQ306">
        <v>-50494437</v>
      </c>
      <c r="BR306">
        <v>99158169</v>
      </c>
      <c r="BS306">
        <v>0</v>
      </c>
      <c r="BT306">
        <v>0</v>
      </c>
      <c r="BU306">
        <v>0</v>
      </c>
      <c r="BV306">
        <v>-50494437</v>
      </c>
      <c r="BW306">
        <v>99158169</v>
      </c>
      <c r="BX306">
        <v>-0.39148671931195889</v>
      </c>
      <c r="BY306">
        <v>0.76100521863423942</v>
      </c>
      <c r="BZ306">
        <v>0</v>
      </c>
      <c r="CA306">
        <v>13221887467</v>
      </c>
      <c r="CB306">
        <v>13221887467</v>
      </c>
      <c r="CC306">
        <v>13645453628</v>
      </c>
      <c r="CD306">
        <v>0</v>
      </c>
      <c r="CE306">
        <v>12847628158</v>
      </c>
      <c r="CF306">
        <v>12898122595</v>
      </c>
      <c r="CG306">
        <v>13311316875</v>
      </c>
      <c r="CH306">
        <v>12847628158</v>
      </c>
      <c r="CI306">
        <v>12898122595</v>
      </c>
      <c r="CJ306">
        <v>13311316875</v>
      </c>
      <c r="CK306">
        <v>-42499612</v>
      </c>
      <c r="CL306">
        <v>943455399</v>
      </c>
      <c r="CM306">
        <v>-4.513457715511322</v>
      </c>
      <c r="CN306">
        <v>3.1405457854270944</v>
      </c>
      <c r="CO306">
        <v>4.5921877026557922</v>
      </c>
      <c r="CP306">
        <v>-57987226435.745613</v>
      </c>
      <c r="CQ306">
        <v>40348564464.341362</v>
      </c>
      <c r="CR306">
        <v>58998720035.461891</v>
      </c>
      <c r="CS306">
        <v>1.1855309072382998</v>
      </c>
      <c r="CT306">
        <v>15231260266.014067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0.98499720417247671</v>
      </c>
      <c r="DI306">
        <v>1.5002795827523297E-2</v>
      </c>
      <c r="DJ306">
        <v>12654877815.877586</v>
      </c>
      <c r="DK306">
        <v>192750342.12241322</v>
      </c>
      <c r="DL306">
        <v>13111609905.72891</v>
      </c>
      <c r="DM306">
        <v>199706969.27109045</v>
      </c>
      <c r="DN306">
        <v>0</v>
      </c>
      <c r="DO306">
        <v>0</v>
      </c>
      <c r="DP306">
        <v>414870090.85290772</v>
      </c>
      <c r="DQ306">
        <v>6319014.1470922716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1643658297.295594</v>
      </c>
      <c r="EF306">
        <v>0</v>
      </c>
      <c r="EG306">
        <v>0</v>
      </c>
      <c r="EH306">
        <v>0</v>
      </c>
      <c r="EI306">
        <v>0</v>
      </c>
      <c r="EJ306">
        <v>-50494437</v>
      </c>
      <c r="EK306">
        <v>0</v>
      </c>
      <c r="EL306">
        <v>141657781</v>
      </c>
      <c r="EM306">
        <v>7994825</v>
      </c>
      <c r="EN306">
        <v>0</v>
      </c>
      <c r="EO306">
        <v>-50494437</v>
      </c>
      <c r="EP306">
        <v>-50494437</v>
      </c>
      <c r="EQ306">
        <v>99158169</v>
      </c>
      <c r="ER306">
        <v>289</v>
      </c>
      <c r="ES306" t="s">
        <v>10328</v>
      </c>
      <c r="ET306" t="s">
        <v>10328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-49736879.271263264</v>
      </c>
      <c r="FB306">
        <v>0</v>
      </c>
      <c r="FC306">
        <v>139532518.23427698</v>
      </c>
      <c r="FD306">
        <v>7874880.2728482215</v>
      </c>
      <c r="FE306">
        <v>0</v>
      </c>
      <c r="FF306">
        <v>-49736879.271263264</v>
      </c>
      <c r="FG306">
        <v>0</v>
      </c>
      <c r="FH306">
        <v>0</v>
      </c>
      <c r="FI306">
        <v>0</v>
      </c>
      <c r="FJ306">
        <v>0</v>
      </c>
      <c r="FK306">
        <v>-757557.72873673798</v>
      </c>
      <c r="FL306">
        <v>0</v>
      </c>
      <c r="FM306">
        <v>2125262.7657230091</v>
      </c>
      <c r="FN306">
        <v>119944.72715177895</v>
      </c>
      <c r="FO306">
        <v>0</v>
      </c>
      <c r="FP306">
        <v>-757557.72873673798</v>
      </c>
      <c r="FQ306" t="b">
        <v>1</v>
      </c>
      <c r="FR306" t="b">
        <v>1</v>
      </c>
    </row>
    <row r="307" spans="1:174" x14ac:dyDescent="0.4">
      <c r="A307" t="s">
        <v>144</v>
      </c>
      <c r="B307" t="s">
        <v>1261</v>
      </c>
      <c r="C307">
        <v>100002186</v>
      </c>
      <c r="D307" t="s">
        <v>1262</v>
      </c>
      <c r="E307" t="s">
        <v>1263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1152</v>
      </c>
      <c r="AC307" t="s">
        <v>1264</v>
      </c>
      <c r="AD307" t="s">
        <v>888</v>
      </c>
      <c r="AF307" t="s">
        <v>870</v>
      </c>
      <c r="AG307" t="s">
        <v>606</v>
      </c>
      <c r="AH307" t="s">
        <v>10328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10328</v>
      </c>
      <c r="ET307" t="s">
        <v>10328</v>
      </c>
      <c r="EU307" t="s">
        <v>612</v>
      </c>
      <c r="EV307" t="s">
        <v>10333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 x14ac:dyDescent="0.4">
      <c r="A308" t="s">
        <v>1265</v>
      </c>
      <c r="B308" t="s">
        <v>1266</v>
      </c>
      <c r="C308">
        <v>200000783</v>
      </c>
      <c r="D308" t="s">
        <v>1267</v>
      </c>
      <c r="E308" t="s">
        <v>1268</v>
      </c>
      <c r="F308" t="s">
        <v>587</v>
      </c>
      <c r="G308" t="s">
        <v>1111</v>
      </c>
      <c r="H308" t="s">
        <v>1269</v>
      </c>
      <c r="I308" t="s">
        <v>730</v>
      </c>
      <c r="J308" t="s">
        <v>591</v>
      </c>
      <c r="K308" t="s">
        <v>732</v>
      </c>
      <c r="L308" t="s">
        <v>1270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1160</v>
      </c>
      <c r="AC308" t="s">
        <v>1271</v>
      </c>
      <c r="AD308" t="s">
        <v>604</v>
      </c>
      <c r="AF308" t="s">
        <v>813</v>
      </c>
      <c r="AG308" t="s">
        <v>722</v>
      </c>
      <c r="AH308" t="s">
        <v>10328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0.86548775451675219</v>
      </c>
      <c r="DI308">
        <v>0.13451224548324772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10328</v>
      </c>
      <c r="ET308" t="s">
        <v>10328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 x14ac:dyDescent="0.4">
      <c r="A309" t="s">
        <v>145</v>
      </c>
      <c r="B309">
        <v>206257794201</v>
      </c>
      <c r="C309">
        <v>6000000000560</v>
      </c>
      <c r="D309" t="s">
        <v>1272</v>
      </c>
      <c r="E309" t="e">
        <v>#N/A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946</v>
      </c>
      <c r="S309" t="s">
        <v>946</v>
      </c>
      <c r="T309" t="s">
        <v>946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H309" t="s">
        <v>10328</v>
      </c>
      <c r="AI309" t="s">
        <v>607</v>
      </c>
      <c r="AJ309" t="s">
        <v>608</v>
      </c>
      <c r="AK309" t="s">
        <v>587</v>
      </c>
      <c r="AL309" t="s">
        <v>609</v>
      </c>
      <c r="AM309" t="s">
        <v>946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10328</v>
      </c>
      <c r="ET309" t="s">
        <v>10328</v>
      </c>
      <c r="EU309" t="s">
        <v>946</v>
      </c>
      <c r="EV309" t="s">
        <v>10329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 x14ac:dyDescent="0.4">
      <c r="A310" t="s">
        <v>145</v>
      </c>
      <c r="B310">
        <v>206257794201</v>
      </c>
      <c r="C310">
        <v>6000000000561</v>
      </c>
      <c r="D310" t="s">
        <v>1272</v>
      </c>
      <c r="E310" t="e">
        <v>#N/A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946</v>
      </c>
      <c r="S310" t="s">
        <v>946</v>
      </c>
      <c r="T310" t="s">
        <v>946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H310" t="s">
        <v>10328</v>
      </c>
      <c r="AI310" t="s">
        <v>607</v>
      </c>
      <c r="AJ310" t="s">
        <v>608</v>
      </c>
      <c r="AK310" t="s">
        <v>587</v>
      </c>
      <c r="AL310" t="s">
        <v>609</v>
      </c>
      <c r="AM310" t="s">
        <v>946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10328</v>
      </c>
      <c r="ET310" t="s">
        <v>10328</v>
      </c>
      <c r="EU310" t="s">
        <v>946</v>
      </c>
      <c r="EV310" t="s">
        <v>10329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 x14ac:dyDescent="0.4">
      <c r="A311" t="s">
        <v>145</v>
      </c>
      <c r="B311">
        <v>206257794201</v>
      </c>
      <c r="C311">
        <v>6000000000608</v>
      </c>
      <c r="D311" t="s">
        <v>1272</v>
      </c>
      <c r="E311" t="s">
        <v>1273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106589015</v>
      </c>
      <c r="AY311">
        <v>106589015</v>
      </c>
      <c r="AZ311">
        <v>3171976701</v>
      </c>
      <c r="BA311">
        <v>-106589015</v>
      </c>
      <c r="BB311">
        <v>-106589015</v>
      </c>
      <c r="BC311">
        <v>6485023299</v>
      </c>
      <c r="BD311">
        <v>67626995</v>
      </c>
      <c r="BE311">
        <v>67626995</v>
      </c>
      <c r="BF311">
        <v>2226190540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49076146</v>
      </c>
      <c r="BM311">
        <v>0</v>
      </c>
      <c r="BN311">
        <v>0</v>
      </c>
      <c r="BO311">
        <v>16928504</v>
      </c>
      <c r="BP311">
        <v>49097466</v>
      </c>
      <c r="BQ311">
        <v>16928504</v>
      </c>
      <c r="BR311">
        <v>49097466</v>
      </c>
      <c r="BS311">
        <v>-75981444</v>
      </c>
      <c r="BT311">
        <v>-76318980</v>
      </c>
      <c r="BU311">
        <v>-589140448</v>
      </c>
      <c r="BV311">
        <v>-59052940</v>
      </c>
      <c r="BW311">
        <v>-27221514</v>
      </c>
      <c r="BX311">
        <v>-0.89912356857904208</v>
      </c>
      <c r="BY311">
        <v>-0.41547397871550973</v>
      </c>
      <c r="BZ311">
        <v>0</v>
      </c>
      <c r="CA311">
        <v>6486320563</v>
      </c>
      <c r="CB311">
        <v>6592909578</v>
      </c>
      <c r="CC311">
        <v>6592909578</v>
      </c>
      <c r="CD311">
        <v>0</v>
      </c>
      <c r="CE311">
        <v>6485023299</v>
      </c>
      <c r="CF311">
        <v>6591590996</v>
      </c>
      <c r="CG311">
        <v>6591590996</v>
      </c>
      <c r="CH311">
        <v>6485023299</v>
      </c>
      <c r="CI311">
        <v>6591590996</v>
      </c>
      <c r="CJ311">
        <v>6591590996</v>
      </c>
      <c r="CK311">
        <v>21318</v>
      </c>
      <c r="CL311">
        <v>0</v>
      </c>
      <c r="CM311">
        <v>0.3519207416666667</v>
      </c>
      <c r="CN311">
        <v>4.2230489000000002</v>
      </c>
      <c r="CO311">
        <v>4.2230489000000002</v>
      </c>
      <c r="CP311">
        <v>2282214209.1096935</v>
      </c>
      <c r="CQ311">
        <v>27386570509.316322</v>
      </c>
      <c r="CR311">
        <v>27386570509.316322</v>
      </c>
      <c r="CS311">
        <v>1.230526099202651</v>
      </c>
      <c r="CT311">
        <v>7979990423.3567772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26977696923.84</v>
      </c>
      <c r="DA311">
        <v>0</v>
      </c>
      <c r="DB311">
        <v>0</v>
      </c>
      <c r="DC311">
        <v>443410302.40000004</v>
      </c>
      <c r="DD311">
        <v>443410302.40000004</v>
      </c>
      <c r="DE311">
        <v>6485023299</v>
      </c>
      <c r="DF311">
        <v>0</v>
      </c>
      <c r="DG311">
        <v>106589015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16928504</v>
      </c>
      <c r="EH311">
        <v>0</v>
      </c>
      <c r="EI311">
        <v>0</v>
      </c>
      <c r="EJ311">
        <v>0</v>
      </c>
      <c r="EK311">
        <v>0</v>
      </c>
      <c r="EL311">
        <v>49097466</v>
      </c>
      <c r="EM311">
        <v>0</v>
      </c>
      <c r="EN311">
        <v>0</v>
      </c>
      <c r="EO311">
        <v>0</v>
      </c>
      <c r="EP311">
        <v>16928504</v>
      </c>
      <c r="EQ311">
        <v>49097466</v>
      </c>
      <c r="ER311">
        <v>313</v>
      </c>
      <c r="ES311" t="s">
        <v>10328</v>
      </c>
      <c r="ET311" t="s">
        <v>10328</v>
      </c>
      <c r="EU311" t="s">
        <v>612</v>
      </c>
      <c r="EV311" t="s">
        <v>10329</v>
      </c>
      <c r="EW311">
        <v>0</v>
      </c>
      <c r="EX311">
        <v>16928504</v>
      </c>
      <c r="EY311">
        <v>0</v>
      </c>
      <c r="EZ311">
        <v>0</v>
      </c>
      <c r="FA311">
        <v>0</v>
      </c>
      <c r="FB311">
        <v>0</v>
      </c>
      <c r="FC311">
        <v>49097466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 x14ac:dyDescent="0.4">
      <c r="A312" t="s">
        <v>146</v>
      </c>
      <c r="B312" t="s">
        <v>1274</v>
      </c>
      <c r="C312">
        <v>210000858</v>
      </c>
      <c r="D312" t="s">
        <v>1275</v>
      </c>
      <c r="E312" t="s">
        <v>1276</v>
      </c>
      <c r="F312" t="s">
        <v>647</v>
      </c>
      <c r="G312" t="s">
        <v>648</v>
      </c>
      <c r="H312" t="s">
        <v>973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1092</v>
      </c>
      <c r="AC312" t="s">
        <v>1277</v>
      </c>
      <c r="AD312" t="s">
        <v>904</v>
      </c>
      <c r="AF312" t="s">
        <v>653</v>
      </c>
      <c r="AG312" t="s">
        <v>722</v>
      </c>
      <c r="AH312" t="s">
        <v>10328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302760116</v>
      </c>
      <c r="AZ312">
        <v>15010204270</v>
      </c>
      <c r="BA312">
        <v>0</v>
      </c>
      <c r="BB312">
        <v>2203727410</v>
      </c>
      <c r="BC312">
        <v>83187272037</v>
      </c>
      <c r="BD312">
        <v>0</v>
      </c>
      <c r="BE312">
        <v>883014220</v>
      </c>
      <c r="BF312">
        <v>25274058179</v>
      </c>
      <c r="BG312">
        <v>882874132</v>
      </c>
      <c r="BH312">
        <v>0</v>
      </c>
      <c r="BI312">
        <v>140088</v>
      </c>
      <c r="BJ312">
        <v>4991415</v>
      </c>
      <c r="BK312">
        <v>882874132</v>
      </c>
      <c r="BL312">
        <v>140088</v>
      </c>
      <c r="BM312">
        <v>278698078</v>
      </c>
      <c r="BN312">
        <v>213309948</v>
      </c>
      <c r="BO312">
        <v>0</v>
      </c>
      <c r="BP312">
        <v>883014220</v>
      </c>
      <c r="BQ312">
        <v>278698078</v>
      </c>
      <c r="BR312">
        <v>1096324168</v>
      </c>
      <c r="BS312">
        <v>0</v>
      </c>
      <c r="BT312">
        <v>0</v>
      </c>
      <c r="BU312">
        <v>0</v>
      </c>
      <c r="BV312">
        <v>278698078</v>
      </c>
      <c r="BW312">
        <v>1096324168</v>
      </c>
      <c r="BX312">
        <v>0.36249431307696556</v>
      </c>
      <c r="BY312">
        <v>1.4539057066193939</v>
      </c>
      <c r="BZ312">
        <v>0</v>
      </c>
      <c r="CA312">
        <v>82863389262</v>
      </c>
      <c r="CB312">
        <v>82863389262</v>
      </c>
      <c r="CC312">
        <v>80677537225</v>
      </c>
      <c r="CD312">
        <v>0</v>
      </c>
      <c r="CE312">
        <v>77162132644</v>
      </c>
      <c r="CF312">
        <v>76883434566</v>
      </c>
      <c r="CG312">
        <v>74745095286</v>
      </c>
      <c r="CH312">
        <v>77162132644</v>
      </c>
      <c r="CI312">
        <v>76883434566</v>
      </c>
      <c r="CJ312">
        <v>74745095286</v>
      </c>
      <c r="CK312">
        <v>213309948</v>
      </c>
      <c r="CL312">
        <v>6740296535</v>
      </c>
      <c r="CM312">
        <v>4.3524172902107248</v>
      </c>
      <c r="CN312">
        <v>5.9993460774421674</v>
      </c>
      <c r="CO312">
        <v>3.083062469959259</v>
      </c>
      <c r="CP312">
        <v>335841800269.27899</v>
      </c>
      <c r="CQ312">
        <v>462922337804.85364</v>
      </c>
      <c r="CR312">
        <v>237895675256.73462</v>
      </c>
      <c r="CS312">
        <v>1.1960225405978977</v>
      </c>
      <c r="CT312">
        <v>92287649922.828857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77162132644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302760116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21476572126.25584</v>
      </c>
      <c r="EF312">
        <v>0</v>
      </c>
      <c r="EG312">
        <v>0</v>
      </c>
      <c r="EH312">
        <v>0</v>
      </c>
      <c r="EI312">
        <v>0</v>
      </c>
      <c r="EJ312">
        <v>278698078</v>
      </c>
      <c r="EK312">
        <v>0</v>
      </c>
      <c r="EL312">
        <v>883014220</v>
      </c>
      <c r="EM312">
        <v>4991415</v>
      </c>
      <c r="EN312">
        <v>0</v>
      </c>
      <c r="EO312">
        <v>208318533</v>
      </c>
      <c r="EP312">
        <v>278698078</v>
      </c>
      <c r="EQ312">
        <v>1096324168</v>
      </c>
      <c r="ER312">
        <v>108</v>
      </c>
      <c r="ES312" t="s">
        <v>10328</v>
      </c>
      <c r="ET312" t="s">
        <v>10328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278698078</v>
      </c>
      <c r="FB312">
        <v>0</v>
      </c>
      <c r="FC312">
        <v>883014220</v>
      </c>
      <c r="FD312">
        <v>4991415</v>
      </c>
      <c r="FE312">
        <v>0</v>
      </c>
      <c r="FF312">
        <v>208318533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 x14ac:dyDescent="0.4">
      <c r="A313" t="s">
        <v>147</v>
      </c>
      <c r="B313">
        <v>106214981101</v>
      </c>
      <c r="C313">
        <v>6000000000503</v>
      </c>
      <c r="D313" t="s">
        <v>1278</v>
      </c>
      <c r="E313" t="s">
        <v>1279</v>
      </c>
      <c r="F313" t="s">
        <v>647</v>
      </c>
      <c r="G313" t="s">
        <v>1280</v>
      </c>
      <c r="H313" t="s">
        <v>1281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1282</v>
      </c>
      <c r="AA313" t="s">
        <v>1282</v>
      </c>
      <c r="AB313" t="s">
        <v>1098</v>
      </c>
      <c r="AC313" t="s">
        <v>594</v>
      </c>
      <c r="AD313" t="s">
        <v>825</v>
      </c>
      <c r="AF313" t="s">
        <v>10331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30557520</v>
      </c>
      <c r="BE313">
        <v>45836280</v>
      </c>
      <c r="BF313">
        <v>2135068916</v>
      </c>
      <c r="BG313">
        <v>0</v>
      </c>
      <c r="BH313">
        <v>45836280</v>
      </c>
      <c r="BI313">
        <v>0</v>
      </c>
      <c r="BJ313">
        <v>0</v>
      </c>
      <c r="BK313">
        <v>0</v>
      </c>
      <c r="BL313">
        <v>53578000</v>
      </c>
      <c r="BM313">
        <v>0</v>
      </c>
      <c r="BN313">
        <v>0</v>
      </c>
      <c r="BO313">
        <v>18665492</v>
      </c>
      <c r="BP313">
        <v>53578121</v>
      </c>
      <c r="BQ313">
        <v>18665492</v>
      </c>
      <c r="BR313">
        <v>53578121</v>
      </c>
      <c r="BS313">
        <v>0</v>
      </c>
      <c r="BT313">
        <v>0</v>
      </c>
      <c r="BU313">
        <v>0</v>
      </c>
      <c r="BV313">
        <v>18665492</v>
      </c>
      <c r="BW313">
        <v>53578121</v>
      </c>
      <c r="BX313">
        <v>0.21731990484988953</v>
      </c>
      <c r="BY313">
        <v>0.62507353012643285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0.21204010833333334</v>
      </c>
      <c r="CN313">
        <v>2.5444813000000002</v>
      </c>
      <c r="CO313">
        <v>2.5444813000000002</v>
      </c>
      <c r="CP313">
        <v>1823180222.6803334</v>
      </c>
      <c r="CQ313">
        <v>21878162672.164001</v>
      </c>
      <c r="CR313">
        <v>21878162672.164001</v>
      </c>
      <c r="CS313">
        <v>1.2135068916</v>
      </c>
      <c r="CT313">
        <v>10434072035.906448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18665492</v>
      </c>
      <c r="EH313">
        <v>0</v>
      </c>
      <c r="EI313">
        <v>0</v>
      </c>
      <c r="EJ313">
        <v>0</v>
      </c>
      <c r="EK313">
        <v>0</v>
      </c>
      <c r="EL313">
        <v>53578121</v>
      </c>
      <c r="EM313">
        <v>0</v>
      </c>
      <c r="EN313">
        <v>0</v>
      </c>
      <c r="EO313">
        <v>0</v>
      </c>
      <c r="EP313">
        <v>18665492</v>
      </c>
      <c r="EQ313">
        <v>53578121</v>
      </c>
      <c r="ER313">
        <v>311</v>
      </c>
      <c r="ES313" t="s">
        <v>10328</v>
      </c>
      <c r="ET313" t="s">
        <v>10328</v>
      </c>
      <c r="EU313" t="s">
        <v>612</v>
      </c>
      <c r="EV313" t="s">
        <v>10329</v>
      </c>
      <c r="EW313">
        <v>0</v>
      </c>
      <c r="EX313">
        <v>18665492</v>
      </c>
      <c r="EY313">
        <v>0</v>
      </c>
      <c r="EZ313">
        <v>0</v>
      </c>
      <c r="FA313">
        <v>0</v>
      </c>
      <c r="FB313">
        <v>0</v>
      </c>
      <c r="FC313">
        <v>53578121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 x14ac:dyDescent="0.4">
      <c r="A314" t="s">
        <v>147</v>
      </c>
      <c r="B314">
        <v>606214980601</v>
      </c>
      <c r="C314">
        <v>6000000000502</v>
      </c>
      <c r="D314" t="s">
        <v>1278</v>
      </c>
      <c r="E314" t="s">
        <v>1283</v>
      </c>
      <c r="F314" t="s">
        <v>647</v>
      </c>
      <c r="G314" t="s">
        <v>1280</v>
      </c>
      <c r="H314" t="s">
        <v>1281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1282</v>
      </c>
      <c r="AA314" t="s">
        <v>1282</v>
      </c>
      <c r="AB314" t="s">
        <v>1098</v>
      </c>
      <c r="AC314" t="s">
        <v>594</v>
      </c>
      <c r="AD314" t="s">
        <v>825</v>
      </c>
      <c r="AF314" t="s">
        <v>10331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311275852</v>
      </c>
      <c r="BE314">
        <v>466913778</v>
      </c>
      <c r="BF314">
        <v>21753937047</v>
      </c>
      <c r="BG314">
        <v>0</v>
      </c>
      <c r="BH314">
        <v>466913778</v>
      </c>
      <c r="BI314">
        <v>0</v>
      </c>
      <c r="BJ314">
        <v>0</v>
      </c>
      <c r="BK314">
        <v>0</v>
      </c>
      <c r="BL314">
        <v>545775193</v>
      </c>
      <c r="BM314">
        <v>0</v>
      </c>
      <c r="BN314">
        <v>0</v>
      </c>
      <c r="BO314">
        <v>190137040</v>
      </c>
      <c r="BP314">
        <v>545776420</v>
      </c>
      <c r="BQ314">
        <v>190137040</v>
      </c>
      <c r="BR314">
        <v>545776420</v>
      </c>
      <c r="BS314">
        <v>0</v>
      </c>
      <c r="BT314">
        <v>0</v>
      </c>
      <c r="BU314">
        <v>0</v>
      </c>
      <c r="BV314">
        <v>190137040</v>
      </c>
      <c r="BW314">
        <v>545776420</v>
      </c>
      <c r="BX314">
        <v>0.22163658181940729</v>
      </c>
      <c r="BY314">
        <v>0.63751530761498809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0.21629639166666667</v>
      </c>
      <c r="CN314">
        <v>2.5955566999999999</v>
      </c>
      <c r="CO314">
        <v>2.5955566999999999</v>
      </c>
      <c r="CP314">
        <v>18576144072.157833</v>
      </c>
      <c r="CQ314">
        <v>222913728865.89398</v>
      </c>
      <c r="CR314">
        <v>222913728865.89398</v>
      </c>
      <c r="CS314">
        <v>1.2417104116333333</v>
      </c>
      <c r="CT314">
        <v>106641591774.43147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190137040</v>
      </c>
      <c r="EH314">
        <v>0</v>
      </c>
      <c r="EI314">
        <v>0</v>
      </c>
      <c r="EJ314">
        <v>0</v>
      </c>
      <c r="EK314">
        <v>0</v>
      </c>
      <c r="EL314">
        <v>545776420</v>
      </c>
      <c r="EM314">
        <v>0</v>
      </c>
      <c r="EN314">
        <v>0</v>
      </c>
      <c r="EO314">
        <v>0</v>
      </c>
      <c r="EP314">
        <v>190137040</v>
      </c>
      <c r="EQ314">
        <v>545776420</v>
      </c>
      <c r="ER314">
        <v>172</v>
      </c>
      <c r="ES314" t="s">
        <v>10328</v>
      </c>
      <c r="ET314" t="s">
        <v>10328</v>
      </c>
      <c r="EU314" t="s">
        <v>612</v>
      </c>
      <c r="EV314" t="s">
        <v>10329</v>
      </c>
      <c r="EW314">
        <v>0</v>
      </c>
      <c r="EX314">
        <v>190137040</v>
      </c>
      <c r="EY314">
        <v>0</v>
      </c>
      <c r="EZ314">
        <v>0</v>
      </c>
      <c r="FA314">
        <v>0</v>
      </c>
      <c r="FB314">
        <v>0</v>
      </c>
      <c r="FC314">
        <v>545776420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 x14ac:dyDescent="0.4">
      <c r="A315" t="s">
        <v>148</v>
      </c>
      <c r="B315" t="s">
        <v>1284</v>
      </c>
      <c r="C315">
        <v>200000776</v>
      </c>
      <c r="D315" t="s">
        <v>1285</v>
      </c>
      <c r="E315" t="s">
        <v>1286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H315" t="s">
        <v>10328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776930681</v>
      </c>
      <c r="AZ315">
        <v>24815207032</v>
      </c>
      <c r="BA315">
        <v>0</v>
      </c>
      <c r="BB315">
        <v>-776930681</v>
      </c>
      <c r="BC315">
        <v>25623867968</v>
      </c>
      <c r="BD315">
        <v>0</v>
      </c>
      <c r="BE315">
        <v>0</v>
      </c>
      <c r="BF315">
        <v>14674158561</v>
      </c>
      <c r="BG315">
        <v>0</v>
      </c>
      <c r="BH315">
        <v>0</v>
      </c>
      <c r="BI315">
        <v>0</v>
      </c>
      <c r="BJ315">
        <v>-9034096</v>
      </c>
      <c r="BK315">
        <v>0</v>
      </c>
      <c r="BL315">
        <v>0</v>
      </c>
      <c r="BM315">
        <v>-281088875</v>
      </c>
      <c r="BN315">
        <v>-290122971</v>
      </c>
      <c r="BO315">
        <v>0</v>
      </c>
      <c r="BP315">
        <v>0</v>
      </c>
      <c r="BQ315">
        <v>-281088875</v>
      </c>
      <c r="BR315">
        <v>-290122971</v>
      </c>
      <c r="BS315">
        <v>0</v>
      </c>
      <c r="BT315">
        <v>0</v>
      </c>
      <c r="BU315">
        <v>0</v>
      </c>
      <c r="BV315">
        <v>-281088875</v>
      </c>
      <c r="BW315">
        <v>-290122971</v>
      </c>
      <c r="BX315">
        <v>-1.0837149283524685</v>
      </c>
      <c r="BY315">
        <v>-1.1016618816218249</v>
      </c>
      <c r="BZ315">
        <v>0</v>
      </c>
      <c r="CA315">
        <v>25630425352</v>
      </c>
      <c r="CB315">
        <v>25630425352</v>
      </c>
      <c r="CC315">
        <v>26407084203</v>
      </c>
      <c r="CD315">
        <v>0</v>
      </c>
      <c r="CE315">
        <v>25656440234</v>
      </c>
      <c r="CF315">
        <v>25937529109</v>
      </c>
      <c r="CG315">
        <v>26723493886</v>
      </c>
      <c r="CH315">
        <v>25656440234</v>
      </c>
      <c r="CI315">
        <v>25937529109</v>
      </c>
      <c r="CJ315">
        <v>26723493886</v>
      </c>
      <c r="CK315">
        <v>-290122971</v>
      </c>
      <c r="CL315">
        <v>0</v>
      </c>
      <c r="CM315">
        <v>-12.040625624358652</v>
      </c>
      <c r="CN315">
        <v>-4.4506290555000314</v>
      </c>
      <c r="CO315">
        <v>3.9629933238029489</v>
      </c>
      <c r="CP315">
        <v>-308919591711.32672</v>
      </c>
      <c r="CQ315">
        <v>-114187298366.14043</v>
      </c>
      <c r="CR315">
        <v>101676301359.89137</v>
      </c>
      <c r="CS315">
        <v>1.2915741580709004</v>
      </c>
      <c r="CT315">
        <v>33137195194.324924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25656440234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776930681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834125775.2246139</v>
      </c>
      <c r="EF315">
        <v>0</v>
      </c>
      <c r="EG315">
        <v>0</v>
      </c>
      <c r="EH315">
        <v>0</v>
      </c>
      <c r="EI315">
        <v>0</v>
      </c>
      <c r="EJ315">
        <v>-281088875</v>
      </c>
      <c r="EK315">
        <v>0</v>
      </c>
      <c r="EL315">
        <v>0</v>
      </c>
      <c r="EM315">
        <v>-9034096</v>
      </c>
      <c r="EN315">
        <v>0</v>
      </c>
      <c r="EO315">
        <v>-281088875</v>
      </c>
      <c r="EP315">
        <v>-281088875</v>
      </c>
      <c r="EQ315">
        <v>-290122971</v>
      </c>
      <c r="ER315">
        <v>732</v>
      </c>
      <c r="ES315" t="s">
        <v>10328</v>
      </c>
      <c r="ET315" t="s">
        <v>10328</v>
      </c>
      <c r="EU315" t="s">
        <v>612</v>
      </c>
      <c r="EV315" t="s">
        <v>613</v>
      </c>
      <c r="EW315">
        <v>0</v>
      </c>
      <c r="EX315">
        <v>0</v>
      </c>
      <c r="EY315">
        <v>0</v>
      </c>
      <c r="EZ315">
        <v>0</v>
      </c>
      <c r="FA315">
        <v>-281088875</v>
      </c>
      <c r="FB315">
        <v>0</v>
      </c>
      <c r="FC315">
        <v>0</v>
      </c>
      <c r="FD315">
        <v>-9034096</v>
      </c>
      <c r="FE315">
        <v>0</v>
      </c>
      <c r="FF315">
        <v>-281088875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 x14ac:dyDescent="0.4">
      <c r="A316" t="s">
        <v>149</v>
      </c>
      <c r="B316" t="s">
        <v>1287</v>
      </c>
      <c r="C316">
        <v>200000849</v>
      </c>
      <c r="D316" t="s">
        <v>1288</v>
      </c>
      <c r="E316" t="s">
        <v>1289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1290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1291</v>
      </c>
      <c r="AD316" t="s">
        <v>1011</v>
      </c>
      <c r="AF316" t="s">
        <v>870</v>
      </c>
      <c r="AG316" t="s">
        <v>606</v>
      </c>
      <c r="AH316" t="s">
        <v>10328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-6316202711</v>
      </c>
      <c r="BN316">
        <v>-6464815209</v>
      </c>
      <c r="BO316">
        <v>0</v>
      </c>
      <c r="BP316">
        <v>0</v>
      </c>
      <c r="BQ316">
        <v>-6316202711</v>
      </c>
      <c r="BR316">
        <v>-6464815209</v>
      </c>
      <c r="BS316">
        <v>0</v>
      </c>
      <c r="BT316">
        <v>0</v>
      </c>
      <c r="BU316">
        <v>0</v>
      </c>
      <c r="BV316">
        <v>-6316202711</v>
      </c>
      <c r="BW316">
        <v>-6464815209</v>
      </c>
      <c r="BX316">
        <v>-11.649726758631779</v>
      </c>
      <c r="BY316">
        <v>-11.865567560668396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49545079300</v>
      </c>
      <c r="CF316">
        <v>52573925816</v>
      </c>
      <c r="CG316">
        <v>52957757918</v>
      </c>
      <c r="CH316">
        <v>42355276320.799759</v>
      </c>
      <c r="CI316">
        <v>47095286013.018761</v>
      </c>
      <c r="CJ316">
        <v>47278937046.03476</v>
      </c>
      <c r="CK316">
        <v>-4923660725.2350006</v>
      </c>
      <c r="CL316">
        <v>0</v>
      </c>
      <c r="CM316">
        <v>-50.274353399872766</v>
      </c>
      <c r="CN316">
        <v>-23.673282638192177</v>
      </c>
      <c r="CO316">
        <v>13.743969798088074</v>
      </c>
      <c r="CP316">
        <v>-2490846825952.9209</v>
      </c>
      <c r="CQ316">
        <v>-1172894665600.5447</v>
      </c>
      <c r="CR316">
        <v>680946073543.07861</v>
      </c>
      <c r="CS316">
        <v>2.6009099924011583</v>
      </c>
      <c r="CT316">
        <v>128862291825.67778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49545079300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36014201275.080116</v>
      </c>
      <c r="EF316">
        <v>3281026329</v>
      </c>
      <c r="EG316">
        <v>0</v>
      </c>
      <c r="EH316">
        <v>0</v>
      </c>
      <c r="EI316">
        <v>-3287356195</v>
      </c>
      <c r="EJ316">
        <v>-6309872845</v>
      </c>
      <c r="EK316">
        <v>2897194227</v>
      </c>
      <c r="EL316">
        <v>0</v>
      </c>
      <c r="EM316">
        <v>0</v>
      </c>
      <c r="EN316">
        <v>-3052136591</v>
      </c>
      <c r="EO316">
        <v>-6309872845</v>
      </c>
      <c r="EP316">
        <v>-6316202711</v>
      </c>
      <c r="EQ316">
        <v>-6464815209</v>
      </c>
      <c r="ER316">
        <v>761</v>
      </c>
      <c r="ES316" t="s">
        <v>1292</v>
      </c>
      <c r="ET316" t="s">
        <v>10328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3281026329</v>
      </c>
      <c r="FH316">
        <v>0</v>
      </c>
      <c r="FI316">
        <v>0</v>
      </c>
      <c r="FJ316">
        <v>-3287356195</v>
      </c>
      <c r="FK316">
        <v>-6309872845</v>
      </c>
      <c r="FL316">
        <v>2897194227</v>
      </c>
      <c r="FM316">
        <v>0</v>
      </c>
      <c r="FN316">
        <v>0</v>
      </c>
      <c r="FO316">
        <v>-3052136591</v>
      </c>
      <c r="FP316">
        <v>-6309872845</v>
      </c>
      <c r="FQ316" t="b">
        <v>1</v>
      </c>
      <c r="FR316" t="b">
        <v>1</v>
      </c>
    </row>
    <row r="317" spans="1:174" x14ac:dyDescent="0.4">
      <c r="A317" t="s">
        <v>150</v>
      </c>
      <c r="B317" t="s">
        <v>1293</v>
      </c>
      <c r="C317">
        <v>210000845</v>
      </c>
      <c r="D317" t="s">
        <v>1294</v>
      </c>
      <c r="E317" t="s">
        <v>1295</v>
      </c>
      <c r="F317" t="s">
        <v>647</v>
      </c>
      <c r="G317" t="s">
        <v>648</v>
      </c>
      <c r="H317" t="s">
        <v>1296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1297</v>
      </c>
      <c r="AD317" t="s">
        <v>904</v>
      </c>
      <c r="AF317" t="s">
        <v>653</v>
      </c>
      <c r="AG317" t="s">
        <v>722</v>
      </c>
      <c r="AH317" t="s">
        <v>10328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576652348</v>
      </c>
      <c r="BF317">
        <v>10797284780</v>
      </c>
      <c r="BG317">
        <v>576632949</v>
      </c>
      <c r="BH317">
        <v>0</v>
      </c>
      <c r="BI317">
        <v>19399</v>
      </c>
      <c r="BJ317">
        <v>0</v>
      </c>
      <c r="BK317">
        <v>576632949</v>
      </c>
      <c r="BL317">
        <v>19399</v>
      </c>
      <c r="BM317">
        <v>497271958</v>
      </c>
      <c r="BN317">
        <v>458159921</v>
      </c>
      <c r="BO317">
        <v>0</v>
      </c>
      <c r="BP317">
        <v>576652348</v>
      </c>
      <c r="BQ317">
        <v>497271958</v>
      </c>
      <c r="BR317">
        <v>1034812269</v>
      </c>
      <c r="BS317">
        <v>0</v>
      </c>
      <c r="BT317">
        <v>0</v>
      </c>
      <c r="BU317">
        <v>0</v>
      </c>
      <c r="BV317">
        <v>497271958</v>
      </c>
      <c r="BW317">
        <v>1034812269</v>
      </c>
      <c r="BX317">
        <v>0.78212556444716264</v>
      </c>
      <c r="BY317">
        <v>1.6507704498967708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63579555586</v>
      </c>
      <c r="CG317">
        <v>62331233206</v>
      </c>
      <c r="CH317">
        <v>64076827544</v>
      </c>
      <c r="CI317">
        <v>63579555586</v>
      </c>
      <c r="CJ317">
        <v>62331233206</v>
      </c>
      <c r="CK317">
        <v>458159921</v>
      </c>
      <c r="CL317">
        <v>0</v>
      </c>
      <c r="CM317">
        <v>9.6069628000259399</v>
      </c>
      <c r="CN317">
        <v>6.8316426873207101</v>
      </c>
      <c r="CO317">
        <v>2.782953679561615</v>
      </c>
      <c r="CP317">
        <v>615583698558.8855</v>
      </c>
      <c r="CQ317">
        <v>437749990317.67786</v>
      </c>
      <c r="CR317">
        <v>178322842988.20984</v>
      </c>
      <c r="CS317">
        <v>1.1948390651027292</v>
      </c>
      <c r="CT317">
        <v>76561496717.421768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497271958</v>
      </c>
      <c r="EK317">
        <v>0</v>
      </c>
      <c r="EL317">
        <v>576652348</v>
      </c>
      <c r="EM317">
        <v>0</v>
      </c>
      <c r="EN317">
        <v>0</v>
      </c>
      <c r="EO317">
        <v>458159921</v>
      </c>
      <c r="EP317">
        <v>497271958</v>
      </c>
      <c r="EQ317">
        <v>1034812269</v>
      </c>
      <c r="ER317">
        <v>112</v>
      </c>
      <c r="ES317" t="s">
        <v>10328</v>
      </c>
      <c r="ET317" t="s">
        <v>10328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497271958</v>
      </c>
      <c r="FB317">
        <v>0</v>
      </c>
      <c r="FC317">
        <v>576652348</v>
      </c>
      <c r="FD317">
        <v>0</v>
      </c>
      <c r="FE317">
        <v>0</v>
      </c>
      <c r="FF317">
        <v>458159921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 x14ac:dyDescent="0.4">
      <c r="A318" t="s">
        <v>151</v>
      </c>
      <c r="B318">
        <v>206244959201</v>
      </c>
      <c r="C318">
        <v>6000000000543</v>
      </c>
      <c r="D318" t="s">
        <v>1298</v>
      </c>
      <c r="E318" t="s">
        <v>1299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980</v>
      </c>
      <c r="AB318" t="s">
        <v>1152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20730783</v>
      </c>
      <c r="BA318">
        <v>0</v>
      </c>
      <c r="BB318">
        <v>0</v>
      </c>
      <c r="BC318">
        <v>12387269217</v>
      </c>
      <c r="BD318">
        <v>107694641</v>
      </c>
      <c r="BE318">
        <v>107694641</v>
      </c>
      <c r="BF318">
        <v>3635237778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110319176</v>
      </c>
      <c r="BM318">
        <v>0</v>
      </c>
      <c r="BN318">
        <v>0</v>
      </c>
      <c r="BO318">
        <v>38081608</v>
      </c>
      <c r="BP318">
        <v>110319176</v>
      </c>
      <c r="BQ318">
        <v>38081608</v>
      </c>
      <c r="BR318">
        <v>110319176</v>
      </c>
      <c r="BS318">
        <v>0</v>
      </c>
      <c r="BT318">
        <v>0</v>
      </c>
      <c r="BU318">
        <v>0</v>
      </c>
      <c r="BV318">
        <v>38081608</v>
      </c>
      <c r="BW318">
        <v>110319176</v>
      </c>
      <c r="BX318">
        <v>0.30790043631462582</v>
      </c>
      <c r="BY318">
        <v>0.89457498108723754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12387269217</v>
      </c>
      <c r="CF318">
        <v>12387125503</v>
      </c>
      <c r="CG318">
        <v>12387092288</v>
      </c>
      <c r="CH318">
        <v>12387269217</v>
      </c>
      <c r="CI318">
        <v>12387125503</v>
      </c>
      <c r="CJ318">
        <v>12387092288</v>
      </c>
      <c r="CK318">
        <v>176929</v>
      </c>
      <c r="CL318">
        <v>0</v>
      </c>
      <c r="CM318">
        <v>0.30506651666666668</v>
      </c>
      <c r="CN318">
        <v>3.6607981999999999</v>
      </c>
      <c r="CO318">
        <v>3.6607981999999999</v>
      </c>
      <c r="CP318">
        <v>3778941071.0424175</v>
      </c>
      <c r="CQ318">
        <v>45347292852.50901</v>
      </c>
      <c r="CR318">
        <v>45347292852.50901</v>
      </c>
      <c r="CS318">
        <v>1.2929753205996131</v>
      </c>
      <c r="CT318">
        <v>16016433387.204292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44594169181.200005</v>
      </c>
      <c r="DA318">
        <v>0</v>
      </c>
      <c r="DB318">
        <v>0</v>
      </c>
      <c r="DC318">
        <v>0</v>
      </c>
      <c r="DD318">
        <v>0</v>
      </c>
      <c r="DE318">
        <v>12387269217</v>
      </c>
      <c r="DF318">
        <v>0</v>
      </c>
      <c r="DG318">
        <v>0</v>
      </c>
      <c r="DH318">
        <v>1</v>
      </c>
      <c r="DI318">
        <v>0</v>
      </c>
      <c r="DJ318">
        <v>12387269217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38081608</v>
      </c>
      <c r="EH318">
        <v>0</v>
      </c>
      <c r="EI318">
        <v>0</v>
      </c>
      <c r="EJ318">
        <v>0</v>
      </c>
      <c r="EK318">
        <v>0</v>
      </c>
      <c r="EL318">
        <v>110319176</v>
      </c>
      <c r="EM318">
        <v>0</v>
      </c>
      <c r="EN318">
        <v>0</v>
      </c>
      <c r="EO318">
        <v>0</v>
      </c>
      <c r="EP318">
        <v>38081608</v>
      </c>
      <c r="EQ318">
        <v>110319176</v>
      </c>
      <c r="ER318">
        <v>284</v>
      </c>
      <c r="ES318" t="s">
        <v>10328</v>
      </c>
      <c r="ET318" t="s">
        <v>10328</v>
      </c>
      <c r="EU318" t="s">
        <v>612</v>
      </c>
      <c r="EV318" t="s">
        <v>10329</v>
      </c>
      <c r="EW318">
        <v>0</v>
      </c>
      <c r="EX318">
        <v>38081608</v>
      </c>
      <c r="EY318">
        <v>0</v>
      </c>
      <c r="EZ318">
        <v>0</v>
      </c>
      <c r="FA318">
        <v>0</v>
      </c>
      <c r="FB318">
        <v>0</v>
      </c>
      <c r="FC318">
        <v>110319176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 x14ac:dyDescent="0.4">
      <c r="A319" t="s">
        <v>152</v>
      </c>
      <c r="B319" t="s">
        <v>1300</v>
      </c>
      <c r="C319">
        <v>200000815</v>
      </c>
      <c r="D319" t="s">
        <v>1301</v>
      </c>
      <c r="E319" t="s">
        <v>1302</v>
      </c>
      <c r="F319" t="s">
        <v>647</v>
      </c>
      <c r="G319" t="s">
        <v>650</v>
      </c>
      <c r="H319" t="s">
        <v>1016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1303</v>
      </c>
      <c r="AC319" t="s">
        <v>594</v>
      </c>
      <c r="AD319" t="s">
        <v>698</v>
      </c>
      <c r="AF319" t="s">
        <v>10331</v>
      </c>
      <c r="AG319" t="s">
        <v>736</v>
      </c>
      <c r="AH319" t="s">
        <v>10328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3726390</v>
      </c>
      <c r="BN319">
        <v>3726390</v>
      </c>
      <c r="BO319">
        <v>0</v>
      </c>
      <c r="BP319">
        <v>0</v>
      </c>
      <c r="BQ319">
        <v>3726390</v>
      </c>
      <c r="BR319">
        <v>3726390</v>
      </c>
      <c r="BS319">
        <v>0</v>
      </c>
      <c r="BT319">
        <v>0</v>
      </c>
      <c r="BU319">
        <v>0</v>
      </c>
      <c r="BV319">
        <v>3726390</v>
      </c>
      <c r="BW319">
        <v>3726390</v>
      </c>
      <c r="BX319">
        <v>2.2975598287997654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162189030</v>
      </c>
      <c r="CG319">
        <v>162189030</v>
      </c>
      <c r="CH319">
        <v>165915420</v>
      </c>
      <c r="CI319">
        <v>162189030</v>
      </c>
      <c r="CJ319">
        <v>162189030</v>
      </c>
      <c r="CK319">
        <v>3726390</v>
      </c>
      <c r="CL319">
        <v>0</v>
      </c>
      <c r="CM319">
        <v>30.663909316062931</v>
      </c>
      <c r="CN319">
        <v>9.6501344442367571</v>
      </c>
      <c r="CO319">
        <v>0.71495622396469127</v>
      </c>
      <c r="CP319">
        <v>5087615393.0164938</v>
      </c>
      <c r="CQ319">
        <v>1601106109.3720081</v>
      </c>
      <c r="CR319">
        <v>118622262.18071581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3726390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3726390</v>
      </c>
      <c r="EQ319">
        <v>3726390</v>
      </c>
      <c r="ER319">
        <v>370</v>
      </c>
      <c r="ES319" t="s">
        <v>10328</v>
      </c>
      <c r="ET319" t="s">
        <v>10328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3726390</v>
      </c>
      <c r="FB319">
        <v>0</v>
      </c>
      <c r="FC319">
        <v>0</v>
      </c>
      <c r="FD319">
        <v>0</v>
      </c>
      <c r="FE319">
        <v>0</v>
      </c>
      <c r="FF319">
        <v>3726390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 x14ac:dyDescent="0.4">
      <c r="A320" t="s">
        <v>153</v>
      </c>
      <c r="B320" t="s">
        <v>1304</v>
      </c>
      <c r="C320">
        <v>210000842</v>
      </c>
      <c r="D320" t="s">
        <v>1305</v>
      </c>
      <c r="E320" t="s">
        <v>1306</v>
      </c>
      <c r="F320" t="s">
        <v>647</v>
      </c>
      <c r="G320" t="s">
        <v>648</v>
      </c>
      <c r="H320" t="s">
        <v>973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975</v>
      </c>
      <c r="AC320" t="s">
        <v>1307</v>
      </c>
      <c r="AD320" t="s">
        <v>812</v>
      </c>
      <c r="AF320" t="s">
        <v>653</v>
      </c>
      <c r="AG320" t="s">
        <v>722</v>
      </c>
      <c r="AH320" t="s">
        <v>10328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-3389385517</v>
      </c>
      <c r="BN320">
        <v>-4369359118</v>
      </c>
      <c r="BO320">
        <v>0</v>
      </c>
      <c r="BP320">
        <v>316227</v>
      </c>
      <c r="BQ320">
        <v>-3389385517</v>
      </c>
      <c r="BR320">
        <v>-4369042891</v>
      </c>
      <c r="BS320">
        <v>0</v>
      </c>
      <c r="BT320">
        <v>0</v>
      </c>
      <c r="BU320">
        <v>0</v>
      </c>
      <c r="BV320">
        <v>-3389385517</v>
      </c>
      <c r="BW320">
        <v>-4369042891</v>
      </c>
      <c r="BX320">
        <v>-4.4017187920048073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77001409612</v>
      </c>
      <c r="CG320">
        <v>72323383213</v>
      </c>
      <c r="CH320">
        <v>73612024095</v>
      </c>
      <c r="CI320">
        <v>77001409612</v>
      </c>
      <c r="CJ320">
        <v>72323383213</v>
      </c>
      <c r="CK320">
        <v>-4369359118</v>
      </c>
      <c r="CL320">
        <v>0</v>
      </c>
      <c r="CM320">
        <v>-41.14064447581768</v>
      </c>
      <c r="CN320">
        <v>-21.186396107077599</v>
      </c>
      <c r="CO320">
        <v>-0.24478092789649969</v>
      </c>
      <c r="CP320">
        <v>-3028446112437.7197</v>
      </c>
      <c r="CQ320">
        <v>-1559573500720.4104</v>
      </c>
      <c r="CR320">
        <v>-18018819562.313591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-3389385517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-3389385517</v>
      </c>
      <c r="EQ320">
        <v>-4369042891</v>
      </c>
      <c r="ER320">
        <v>756</v>
      </c>
      <c r="ES320" t="s">
        <v>10328</v>
      </c>
      <c r="ET320" t="s">
        <v>10328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-3389385517</v>
      </c>
      <c r="FB320">
        <v>0</v>
      </c>
      <c r="FC320">
        <v>316227</v>
      </c>
      <c r="FD320">
        <v>0</v>
      </c>
      <c r="FE320">
        <v>0</v>
      </c>
      <c r="FF320">
        <v>-4369359118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 x14ac:dyDescent="0.4">
      <c r="A321" t="s">
        <v>154</v>
      </c>
      <c r="B321" t="s">
        <v>1308</v>
      </c>
      <c r="C321">
        <v>200000990</v>
      </c>
      <c r="D321" t="s">
        <v>1309</v>
      </c>
      <c r="E321" t="s">
        <v>1310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1311</v>
      </c>
      <c r="AC321" t="s">
        <v>594</v>
      </c>
      <c r="AD321" t="s">
        <v>618</v>
      </c>
      <c r="AF321" t="s">
        <v>605</v>
      </c>
      <c r="AG321" t="s">
        <v>606</v>
      </c>
      <c r="AH321" t="s">
        <v>10328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269512196</v>
      </c>
      <c r="AZ321">
        <v>1994390252</v>
      </c>
      <c r="BA321">
        <v>0</v>
      </c>
      <c r="BB321">
        <v>-269512196</v>
      </c>
      <c r="BC321">
        <v>40761524382</v>
      </c>
      <c r="BD321">
        <v>0</v>
      </c>
      <c r="BE321">
        <v>0</v>
      </c>
      <c r="BF321">
        <v>11801762229</v>
      </c>
      <c r="BG321">
        <v>0</v>
      </c>
      <c r="BH321">
        <v>0</v>
      </c>
      <c r="BI321">
        <v>0</v>
      </c>
      <c r="BJ321">
        <v>7414066</v>
      </c>
      <c r="BK321">
        <v>0</v>
      </c>
      <c r="BL321">
        <v>0</v>
      </c>
      <c r="BM321">
        <v>3224868684</v>
      </c>
      <c r="BN321">
        <v>3232282750</v>
      </c>
      <c r="BO321">
        <v>0</v>
      </c>
      <c r="BP321">
        <v>0</v>
      </c>
      <c r="BQ321">
        <v>3224868684</v>
      </c>
      <c r="BR321">
        <v>3232282750</v>
      </c>
      <c r="BS321">
        <v>0</v>
      </c>
      <c r="BT321">
        <v>0</v>
      </c>
      <c r="BU321">
        <v>0</v>
      </c>
      <c r="BV321">
        <v>3224868684</v>
      </c>
      <c r="BW321">
        <v>3232282750</v>
      </c>
      <c r="BX321">
        <v>7.9337340845770505</v>
      </c>
      <c r="BY321">
        <v>7.9271395556062716</v>
      </c>
      <c r="BZ321">
        <v>0</v>
      </c>
      <c r="CA321">
        <v>40808353021</v>
      </c>
      <c r="CB321">
        <v>40808353021</v>
      </c>
      <c r="CC321">
        <v>41071488007</v>
      </c>
      <c r="CD321">
        <v>0</v>
      </c>
      <c r="CE321">
        <v>43872420639</v>
      </c>
      <c r="CF321">
        <v>40647551955</v>
      </c>
      <c r="CG321">
        <v>40909650085</v>
      </c>
      <c r="CH321">
        <v>43872420639</v>
      </c>
      <c r="CI321">
        <v>40647551955</v>
      </c>
      <c r="CJ321">
        <v>40909650085</v>
      </c>
      <c r="CK321">
        <v>3232282750</v>
      </c>
      <c r="CL321">
        <v>0</v>
      </c>
      <c r="CM321">
        <v>145.69669604301455</v>
      </c>
      <c r="CN321">
        <v>36.386794447898872</v>
      </c>
      <c r="CO321">
        <v>6.3097968697547913</v>
      </c>
      <c r="CP321">
        <v>6392066734511.6611</v>
      </c>
      <c r="CQ321">
        <v>1596376751723.0491</v>
      </c>
      <c r="CR321">
        <v>276826062416.52771</v>
      </c>
      <c r="CS321">
        <v>1.348785860708527</v>
      </c>
      <c r="CT321">
        <v>59174500632.940163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0.90053444347147815</v>
      </c>
      <c r="DI321">
        <v>9.9465556528521765E-2</v>
      </c>
      <c r="DJ321">
        <v>39508625903.888458</v>
      </c>
      <c r="DK321">
        <v>4363794735.1115398</v>
      </c>
      <c r="DL321">
        <v>36840548971.908386</v>
      </c>
      <c r="DM321">
        <v>4069101113.0916128</v>
      </c>
      <c r="DN321">
        <v>0</v>
      </c>
      <c r="DO321">
        <v>0</v>
      </c>
      <c r="DP321">
        <v>242705015.43363595</v>
      </c>
      <c r="DQ321">
        <v>26807180.566364039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2276587889.9645357</v>
      </c>
      <c r="EF321">
        <v>0</v>
      </c>
      <c r="EG321">
        <v>0</v>
      </c>
      <c r="EH321">
        <v>0</v>
      </c>
      <c r="EI321">
        <v>0</v>
      </c>
      <c r="EJ321">
        <v>3224868684</v>
      </c>
      <c r="EK321">
        <v>0</v>
      </c>
      <c r="EL321">
        <v>0</v>
      </c>
      <c r="EM321">
        <v>7414066</v>
      </c>
      <c r="EN321">
        <v>0</v>
      </c>
      <c r="EO321">
        <v>3224868684</v>
      </c>
      <c r="EP321">
        <v>3224868684</v>
      </c>
      <c r="EQ321">
        <v>3232282750</v>
      </c>
      <c r="ER321">
        <v>45</v>
      </c>
      <c r="ES321" t="s">
        <v>10328</v>
      </c>
      <c r="ET321" t="s">
        <v>10328</v>
      </c>
      <c r="EU321">
        <v>2017</v>
      </c>
      <c r="EV321" t="s">
        <v>613</v>
      </c>
      <c r="EW321">
        <v>0</v>
      </c>
      <c r="EX321">
        <v>0</v>
      </c>
      <c r="EY321">
        <v>0</v>
      </c>
      <c r="EZ321">
        <v>0</v>
      </c>
      <c r="FA321">
        <v>2904105325.6145382</v>
      </c>
      <c r="FB321">
        <v>0</v>
      </c>
      <c r="FC321">
        <v>0</v>
      </c>
      <c r="FD321">
        <v>6676621.7991708079</v>
      </c>
      <c r="FE321">
        <v>0</v>
      </c>
      <c r="FF321">
        <v>2904105325.6145382</v>
      </c>
      <c r="FG321">
        <v>0</v>
      </c>
      <c r="FH321">
        <v>0</v>
      </c>
      <c r="FI321">
        <v>0</v>
      </c>
      <c r="FJ321">
        <v>0</v>
      </c>
      <c r="FK321">
        <v>320763358.38546157</v>
      </c>
      <c r="FL321">
        <v>0</v>
      </c>
      <c r="FM321">
        <v>0</v>
      </c>
      <c r="FN321">
        <v>737444.20082919125</v>
      </c>
      <c r="FO321">
        <v>0</v>
      </c>
      <c r="FP321">
        <v>320763358.38546157</v>
      </c>
      <c r="FQ321" t="b">
        <v>1</v>
      </c>
      <c r="FR321" t="b">
        <v>1</v>
      </c>
    </row>
    <row r="322" spans="1:174" x14ac:dyDescent="0.4">
      <c r="A322" t="s">
        <v>154</v>
      </c>
      <c r="B322" t="s">
        <v>1312</v>
      </c>
      <c r="C322">
        <v>200000991</v>
      </c>
      <c r="D322" t="s">
        <v>1309</v>
      </c>
      <c r="E322" t="s">
        <v>1313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1311</v>
      </c>
      <c r="AC322" t="s">
        <v>594</v>
      </c>
      <c r="AD322" t="s">
        <v>618</v>
      </c>
      <c r="AF322" t="s">
        <v>605</v>
      </c>
      <c r="AG322" t="s">
        <v>606</v>
      </c>
      <c r="AH322" t="s">
        <v>10328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269512196</v>
      </c>
      <c r="AZ322">
        <v>1994390252</v>
      </c>
      <c r="BA322">
        <v>0</v>
      </c>
      <c r="BB322">
        <v>-269512196</v>
      </c>
      <c r="BC322">
        <v>40761524382</v>
      </c>
      <c r="BD322">
        <v>0</v>
      </c>
      <c r="BE322">
        <v>0</v>
      </c>
      <c r="BF322">
        <v>11801300960</v>
      </c>
      <c r="BG322">
        <v>0</v>
      </c>
      <c r="BH322">
        <v>0</v>
      </c>
      <c r="BI322">
        <v>0</v>
      </c>
      <c r="BJ322">
        <v>834204</v>
      </c>
      <c r="BK322">
        <v>0</v>
      </c>
      <c r="BL322">
        <v>0</v>
      </c>
      <c r="BM322">
        <v>3231853128</v>
      </c>
      <c r="BN322">
        <v>3232687331</v>
      </c>
      <c r="BO322">
        <v>0</v>
      </c>
      <c r="BP322">
        <v>0</v>
      </c>
      <c r="BQ322">
        <v>3231853128</v>
      </c>
      <c r="BR322">
        <v>3232687331</v>
      </c>
      <c r="BS322">
        <v>0</v>
      </c>
      <c r="BT322">
        <v>0</v>
      </c>
      <c r="BU322">
        <v>0</v>
      </c>
      <c r="BV322">
        <v>3231853128</v>
      </c>
      <c r="BW322">
        <v>3232687331</v>
      </c>
      <c r="BX322">
        <v>7.9521461709978372</v>
      </c>
      <c r="BY322">
        <v>7.9280740291010092</v>
      </c>
      <c r="BZ322">
        <v>0</v>
      </c>
      <c r="CA322">
        <v>40761832791</v>
      </c>
      <c r="CB322">
        <v>40761832791</v>
      </c>
      <c r="CC322">
        <v>41031307825</v>
      </c>
      <c r="CD322">
        <v>0</v>
      </c>
      <c r="CE322">
        <v>43873122271</v>
      </c>
      <c r="CF322">
        <v>40641269143</v>
      </c>
      <c r="CG322">
        <v>40909947136</v>
      </c>
      <c r="CH322">
        <v>43873122271</v>
      </c>
      <c r="CI322">
        <v>40641269143</v>
      </c>
      <c r="CJ322">
        <v>40909947136</v>
      </c>
      <c r="CK322">
        <v>3232687331</v>
      </c>
      <c r="CL322">
        <v>0</v>
      </c>
      <c r="CM322">
        <v>146.1906373500824</v>
      </c>
      <c r="CN322">
        <v>36.391596198081977</v>
      </c>
      <c r="CO322">
        <v>6.3098588585853586</v>
      </c>
      <c r="CP322">
        <v>6413839707335.584</v>
      </c>
      <c r="CQ322">
        <v>1596612949635.3093</v>
      </c>
      <c r="CR322">
        <v>276833209215.46796</v>
      </c>
      <c r="CS322">
        <v>1.3487914824570515</v>
      </c>
      <c r="CT322">
        <v>59175693627.92157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0.90053444347147826</v>
      </c>
      <c r="DI322">
        <v>9.9465556528521737E-2</v>
      </c>
      <c r="DJ322">
        <v>39509257747.671104</v>
      </c>
      <c r="DK322">
        <v>4363864523.3288965</v>
      </c>
      <c r="DL322">
        <v>36840816476.565353</v>
      </c>
      <c r="DM322">
        <v>4069130659.4346437</v>
      </c>
      <c r="DN322">
        <v>0</v>
      </c>
      <c r="DO322">
        <v>0</v>
      </c>
      <c r="DP322">
        <v>242705015.43363598</v>
      </c>
      <c r="DQ322">
        <v>26807180.566364031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2276616259.6195889</v>
      </c>
      <c r="EF322">
        <v>0</v>
      </c>
      <c r="EG322">
        <v>0</v>
      </c>
      <c r="EH322">
        <v>0</v>
      </c>
      <c r="EI322">
        <v>0</v>
      </c>
      <c r="EJ322">
        <v>3231853128</v>
      </c>
      <c r="EK322">
        <v>0</v>
      </c>
      <c r="EL322">
        <v>0</v>
      </c>
      <c r="EM322">
        <v>834204</v>
      </c>
      <c r="EN322">
        <v>0</v>
      </c>
      <c r="EO322">
        <v>3231853127</v>
      </c>
      <c r="EP322">
        <v>3231853128</v>
      </c>
      <c r="EQ322">
        <v>3232687331</v>
      </c>
      <c r="ER322">
        <v>44</v>
      </c>
      <c r="ES322" t="s">
        <v>10328</v>
      </c>
      <c r="ET322" t="s">
        <v>10328</v>
      </c>
      <c r="EU322">
        <v>2017</v>
      </c>
      <c r="EV322" t="s">
        <v>613</v>
      </c>
      <c r="EW322">
        <v>0</v>
      </c>
      <c r="EX322">
        <v>0</v>
      </c>
      <c r="EY322">
        <v>0</v>
      </c>
      <c r="EZ322">
        <v>0</v>
      </c>
      <c r="FA322">
        <v>2910395058.0050364</v>
      </c>
      <c r="FB322">
        <v>0</v>
      </c>
      <c r="FC322">
        <v>0</v>
      </c>
      <c r="FD322">
        <v>751229.43488168111</v>
      </c>
      <c r="FE322">
        <v>0</v>
      </c>
      <c r="FF322">
        <v>2910395057.1045017</v>
      </c>
      <c r="FG322">
        <v>0</v>
      </c>
      <c r="FH322">
        <v>0</v>
      </c>
      <c r="FI322">
        <v>0</v>
      </c>
      <c r="FJ322">
        <v>0</v>
      </c>
      <c r="FK322">
        <v>321458069.99496382</v>
      </c>
      <c r="FL322">
        <v>0</v>
      </c>
      <c r="FM322">
        <v>0</v>
      </c>
      <c r="FN322">
        <v>82974.565118318947</v>
      </c>
      <c r="FO322">
        <v>0</v>
      </c>
      <c r="FP322">
        <v>321458069.89549822</v>
      </c>
      <c r="FQ322" t="b">
        <v>1</v>
      </c>
      <c r="FR322" t="b">
        <v>1</v>
      </c>
    </row>
    <row r="323" spans="1:174" x14ac:dyDescent="0.4">
      <c r="A323" t="s">
        <v>155</v>
      </c>
      <c r="B323" t="s">
        <v>1314</v>
      </c>
      <c r="C323">
        <v>200000920</v>
      </c>
      <c r="D323" t="s">
        <v>1315</v>
      </c>
      <c r="E323" t="s">
        <v>1316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H323" t="s">
        <v>10328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90220120792</v>
      </c>
      <c r="AX323">
        <v>1349246240</v>
      </c>
      <c r="AY323">
        <v>1349246240</v>
      </c>
      <c r="AZ323">
        <v>13942211150</v>
      </c>
      <c r="BA323">
        <v>-1349246240</v>
      </c>
      <c r="BB323">
        <v>-1349246240</v>
      </c>
      <c r="BC323">
        <v>76277909642</v>
      </c>
      <c r="BD323">
        <v>1619095486</v>
      </c>
      <c r="BE323">
        <v>1619095486</v>
      </c>
      <c r="BF323">
        <v>25369964970</v>
      </c>
      <c r="BG323">
        <v>1619095486</v>
      </c>
      <c r="BH323">
        <v>0</v>
      </c>
      <c r="BI323">
        <v>0</v>
      </c>
      <c r="BJ323">
        <v>34707271</v>
      </c>
      <c r="BK323">
        <v>1619095486</v>
      </c>
      <c r="BL323">
        <v>0</v>
      </c>
      <c r="BM323">
        <v>2541486602</v>
      </c>
      <c r="BN323">
        <v>2541486602</v>
      </c>
      <c r="BO323">
        <v>1619095486</v>
      </c>
      <c r="BP323">
        <v>1619095486</v>
      </c>
      <c r="BQ323">
        <v>4160582088</v>
      </c>
      <c r="BR323">
        <v>4160582088</v>
      </c>
      <c r="BS323">
        <v>0</v>
      </c>
      <c r="BT323">
        <v>0</v>
      </c>
      <c r="BU323">
        <v>0</v>
      </c>
      <c r="BV323">
        <v>4160582088</v>
      </c>
      <c r="BW323">
        <v>4160582088</v>
      </c>
      <c r="BX323">
        <v>4.7597695949972891</v>
      </c>
      <c r="BY323">
        <v>4.7597695949972891</v>
      </c>
      <c r="BZ323">
        <v>0</v>
      </c>
      <c r="CA323">
        <v>79218674325</v>
      </c>
      <c r="CB323">
        <v>80407699061</v>
      </c>
      <c r="CC323">
        <v>80407699061</v>
      </c>
      <c r="CD323">
        <v>0</v>
      </c>
      <c r="CE323">
        <v>90087829046</v>
      </c>
      <c r="CF323">
        <v>88895588684</v>
      </c>
      <c r="CG323">
        <v>88895588684</v>
      </c>
      <c r="CH323">
        <v>90087829046</v>
      </c>
      <c r="CI323">
        <v>88895588684</v>
      </c>
      <c r="CJ323">
        <v>88895588684</v>
      </c>
      <c r="CK323">
        <v>2541486602</v>
      </c>
      <c r="CL323">
        <v>0</v>
      </c>
      <c r="CM323">
        <v>71.736823320388822</v>
      </c>
      <c r="CN323">
        <v>20.414273142814636</v>
      </c>
      <c r="CO323">
        <v>6.9751778244972247</v>
      </c>
      <c r="CP323">
        <v>6462614675590.2939</v>
      </c>
      <c r="CQ323">
        <v>1839077548988.2341</v>
      </c>
      <c r="CR323">
        <v>628378627418.75623</v>
      </c>
      <c r="CS323">
        <v>1.4342699170657081</v>
      </c>
      <c r="CT323">
        <v>129210263094.43611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90087829046</v>
      </c>
      <c r="DL323">
        <v>0</v>
      </c>
      <c r="DM323">
        <v>88895588684</v>
      </c>
      <c r="DN323">
        <v>0</v>
      </c>
      <c r="DO323">
        <v>0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66894658858.437881</v>
      </c>
      <c r="EF323">
        <v>0</v>
      </c>
      <c r="EG323">
        <v>1619095486</v>
      </c>
      <c r="EH323">
        <v>34707271</v>
      </c>
      <c r="EI323">
        <v>0</v>
      </c>
      <c r="EJ323">
        <v>2506779331</v>
      </c>
      <c r="EK323">
        <v>0</v>
      </c>
      <c r="EL323">
        <v>1619095486</v>
      </c>
      <c r="EM323">
        <v>34707271</v>
      </c>
      <c r="EN323">
        <v>0</v>
      </c>
      <c r="EO323">
        <v>2506779331</v>
      </c>
      <c r="EP323">
        <v>4160582088</v>
      </c>
      <c r="EQ323">
        <v>4160582088</v>
      </c>
      <c r="ER323">
        <v>35</v>
      </c>
      <c r="ES323" t="s">
        <v>1245</v>
      </c>
      <c r="ET323" t="s">
        <v>10328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1619095486</v>
      </c>
      <c r="FI323">
        <v>34707271</v>
      </c>
      <c r="FJ323">
        <v>0</v>
      </c>
      <c r="FK323">
        <v>2506779331</v>
      </c>
      <c r="FL323">
        <v>0</v>
      </c>
      <c r="FM323">
        <v>1619095486</v>
      </c>
      <c r="FN323">
        <v>34707271</v>
      </c>
      <c r="FO323">
        <v>0</v>
      </c>
      <c r="FP323">
        <v>2506779331</v>
      </c>
      <c r="FQ323" t="b">
        <v>1</v>
      </c>
      <c r="FR323" t="b">
        <v>1</v>
      </c>
    </row>
    <row r="324" spans="1:174" x14ac:dyDescent="0.4">
      <c r="A324" t="s">
        <v>1317</v>
      </c>
      <c r="B324" t="s">
        <v>1318</v>
      </c>
      <c r="C324">
        <v>200000831</v>
      </c>
      <c r="D324" t="s">
        <v>1319</v>
      </c>
      <c r="E324" t="s">
        <v>1320</v>
      </c>
      <c r="F324" t="s">
        <v>885</v>
      </c>
      <c r="G324" t="s">
        <v>885</v>
      </c>
      <c r="H324" t="s">
        <v>1321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1322</v>
      </c>
      <c r="AD324" t="s">
        <v>604</v>
      </c>
      <c r="AF324" t="s">
        <v>735</v>
      </c>
      <c r="AG324" t="s">
        <v>722</v>
      </c>
      <c r="AH324" t="s">
        <v>10328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0.93752002623866948</v>
      </c>
      <c r="DI324">
        <v>6.2479973761330528E-2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10328</v>
      </c>
      <c r="ET324" t="s">
        <v>10328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 x14ac:dyDescent="0.4">
      <c r="A325" t="s">
        <v>156</v>
      </c>
      <c r="B325">
        <v>205900967201</v>
      </c>
      <c r="C325">
        <v>6000000000541</v>
      </c>
      <c r="D325" t="s">
        <v>1323</v>
      </c>
      <c r="E325" t="s">
        <v>1324</v>
      </c>
      <c r="F325" t="s">
        <v>587</v>
      </c>
      <c r="G325" t="s">
        <v>717</v>
      </c>
      <c r="H325" t="s">
        <v>1178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1179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1005819672</v>
      </c>
      <c r="AY325">
        <v>1005819672</v>
      </c>
      <c r="AZ325">
        <v>21058032265</v>
      </c>
      <c r="BA325">
        <v>-1005819672</v>
      </c>
      <c r="BB325">
        <v>-1005819672</v>
      </c>
      <c r="BC325">
        <v>13941967735</v>
      </c>
      <c r="BD325">
        <v>129801561</v>
      </c>
      <c r="BE325">
        <v>129801561</v>
      </c>
      <c r="BF325">
        <v>4724382677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130866718</v>
      </c>
      <c r="BM325">
        <v>0</v>
      </c>
      <c r="BN325">
        <v>0</v>
      </c>
      <c r="BO325">
        <v>44408398</v>
      </c>
      <c r="BP325">
        <v>131389190</v>
      </c>
      <c r="BQ325">
        <v>44408398</v>
      </c>
      <c r="BR325">
        <v>131389190</v>
      </c>
      <c r="BS325">
        <v>0</v>
      </c>
      <c r="BT325">
        <v>0</v>
      </c>
      <c r="BU325">
        <v>0</v>
      </c>
      <c r="BV325">
        <v>44408398</v>
      </c>
      <c r="BW325">
        <v>131389190</v>
      </c>
      <c r="BX325">
        <v>0.30791242431679611</v>
      </c>
      <c r="BY325">
        <v>0.91376248446792141</v>
      </c>
      <c r="BZ325">
        <v>0</v>
      </c>
      <c r="CA325">
        <v>13949221330</v>
      </c>
      <c r="CB325">
        <v>14955041002</v>
      </c>
      <c r="CC325">
        <v>14955041002</v>
      </c>
      <c r="CD325">
        <v>0</v>
      </c>
      <c r="CE325">
        <v>13941967735</v>
      </c>
      <c r="CF325">
        <v>14947264381</v>
      </c>
      <c r="CG325">
        <v>14947264381</v>
      </c>
      <c r="CH325">
        <v>13941967735</v>
      </c>
      <c r="CI325">
        <v>14947264381</v>
      </c>
      <c r="CJ325">
        <v>14947264381</v>
      </c>
      <c r="CK325">
        <v>523026</v>
      </c>
      <c r="CL325">
        <v>0</v>
      </c>
      <c r="CM325">
        <v>0.30350435833333334</v>
      </c>
      <c r="CN325">
        <v>3.6420523</v>
      </c>
      <c r="CO325">
        <v>3.6420523</v>
      </c>
      <c r="CP325">
        <v>4231447971.3152118</v>
      </c>
      <c r="CQ325">
        <v>50777375655.782539</v>
      </c>
      <c r="CR325">
        <v>50777375655.782539</v>
      </c>
      <c r="CS325">
        <v>1.1349823621999999</v>
      </c>
      <c r="CT325">
        <v>15823887473.586483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50191083846</v>
      </c>
      <c r="DA325">
        <v>0</v>
      </c>
      <c r="DB325">
        <v>0</v>
      </c>
      <c r="DC325">
        <v>3620950819.2000003</v>
      </c>
      <c r="DD325">
        <v>3620950819.2000003</v>
      </c>
      <c r="DE325">
        <v>13941967735</v>
      </c>
      <c r="DF325">
        <v>0</v>
      </c>
      <c r="DG325">
        <v>1005819672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44408398</v>
      </c>
      <c r="EH325">
        <v>0</v>
      </c>
      <c r="EI325">
        <v>0</v>
      </c>
      <c r="EJ325">
        <v>0</v>
      </c>
      <c r="EK325">
        <v>0</v>
      </c>
      <c r="EL325">
        <v>131389190</v>
      </c>
      <c r="EM325">
        <v>0</v>
      </c>
      <c r="EN325">
        <v>0</v>
      </c>
      <c r="EO325">
        <v>0</v>
      </c>
      <c r="EP325">
        <v>44408398</v>
      </c>
      <c r="EQ325">
        <v>131389190</v>
      </c>
      <c r="ER325">
        <v>272</v>
      </c>
      <c r="ES325" t="s">
        <v>10328</v>
      </c>
      <c r="ET325" t="s">
        <v>10328</v>
      </c>
      <c r="EU325" t="s">
        <v>612</v>
      </c>
      <c r="EV325" t="s">
        <v>10329</v>
      </c>
      <c r="EW325">
        <v>0</v>
      </c>
      <c r="EX325">
        <v>44408398</v>
      </c>
      <c r="EY325">
        <v>0</v>
      </c>
      <c r="EZ325">
        <v>0</v>
      </c>
      <c r="FA325">
        <v>0</v>
      </c>
      <c r="FB325">
        <v>0</v>
      </c>
      <c r="FC325">
        <v>131389190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 x14ac:dyDescent="0.4">
      <c r="A326" t="s">
        <v>156</v>
      </c>
      <c r="B326" t="s">
        <v>1325</v>
      </c>
      <c r="C326">
        <v>200000818</v>
      </c>
      <c r="D326" t="s">
        <v>1323</v>
      </c>
      <c r="E326" t="s">
        <v>1326</v>
      </c>
      <c r="F326" t="s">
        <v>587</v>
      </c>
      <c r="G326" t="s">
        <v>717</v>
      </c>
      <c r="H326" t="s">
        <v>1178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1179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H326" t="s">
        <v>10328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0</v>
      </c>
      <c r="BF326">
        <v>3783008012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488658095</v>
      </c>
      <c r="BN326">
        <v>488658095</v>
      </c>
      <c r="BO326">
        <v>0</v>
      </c>
      <c r="BP326">
        <v>0</v>
      </c>
      <c r="BQ326">
        <v>488658095</v>
      </c>
      <c r="BR326">
        <v>488658095</v>
      </c>
      <c r="BS326">
        <v>0</v>
      </c>
      <c r="BT326">
        <v>0</v>
      </c>
      <c r="BU326">
        <v>0</v>
      </c>
      <c r="BV326">
        <v>488658095</v>
      </c>
      <c r="BW326">
        <v>488658095</v>
      </c>
      <c r="BX326">
        <v>2.7664346754957498</v>
      </c>
      <c r="BY326">
        <v>2.7664346754957498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17663821934</v>
      </c>
      <c r="CG326">
        <v>17663821934</v>
      </c>
      <c r="CH326">
        <v>18152480029</v>
      </c>
      <c r="CI326">
        <v>17663821934</v>
      </c>
      <c r="CJ326">
        <v>17663821934</v>
      </c>
      <c r="CK326">
        <v>488658095</v>
      </c>
      <c r="CL326">
        <v>0</v>
      </c>
      <c r="CM326">
        <v>37.8920978307724</v>
      </c>
      <c r="CN326">
        <v>11.702672839164732</v>
      </c>
      <c r="CO326">
        <v>4.6266201138496399</v>
      </c>
      <c r="CP326">
        <v>687835549130.01025</v>
      </c>
      <c r="CQ326">
        <v>212432534998.85852</v>
      </c>
      <c r="CR326">
        <v>83984629218.425293</v>
      </c>
      <c r="CS326">
        <v>1.4610080785228081</v>
      </c>
      <c r="CT326">
        <v>26520919967.592937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0.48144103388357462</v>
      </c>
      <c r="DI326">
        <v>0.51855896611642538</v>
      </c>
      <c r="DJ326">
        <v>8739348752.7126999</v>
      </c>
      <c r="DK326">
        <v>9413131276.2873001</v>
      </c>
      <c r="DL326">
        <v>8504088694.2403221</v>
      </c>
      <c r="DM326">
        <v>9159733239.7596779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488658095</v>
      </c>
      <c r="EK326">
        <v>0</v>
      </c>
      <c r="EL326">
        <v>0</v>
      </c>
      <c r="EM326">
        <v>0</v>
      </c>
      <c r="EN326">
        <v>0</v>
      </c>
      <c r="EO326">
        <v>488658095</v>
      </c>
      <c r="EP326">
        <v>488658095</v>
      </c>
      <c r="EQ326">
        <v>488658095</v>
      </c>
      <c r="ER326">
        <v>184</v>
      </c>
      <c r="ES326" t="s">
        <v>10328</v>
      </c>
      <c r="ET326" t="s">
        <v>10328</v>
      </c>
      <c r="EU326" t="s">
        <v>612</v>
      </c>
      <c r="EV326" t="s">
        <v>613</v>
      </c>
      <c r="EW326">
        <v>0</v>
      </c>
      <c r="EX326">
        <v>0</v>
      </c>
      <c r="EY326">
        <v>0</v>
      </c>
      <c r="EZ326">
        <v>0</v>
      </c>
      <c r="FA326">
        <v>235260058.47237802</v>
      </c>
      <c r="FB326">
        <v>0</v>
      </c>
      <c r="FC326">
        <v>0</v>
      </c>
      <c r="FD326">
        <v>0</v>
      </c>
      <c r="FE326">
        <v>0</v>
      </c>
      <c r="FF326">
        <v>235260058.47237802</v>
      </c>
      <c r="FG326">
        <v>0</v>
      </c>
      <c r="FH326">
        <v>0</v>
      </c>
      <c r="FI326">
        <v>0</v>
      </c>
      <c r="FJ326">
        <v>0</v>
      </c>
      <c r="FK326">
        <v>253398036.52762198</v>
      </c>
      <c r="FL326">
        <v>0</v>
      </c>
      <c r="FM326">
        <v>0</v>
      </c>
      <c r="FN326">
        <v>0</v>
      </c>
      <c r="FO326">
        <v>0</v>
      </c>
      <c r="FP326">
        <v>253398036.52762198</v>
      </c>
      <c r="FQ326" t="b">
        <v>1</v>
      </c>
      <c r="FR326" t="b">
        <v>1</v>
      </c>
    </row>
    <row r="327" spans="1:174" x14ac:dyDescent="0.4">
      <c r="A327" t="s">
        <v>157</v>
      </c>
      <c r="B327" t="s">
        <v>1327</v>
      </c>
      <c r="C327">
        <v>210000852</v>
      </c>
      <c r="D327" t="s">
        <v>1328</v>
      </c>
      <c r="E327" t="s">
        <v>1329</v>
      </c>
      <c r="F327" t="s">
        <v>647</v>
      </c>
      <c r="G327" t="s">
        <v>648</v>
      </c>
      <c r="H327" t="s">
        <v>973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1330</v>
      </c>
      <c r="AD327" t="s">
        <v>904</v>
      </c>
      <c r="AF327" t="s">
        <v>653</v>
      </c>
      <c r="AG327" t="s">
        <v>722</v>
      </c>
      <c r="AH327" t="s">
        <v>10328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1351100640</v>
      </c>
      <c r="BF327">
        <v>36526090781</v>
      </c>
      <c r="BG327">
        <v>1351100640</v>
      </c>
      <c r="BH327">
        <v>0</v>
      </c>
      <c r="BI327">
        <v>0</v>
      </c>
      <c r="BJ327">
        <v>0</v>
      </c>
      <c r="BK327">
        <v>1351100640</v>
      </c>
      <c r="BL327">
        <v>0</v>
      </c>
      <c r="BM327">
        <v>168412958</v>
      </c>
      <c r="BN327">
        <v>168412958</v>
      </c>
      <c r="BO327">
        <v>0</v>
      </c>
      <c r="BP327">
        <v>1351100640</v>
      </c>
      <c r="BQ327">
        <v>168412958</v>
      </c>
      <c r="BR327">
        <v>1519513598</v>
      </c>
      <c r="BS327">
        <v>0</v>
      </c>
      <c r="BT327">
        <v>0</v>
      </c>
      <c r="BU327">
        <v>0</v>
      </c>
      <c r="BV327">
        <v>168412958</v>
      </c>
      <c r="BW327">
        <v>1519513598</v>
      </c>
      <c r="BX327">
        <v>0.17307163653358218</v>
      </c>
      <c r="BY327">
        <v>1.572463368813136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97308236851</v>
      </c>
      <c r="CG327">
        <v>97308236851</v>
      </c>
      <c r="CH327">
        <v>97476649809</v>
      </c>
      <c r="CI327">
        <v>97308236851</v>
      </c>
      <c r="CJ327">
        <v>97308236851</v>
      </c>
      <c r="CK327">
        <v>168412958</v>
      </c>
      <c r="CL327">
        <v>5662699124</v>
      </c>
      <c r="CM327">
        <v>2.0568856596946721</v>
      </c>
      <c r="CN327">
        <v>6.5215274691581708</v>
      </c>
      <c r="CO327">
        <v>4.0908828377723694</v>
      </c>
      <c r="CP327">
        <v>200498323147.21149</v>
      </c>
      <c r="CQ327">
        <v>635696649330.90503</v>
      </c>
      <c r="CR327">
        <v>398765553787.18542</v>
      </c>
      <c r="CS327">
        <v>1.2968372856334727</v>
      </c>
      <c r="CT327">
        <v>126411353950.94812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0</v>
      </c>
      <c r="EH327">
        <v>0</v>
      </c>
      <c r="EI327">
        <v>0</v>
      </c>
      <c r="EJ327">
        <v>168412958</v>
      </c>
      <c r="EK327">
        <v>0</v>
      </c>
      <c r="EL327">
        <v>1351100640</v>
      </c>
      <c r="EM327">
        <v>0</v>
      </c>
      <c r="EN327">
        <v>0</v>
      </c>
      <c r="EO327">
        <v>168412958</v>
      </c>
      <c r="EP327">
        <v>168412958</v>
      </c>
      <c r="EQ327">
        <v>1519513598</v>
      </c>
      <c r="ER327">
        <v>85</v>
      </c>
      <c r="ES327" t="s">
        <v>10328</v>
      </c>
      <c r="ET327" t="s">
        <v>10328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168412958</v>
      </c>
      <c r="FB327">
        <v>0</v>
      </c>
      <c r="FC327">
        <v>1351100640</v>
      </c>
      <c r="FD327">
        <v>0</v>
      </c>
      <c r="FE327">
        <v>0</v>
      </c>
      <c r="FF327">
        <v>168412958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 x14ac:dyDescent="0.4">
      <c r="A328" t="s">
        <v>158</v>
      </c>
      <c r="B328" t="s">
        <v>1331</v>
      </c>
      <c r="C328">
        <v>200000845</v>
      </c>
      <c r="D328" t="s">
        <v>1332</v>
      </c>
      <c r="E328" t="s">
        <v>1333</v>
      </c>
      <c r="F328" t="s">
        <v>587</v>
      </c>
      <c r="G328" t="s">
        <v>717</v>
      </c>
      <c r="H328" t="s">
        <v>1334</v>
      </c>
      <c r="I328" t="s">
        <v>730</v>
      </c>
      <c r="J328" t="s">
        <v>852</v>
      </c>
      <c r="K328" t="s">
        <v>732</v>
      </c>
      <c r="L328" t="s">
        <v>960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961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1335</v>
      </c>
      <c r="AD328" t="s">
        <v>904</v>
      </c>
      <c r="AF328" t="s">
        <v>813</v>
      </c>
      <c r="AG328" t="s">
        <v>606</v>
      </c>
      <c r="AH328" t="s">
        <v>10328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1890897</v>
      </c>
      <c r="BF328">
        <v>163043943573</v>
      </c>
      <c r="BG328">
        <v>0</v>
      </c>
      <c r="BH328">
        <v>0</v>
      </c>
      <c r="BI328">
        <v>1890897</v>
      </c>
      <c r="BJ328">
        <v>0</v>
      </c>
      <c r="BK328">
        <v>0</v>
      </c>
      <c r="BL328">
        <v>1890897</v>
      </c>
      <c r="BM328">
        <v>-15114489410</v>
      </c>
      <c r="BN328">
        <v>-15168254207</v>
      </c>
      <c r="BO328">
        <v>0</v>
      </c>
      <c r="BP328">
        <v>1890897</v>
      </c>
      <c r="BQ328">
        <v>-15114489410</v>
      </c>
      <c r="BR328">
        <v>-15166363310</v>
      </c>
      <c r="BS328">
        <v>0</v>
      </c>
      <c r="BT328">
        <v>0</v>
      </c>
      <c r="BU328">
        <v>0</v>
      </c>
      <c r="BV328">
        <v>-15114489410</v>
      </c>
      <c r="BW328">
        <v>-15166363310</v>
      </c>
      <c r="BX328">
        <v>-2.7329828390998609</v>
      </c>
      <c r="BY328">
        <v>-2.8137568261224195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553040040858</v>
      </c>
      <c r="CG328">
        <v>524923297445</v>
      </c>
      <c r="CH328">
        <v>537925551448</v>
      </c>
      <c r="CI328">
        <v>553040040858</v>
      </c>
      <c r="CJ328">
        <v>524923297445</v>
      </c>
      <c r="CK328">
        <v>-15168254207</v>
      </c>
      <c r="CL328">
        <v>0</v>
      </c>
      <c r="CM328">
        <v>-27.838655337691311</v>
      </c>
      <c r="CN328">
        <v>-10.785015858709812</v>
      </c>
      <c r="CO328">
        <v>5.8460023999214172</v>
      </c>
      <c r="CP328">
        <v>-14975124024098.406</v>
      </c>
      <c r="CQ328">
        <v>-5801535603171.9014</v>
      </c>
      <c r="CR328">
        <v>3144714064744.0596</v>
      </c>
      <c r="CS328">
        <v>1.375908910736106</v>
      </c>
      <c r="CT328">
        <v>740136559549.93677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0</v>
      </c>
      <c r="EH328">
        <v>0</v>
      </c>
      <c r="EI328">
        <v>0</v>
      </c>
      <c r="EJ328">
        <v>-15114489410</v>
      </c>
      <c r="EK328">
        <v>0</v>
      </c>
      <c r="EL328">
        <v>1890897</v>
      </c>
      <c r="EM328">
        <v>0</v>
      </c>
      <c r="EN328">
        <v>0</v>
      </c>
      <c r="EO328">
        <v>-15168254207</v>
      </c>
      <c r="EP328">
        <v>-15114489410</v>
      </c>
      <c r="EQ328">
        <v>-15166363310</v>
      </c>
      <c r="ER328">
        <v>765</v>
      </c>
      <c r="ES328" t="s">
        <v>10328</v>
      </c>
      <c r="ET328" t="s">
        <v>10328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-15114489410</v>
      </c>
      <c r="FL328">
        <v>0</v>
      </c>
      <c r="FM328">
        <v>1890897</v>
      </c>
      <c r="FN328">
        <v>0</v>
      </c>
      <c r="FO328">
        <v>0</v>
      </c>
      <c r="FP328">
        <v>-15168254207</v>
      </c>
      <c r="FQ328" t="b">
        <v>1</v>
      </c>
      <c r="FR328" t="b">
        <v>1</v>
      </c>
    </row>
    <row r="329" spans="1:174" x14ac:dyDescent="0.4">
      <c r="A329" t="s">
        <v>159</v>
      </c>
      <c r="B329" t="s">
        <v>1336</v>
      </c>
      <c r="C329">
        <v>200000832</v>
      </c>
      <c r="D329" t="s">
        <v>1337</v>
      </c>
      <c r="E329" t="s">
        <v>1338</v>
      </c>
      <c r="F329" t="s">
        <v>587</v>
      </c>
      <c r="G329" t="s">
        <v>742</v>
      </c>
      <c r="H329" t="s">
        <v>1097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1339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H329" t="s">
        <v>10328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732009151</v>
      </c>
      <c r="AZ329">
        <v>16570065403</v>
      </c>
      <c r="BA329">
        <v>0</v>
      </c>
      <c r="BB329">
        <v>-732009151</v>
      </c>
      <c r="BC329">
        <v>43804275914</v>
      </c>
      <c r="BD329">
        <v>0</v>
      </c>
      <c r="BE329">
        <v>0</v>
      </c>
      <c r="BF329">
        <v>19394499074</v>
      </c>
      <c r="BG329">
        <v>0</v>
      </c>
      <c r="BH329">
        <v>0</v>
      </c>
      <c r="BI329">
        <v>0</v>
      </c>
      <c r="BJ329">
        <v>28354305</v>
      </c>
      <c r="BK329">
        <v>0</v>
      </c>
      <c r="BL329">
        <v>0</v>
      </c>
      <c r="BM329">
        <v>1624110613</v>
      </c>
      <c r="BN329">
        <v>1652464918</v>
      </c>
      <c r="BO329">
        <v>0</v>
      </c>
      <c r="BP329">
        <v>0</v>
      </c>
      <c r="BQ329">
        <v>1624110613</v>
      </c>
      <c r="BR329">
        <v>1652464918</v>
      </c>
      <c r="BS329">
        <v>0</v>
      </c>
      <c r="BT329">
        <v>0</v>
      </c>
      <c r="BU329">
        <v>0</v>
      </c>
      <c r="BV329">
        <v>1624110613</v>
      </c>
      <c r="BW329">
        <v>1652464918</v>
      </c>
      <c r="BX329">
        <v>3.855877282660547</v>
      </c>
      <c r="BY329">
        <v>3.8919951162470849</v>
      </c>
      <c r="BZ329">
        <v>0</v>
      </c>
      <c r="CA329">
        <v>43810870713</v>
      </c>
      <c r="CB329">
        <v>43810870713</v>
      </c>
      <c r="CC329">
        <v>44542766365</v>
      </c>
      <c r="CD329">
        <v>0</v>
      </c>
      <c r="CE329">
        <v>43744502263</v>
      </c>
      <c r="CF329">
        <v>42120391650</v>
      </c>
      <c r="CG329">
        <v>42824046496</v>
      </c>
      <c r="CH329">
        <v>43744502263</v>
      </c>
      <c r="CI329">
        <v>42120391650</v>
      </c>
      <c r="CJ329">
        <v>42824046496</v>
      </c>
      <c r="CK329">
        <v>1652464918</v>
      </c>
      <c r="CL329">
        <v>4452977471</v>
      </c>
      <c r="CM329">
        <v>56.121494174003608</v>
      </c>
      <c r="CN329">
        <v>16.895293593406677</v>
      </c>
      <c r="CO329">
        <v>4.5229491591453534</v>
      </c>
      <c r="CP329">
        <v>2455006828897.6421</v>
      </c>
      <c r="CQ329">
        <v>739076208830.82776</v>
      </c>
      <c r="CR329">
        <v>197854159727.66785</v>
      </c>
      <c r="CS329">
        <v>1.320247393201055</v>
      </c>
      <c r="CT329">
        <v>57753565079.603401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0.99567349608536693</v>
      </c>
      <c r="DI329">
        <v>4.3265039146329906E-3</v>
      </c>
      <c r="DJ329">
        <v>43555241502.715454</v>
      </c>
      <c r="DK329">
        <v>189260760.28454122</v>
      </c>
      <c r="DL329">
        <v>42638768091.194626</v>
      </c>
      <c r="DM329">
        <v>185278404.8053692</v>
      </c>
      <c r="DN329">
        <v>0</v>
      </c>
      <c r="DO329">
        <v>0</v>
      </c>
      <c r="DP329">
        <v>728842110.5426513</v>
      </c>
      <c r="DQ329">
        <v>3167040.4573486717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5489449388.4292002</v>
      </c>
      <c r="EF329">
        <v>0</v>
      </c>
      <c r="EG329">
        <v>0</v>
      </c>
      <c r="EH329">
        <v>0</v>
      </c>
      <c r="EI329">
        <v>0</v>
      </c>
      <c r="EJ329">
        <v>1624110613</v>
      </c>
      <c r="EK329">
        <v>0</v>
      </c>
      <c r="EL329">
        <v>0</v>
      </c>
      <c r="EM329">
        <v>28354305</v>
      </c>
      <c r="EN329">
        <v>0</v>
      </c>
      <c r="EO329">
        <v>1624110613</v>
      </c>
      <c r="EP329">
        <v>1624110613</v>
      </c>
      <c r="EQ329">
        <v>1652464918</v>
      </c>
      <c r="ER329">
        <v>76</v>
      </c>
      <c r="ES329" t="s">
        <v>10328</v>
      </c>
      <c r="ET329" t="s">
        <v>10328</v>
      </c>
      <c r="EU329" t="s">
        <v>612</v>
      </c>
      <c r="EV329" t="s">
        <v>613</v>
      </c>
      <c r="EW329">
        <v>0</v>
      </c>
      <c r="EX329">
        <v>0</v>
      </c>
      <c r="EY329">
        <v>0</v>
      </c>
      <c r="EZ329">
        <v>0</v>
      </c>
      <c r="FA329">
        <v>1617083892.0750585</v>
      </c>
      <c r="FB329">
        <v>0</v>
      </c>
      <c r="FC329">
        <v>0</v>
      </c>
      <c r="FD329">
        <v>28231629.988420799</v>
      </c>
      <c r="FE329">
        <v>0</v>
      </c>
      <c r="FF329">
        <v>1617083892.0750585</v>
      </c>
      <c r="FG329">
        <v>0</v>
      </c>
      <c r="FH329">
        <v>0</v>
      </c>
      <c r="FI329">
        <v>0</v>
      </c>
      <c r="FJ329">
        <v>0</v>
      </c>
      <c r="FK329">
        <v>7026720.9249414857</v>
      </c>
      <c r="FL329">
        <v>0</v>
      </c>
      <c r="FM329">
        <v>0</v>
      </c>
      <c r="FN329">
        <v>122675.01157919777</v>
      </c>
      <c r="FO329">
        <v>0</v>
      </c>
      <c r="FP329">
        <v>7026720.9249414857</v>
      </c>
      <c r="FQ329" t="b">
        <v>1</v>
      </c>
      <c r="FR329" t="b">
        <v>1</v>
      </c>
    </row>
    <row r="330" spans="1:174" x14ac:dyDescent="0.4">
      <c r="A330" t="s">
        <v>160</v>
      </c>
      <c r="B330">
        <v>406298495401</v>
      </c>
      <c r="C330">
        <v>6000000000606</v>
      </c>
      <c r="D330" t="s">
        <v>1340</v>
      </c>
      <c r="E330" t="s">
        <v>1341</v>
      </c>
      <c r="F330" t="s">
        <v>587</v>
      </c>
      <c r="G330" t="s">
        <v>717</v>
      </c>
      <c r="H330" t="s">
        <v>1163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1164</v>
      </c>
      <c r="Y330" t="s">
        <v>1165</v>
      </c>
      <c r="Z330" t="s">
        <v>719</v>
      </c>
      <c r="AA330" t="s">
        <v>1166</v>
      </c>
      <c r="AB330" t="s">
        <v>1120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5631098591</v>
      </c>
      <c r="AZ330">
        <v>69379638990</v>
      </c>
      <c r="BA330">
        <v>0</v>
      </c>
      <c r="BB330">
        <v>-5631098591</v>
      </c>
      <c r="BC330">
        <v>330428361010</v>
      </c>
      <c r="BD330">
        <v>0</v>
      </c>
      <c r="BE330">
        <v>2960233924</v>
      </c>
      <c r="BF330">
        <v>99604214834</v>
      </c>
      <c r="BG330">
        <v>0</v>
      </c>
      <c r="BH330">
        <v>2960233924</v>
      </c>
      <c r="BI330">
        <v>0</v>
      </c>
      <c r="BJ330">
        <v>0</v>
      </c>
      <c r="BK330">
        <v>0</v>
      </c>
      <c r="BL330">
        <v>2979647630</v>
      </c>
      <c r="BM330">
        <v>0</v>
      </c>
      <c r="BN330">
        <v>0</v>
      </c>
      <c r="BO330">
        <v>1024327919</v>
      </c>
      <c r="BP330">
        <v>2998826606</v>
      </c>
      <c r="BQ330">
        <v>1024327919</v>
      </c>
      <c r="BR330">
        <v>2998826606</v>
      </c>
      <c r="BS330">
        <v>0</v>
      </c>
      <c r="BT330">
        <v>0</v>
      </c>
      <c r="BU330">
        <v>0</v>
      </c>
      <c r="BV330">
        <v>1024327919</v>
      </c>
      <c r="BW330">
        <v>2998826606</v>
      </c>
      <c r="BX330">
        <v>0.31048124589142467</v>
      </c>
      <c r="BY330">
        <v>0.9039827045699198</v>
      </c>
      <c r="BZ330">
        <v>0</v>
      </c>
      <c r="CA330">
        <v>330759120130</v>
      </c>
      <c r="CB330">
        <v>330759120130</v>
      </c>
      <c r="CC330">
        <v>336390218721</v>
      </c>
      <c r="CD330">
        <v>0</v>
      </c>
      <c r="CE330">
        <v>330428361010</v>
      </c>
      <c r="CF330">
        <v>330428361010</v>
      </c>
      <c r="CG330">
        <v>336040372894</v>
      </c>
      <c r="CH330">
        <v>330428361010</v>
      </c>
      <c r="CI330">
        <v>330428361010</v>
      </c>
      <c r="CJ330">
        <v>336040372894</v>
      </c>
      <c r="CK330">
        <v>19086707</v>
      </c>
      <c r="CL330">
        <v>0</v>
      </c>
      <c r="CM330">
        <v>0.30819461666666664</v>
      </c>
      <c r="CN330">
        <v>3.6983353999999999</v>
      </c>
      <c r="CO330">
        <v>3.6983353999999999</v>
      </c>
      <c r="CP330">
        <v>101836242057.27188</v>
      </c>
      <c r="CQ330">
        <v>1222034904687.2627</v>
      </c>
      <c r="CR330">
        <v>1222034904687.2627</v>
      </c>
      <c r="CS330">
        <v>1.2491301195423803</v>
      </c>
      <c r="CT330">
        <v>412748018088.61407</v>
      </c>
      <c r="CU330">
        <v>3.65</v>
      </c>
      <c r="CV330">
        <v>0</v>
      </c>
      <c r="CW330">
        <v>0</v>
      </c>
      <c r="CX330">
        <v>0</v>
      </c>
      <c r="CY330">
        <v>3.649999999999999</v>
      </c>
      <c r="CZ330">
        <v>1206063517686.5</v>
      </c>
      <c r="DA330">
        <v>0</v>
      </c>
      <c r="DB330">
        <v>0</v>
      </c>
      <c r="DC330">
        <v>0</v>
      </c>
      <c r="DD330">
        <v>20553509857.149994</v>
      </c>
      <c r="DE330">
        <v>330428361010</v>
      </c>
      <c r="DF330">
        <v>0</v>
      </c>
      <c r="DG330">
        <v>0</v>
      </c>
      <c r="DH330">
        <v>1</v>
      </c>
      <c r="DI330">
        <v>0</v>
      </c>
      <c r="DJ330">
        <v>330428361010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5631098591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42318881254.2211</v>
      </c>
      <c r="EF330">
        <v>0</v>
      </c>
      <c r="EG330">
        <v>1024327919</v>
      </c>
      <c r="EH330">
        <v>0</v>
      </c>
      <c r="EI330">
        <v>0</v>
      </c>
      <c r="EJ330">
        <v>0</v>
      </c>
      <c r="EK330">
        <v>0</v>
      </c>
      <c r="EL330">
        <v>2998826606</v>
      </c>
      <c r="EM330">
        <v>0</v>
      </c>
      <c r="EN330">
        <v>0</v>
      </c>
      <c r="EO330">
        <v>0</v>
      </c>
      <c r="EP330">
        <v>1024327919</v>
      </c>
      <c r="EQ330">
        <v>2998826606</v>
      </c>
      <c r="ER330">
        <v>47</v>
      </c>
      <c r="ES330" t="s">
        <v>10328</v>
      </c>
      <c r="ET330" t="s">
        <v>10328</v>
      </c>
      <c r="EU330" t="s">
        <v>612</v>
      </c>
      <c r="EV330" t="s">
        <v>10329</v>
      </c>
      <c r="EW330">
        <v>0</v>
      </c>
      <c r="EX330">
        <v>1024327919</v>
      </c>
      <c r="EY330">
        <v>0</v>
      </c>
      <c r="EZ330">
        <v>0</v>
      </c>
      <c r="FA330">
        <v>0</v>
      </c>
      <c r="FB330">
        <v>0</v>
      </c>
      <c r="FC330">
        <v>2998826606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 x14ac:dyDescent="0.4">
      <c r="A331" t="s">
        <v>160</v>
      </c>
      <c r="B331">
        <v>406298495401</v>
      </c>
      <c r="C331">
        <v>6000000000607</v>
      </c>
      <c r="D331" t="s">
        <v>1340</v>
      </c>
      <c r="E331" t="s">
        <v>1341</v>
      </c>
      <c r="F331" t="s">
        <v>587</v>
      </c>
      <c r="G331" t="s">
        <v>717</v>
      </c>
      <c r="H331" t="s">
        <v>1163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1164</v>
      </c>
      <c r="Y331" t="s">
        <v>1165</v>
      </c>
      <c r="Z331" t="s">
        <v>719</v>
      </c>
      <c r="AA331" t="s">
        <v>1166</v>
      </c>
      <c r="AB331" t="s">
        <v>1120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703830985</v>
      </c>
      <c r="AZ331">
        <v>8671760795</v>
      </c>
      <c r="BA331">
        <v>0</v>
      </c>
      <c r="BB331">
        <v>-703830985</v>
      </c>
      <c r="BC331">
        <v>41300239205</v>
      </c>
      <c r="BD331">
        <v>0</v>
      </c>
      <c r="BE331">
        <v>414602317</v>
      </c>
      <c r="BF331">
        <v>17937856070</v>
      </c>
      <c r="BG331">
        <v>0</v>
      </c>
      <c r="BH331">
        <v>414602317</v>
      </c>
      <c r="BI331">
        <v>0</v>
      </c>
      <c r="BJ331">
        <v>0</v>
      </c>
      <c r="BK331">
        <v>0</v>
      </c>
      <c r="BL331">
        <v>464496060</v>
      </c>
      <c r="BM331">
        <v>0</v>
      </c>
      <c r="BN331">
        <v>0</v>
      </c>
      <c r="BO331">
        <v>160652267</v>
      </c>
      <c r="BP331">
        <v>466847455</v>
      </c>
      <c r="BQ331">
        <v>160652267</v>
      </c>
      <c r="BR331">
        <v>466847455</v>
      </c>
      <c r="BS331">
        <v>0</v>
      </c>
      <c r="BT331">
        <v>0</v>
      </c>
      <c r="BU331">
        <v>0</v>
      </c>
      <c r="BV331">
        <v>160652267</v>
      </c>
      <c r="BW331">
        <v>466847455</v>
      </c>
      <c r="BX331">
        <v>0.38974431295217149</v>
      </c>
      <c r="BY331">
        <v>1.1271733567279905</v>
      </c>
      <c r="BZ331">
        <v>0</v>
      </c>
      <c r="CA331">
        <v>41341580787</v>
      </c>
      <c r="CB331">
        <v>41341580787</v>
      </c>
      <c r="CC331">
        <v>42045411772</v>
      </c>
      <c r="CD331">
        <v>0</v>
      </c>
      <c r="CE331">
        <v>41300239205</v>
      </c>
      <c r="CF331">
        <v>41300239205</v>
      </c>
      <c r="CG331">
        <v>42001684543</v>
      </c>
      <c r="CH331">
        <v>41300239205</v>
      </c>
      <c r="CI331">
        <v>41300239205</v>
      </c>
      <c r="CJ331">
        <v>42001684543</v>
      </c>
      <c r="CK331">
        <v>2385647</v>
      </c>
      <c r="CL331">
        <v>0</v>
      </c>
      <c r="CM331">
        <v>0.44406098333333333</v>
      </c>
      <c r="CN331">
        <v>5.3287317999999999</v>
      </c>
      <c r="CO331">
        <v>5.3287317999999999</v>
      </c>
      <c r="CP331">
        <v>18339824833.274185</v>
      </c>
      <c r="CQ331">
        <v>220077897999.29022</v>
      </c>
      <c r="CR331">
        <v>220077897999.29022</v>
      </c>
      <c r="CS331">
        <v>1.3589581379572562</v>
      </c>
      <c r="CT331">
        <v>56125296167.216072</v>
      </c>
      <c r="CU331">
        <v>4.58</v>
      </c>
      <c r="CV331">
        <v>0</v>
      </c>
      <c r="CW331">
        <v>0</v>
      </c>
      <c r="CX331">
        <v>0</v>
      </c>
      <c r="CY331">
        <v>4.58</v>
      </c>
      <c r="CZ331">
        <v>189155095558.89999</v>
      </c>
      <c r="DA331">
        <v>0</v>
      </c>
      <c r="DB331">
        <v>0</v>
      </c>
      <c r="DC331">
        <v>0</v>
      </c>
      <c r="DD331">
        <v>3223545911.3000002</v>
      </c>
      <c r="DE331">
        <v>41300239205</v>
      </c>
      <c r="DF331">
        <v>0</v>
      </c>
      <c r="DG331">
        <v>0</v>
      </c>
      <c r="DH331">
        <v>1</v>
      </c>
      <c r="DI331">
        <v>0</v>
      </c>
      <c r="DJ331">
        <v>41300239205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703830985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5294941968.3092012</v>
      </c>
      <c r="EF331">
        <v>0</v>
      </c>
      <c r="EG331">
        <v>160652267</v>
      </c>
      <c r="EH331">
        <v>0</v>
      </c>
      <c r="EI331">
        <v>0</v>
      </c>
      <c r="EJ331">
        <v>0</v>
      </c>
      <c r="EK331">
        <v>0</v>
      </c>
      <c r="EL331">
        <v>466847455</v>
      </c>
      <c r="EM331">
        <v>0</v>
      </c>
      <c r="EN331">
        <v>0</v>
      </c>
      <c r="EO331">
        <v>0</v>
      </c>
      <c r="EP331">
        <v>160652267</v>
      </c>
      <c r="EQ331">
        <v>466847455</v>
      </c>
      <c r="ER331">
        <v>189</v>
      </c>
      <c r="ES331" t="s">
        <v>10328</v>
      </c>
      <c r="ET331" t="s">
        <v>10328</v>
      </c>
      <c r="EU331" t="s">
        <v>612</v>
      </c>
      <c r="EV331" t="s">
        <v>10329</v>
      </c>
      <c r="EW331">
        <v>0</v>
      </c>
      <c r="EX331">
        <v>160652267</v>
      </c>
      <c r="EY331">
        <v>0</v>
      </c>
      <c r="EZ331">
        <v>0</v>
      </c>
      <c r="FA331">
        <v>0</v>
      </c>
      <c r="FB331">
        <v>0</v>
      </c>
      <c r="FC331">
        <v>466847455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 x14ac:dyDescent="0.4">
      <c r="A332" t="s">
        <v>161</v>
      </c>
      <c r="B332" t="s">
        <v>1342</v>
      </c>
      <c r="C332">
        <v>200000969</v>
      </c>
      <c r="D332" t="s">
        <v>1343</v>
      </c>
      <c r="E332" t="s">
        <v>1344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1345</v>
      </c>
      <c r="AD332" t="s">
        <v>812</v>
      </c>
      <c r="AF332" t="s">
        <v>653</v>
      </c>
      <c r="AG332" t="s">
        <v>606</v>
      </c>
      <c r="AH332" t="s">
        <v>10328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183947367</v>
      </c>
      <c r="BF332">
        <v>25222892675</v>
      </c>
      <c r="BG332">
        <v>183947367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-177386610</v>
      </c>
      <c r="BN332">
        <v>-183393017</v>
      </c>
      <c r="BO332">
        <v>0</v>
      </c>
      <c r="BP332">
        <v>183947367</v>
      </c>
      <c r="BQ332">
        <v>-177386610</v>
      </c>
      <c r="BR332">
        <v>554350</v>
      </c>
      <c r="BS332">
        <v>0</v>
      </c>
      <c r="BT332">
        <v>0</v>
      </c>
      <c r="BU332">
        <v>0</v>
      </c>
      <c r="BV332">
        <v>-177386610</v>
      </c>
      <c r="BW332">
        <v>554350</v>
      </c>
      <c r="BX332">
        <v>-1.59914816528126</v>
      </c>
      <c r="BY332">
        <v>3.7396576617393642E-3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7428995.4400000004</v>
      </c>
      <c r="CE332">
        <v>11243041699</v>
      </c>
      <c r="CF332">
        <v>10764709235</v>
      </c>
      <c r="CG332">
        <v>18404611404</v>
      </c>
      <c r="CH332">
        <v>8553076422.9580536</v>
      </c>
      <c r="CI332">
        <v>8708698019.978054</v>
      </c>
      <c r="CJ332">
        <v>14700328422.00952</v>
      </c>
      <c r="CK332">
        <v>1534205378.948534</v>
      </c>
      <c r="CL332">
        <v>0</v>
      </c>
      <c r="CM332">
        <v>66.845557093620315</v>
      </c>
      <c r="CN332">
        <v>21.58328115940094</v>
      </c>
      <c r="CO332">
        <v>8.7903329730033875</v>
      </c>
      <c r="CP332">
        <v>751547385796.4585</v>
      </c>
      <c r="CQ332">
        <v>242661730076.38583</v>
      </c>
      <c r="CR332">
        <v>98830080163.571732</v>
      </c>
      <c r="CS332">
        <v>1.3757514582550749</v>
      </c>
      <c r="CT332">
        <v>15467631012.621866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11243041699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6286040423.940382</v>
      </c>
      <c r="EF332">
        <v>0</v>
      </c>
      <c r="EG332">
        <v>0</v>
      </c>
      <c r="EH332">
        <v>0</v>
      </c>
      <c r="EI332">
        <v>0</v>
      </c>
      <c r="EJ332">
        <v>-177386610</v>
      </c>
      <c r="EK332">
        <v>0</v>
      </c>
      <c r="EL332">
        <v>183947367</v>
      </c>
      <c r="EM332">
        <v>-263721035</v>
      </c>
      <c r="EN332">
        <v>0</v>
      </c>
      <c r="EO332">
        <v>80328018</v>
      </c>
      <c r="EP332">
        <v>-177386610</v>
      </c>
      <c r="EQ332">
        <v>554350</v>
      </c>
      <c r="ER332">
        <v>395</v>
      </c>
      <c r="ES332" t="s">
        <v>10328</v>
      </c>
      <c r="ET332" t="s">
        <v>1103</v>
      </c>
      <c r="EU332">
        <v>2017</v>
      </c>
      <c r="EV332" t="s">
        <v>855</v>
      </c>
      <c r="EW332">
        <v>0</v>
      </c>
      <c r="EX332">
        <v>0</v>
      </c>
      <c r="EY332">
        <v>0</v>
      </c>
      <c r="EZ332">
        <v>0</v>
      </c>
      <c r="FA332">
        <v>-177386610</v>
      </c>
      <c r="FB332">
        <v>0</v>
      </c>
      <c r="FC332">
        <v>183947367</v>
      </c>
      <c r="FD332">
        <v>-263721035</v>
      </c>
      <c r="FE332">
        <v>0</v>
      </c>
      <c r="FF332">
        <v>80328018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 x14ac:dyDescent="0.4">
      <c r="A333" t="s">
        <v>162</v>
      </c>
      <c r="B333" t="s">
        <v>1346</v>
      </c>
      <c r="C333">
        <v>200000855</v>
      </c>
      <c r="D333" t="s">
        <v>1347</v>
      </c>
      <c r="E333" t="s">
        <v>1348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985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H333" t="s">
        <v>10328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366722109</v>
      </c>
      <c r="AZ333">
        <v>13429968269</v>
      </c>
      <c r="BA333">
        <v>0</v>
      </c>
      <c r="BB333">
        <v>-366722109</v>
      </c>
      <c r="BC333">
        <v>25813953300</v>
      </c>
      <c r="BD333">
        <v>0</v>
      </c>
      <c r="BE333">
        <v>265003921</v>
      </c>
      <c r="BF333">
        <v>10825474492</v>
      </c>
      <c r="BG333">
        <v>265003921</v>
      </c>
      <c r="BH333">
        <v>0</v>
      </c>
      <c r="BI333">
        <v>0</v>
      </c>
      <c r="BJ333">
        <v>18298066</v>
      </c>
      <c r="BK333">
        <v>265003921</v>
      </c>
      <c r="BL333">
        <v>0</v>
      </c>
      <c r="BM333">
        <v>1160923775</v>
      </c>
      <c r="BN333">
        <v>1179221840</v>
      </c>
      <c r="BO333">
        <v>0</v>
      </c>
      <c r="BP333">
        <v>265003921</v>
      </c>
      <c r="BQ333">
        <v>1160923775</v>
      </c>
      <c r="BR333">
        <v>1444225761</v>
      </c>
      <c r="BS333">
        <v>0</v>
      </c>
      <c r="BT333">
        <v>0</v>
      </c>
      <c r="BU333">
        <v>0</v>
      </c>
      <c r="BV333">
        <v>1160923775</v>
      </c>
      <c r="BW333">
        <v>1444225761</v>
      </c>
      <c r="BX333">
        <v>4.574051161093184</v>
      </c>
      <c r="BY333">
        <v>5.682973059004615</v>
      </c>
      <c r="BZ333">
        <v>0</v>
      </c>
      <c r="CA333">
        <v>26018596894</v>
      </c>
      <c r="CB333">
        <v>26018596894</v>
      </c>
      <c r="CC333">
        <v>26375778678</v>
      </c>
      <c r="CD333">
        <v>0</v>
      </c>
      <c r="CE333">
        <v>26541570692</v>
      </c>
      <c r="CF333">
        <v>25380646917</v>
      </c>
      <c r="CG333">
        <v>25729070961</v>
      </c>
      <c r="CH333">
        <v>26541570692</v>
      </c>
      <c r="CI333">
        <v>25380646917</v>
      </c>
      <c r="CJ333">
        <v>25729070961</v>
      </c>
      <c r="CK333">
        <v>1179221840</v>
      </c>
      <c r="CL333">
        <v>0</v>
      </c>
      <c r="CM333">
        <v>69.317225217819242</v>
      </c>
      <c r="CN333">
        <v>25.183634161949165</v>
      </c>
      <c r="CO333">
        <v>3.8607230782508855</v>
      </c>
      <c r="CP333">
        <v>1839788033292.0344</v>
      </c>
      <c r="CQ333">
        <v>668413206390.83997</v>
      </c>
      <c r="CR333">
        <v>102469654503.63173</v>
      </c>
      <c r="CS333">
        <v>1.2943918808849662</v>
      </c>
      <c r="CT333">
        <v>34355193609.659172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0.89796968722879145</v>
      </c>
      <c r="DI333">
        <v>0.10203031277120861</v>
      </c>
      <c r="DJ333">
        <v>23833525932.856098</v>
      </c>
      <c r="DK333">
        <v>2708044759.1439037</v>
      </c>
      <c r="DL333">
        <v>23103925803.536552</v>
      </c>
      <c r="DM333">
        <v>2625145157.4634509</v>
      </c>
      <c r="DN333">
        <v>0</v>
      </c>
      <c r="DO333">
        <v>0</v>
      </c>
      <c r="DP333">
        <v>329305337.51861274</v>
      </c>
      <c r="DQ333">
        <v>37416771.481387258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1461091414.0387423</v>
      </c>
      <c r="EF333">
        <v>0</v>
      </c>
      <c r="EG333">
        <v>0</v>
      </c>
      <c r="EH333">
        <v>0</v>
      </c>
      <c r="EI333">
        <v>0</v>
      </c>
      <c r="EJ333">
        <v>1160923775</v>
      </c>
      <c r="EK333">
        <v>0</v>
      </c>
      <c r="EL333">
        <v>265003921</v>
      </c>
      <c r="EM333">
        <v>18298066</v>
      </c>
      <c r="EN333">
        <v>0</v>
      </c>
      <c r="EO333">
        <v>1160923774</v>
      </c>
      <c r="EP333">
        <v>1160923775</v>
      </c>
      <c r="EQ333">
        <v>1444225761</v>
      </c>
      <c r="ER333">
        <v>92</v>
      </c>
      <c r="ES333" t="s">
        <v>10328</v>
      </c>
      <c r="ET333" t="s">
        <v>10328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1042474359.1332178</v>
      </c>
      <c r="FB333">
        <v>0</v>
      </c>
      <c r="FC333">
        <v>237965488.05477336</v>
      </c>
      <c r="FD333">
        <v>16431108.602911783</v>
      </c>
      <c r="FE333">
        <v>0</v>
      </c>
      <c r="FF333">
        <v>1042474358.2352482</v>
      </c>
      <c r="FG333">
        <v>0</v>
      </c>
      <c r="FH333">
        <v>0</v>
      </c>
      <c r="FI333">
        <v>0</v>
      </c>
      <c r="FJ333">
        <v>0</v>
      </c>
      <c r="FK333">
        <v>118449415.8667822</v>
      </c>
      <c r="FL333">
        <v>0</v>
      </c>
      <c r="FM333">
        <v>27038432.945226658</v>
      </c>
      <c r="FN333">
        <v>1866957.397088218</v>
      </c>
      <c r="FO333">
        <v>0</v>
      </c>
      <c r="FP333">
        <v>118449415.7647519</v>
      </c>
      <c r="FQ333" t="b">
        <v>1</v>
      </c>
      <c r="FR333" t="b">
        <v>1</v>
      </c>
    </row>
    <row r="334" spans="1:174" x14ac:dyDescent="0.4">
      <c r="A334" t="s">
        <v>163</v>
      </c>
      <c r="B334">
        <v>506244839501</v>
      </c>
      <c r="C334">
        <v>6000000000544</v>
      </c>
      <c r="D334" t="s">
        <v>1349</v>
      </c>
      <c r="E334" t="s">
        <v>1350</v>
      </c>
      <c r="F334" t="s">
        <v>647</v>
      </c>
      <c r="G334" t="s">
        <v>648</v>
      </c>
      <c r="H334" t="s">
        <v>1281</v>
      </c>
      <c r="I334" t="s">
        <v>590</v>
      </c>
      <c r="J334" t="s">
        <v>591</v>
      </c>
      <c r="K334" t="s">
        <v>592</v>
      </c>
      <c r="L334" t="s">
        <v>593</v>
      </c>
      <c r="M334" t="s">
        <v>974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1282</v>
      </c>
      <c r="AA334" t="s">
        <v>1282</v>
      </c>
      <c r="AB334" t="s">
        <v>1351</v>
      </c>
      <c r="AC334" t="s">
        <v>594</v>
      </c>
      <c r="AD334" t="s">
        <v>825</v>
      </c>
      <c r="AF334" t="s">
        <v>10331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1549344558</v>
      </c>
      <c r="BF334">
        <v>55103671145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1532318794</v>
      </c>
      <c r="BM334">
        <v>0</v>
      </c>
      <c r="BN334">
        <v>0</v>
      </c>
      <c r="BO334">
        <v>527798696</v>
      </c>
      <c r="BP334">
        <v>1532318794</v>
      </c>
      <c r="BQ334">
        <v>527798696</v>
      </c>
      <c r="BR334">
        <v>1532318794</v>
      </c>
      <c r="BS334">
        <v>0</v>
      </c>
      <c r="BT334">
        <v>0</v>
      </c>
      <c r="BU334">
        <v>0</v>
      </c>
      <c r="BV334">
        <v>527798696</v>
      </c>
      <c r="BW334">
        <v>1532318794</v>
      </c>
      <c r="BX334">
        <v>0.28407415125927649</v>
      </c>
      <c r="BY334">
        <v>0.82696693479577599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0.28168302500000003</v>
      </c>
      <c r="CN334">
        <v>3.3801963000000002</v>
      </c>
      <c r="CO334">
        <v>3.3801963000000002</v>
      </c>
      <c r="CP334">
        <v>52409943631.500008</v>
      </c>
      <c r="CQ334">
        <v>628919323578</v>
      </c>
      <c r="CR334">
        <v>628919323578</v>
      </c>
      <c r="CS334">
        <v>1.2961607607492207</v>
      </c>
      <c r="CT334">
        <v>241163671145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1532318794</v>
      </c>
      <c r="EM334">
        <v>0</v>
      </c>
      <c r="EN334">
        <v>0</v>
      </c>
      <c r="EO334">
        <v>0</v>
      </c>
      <c r="EP334">
        <v>527798696</v>
      </c>
      <c r="EQ334">
        <v>1532318794</v>
      </c>
      <c r="ER334">
        <v>83</v>
      </c>
      <c r="ES334" t="s">
        <v>10328</v>
      </c>
      <c r="ET334" t="s">
        <v>10328</v>
      </c>
      <c r="EU334" t="s">
        <v>612</v>
      </c>
      <c r="EV334" t="s">
        <v>10329</v>
      </c>
      <c r="EW334">
        <v>0</v>
      </c>
      <c r="EX334">
        <v>527798696</v>
      </c>
      <c r="EY334">
        <v>0</v>
      </c>
      <c r="EZ334">
        <v>0</v>
      </c>
      <c r="FA334">
        <v>0</v>
      </c>
      <c r="FB334">
        <v>0</v>
      </c>
      <c r="FC334">
        <v>1532318794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 x14ac:dyDescent="0.4">
      <c r="A335" t="s">
        <v>163</v>
      </c>
      <c r="B335">
        <v>506244839501</v>
      </c>
      <c r="C335">
        <v>6000000000545</v>
      </c>
      <c r="D335" t="s">
        <v>1349</v>
      </c>
      <c r="E335" t="s">
        <v>1350</v>
      </c>
      <c r="F335" t="s">
        <v>647</v>
      </c>
      <c r="G335" t="s">
        <v>648</v>
      </c>
      <c r="H335" t="s">
        <v>1281</v>
      </c>
      <c r="I335" t="s">
        <v>590</v>
      </c>
      <c r="J335" t="s">
        <v>591</v>
      </c>
      <c r="K335" t="s">
        <v>592</v>
      </c>
      <c r="L335" t="s">
        <v>593</v>
      </c>
      <c r="M335" t="s">
        <v>974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1282</v>
      </c>
      <c r="AA335" t="s">
        <v>1282</v>
      </c>
      <c r="AB335" t="s">
        <v>1351</v>
      </c>
      <c r="AC335" t="s">
        <v>594</v>
      </c>
      <c r="AD335" t="s">
        <v>825</v>
      </c>
      <c r="AF335" t="s">
        <v>10331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349655906</v>
      </c>
      <c r="BF335">
        <v>12435790344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345813533</v>
      </c>
      <c r="BM335">
        <v>0</v>
      </c>
      <c r="BN335">
        <v>0</v>
      </c>
      <c r="BO335">
        <v>119113550</v>
      </c>
      <c r="BP335">
        <v>345813533</v>
      </c>
      <c r="BQ335">
        <v>119113550</v>
      </c>
      <c r="BR335">
        <v>345813533</v>
      </c>
      <c r="BS335">
        <v>0</v>
      </c>
      <c r="BT335">
        <v>0</v>
      </c>
      <c r="BU335">
        <v>0</v>
      </c>
      <c r="BV335">
        <v>119113550</v>
      </c>
      <c r="BW335">
        <v>345813533</v>
      </c>
      <c r="BX335">
        <v>0.28407414956439447</v>
      </c>
      <c r="BY335">
        <v>0.82696693208452399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0.28168302500000003</v>
      </c>
      <c r="CN335">
        <v>3.3801963000000002</v>
      </c>
      <c r="CO335">
        <v>3.3801963000000002</v>
      </c>
      <c r="CP335">
        <v>11827870219.750002</v>
      </c>
      <c r="CQ335">
        <v>141934442637</v>
      </c>
      <c r="CR335">
        <v>141934442637</v>
      </c>
      <c r="CS335">
        <v>1.29616076075256</v>
      </c>
      <c r="CT335">
        <v>54425790343.999992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345813533</v>
      </c>
      <c r="EM335">
        <v>0</v>
      </c>
      <c r="EN335">
        <v>0</v>
      </c>
      <c r="EO335">
        <v>0</v>
      </c>
      <c r="EP335">
        <v>119113550</v>
      </c>
      <c r="EQ335">
        <v>345813533</v>
      </c>
      <c r="ER335">
        <v>209</v>
      </c>
      <c r="ES335" t="s">
        <v>10328</v>
      </c>
      <c r="ET335" t="s">
        <v>10328</v>
      </c>
      <c r="EU335" t="s">
        <v>612</v>
      </c>
      <c r="EV335" t="s">
        <v>10329</v>
      </c>
      <c r="EW335">
        <v>0</v>
      </c>
      <c r="EX335">
        <v>119113550</v>
      </c>
      <c r="EY335">
        <v>0</v>
      </c>
      <c r="EZ335">
        <v>0</v>
      </c>
      <c r="FA335">
        <v>0</v>
      </c>
      <c r="FB335">
        <v>0</v>
      </c>
      <c r="FC335">
        <v>345813533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 x14ac:dyDescent="0.4">
      <c r="A336" t="s">
        <v>164</v>
      </c>
      <c r="B336" t="s">
        <v>1352</v>
      </c>
      <c r="C336">
        <v>200000833</v>
      </c>
      <c r="D336" t="s">
        <v>1353</v>
      </c>
      <c r="E336" t="s">
        <v>1354</v>
      </c>
      <c r="F336" t="s">
        <v>587</v>
      </c>
      <c r="G336" t="s">
        <v>1111</v>
      </c>
      <c r="H336" t="s">
        <v>1112</v>
      </c>
      <c r="I336" t="s">
        <v>730</v>
      </c>
      <c r="J336" t="s">
        <v>852</v>
      </c>
      <c r="K336" t="s">
        <v>732</v>
      </c>
      <c r="L336" t="s">
        <v>960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961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1046</v>
      </c>
      <c r="AC336" t="s">
        <v>1355</v>
      </c>
      <c r="AD336" t="s">
        <v>812</v>
      </c>
      <c r="AF336" t="s">
        <v>813</v>
      </c>
      <c r="AG336" t="s">
        <v>736</v>
      </c>
      <c r="AH336" t="s">
        <v>10328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84400</v>
      </c>
      <c r="BN336">
        <v>222431</v>
      </c>
      <c r="BO336">
        <v>0</v>
      </c>
      <c r="BP336">
        <v>0</v>
      </c>
      <c r="BQ336">
        <v>84400</v>
      </c>
      <c r="BR336">
        <v>222431</v>
      </c>
      <c r="BS336">
        <v>0</v>
      </c>
      <c r="BT336">
        <v>0</v>
      </c>
      <c r="BU336">
        <v>0</v>
      </c>
      <c r="BV336">
        <v>84400</v>
      </c>
      <c r="BW336">
        <v>222431</v>
      </c>
      <c r="BX336">
        <v>0.5098736673207227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16553120</v>
      </c>
      <c r="CG336">
        <v>73557946</v>
      </c>
      <c r="CH336">
        <v>16637520</v>
      </c>
      <c r="CI336">
        <v>16553120</v>
      </c>
      <c r="CJ336">
        <v>73557946</v>
      </c>
      <c r="CK336">
        <v>222431</v>
      </c>
      <c r="CL336">
        <v>35205840911</v>
      </c>
      <c r="CM336">
        <v>6.171017587184906</v>
      </c>
      <c r="CN336">
        <v>2.0778360962867741</v>
      </c>
      <c r="CO336">
        <v>-30.103254802525047</v>
      </c>
      <c r="CP336">
        <v>102670428.52714062</v>
      </c>
      <c r="CQ336">
        <v>34570039.60869313</v>
      </c>
      <c r="CR336">
        <v>-500843503.84210652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84400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84400</v>
      </c>
      <c r="EQ336">
        <v>222431</v>
      </c>
      <c r="ER336">
        <v>405</v>
      </c>
      <c r="ES336" t="s">
        <v>10328</v>
      </c>
      <c r="ET336" t="s">
        <v>10328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84400</v>
      </c>
      <c r="FB336">
        <v>0</v>
      </c>
      <c r="FC336">
        <v>0</v>
      </c>
      <c r="FD336">
        <v>138032</v>
      </c>
      <c r="FE336">
        <v>0</v>
      </c>
      <c r="FF336">
        <v>84399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 x14ac:dyDescent="0.4">
      <c r="A337" t="s">
        <v>1356</v>
      </c>
      <c r="B337">
        <v>606249852601</v>
      </c>
      <c r="C337">
        <v>6000000000552</v>
      </c>
      <c r="D337" t="s">
        <v>1357</v>
      </c>
      <c r="E337" t="e">
        <v>#N/A</v>
      </c>
      <c r="F337" t="s">
        <v>647</v>
      </c>
      <c r="G337" t="s">
        <v>648</v>
      </c>
      <c r="H337" t="s">
        <v>973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1056</v>
      </c>
      <c r="AC337" t="s">
        <v>594</v>
      </c>
      <c r="AD337" t="s">
        <v>604</v>
      </c>
      <c r="AF337" t="s">
        <v>10331</v>
      </c>
      <c r="AG337" t="e">
        <v>#N/A</v>
      </c>
      <c r="AH337" t="s">
        <v>10328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10328</v>
      </c>
      <c r="ET337" t="s">
        <v>10328</v>
      </c>
      <c r="EU337">
        <v>2017</v>
      </c>
      <c r="EV337" t="s">
        <v>10329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 x14ac:dyDescent="0.4">
      <c r="A338" t="s">
        <v>165</v>
      </c>
      <c r="B338">
        <v>506249636501</v>
      </c>
      <c r="C338">
        <v>6000000000551</v>
      </c>
      <c r="D338" t="s">
        <v>1358</v>
      </c>
      <c r="E338" t="s">
        <v>1359</v>
      </c>
      <c r="F338" t="s">
        <v>647</v>
      </c>
      <c r="G338" t="s">
        <v>1280</v>
      </c>
      <c r="H338" t="s">
        <v>1281</v>
      </c>
      <c r="I338" t="s">
        <v>590</v>
      </c>
      <c r="J338" t="s">
        <v>591</v>
      </c>
      <c r="K338" t="s">
        <v>592</v>
      </c>
      <c r="L338" t="s">
        <v>593</v>
      </c>
      <c r="M338" t="s">
        <v>1055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1282</v>
      </c>
      <c r="AA338" t="s">
        <v>1282</v>
      </c>
      <c r="AB338" t="s">
        <v>1360</v>
      </c>
      <c r="AC338" t="s">
        <v>594</v>
      </c>
      <c r="AD338" t="s">
        <v>661</v>
      </c>
      <c r="AF338" t="s">
        <v>10331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71138426</v>
      </c>
      <c r="BE338">
        <v>228659218</v>
      </c>
      <c r="BF338">
        <v>8605313231</v>
      </c>
      <c r="BG338">
        <v>0</v>
      </c>
      <c r="BH338">
        <v>228658471</v>
      </c>
      <c r="BI338">
        <v>747</v>
      </c>
      <c r="BJ338">
        <v>0</v>
      </c>
      <c r="BK338">
        <v>0</v>
      </c>
      <c r="BL338">
        <v>228658471</v>
      </c>
      <c r="BM338">
        <v>0</v>
      </c>
      <c r="BN338">
        <v>0</v>
      </c>
      <c r="BO338">
        <v>78760375</v>
      </c>
      <c r="BP338">
        <v>228659218</v>
      </c>
      <c r="BQ338">
        <v>78760375</v>
      </c>
      <c r="BR338">
        <v>228659218</v>
      </c>
      <c r="BS338">
        <v>0</v>
      </c>
      <c r="BT338">
        <v>0</v>
      </c>
      <c r="BU338">
        <v>0</v>
      </c>
      <c r="BV338">
        <v>78760375</v>
      </c>
      <c r="BW338">
        <v>228659218</v>
      </c>
      <c r="BX338">
        <v>0.27385473568407426</v>
      </c>
      <c r="BY338">
        <v>0.79713973762969725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0.27113932499999999</v>
      </c>
      <c r="CN338">
        <v>3.2536719000000001</v>
      </c>
      <c r="CO338">
        <v>3.2536719000000001</v>
      </c>
      <c r="CP338">
        <v>7808620051.0792494</v>
      </c>
      <c r="CQ338">
        <v>93703440612.951004</v>
      </c>
      <c r="CR338">
        <v>93703440612.951004</v>
      </c>
      <c r="CS338">
        <v>1.1782302562238516</v>
      </c>
      <c r="CT338">
        <v>33932194835.765007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78760375</v>
      </c>
      <c r="EH338">
        <v>0</v>
      </c>
      <c r="EI338">
        <v>0</v>
      </c>
      <c r="EJ338">
        <v>0</v>
      </c>
      <c r="EK338">
        <v>0</v>
      </c>
      <c r="EL338">
        <v>228659218</v>
      </c>
      <c r="EM338">
        <v>0</v>
      </c>
      <c r="EN338">
        <v>0</v>
      </c>
      <c r="EO338">
        <v>0</v>
      </c>
      <c r="EP338">
        <v>78760375</v>
      </c>
      <c r="EQ338">
        <v>228659218</v>
      </c>
      <c r="ER338">
        <v>243</v>
      </c>
      <c r="ES338" t="s">
        <v>10328</v>
      </c>
      <c r="ET338" t="s">
        <v>10328</v>
      </c>
      <c r="EU338">
        <v>2017</v>
      </c>
      <c r="EV338" t="s">
        <v>10329</v>
      </c>
      <c r="EW338">
        <v>0</v>
      </c>
      <c r="EX338">
        <v>78760375</v>
      </c>
      <c r="EY338">
        <v>0</v>
      </c>
      <c r="EZ338">
        <v>0</v>
      </c>
      <c r="FA338">
        <v>0</v>
      </c>
      <c r="FB338">
        <v>0</v>
      </c>
      <c r="FC338">
        <v>228659218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 x14ac:dyDescent="0.4">
      <c r="A339" t="s">
        <v>1361</v>
      </c>
      <c r="B339">
        <v>205778787201</v>
      </c>
      <c r="C339">
        <v>6000000000563</v>
      </c>
      <c r="D339" t="s">
        <v>1362</v>
      </c>
      <c r="E339" t="s">
        <v>1363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1119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H339" t="s">
        <v>10328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10328</v>
      </c>
      <c r="ET339" t="s">
        <v>10328</v>
      </c>
      <c r="EU339">
        <v>2017</v>
      </c>
      <c r="EV339" t="s">
        <v>10329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 x14ac:dyDescent="0.4">
      <c r="A340" t="s">
        <v>1361</v>
      </c>
      <c r="B340">
        <v>205778787201</v>
      </c>
      <c r="C340">
        <v>6000000000564</v>
      </c>
      <c r="D340" t="s">
        <v>1362</v>
      </c>
      <c r="E340" t="s">
        <v>1363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1119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H340" t="s">
        <v>10328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10328</v>
      </c>
      <c r="ET340" t="s">
        <v>10328</v>
      </c>
      <c r="EU340">
        <v>2017</v>
      </c>
      <c r="EV340" t="s">
        <v>10329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 x14ac:dyDescent="0.4">
      <c r="A341" t="s">
        <v>1361</v>
      </c>
      <c r="B341">
        <v>205778787201</v>
      </c>
      <c r="C341">
        <v>6000000000565</v>
      </c>
      <c r="D341" t="s">
        <v>1362</v>
      </c>
      <c r="E341" t="s">
        <v>1363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1119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H341" t="s">
        <v>10328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10328</v>
      </c>
      <c r="ET341" t="s">
        <v>10328</v>
      </c>
      <c r="EU341">
        <v>2017</v>
      </c>
      <c r="EV341" t="s">
        <v>10329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 x14ac:dyDescent="0.4">
      <c r="A342" t="s">
        <v>166</v>
      </c>
      <c r="B342" t="s">
        <v>1364</v>
      </c>
      <c r="C342">
        <v>200000975</v>
      </c>
      <c r="D342" t="s">
        <v>1365</v>
      </c>
      <c r="E342" t="s">
        <v>1366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1136</v>
      </c>
      <c r="AF342" t="s">
        <v>735</v>
      </c>
      <c r="AG342" t="s">
        <v>606</v>
      </c>
      <c r="AH342" t="s">
        <v>10328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12193333333</v>
      </c>
      <c r="AY342">
        <v>12193333333</v>
      </c>
      <c r="AZ342">
        <v>42470166663</v>
      </c>
      <c r="BA342">
        <v>-12193333333</v>
      </c>
      <c r="BB342">
        <v>-6498501851</v>
      </c>
      <c r="BC342">
        <v>309906440856</v>
      </c>
      <c r="BD342">
        <v>3933333333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-3050818322</v>
      </c>
      <c r="BN342">
        <v>-2924659142</v>
      </c>
      <c r="BO342">
        <v>3933333333</v>
      </c>
      <c r="BP342">
        <v>3933694109</v>
      </c>
      <c r="BQ342">
        <v>882515011</v>
      </c>
      <c r="BR342">
        <v>1009034967</v>
      </c>
      <c r="BS342">
        <v>0</v>
      </c>
      <c r="BT342">
        <v>0</v>
      </c>
      <c r="BU342">
        <v>0</v>
      </c>
      <c r="BV342">
        <v>882515011</v>
      </c>
      <c r="BW342">
        <v>1009034967</v>
      </c>
      <c r="BX342">
        <v>0.23047168649362931</v>
      </c>
      <c r="BY342">
        <v>0.26557526077366667</v>
      </c>
      <c r="BZ342">
        <v>0</v>
      </c>
      <c r="CA342">
        <v>318341570665</v>
      </c>
      <c r="CB342">
        <v>328748788168</v>
      </c>
      <c r="CC342">
        <v>323053956686</v>
      </c>
      <c r="CD342">
        <v>0</v>
      </c>
      <c r="CE342">
        <v>375736070267</v>
      </c>
      <c r="CF342">
        <v>390980221922</v>
      </c>
      <c r="CG342">
        <v>385159231260</v>
      </c>
      <c r="CH342">
        <v>375736070267</v>
      </c>
      <c r="CI342">
        <v>390980221922</v>
      </c>
      <c r="CJ342">
        <v>385159231260</v>
      </c>
      <c r="CK342">
        <v>-2924659142</v>
      </c>
      <c r="CL342">
        <v>8661001989</v>
      </c>
      <c r="CM342">
        <v>2.7047654986381531</v>
      </c>
      <c r="CN342">
        <v>1.057712733745575</v>
      </c>
      <c r="CO342">
        <v>9.4677510857582092</v>
      </c>
      <c r="CP342">
        <v>1016277959452.0624</v>
      </c>
      <c r="CQ342">
        <v>397420826048.92804</v>
      </c>
      <c r="CR342">
        <v>3557375587228.9121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375736070267</v>
      </c>
      <c r="DL342">
        <v>0</v>
      </c>
      <c r="DM342">
        <v>385159231260</v>
      </c>
      <c r="DN342">
        <v>0</v>
      </c>
      <c r="DO342">
        <v>5694831482</v>
      </c>
      <c r="DP342">
        <v>0</v>
      </c>
      <c r="DQ342">
        <v>12193333333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3933333333</v>
      </c>
      <c r="EH342">
        <v>-179954081</v>
      </c>
      <c r="EI342">
        <v>0</v>
      </c>
      <c r="EJ342">
        <v>-2870864241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882515011</v>
      </c>
      <c r="EQ342">
        <v>1009034967</v>
      </c>
      <c r="ER342">
        <v>114</v>
      </c>
      <c r="ES342" t="s">
        <v>1038</v>
      </c>
      <c r="ET342" t="s">
        <v>10328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3933333333</v>
      </c>
      <c r="FI342">
        <v>-179954081</v>
      </c>
      <c r="FJ342">
        <v>0</v>
      </c>
      <c r="FK342">
        <v>-2870864241</v>
      </c>
      <c r="FL342">
        <v>0</v>
      </c>
      <c r="FM342">
        <v>3933694109</v>
      </c>
      <c r="FN342">
        <v>-179954081</v>
      </c>
      <c r="FO342">
        <v>0</v>
      </c>
      <c r="FP342">
        <v>-2744705061</v>
      </c>
      <c r="FQ342" t="b">
        <v>1</v>
      </c>
      <c r="FR342" t="b">
        <v>1</v>
      </c>
    </row>
    <row r="343" spans="1:174" x14ac:dyDescent="0.4">
      <c r="A343" t="s">
        <v>167</v>
      </c>
      <c r="B343" t="s">
        <v>1367</v>
      </c>
      <c r="C343">
        <v>200000977</v>
      </c>
      <c r="D343" t="s">
        <v>1368</v>
      </c>
      <c r="E343" t="s">
        <v>1369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H343" t="s">
        <v>10328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476453225849</v>
      </c>
      <c r="AX343">
        <v>9937069715</v>
      </c>
      <c r="AY343">
        <v>9937069715</v>
      </c>
      <c r="AZ343">
        <v>47962839589</v>
      </c>
      <c r="BA343">
        <v>-9937069715</v>
      </c>
      <c r="BB343">
        <v>-9937069715</v>
      </c>
      <c r="BC343">
        <v>428490386260</v>
      </c>
      <c r="BD343">
        <v>7915903434</v>
      </c>
      <c r="BE343">
        <v>7915903434</v>
      </c>
      <c r="BF343">
        <v>106976939931</v>
      </c>
      <c r="BG343">
        <v>7915903434</v>
      </c>
      <c r="BH343">
        <v>0</v>
      </c>
      <c r="BI343">
        <v>0</v>
      </c>
      <c r="BJ343">
        <v>-42690697</v>
      </c>
      <c r="BK343">
        <v>7915903434</v>
      </c>
      <c r="BL343">
        <v>0</v>
      </c>
      <c r="BM343">
        <v>-580357169</v>
      </c>
      <c r="BN343">
        <v>-580357169</v>
      </c>
      <c r="BO343">
        <v>7915903434</v>
      </c>
      <c r="BP343">
        <v>7915903434</v>
      </c>
      <c r="BQ343">
        <v>7335546265</v>
      </c>
      <c r="BR343">
        <v>7335546265</v>
      </c>
      <c r="BS343">
        <v>0</v>
      </c>
      <c r="BT343">
        <v>0</v>
      </c>
      <c r="BU343">
        <v>0</v>
      </c>
      <c r="BV343">
        <v>7335546265</v>
      </c>
      <c r="BW343">
        <v>7335546265</v>
      </c>
      <c r="BX343">
        <v>1.7015712140843502</v>
      </c>
      <c r="BY343">
        <v>1.7015712140843502</v>
      </c>
      <c r="BZ343">
        <v>0</v>
      </c>
      <c r="CA343">
        <v>430580180144</v>
      </c>
      <c r="CB343">
        <v>440572220654</v>
      </c>
      <c r="CC343">
        <v>440572220654</v>
      </c>
      <c r="CD343">
        <v>0</v>
      </c>
      <c r="CE343">
        <v>429513335802</v>
      </c>
      <c r="CF343">
        <v>440030762686</v>
      </c>
      <c r="CG343">
        <v>440030762686</v>
      </c>
      <c r="CH343">
        <v>429513335802</v>
      </c>
      <c r="CI343">
        <v>440030762686</v>
      </c>
      <c r="CJ343">
        <v>440030762686</v>
      </c>
      <c r="CK343">
        <v>-580357169</v>
      </c>
      <c r="CL343">
        <v>0</v>
      </c>
      <c r="CM343">
        <v>21.643770337104801</v>
      </c>
      <c r="CN343">
        <v>6.9509324431419373</v>
      </c>
      <c r="CO343">
        <v>3.6460897326469426</v>
      </c>
      <c r="CP343">
        <v>9296287996822.2617</v>
      </c>
      <c r="CQ343">
        <v>2985518180588.2393</v>
      </c>
      <c r="CR343">
        <v>1566044163702.6106</v>
      </c>
      <c r="CS343">
        <v>1.226674694626221</v>
      </c>
      <c r="CT343">
        <v>526873140032.80786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1.912058789040948E-2</v>
      </c>
      <c r="DI343">
        <v>0.98087941210959051</v>
      </c>
      <c r="DJ343">
        <v>8212547487.3051014</v>
      </c>
      <c r="DK343">
        <v>421300788314.69489</v>
      </c>
      <c r="DL343">
        <v>8413646872.4215794</v>
      </c>
      <c r="DM343">
        <v>431617115813.57843</v>
      </c>
      <c r="DN343">
        <v>0</v>
      </c>
      <c r="DO343">
        <v>0</v>
      </c>
      <c r="DP343">
        <v>190002614.85878378</v>
      </c>
      <c r="DQ343">
        <v>9747067100.1412163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292804570459.92841</v>
      </c>
      <c r="EF343">
        <v>0</v>
      </c>
      <c r="EG343">
        <v>7915903434</v>
      </c>
      <c r="EH343">
        <v>-42690697</v>
      </c>
      <c r="EI343">
        <v>0</v>
      </c>
      <c r="EJ343">
        <v>-537666472</v>
      </c>
      <c r="EK343">
        <v>0</v>
      </c>
      <c r="EL343">
        <v>7915903434</v>
      </c>
      <c r="EM343">
        <v>-42690697</v>
      </c>
      <c r="EN343">
        <v>0</v>
      </c>
      <c r="EO343">
        <v>-537666472</v>
      </c>
      <c r="EP343">
        <v>7335546265</v>
      </c>
      <c r="EQ343">
        <v>7335546265</v>
      </c>
      <c r="ER343">
        <v>18</v>
      </c>
      <c r="ES343" t="s">
        <v>10328</v>
      </c>
      <c r="ET343" t="s">
        <v>10328</v>
      </c>
      <c r="EU343">
        <v>2017</v>
      </c>
      <c r="EV343" t="s">
        <v>613</v>
      </c>
      <c r="EW343">
        <v>0</v>
      </c>
      <c r="EX343">
        <v>151356727.34179121</v>
      </c>
      <c r="EY343">
        <v>-816271.22409134032</v>
      </c>
      <c r="EZ343">
        <v>0</v>
      </c>
      <c r="FA343">
        <v>-10280499.033602389</v>
      </c>
      <c r="FB343">
        <v>0</v>
      </c>
      <c r="FC343">
        <v>151356727.34179121</v>
      </c>
      <c r="FD343">
        <v>-816271.22409134032</v>
      </c>
      <c r="FE343">
        <v>0</v>
      </c>
      <c r="FF343">
        <v>-10280499.033602389</v>
      </c>
      <c r="FG343">
        <v>0</v>
      </c>
      <c r="FH343">
        <v>7764546706.6582088</v>
      </c>
      <c r="FI343">
        <v>-41874425.775908656</v>
      </c>
      <c r="FJ343">
        <v>0</v>
      </c>
      <c r="FK343">
        <v>-527385972.96639758</v>
      </c>
      <c r="FL343">
        <v>0</v>
      </c>
      <c r="FM343">
        <v>7764546706.6582088</v>
      </c>
      <c r="FN343">
        <v>-41874425.775908656</v>
      </c>
      <c r="FO343">
        <v>0</v>
      </c>
      <c r="FP343">
        <v>-527385972.96639758</v>
      </c>
      <c r="FQ343" t="b">
        <v>1</v>
      </c>
      <c r="FR343" t="b">
        <v>1</v>
      </c>
    </row>
    <row r="344" spans="1:174" x14ac:dyDescent="0.4">
      <c r="A344" t="s">
        <v>168</v>
      </c>
      <c r="B344" t="s">
        <v>1370</v>
      </c>
      <c r="C344">
        <v>200001001</v>
      </c>
      <c r="D344" t="s">
        <v>1371</v>
      </c>
      <c r="E344" t="s">
        <v>1372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653</v>
      </c>
      <c r="AG344" t="s">
        <v>606</v>
      </c>
      <c r="AH344" t="s">
        <v>10328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1900000000</v>
      </c>
      <c r="AY344">
        <v>1900000000</v>
      </c>
      <c r="AZ344">
        <v>29303127782</v>
      </c>
      <c r="BA344">
        <v>-1900000000</v>
      </c>
      <c r="BB344">
        <v>-1900000000</v>
      </c>
      <c r="BC344">
        <v>347105459125</v>
      </c>
      <c r="BD344">
        <v>2850000000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-2262552807</v>
      </c>
      <c r="BN344">
        <v>-2262552807</v>
      </c>
      <c r="BO344">
        <v>2850000000</v>
      </c>
      <c r="BP344">
        <v>2850000000</v>
      </c>
      <c r="BQ344">
        <v>587447193</v>
      </c>
      <c r="BR344">
        <v>587447193</v>
      </c>
      <c r="BS344">
        <v>0</v>
      </c>
      <c r="BT344">
        <v>0</v>
      </c>
      <c r="BU344">
        <v>0</v>
      </c>
      <c r="BV344">
        <v>587447193</v>
      </c>
      <c r="BW344">
        <v>587447193</v>
      </c>
      <c r="BX344">
        <v>0.22291774751766524</v>
      </c>
      <c r="BY344">
        <v>0.22291774751766524</v>
      </c>
      <c r="BZ344">
        <v>0</v>
      </c>
      <c r="CA344">
        <v>347389434380</v>
      </c>
      <c r="CB344">
        <v>349909602047</v>
      </c>
      <c r="CC344">
        <v>349909602047</v>
      </c>
      <c r="CD344">
        <v>0</v>
      </c>
      <c r="CE344">
        <v>261738882186</v>
      </c>
      <c r="CF344">
        <v>265901434993</v>
      </c>
      <c r="CG344">
        <v>265901434993</v>
      </c>
      <c r="CH344">
        <v>261738882186</v>
      </c>
      <c r="CI344">
        <v>265901434993</v>
      </c>
      <c r="CJ344">
        <v>265901434993</v>
      </c>
      <c r="CK344">
        <v>-2262552807</v>
      </c>
      <c r="CL344">
        <v>1813976273</v>
      </c>
      <c r="CM344">
        <v>2.6324161887168884</v>
      </c>
      <c r="CN344">
        <v>0.89900940656661987</v>
      </c>
      <c r="CO344">
        <v>-0.42854187777265906</v>
      </c>
      <c r="CP344">
        <v>689005670683.08875</v>
      </c>
      <c r="CQ344">
        <v>235305717149.44629</v>
      </c>
      <c r="CR344">
        <v>-112166072058.10522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0.77340634845563261</v>
      </c>
      <c r="DI344">
        <v>0.22659365154436742</v>
      </c>
      <c r="DJ344">
        <v>202430513120.33328</v>
      </c>
      <c r="DK344">
        <v>59308369065.666718</v>
      </c>
      <c r="DL344">
        <v>205649857887.04889</v>
      </c>
      <c r="DM344">
        <v>60251577105.951111</v>
      </c>
      <c r="DN344">
        <v>0</v>
      </c>
      <c r="DO344">
        <v>0</v>
      </c>
      <c r="DP344">
        <v>1469472062.065702</v>
      </c>
      <c r="DQ344">
        <v>430527937.9342981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2850000000</v>
      </c>
      <c r="EH344">
        <v>-15112346</v>
      </c>
      <c r="EI344">
        <v>0</v>
      </c>
      <c r="EJ344">
        <v>-2247440461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587447193</v>
      </c>
      <c r="EQ344">
        <v>587447193</v>
      </c>
      <c r="ER344">
        <v>165</v>
      </c>
      <c r="ES344" t="s">
        <v>10328</v>
      </c>
      <c r="ET344" t="s">
        <v>10328</v>
      </c>
      <c r="EU344">
        <v>2017</v>
      </c>
      <c r="EV344" t="s">
        <v>613</v>
      </c>
      <c r="EW344">
        <v>0</v>
      </c>
      <c r="EX344">
        <v>2204208093.0985527</v>
      </c>
      <c r="EY344">
        <v>-11687984.336458085</v>
      </c>
      <c r="EZ344">
        <v>0</v>
      </c>
      <c r="FA344">
        <v>-1738184720.3134537</v>
      </c>
      <c r="FB344">
        <v>0</v>
      </c>
      <c r="FC344">
        <v>2204208093.0985527</v>
      </c>
      <c r="FD344">
        <v>-11687984.336458085</v>
      </c>
      <c r="FE344">
        <v>0</v>
      </c>
      <c r="FF344">
        <v>-1738184720.3134537</v>
      </c>
      <c r="FG344">
        <v>0</v>
      </c>
      <c r="FH344">
        <v>645791906.90144718</v>
      </c>
      <c r="FI344">
        <v>-3424361.6635419149</v>
      </c>
      <c r="FJ344">
        <v>0</v>
      </c>
      <c r="FK344">
        <v>-509255740.6865465</v>
      </c>
      <c r="FL344">
        <v>0</v>
      </c>
      <c r="FM344">
        <v>645791906.90144718</v>
      </c>
      <c r="FN344">
        <v>-3424361.6635419149</v>
      </c>
      <c r="FO344">
        <v>0</v>
      </c>
      <c r="FP344">
        <v>-509255740.6865465</v>
      </c>
      <c r="FQ344" t="b">
        <v>1</v>
      </c>
      <c r="FR344" t="b">
        <v>1</v>
      </c>
    </row>
    <row r="345" spans="1:174" x14ac:dyDescent="0.4">
      <c r="A345" t="s">
        <v>169</v>
      </c>
      <c r="B345" t="s">
        <v>1373</v>
      </c>
      <c r="C345">
        <v>100002296</v>
      </c>
      <c r="D345" t="s">
        <v>1374</v>
      </c>
      <c r="E345" t="s">
        <v>1375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1376</v>
      </c>
      <c r="AC345" t="s">
        <v>594</v>
      </c>
      <c r="AD345" t="s">
        <v>721</v>
      </c>
      <c r="AF345" t="s">
        <v>735</v>
      </c>
      <c r="AG345" t="s">
        <v>606</v>
      </c>
      <c r="AH345" t="s">
        <v>10328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717834900</v>
      </c>
      <c r="AY345">
        <v>717834900</v>
      </c>
      <c r="AZ345">
        <v>21372927580</v>
      </c>
      <c r="BA345">
        <v>-717834900</v>
      </c>
      <c r="BB345">
        <v>-717834900</v>
      </c>
      <c r="BC345">
        <v>9329082900</v>
      </c>
      <c r="BD345">
        <v>50692800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-774419171</v>
      </c>
      <c r="BN345">
        <v>-774419171</v>
      </c>
      <c r="BO345">
        <v>50692800</v>
      </c>
      <c r="BP345">
        <v>50692800</v>
      </c>
      <c r="BQ345">
        <v>-723726371</v>
      </c>
      <c r="BR345">
        <v>-723726371</v>
      </c>
      <c r="BS345">
        <v>0</v>
      </c>
      <c r="BT345">
        <v>0</v>
      </c>
      <c r="BU345">
        <v>0</v>
      </c>
      <c r="BV345">
        <v>-723726371</v>
      </c>
      <c r="BW345">
        <v>-723726371</v>
      </c>
      <c r="BX345">
        <v>-4.9482751033251811</v>
      </c>
      <c r="BY345">
        <v>-4.9482751033251811</v>
      </c>
      <c r="BZ345">
        <v>0</v>
      </c>
      <c r="CA345">
        <v>9329082900</v>
      </c>
      <c r="CB345">
        <v>10046917800</v>
      </c>
      <c r="CC345">
        <v>10046917800</v>
      </c>
      <c r="CD345">
        <v>0</v>
      </c>
      <c r="CE345">
        <v>13517841122</v>
      </c>
      <c r="CF345">
        <v>15010095193</v>
      </c>
      <c r="CG345">
        <v>15010095193</v>
      </c>
      <c r="CH345">
        <v>13517841122</v>
      </c>
      <c r="CI345">
        <v>15010095193</v>
      </c>
      <c r="CJ345">
        <v>15010095193</v>
      </c>
      <c r="CK345">
        <v>-774419171</v>
      </c>
      <c r="CL345">
        <v>0</v>
      </c>
      <c r="CM345">
        <v>-45.137406811118133</v>
      </c>
      <c r="CN345">
        <v>-18.338148966431618</v>
      </c>
      <c r="CO345">
        <v>7.6032266020774859</v>
      </c>
      <c r="CP345">
        <v>-610160293931.77563</v>
      </c>
      <c r="CQ345">
        <v>-247892184199.79111</v>
      </c>
      <c r="CR345">
        <v>102779209221.44737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50692800</v>
      </c>
      <c r="EH345">
        <v>-354610441</v>
      </c>
      <c r="EI345">
        <v>0</v>
      </c>
      <c r="EJ345">
        <v>-419808730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-723726371</v>
      </c>
      <c r="EQ345">
        <v>-723726371</v>
      </c>
      <c r="ER345">
        <v>742</v>
      </c>
      <c r="ES345" t="s">
        <v>10328</v>
      </c>
      <c r="ET345" t="s">
        <v>10328</v>
      </c>
      <c r="EU345">
        <v>2017</v>
      </c>
      <c r="EV345" t="s">
        <v>10330</v>
      </c>
      <c r="EW345">
        <v>0</v>
      </c>
      <c r="EX345">
        <v>12673200</v>
      </c>
      <c r="EY345">
        <v>-88652610.25</v>
      </c>
      <c r="EZ345">
        <v>0</v>
      </c>
      <c r="FA345">
        <v>-104952182.5</v>
      </c>
      <c r="FB345">
        <v>0</v>
      </c>
      <c r="FC345">
        <v>12673200</v>
      </c>
      <c r="FD345">
        <v>-88652610.25</v>
      </c>
      <c r="FE345">
        <v>0</v>
      </c>
      <c r="FF345">
        <v>-104952182.5</v>
      </c>
      <c r="FG345">
        <v>0</v>
      </c>
      <c r="FH345">
        <v>38019600</v>
      </c>
      <c r="FI345">
        <v>-265957830.75</v>
      </c>
      <c r="FJ345">
        <v>0</v>
      </c>
      <c r="FK345">
        <v>-314856547.5</v>
      </c>
      <c r="FL345">
        <v>0</v>
      </c>
      <c r="FM345">
        <v>38019600</v>
      </c>
      <c r="FN345">
        <v>-265957830.75</v>
      </c>
      <c r="FO345">
        <v>0</v>
      </c>
      <c r="FP345">
        <v>-314856547.5</v>
      </c>
      <c r="FQ345" t="b">
        <v>1</v>
      </c>
      <c r="FR345" t="b">
        <v>1</v>
      </c>
    </row>
    <row r="346" spans="1:174" x14ac:dyDescent="0.4">
      <c r="A346" t="s">
        <v>170</v>
      </c>
      <c r="B346" t="s">
        <v>1377</v>
      </c>
      <c r="C346">
        <v>200000979</v>
      </c>
      <c r="D346" t="s">
        <v>1378</v>
      </c>
      <c r="E346" t="s">
        <v>1379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1226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H346" t="s">
        <v>10328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439641300</v>
      </c>
      <c r="AZ346">
        <v>50300545622</v>
      </c>
      <c r="BA346">
        <v>0</v>
      </c>
      <c r="BB346">
        <v>-439641300</v>
      </c>
      <c r="BC346">
        <v>15577639128</v>
      </c>
      <c r="BD346">
        <v>0</v>
      </c>
      <c r="BE346">
        <v>0</v>
      </c>
      <c r="BF346">
        <v>13007158242</v>
      </c>
      <c r="BG346">
        <v>0</v>
      </c>
      <c r="BH346">
        <v>0</v>
      </c>
      <c r="BI346">
        <v>0</v>
      </c>
      <c r="BJ346">
        <v>11563566</v>
      </c>
      <c r="BK346">
        <v>0</v>
      </c>
      <c r="BL346">
        <v>0</v>
      </c>
      <c r="BM346">
        <v>398024948</v>
      </c>
      <c r="BN346">
        <v>409588514</v>
      </c>
      <c r="BO346">
        <v>0</v>
      </c>
      <c r="BP346">
        <v>0</v>
      </c>
      <c r="BQ346">
        <v>398024948</v>
      </c>
      <c r="BR346">
        <v>409588514</v>
      </c>
      <c r="BS346">
        <v>0</v>
      </c>
      <c r="BT346">
        <v>0</v>
      </c>
      <c r="BU346">
        <v>0</v>
      </c>
      <c r="BV346">
        <v>398024948</v>
      </c>
      <c r="BW346">
        <v>409588514</v>
      </c>
      <c r="BX346">
        <v>2.7049715288469121</v>
      </c>
      <c r="BY346">
        <v>2.7447111228248633</v>
      </c>
      <c r="BZ346">
        <v>0</v>
      </c>
      <c r="CA346">
        <v>15267619297</v>
      </c>
      <c r="CB346">
        <v>15267619297</v>
      </c>
      <c r="CC346">
        <v>15711786375</v>
      </c>
      <c r="CD346">
        <v>0</v>
      </c>
      <c r="CE346">
        <v>15112595647</v>
      </c>
      <c r="CF346">
        <v>14714570699</v>
      </c>
      <c r="CG346">
        <v>15142648433</v>
      </c>
      <c r="CH346">
        <v>15112595647</v>
      </c>
      <c r="CI346">
        <v>14714570699</v>
      </c>
      <c r="CJ346">
        <v>15142648433</v>
      </c>
      <c r="CK346">
        <v>409588514</v>
      </c>
      <c r="CL346">
        <v>0</v>
      </c>
      <c r="CM346">
        <v>36.9241863489151</v>
      </c>
      <c r="CN346">
        <v>11.763071417808533</v>
      </c>
      <c r="CO346">
        <v>4.5656028389930725</v>
      </c>
      <c r="CP346">
        <v>558020297885.63123</v>
      </c>
      <c r="CQ346">
        <v>177770541904.12335</v>
      </c>
      <c r="CR346">
        <v>68998109590.497543</v>
      </c>
      <c r="CS346">
        <v>1.1903834297893279</v>
      </c>
      <c r="CT346">
        <v>17989783439.295128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15112595647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439641300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1804495839.2876801</v>
      </c>
      <c r="EF346">
        <v>0</v>
      </c>
      <c r="EG346">
        <v>0</v>
      </c>
      <c r="EH346">
        <v>0</v>
      </c>
      <c r="EI346">
        <v>0</v>
      </c>
      <c r="EJ346">
        <v>398024948</v>
      </c>
      <c r="EK346">
        <v>0</v>
      </c>
      <c r="EL346">
        <v>0</v>
      </c>
      <c r="EM346">
        <v>11563566</v>
      </c>
      <c r="EN346">
        <v>0</v>
      </c>
      <c r="EO346">
        <v>398024948</v>
      </c>
      <c r="EP346">
        <v>398024948</v>
      </c>
      <c r="EQ346">
        <v>409588514</v>
      </c>
      <c r="ER346">
        <v>196</v>
      </c>
      <c r="ES346" t="s">
        <v>10328</v>
      </c>
      <c r="ET346" t="s">
        <v>10328</v>
      </c>
      <c r="EU346">
        <v>2017</v>
      </c>
      <c r="EV346" t="s">
        <v>613</v>
      </c>
      <c r="EW346">
        <v>0</v>
      </c>
      <c r="EX346">
        <v>0</v>
      </c>
      <c r="EY346">
        <v>0</v>
      </c>
      <c r="EZ346">
        <v>0</v>
      </c>
      <c r="FA346">
        <v>398024948</v>
      </c>
      <c r="FB346">
        <v>0</v>
      </c>
      <c r="FC346">
        <v>0</v>
      </c>
      <c r="FD346">
        <v>11563566</v>
      </c>
      <c r="FE346">
        <v>0</v>
      </c>
      <c r="FF346">
        <v>398024948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 x14ac:dyDescent="0.4">
      <c r="A347" t="s">
        <v>171</v>
      </c>
      <c r="B347" t="s">
        <v>1380</v>
      </c>
      <c r="C347">
        <v>200000879</v>
      </c>
      <c r="D347" t="s">
        <v>1381</v>
      </c>
      <c r="E347" t="s">
        <v>1382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1383</v>
      </c>
      <c r="AD347" t="s">
        <v>892</v>
      </c>
      <c r="AF347" t="s">
        <v>735</v>
      </c>
      <c r="AG347" t="s">
        <v>606</v>
      </c>
      <c r="AH347" t="s">
        <v>10328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24002310</v>
      </c>
      <c r="AW347">
        <v>77509963527</v>
      </c>
      <c r="AX347">
        <v>0</v>
      </c>
      <c r="AY347">
        <v>56831988</v>
      </c>
      <c r="AZ347">
        <v>31976181063</v>
      </c>
      <c r="BA347">
        <v>0</v>
      </c>
      <c r="BB347">
        <v>-32829678</v>
      </c>
      <c r="BC347">
        <v>45533782464</v>
      </c>
      <c r="BD347">
        <v>0</v>
      </c>
      <c r="BE347">
        <v>196225106</v>
      </c>
      <c r="BF347">
        <v>57015053589</v>
      </c>
      <c r="BG347">
        <v>196225106</v>
      </c>
      <c r="BH347">
        <v>0</v>
      </c>
      <c r="BI347">
        <v>0</v>
      </c>
      <c r="BJ347">
        <v>24079868</v>
      </c>
      <c r="BK347">
        <v>210670855</v>
      </c>
      <c r="BL347">
        <v>0</v>
      </c>
      <c r="BM347">
        <v>182505495</v>
      </c>
      <c r="BN347">
        <v>81173654</v>
      </c>
      <c r="BO347">
        <v>0</v>
      </c>
      <c r="BP347">
        <v>210670855</v>
      </c>
      <c r="BQ347">
        <v>182505495</v>
      </c>
      <c r="BR347">
        <v>291844509</v>
      </c>
      <c r="BS347">
        <v>0</v>
      </c>
      <c r="BT347">
        <v>0</v>
      </c>
      <c r="BU347">
        <v>0</v>
      </c>
      <c r="BV347">
        <v>182505495</v>
      </c>
      <c r="BW347">
        <v>291844509</v>
      </c>
      <c r="BX347">
        <v>0.53063992194684118</v>
      </c>
      <c r="BY347">
        <v>0.84648731019540246</v>
      </c>
      <c r="BZ347">
        <v>40764332.93</v>
      </c>
      <c r="CA347">
        <v>47362979671</v>
      </c>
      <c r="CB347">
        <v>47362979671</v>
      </c>
      <c r="CC347">
        <v>47384535217</v>
      </c>
      <c r="CD347">
        <v>23475765.09</v>
      </c>
      <c r="CE347">
        <v>35528222887</v>
      </c>
      <c r="CF347">
        <v>33441227371</v>
      </c>
      <c r="CG347">
        <v>33717876573</v>
      </c>
      <c r="CH347">
        <v>21198461263.332527</v>
      </c>
      <c r="CI347">
        <v>22735414944.809532</v>
      </c>
      <c r="CJ347">
        <v>22577169406.766628</v>
      </c>
      <c r="CK347">
        <v>-1345878465.4341011</v>
      </c>
      <c r="CL347">
        <v>0</v>
      </c>
      <c r="CM347">
        <v>103.96637320518496</v>
      </c>
      <c r="CN347">
        <v>27.071986794471748</v>
      </c>
      <c r="CO347">
        <v>11.040080189704895</v>
      </c>
      <c r="CP347">
        <v>3693740479986.8359</v>
      </c>
      <c r="CQ347">
        <v>961819580827.91296</v>
      </c>
      <c r="CR347">
        <v>392234429670.18878</v>
      </c>
      <c r="CS347">
        <v>1.6064961441457084</v>
      </c>
      <c r="CT347">
        <v>57075953076.314812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0.45050616674301119</v>
      </c>
      <c r="DJ347">
        <v>19522539382.986309</v>
      </c>
      <c r="DK347">
        <v>16005683504.013689</v>
      </c>
      <c r="DL347">
        <v>18527765247.383789</v>
      </c>
      <c r="DM347">
        <v>15190111325.616209</v>
      </c>
      <c r="DN347">
        <v>13189121.328922553</v>
      </c>
      <c r="DO347">
        <v>10813188.671077445</v>
      </c>
      <c r="DP347">
        <v>31228826.937735185</v>
      </c>
      <c r="DQ347">
        <v>25603161.062264811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14690377404.928782</v>
      </c>
      <c r="EF347">
        <v>2088472472</v>
      </c>
      <c r="EG347">
        <v>0</v>
      </c>
      <c r="EH347">
        <v>0</v>
      </c>
      <c r="EI347">
        <v>-1904490021</v>
      </c>
      <c r="EJ347">
        <v>-1476956</v>
      </c>
      <c r="EK347">
        <v>1844239267</v>
      </c>
      <c r="EL347">
        <v>210670855</v>
      </c>
      <c r="EM347">
        <v>24079868</v>
      </c>
      <c r="EN347">
        <v>-1762002338</v>
      </c>
      <c r="EO347">
        <v>-25143143</v>
      </c>
      <c r="EP347">
        <v>182505495</v>
      </c>
      <c r="EQ347">
        <v>291844509</v>
      </c>
      <c r="ER347">
        <v>223</v>
      </c>
      <c r="ES347" t="s">
        <v>10328</v>
      </c>
      <c r="ET347" t="s">
        <v>10328</v>
      </c>
      <c r="EU347">
        <v>2017</v>
      </c>
      <c r="EV347" t="s">
        <v>855</v>
      </c>
      <c r="EW347">
        <v>1147602744.2909791</v>
      </c>
      <c r="EX347">
        <v>0</v>
      </c>
      <c r="EY347">
        <v>0</v>
      </c>
      <c r="EZ347">
        <v>-1046505522.038973</v>
      </c>
      <c r="FA347">
        <v>-811578.21399190906</v>
      </c>
      <c r="FB347">
        <v>1013398104.2668892</v>
      </c>
      <c r="FC347">
        <v>115762335.66947725</v>
      </c>
      <c r="FD347">
        <v>13231738.971642299</v>
      </c>
      <c r="FE347">
        <v>-968209418.91539633</v>
      </c>
      <c r="FF347">
        <v>-13816002.027198624</v>
      </c>
      <c r="FG347">
        <v>940869727.70902073</v>
      </c>
      <c r="FH347">
        <v>0</v>
      </c>
      <c r="FI347">
        <v>0</v>
      </c>
      <c r="FJ347">
        <v>-857984498.96102691</v>
      </c>
      <c r="FK347">
        <v>-665377.78600809083</v>
      </c>
      <c r="FL347">
        <v>830841162.73311079</v>
      </c>
      <c r="FM347">
        <v>94908519.330522731</v>
      </c>
      <c r="FN347">
        <v>10848129.0283577</v>
      </c>
      <c r="FO347">
        <v>-793792919.08460355</v>
      </c>
      <c r="FP347">
        <v>-11327140.972801374</v>
      </c>
      <c r="FQ347" t="b">
        <v>1</v>
      </c>
      <c r="FR347" t="b">
        <v>1</v>
      </c>
    </row>
    <row r="348" spans="1:174" x14ac:dyDescent="0.4">
      <c r="A348" t="s">
        <v>1384</v>
      </c>
      <c r="B348">
        <v>606253461602</v>
      </c>
      <c r="C348">
        <v>6000000000568</v>
      </c>
      <c r="D348" t="s">
        <v>1385</v>
      </c>
      <c r="E348" t="s">
        <v>1386</v>
      </c>
      <c r="F348" t="s">
        <v>647</v>
      </c>
      <c r="G348" t="s">
        <v>648</v>
      </c>
      <c r="H348" t="s">
        <v>973</v>
      </c>
      <c r="I348" t="s">
        <v>590</v>
      </c>
      <c r="J348" t="s">
        <v>591</v>
      </c>
      <c r="K348" t="s">
        <v>592</v>
      </c>
      <c r="L348" t="s">
        <v>593</v>
      </c>
      <c r="M348" t="s">
        <v>1055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1387</v>
      </c>
      <c r="AC348" t="s">
        <v>594</v>
      </c>
      <c r="AD348" t="s">
        <v>604</v>
      </c>
      <c r="AF348" t="s">
        <v>10331</v>
      </c>
      <c r="AG348" t="e">
        <v>#N/A</v>
      </c>
      <c r="AH348" t="s">
        <v>10328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10328</v>
      </c>
      <c r="ET348" t="s">
        <v>10328</v>
      </c>
      <c r="EU348">
        <v>2017</v>
      </c>
      <c r="EV348" t="s">
        <v>10329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 x14ac:dyDescent="0.4">
      <c r="A349" t="s">
        <v>1388</v>
      </c>
      <c r="B349">
        <v>106102064101</v>
      </c>
      <c r="C349">
        <v>6000000000571</v>
      </c>
      <c r="D349" t="s">
        <v>1389</v>
      </c>
      <c r="E349" t="s">
        <v>1390</v>
      </c>
      <c r="F349" t="s">
        <v>647</v>
      </c>
      <c r="G349" t="s">
        <v>648</v>
      </c>
      <c r="H349" t="s">
        <v>973</v>
      </c>
      <c r="I349" t="s">
        <v>590</v>
      </c>
      <c r="J349" t="s">
        <v>591</v>
      </c>
      <c r="K349" t="s">
        <v>592</v>
      </c>
      <c r="L349" t="s">
        <v>593</v>
      </c>
      <c r="M349" t="s">
        <v>1055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1391</v>
      </c>
      <c r="AC349" t="s">
        <v>594</v>
      </c>
      <c r="AD349" t="s">
        <v>604</v>
      </c>
      <c r="AF349" t="s">
        <v>10331</v>
      </c>
      <c r="AG349" t="e">
        <v>#N/A</v>
      </c>
      <c r="AH349" t="s">
        <v>10328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10328</v>
      </c>
      <c r="ET349" t="s">
        <v>10328</v>
      </c>
      <c r="EU349">
        <v>2017</v>
      </c>
      <c r="EV349" t="s">
        <v>10329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 x14ac:dyDescent="0.4">
      <c r="A350" t="s">
        <v>1388</v>
      </c>
      <c r="B350">
        <v>106102064101</v>
      </c>
      <c r="C350">
        <v>6000000000572</v>
      </c>
      <c r="D350" t="s">
        <v>1389</v>
      </c>
      <c r="E350" t="s">
        <v>1390</v>
      </c>
      <c r="F350" t="s">
        <v>647</v>
      </c>
      <c r="G350" t="s">
        <v>648</v>
      </c>
      <c r="H350" t="s">
        <v>973</v>
      </c>
      <c r="I350" t="s">
        <v>590</v>
      </c>
      <c r="J350" t="s">
        <v>591</v>
      </c>
      <c r="K350" t="s">
        <v>592</v>
      </c>
      <c r="L350" t="s">
        <v>593</v>
      </c>
      <c r="M350" t="s">
        <v>1055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1391</v>
      </c>
      <c r="AC350" t="s">
        <v>594</v>
      </c>
      <c r="AD350" t="s">
        <v>604</v>
      </c>
      <c r="AF350" t="s">
        <v>10331</v>
      </c>
      <c r="AG350" t="e">
        <v>#N/A</v>
      </c>
      <c r="AH350" t="s">
        <v>10328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10328</v>
      </c>
      <c r="ET350" t="s">
        <v>10328</v>
      </c>
      <c r="EU350">
        <v>2017</v>
      </c>
      <c r="EV350" t="s">
        <v>10329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 x14ac:dyDescent="0.4">
      <c r="A351" t="s">
        <v>1392</v>
      </c>
      <c r="B351" t="s">
        <v>1393</v>
      </c>
      <c r="C351">
        <v>210000849</v>
      </c>
      <c r="D351" t="s">
        <v>1394</v>
      </c>
      <c r="E351" t="s">
        <v>1395</v>
      </c>
      <c r="F351" t="s">
        <v>647</v>
      </c>
      <c r="G351" t="s">
        <v>648</v>
      </c>
      <c r="H351" t="s">
        <v>973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1297</v>
      </c>
      <c r="AC351" t="s">
        <v>1396</v>
      </c>
      <c r="AD351" t="s">
        <v>604</v>
      </c>
      <c r="AF351" t="s">
        <v>653</v>
      </c>
      <c r="AG351" t="e">
        <v>#N/A</v>
      </c>
      <c r="AH351" t="s">
        <v>10328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0.97043255375670656</v>
      </c>
      <c r="DI351">
        <v>2.95674462432934E-2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10328</v>
      </c>
      <c r="ET351" t="s">
        <v>10328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 x14ac:dyDescent="0.4">
      <c r="A352" t="s">
        <v>1397</v>
      </c>
      <c r="B352" t="s">
        <v>1398</v>
      </c>
      <c r="C352">
        <v>210000853</v>
      </c>
      <c r="D352" t="s">
        <v>1399</v>
      </c>
      <c r="E352" t="s">
        <v>1400</v>
      </c>
      <c r="F352" t="s">
        <v>647</v>
      </c>
      <c r="G352" t="s">
        <v>648</v>
      </c>
      <c r="H352" t="s">
        <v>973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1330</v>
      </c>
      <c r="AD352" t="s">
        <v>604</v>
      </c>
      <c r="AF352" t="s">
        <v>653</v>
      </c>
      <c r="AG352" t="s">
        <v>722</v>
      </c>
      <c r="AH352" t="s">
        <v>10328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0.97043255375670656</v>
      </c>
      <c r="DI352">
        <v>2.95674462432934E-2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10328</v>
      </c>
      <c r="ET352" t="s">
        <v>10328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 x14ac:dyDescent="0.4">
      <c r="A353" t="s">
        <v>1401</v>
      </c>
      <c r="B353" t="s">
        <v>1402</v>
      </c>
      <c r="C353">
        <v>210000855</v>
      </c>
      <c r="D353" t="s">
        <v>1403</v>
      </c>
      <c r="E353" t="s">
        <v>1404</v>
      </c>
      <c r="F353" t="s">
        <v>647</v>
      </c>
      <c r="G353" t="s">
        <v>648</v>
      </c>
      <c r="H353" t="s">
        <v>973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1330</v>
      </c>
      <c r="AD353" t="s">
        <v>604</v>
      </c>
      <c r="AF353" t="s">
        <v>653</v>
      </c>
      <c r="AG353" t="s">
        <v>722</v>
      </c>
      <c r="AH353" t="s">
        <v>10328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0.97043255375670656</v>
      </c>
      <c r="DI353">
        <v>2.95674462432934E-2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10328</v>
      </c>
      <c r="ET353" t="s">
        <v>10328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 x14ac:dyDescent="0.4">
      <c r="A354" t="s">
        <v>1405</v>
      </c>
      <c r="B354" t="s">
        <v>1406</v>
      </c>
      <c r="C354">
        <v>210000854</v>
      </c>
      <c r="D354" t="s">
        <v>1407</v>
      </c>
      <c r="E354" t="s">
        <v>1408</v>
      </c>
      <c r="F354" t="s">
        <v>647</v>
      </c>
      <c r="G354" t="s">
        <v>648</v>
      </c>
      <c r="H354" t="s">
        <v>973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1330</v>
      </c>
      <c r="AD354" t="s">
        <v>604</v>
      </c>
      <c r="AF354" t="s">
        <v>653</v>
      </c>
      <c r="AG354" t="s">
        <v>722</v>
      </c>
      <c r="AH354" t="s">
        <v>10328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0.97043255375670656</v>
      </c>
      <c r="DI354">
        <v>2.95674462432934E-2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10328</v>
      </c>
      <c r="ET354" t="s">
        <v>10328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 x14ac:dyDescent="0.4">
      <c r="A355" t="s">
        <v>172</v>
      </c>
      <c r="B355" t="s">
        <v>1409</v>
      </c>
      <c r="C355">
        <v>200000992</v>
      </c>
      <c r="D355" t="s">
        <v>1410</v>
      </c>
      <c r="E355" t="s">
        <v>1411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1311</v>
      </c>
      <c r="AC355" t="s">
        <v>594</v>
      </c>
      <c r="AD355" t="s">
        <v>698</v>
      </c>
      <c r="AF355" t="s">
        <v>605</v>
      </c>
      <c r="AG355" t="s">
        <v>722</v>
      </c>
      <c r="AH355" t="s">
        <v>10328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266019939</v>
      </c>
      <c r="AZ355">
        <v>11849633771</v>
      </c>
      <c r="BA355">
        <v>0</v>
      </c>
      <c r="BB355">
        <v>-266019939</v>
      </c>
      <c r="BC355">
        <v>172209470991</v>
      </c>
      <c r="BD355">
        <v>0</v>
      </c>
      <c r="BE355">
        <v>0</v>
      </c>
      <c r="BF355">
        <v>41022226562</v>
      </c>
      <c r="BG355">
        <v>0</v>
      </c>
      <c r="BH355">
        <v>0</v>
      </c>
      <c r="BI355">
        <v>0</v>
      </c>
      <c r="BJ355">
        <v>29971120</v>
      </c>
      <c r="BK355">
        <v>0</v>
      </c>
      <c r="BL355">
        <v>0</v>
      </c>
      <c r="BM355">
        <v>20628960895</v>
      </c>
      <c r="BN355">
        <v>20658932014</v>
      </c>
      <c r="BO355">
        <v>0</v>
      </c>
      <c r="BP355">
        <v>0</v>
      </c>
      <c r="BQ355">
        <v>20628960895</v>
      </c>
      <c r="BR355">
        <v>20658932014</v>
      </c>
      <c r="BS355">
        <v>0</v>
      </c>
      <c r="BT355">
        <v>0</v>
      </c>
      <c r="BU355">
        <v>0</v>
      </c>
      <c r="BV355">
        <v>20628960895</v>
      </c>
      <c r="BW355">
        <v>20658932014</v>
      </c>
      <c r="BX355">
        <v>13.473945993840756</v>
      </c>
      <c r="BY355">
        <v>13.484446730387804</v>
      </c>
      <c r="BZ355">
        <v>0</v>
      </c>
      <c r="CA355">
        <v>172210877453</v>
      </c>
      <c r="CB355">
        <v>172210877453</v>
      </c>
      <c r="CC355">
        <v>172476386829</v>
      </c>
      <c r="CD355">
        <v>0</v>
      </c>
      <c r="CE355">
        <v>173731555372</v>
      </c>
      <c r="CF355">
        <v>153102594477</v>
      </c>
      <c r="CG355">
        <v>153338643297</v>
      </c>
      <c r="CH355">
        <v>173731555372</v>
      </c>
      <c r="CI355">
        <v>153102594477</v>
      </c>
      <c r="CJ355">
        <v>153338643297</v>
      </c>
      <c r="CK355">
        <v>20658932014</v>
      </c>
      <c r="CL355">
        <v>11036594617</v>
      </c>
      <c r="CM355">
        <v>342.95334100723267</v>
      </c>
      <c r="CN355">
        <v>67.091177105903625</v>
      </c>
      <c r="CO355">
        <v>4.1377010941505432</v>
      </c>
      <c r="CP355">
        <v>59581817353210.438</v>
      </c>
      <c r="CQ355">
        <v>11655854550346.955</v>
      </c>
      <c r="CR355">
        <v>718849246751.20007</v>
      </c>
      <c r="CS355">
        <v>1.2311448325146015</v>
      </c>
      <c r="CT355">
        <v>213888706640.96216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0.85253885353670256</v>
      </c>
      <c r="DI355">
        <v>0.14746114646329755</v>
      </c>
      <c r="DJ355">
        <v>148112901039.99304</v>
      </c>
      <c r="DK355">
        <v>25618654332.006981</v>
      </c>
      <c r="DL355">
        <v>130727151159.29776</v>
      </c>
      <c r="DM355">
        <v>22611492137.702255</v>
      </c>
      <c r="DN355">
        <v>0</v>
      </c>
      <c r="DO355">
        <v>0</v>
      </c>
      <c r="DP355">
        <v>226792333.81296355</v>
      </c>
      <c r="DQ355">
        <v>39227605.187036484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10096283606.939463</v>
      </c>
      <c r="EF355">
        <v>0</v>
      </c>
      <c r="EG355">
        <v>0</v>
      </c>
      <c r="EH355">
        <v>0</v>
      </c>
      <c r="EI355">
        <v>0</v>
      </c>
      <c r="EJ355">
        <v>20628960895</v>
      </c>
      <c r="EK355">
        <v>0</v>
      </c>
      <c r="EL355">
        <v>0</v>
      </c>
      <c r="EM355">
        <v>29971120</v>
      </c>
      <c r="EN355">
        <v>0</v>
      </c>
      <c r="EO355">
        <v>20628960894</v>
      </c>
      <c r="EP355">
        <v>20628960895</v>
      </c>
      <c r="EQ355">
        <v>20658932014</v>
      </c>
      <c r="ER355">
        <v>4</v>
      </c>
      <c r="ES355" t="s">
        <v>10328</v>
      </c>
      <c r="ET355" t="s">
        <v>10328</v>
      </c>
      <c r="EU355">
        <v>2017</v>
      </c>
      <c r="EV355" t="s">
        <v>613</v>
      </c>
      <c r="EW355">
        <v>0</v>
      </c>
      <c r="EX355">
        <v>0</v>
      </c>
      <c r="EY355">
        <v>0</v>
      </c>
      <c r="EZ355">
        <v>0</v>
      </c>
      <c r="FA355">
        <v>17586990671.076771</v>
      </c>
      <c r="FB355">
        <v>0</v>
      </c>
      <c r="FC355">
        <v>0</v>
      </c>
      <c r="FD355">
        <v>25551544.284010936</v>
      </c>
      <c r="FE355">
        <v>0</v>
      </c>
      <c r="FF355">
        <v>17586990670.224232</v>
      </c>
      <c r="FG355">
        <v>0</v>
      </c>
      <c r="FH355">
        <v>0</v>
      </c>
      <c r="FI355">
        <v>0</v>
      </c>
      <c r="FJ355">
        <v>0</v>
      </c>
      <c r="FK355">
        <v>3041970223.923233</v>
      </c>
      <c r="FL355">
        <v>0</v>
      </c>
      <c r="FM355">
        <v>0</v>
      </c>
      <c r="FN355">
        <v>4419575.7159890663</v>
      </c>
      <c r="FO355">
        <v>0</v>
      </c>
      <c r="FP355">
        <v>3041970223.7757716</v>
      </c>
      <c r="FQ355" t="b">
        <v>1</v>
      </c>
      <c r="FR355" t="b">
        <v>1</v>
      </c>
    </row>
    <row r="356" spans="1:174" x14ac:dyDescent="0.4">
      <c r="A356" t="s">
        <v>173</v>
      </c>
      <c r="B356">
        <v>505799786502</v>
      </c>
      <c r="C356">
        <v>6000000000583</v>
      </c>
      <c r="D356" t="s">
        <v>1412</v>
      </c>
      <c r="E356" t="s">
        <v>1413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1119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502775878</v>
      </c>
      <c r="AZ356">
        <v>12676484496</v>
      </c>
      <c r="BA356">
        <v>0</v>
      </c>
      <c r="BB356">
        <v>-502775878</v>
      </c>
      <c r="BC356">
        <v>34250515504</v>
      </c>
      <c r="BD356">
        <v>0</v>
      </c>
      <c r="BE356">
        <v>363981550</v>
      </c>
      <c r="BF356">
        <v>12722928163</v>
      </c>
      <c r="BG356">
        <v>0</v>
      </c>
      <c r="BH356">
        <v>363981550</v>
      </c>
      <c r="BI356">
        <v>0</v>
      </c>
      <c r="BJ356">
        <v>0</v>
      </c>
      <c r="BK356">
        <v>0</v>
      </c>
      <c r="BL356">
        <v>355874143</v>
      </c>
      <c r="BM356">
        <v>0</v>
      </c>
      <c r="BN356">
        <v>0</v>
      </c>
      <c r="BO356">
        <v>122175811</v>
      </c>
      <c r="BP356">
        <v>355976318</v>
      </c>
      <c r="BQ356">
        <v>122175811</v>
      </c>
      <c r="BR356">
        <v>355976318</v>
      </c>
      <c r="BS356">
        <v>0</v>
      </c>
      <c r="BT356">
        <v>0</v>
      </c>
      <c r="BU356">
        <v>0</v>
      </c>
      <c r="BV356">
        <v>122175811</v>
      </c>
      <c r="BW356">
        <v>355976318</v>
      </c>
      <c r="BX356">
        <v>0.3573496825824608</v>
      </c>
      <c r="BY356">
        <v>1.0371102378109291</v>
      </c>
      <c r="BZ356">
        <v>0</v>
      </c>
      <c r="CA356">
        <v>34257366978</v>
      </c>
      <c r="CB356">
        <v>34257366978</v>
      </c>
      <c r="CC356">
        <v>34760142856</v>
      </c>
      <c r="CD356">
        <v>0</v>
      </c>
      <c r="CE356">
        <v>34250515504</v>
      </c>
      <c r="CF356">
        <v>34250515504</v>
      </c>
      <c r="CG356">
        <v>34753190828</v>
      </c>
      <c r="CH356">
        <v>34250515504</v>
      </c>
      <c r="CI356">
        <v>34250515504</v>
      </c>
      <c r="CJ356">
        <v>34753190828</v>
      </c>
      <c r="CK356">
        <v>100554</v>
      </c>
      <c r="CL356">
        <v>0</v>
      </c>
      <c r="CM356">
        <v>0.35553117500000003</v>
      </c>
      <c r="CN356">
        <v>4.2663741000000002</v>
      </c>
      <c r="CO356">
        <v>4.2663741000000002</v>
      </c>
      <c r="CP356">
        <v>12177126021.492838</v>
      </c>
      <c r="CQ356">
        <v>146125512257.91406</v>
      </c>
      <c r="CR356">
        <v>146125512257.91406</v>
      </c>
      <c r="CS356">
        <v>1.271121703134656</v>
      </c>
      <c r="CT356">
        <v>43536573600.684418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143852165116.80002</v>
      </c>
      <c r="DA356">
        <v>0</v>
      </c>
      <c r="DB356">
        <v>0</v>
      </c>
      <c r="DC356">
        <v>0</v>
      </c>
      <c r="DD356">
        <v>2111658687.6000001</v>
      </c>
      <c r="DE356">
        <v>34250515504</v>
      </c>
      <c r="DF356">
        <v>0</v>
      </c>
      <c r="DG356">
        <v>0</v>
      </c>
      <c r="DH356">
        <v>1</v>
      </c>
      <c r="DI356">
        <v>0</v>
      </c>
      <c r="DJ356">
        <v>34250515504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502775878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122175811</v>
      </c>
      <c r="EH356">
        <v>0</v>
      </c>
      <c r="EI356">
        <v>0</v>
      </c>
      <c r="EJ356">
        <v>0</v>
      </c>
      <c r="EK356">
        <v>0</v>
      </c>
      <c r="EL356">
        <v>355976318</v>
      </c>
      <c r="EM356">
        <v>0</v>
      </c>
      <c r="EN356">
        <v>0</v>
      </c>
      <c r="EO356">
        <v>0</v>
      </c>
      <c r="EP356">
        <v>122175811</v>
      </c>
      <c r="EQ356">
        <v>355976318</v>
      </c>
      <c r="ER356">
        <v>203</v>
      </c>
      <c r="ES356" t="s">
        <v>10328</v>
      </c>
      <c r="ET356" t="s">
        <v>10328</v>
      </c>
      <c r="EU356">
        <v>2017</v>
      </c>
      <c r="EV356" t="s">
        <v>10329</v>
      </c>
      <c r="EW356">
        <v>0</v>
      </c>
      <c r="EX356">
        <v>122175811</v>
      </c>
      <c r="EY356">
        <v>0</v>
      </c>
      <c r="EZ356">
        <v>0</v>
      </c>
      <c r="FA356">
        <v>0</v>
      </c>
      <c r="FB356">
        <v>0</v>
      </c>
      <c r="FC356">
        <v>355976318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 x14ac:dyDescent="0.4">
      <c r="A357" t="s">
        <v>173</v>
      </c>
      <c r="B357">
        <v>505799786502</v>
      </c>
      <c r="C357">
        <v>6000000000584</v>
      </c>
      <c r="D357" t="s">
        <v>1412</v>
      </c>
      <c r="E357" t="s">
        <v>1413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1119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128528571</v>
      </c>
      <c r="AZ357">
        <v>3240552241</v>
      </c>
      <c r="BA357">
        <v>0</v>
      </c>
      <c r="BB357">
        <v>-128528571</v>
      </c>
      <c r="BC357">
        <v>8759447759</v>
      </c>
      <c r="BD357">
        <v>0</v>
      </c>
      <c r="BE357">
        <v>73326944</v>
      </c>
      <c r="BF357">
        <v>3014470820</v>
      </c>
      <c r="BG357">
        <v>0</v>
      </c>
      <c r="BH357">
        <v>73326944</v>
      </c>
      <c r="BI357">
        <v>0</v>
      </c>
      <c r="BJ357">
        <v>0</v>
      </c>
      <c r="BK357">
        <v>0</v>
      </c>
      <c r="BL357">
        <v>85780497</v>
      </c>
      <c r="BM357">
        <v>0</v>
      </c>
      <c r="BN357">
        <v>0</v>
      </c>
      <c r="BO357">
        <v>29747674</v>
      </c>
      <c r="BP357">
        <v>85806382</v>
      </c>
      <c r="BQ357">
        <v>29747674</v>
      </c>
      <c r="BR357">
        <v>85806382</v>
      </c>
      <c r="BS357">
        <v>0</v>
      </c>
      <c r="BT357">
        <v>0</v>
      </c>
      <c r="BU357">
        <v>0</v>
      </c>
      <c r="BV357">
        <v>29747674</v>
      </c>
      <c r="BW357">
        <v>85806382</v>
      </c>
      <c r="BX357">
        <v>0.3401843733650583</v>
      </c>
      <c r="BY357">
        <v>0.97720505060263296</v>
      </c>
      <c r="BZ357">
        <v>0</v>
      </c>
      <c r="CA357">
        <v>8761199999</v>
      </c>
      <c r="CB357">
        <v>8761199999</v>
      </c>
      <c r="CC357">
        <v>8889728570</v>
      </c>
      <c r="CD357">
        <v>0</v>
      </c>
      <c r="CE357">
        <v>8759447759</v>
      </c>
      <c r="CF357">
        <v>8759447759</v>
      </c>
      <c r="CG357">
        <v>8887950624</v>
      </c>
      <c r="CH357">
        <v>8759447759</v>
      </c>
      <c r="CI357">
        <v>8759447759</v>
      </c>
      <c r="CJ357">
        <v>8887950624</v>
      </c>
      <c r="CK357">
        <v>25706</v>
      </c>
      <c r="CL357">
        <v>0</v>
      </c>
      <c r="CM357">
        <v>0.3293761</v>
      </c>
      <c r="CN357">
        <v>3.9525131999999998</v>
      </c>
      <c r="CO357">
        <v>3.9525131999999998</v>
      </c>
      <c r="CP357">
        <v>2885152741.0131598</v>
      </c>
      <c r="CQ357">
        <v>34621832892.157921</v>
      </c>
      <c r="CR357">
        <v>34621832892.157921</v>
      </c>
      <c r="CS357">
        <v>1.2512059016666666</v>
      </c>
      <c r="CT357">
        <v>10959872731.401657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34161846260.099998</v>
      </c>
      <c r="DA357">
        <v>0</v>
      </c>
      <c r="DB357">
        <v>0</v>
      </c>
      <c r="DC357">
        <v>0</v>
      </c>
      <c r="DD357">
        <v>501261426.89999998</v>
      </c>
      <c r="DE357">
        <v>8759447759</v>
      </c>
      <c r="DF357">
        <v>0</v>
      </c>
      <c r="DG357">
        <v>0</v>
      </c>
      <c r="DH357">
        <v>1</v>
      </c>
      <c r="DI357">
        <v>0</v>
      </c>
      <c r="DJ357">
        <v>8759447759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128528571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29747674</v>
      </c>
      <c r="EH357">
        <v>0</v>
      </c>
      <c r="EI357">
        <v>0</v>
      </c>
      <c r="EJ357">
        <v>0</v>
      </c>
      <c r="EK357">
        <v>0</v>
      </c>
      <c r="EL357">
        <v>85806382</v>
      </c>
      <c r="EM357">
        <v>0</v>
      </c>
      <c r="EN357">
        <v>0</v>
      </c>
      <c r="EO357">
        <v>0</v>
      </c>
      <c r="EP357">
        <v>29747674</v>
      </c>
      <c r="EQ357">
        <v>85806382</v>
      </c>
      <c r="ER357">
        <v>294</v>
      </c>
      <c r="ES357" t="s">
        <v>10328</v>
      </c>
      <c r="ET357" t="s">
        <v>10328</v>
      </c>
      <c r="EU357">
        <v>2017</v>
      </c>
      <c r="EV357" t="s">
        <v>10329</v>
      </c>
      <c r="EW357">
        <v>0</v>
      </c>
      <c r="EX357">
        <v>29747674</v>
      </c>
      <c r="EY357">
        <v>0</v>
      </c>
      <c r="EZ357">
        <v>0</v>
      </c>
      <c r="FA357">
        <v>0</v>
      </c>
      <c r="FB357">
        <v>0</v>
      </c>
      <c r="FC357">
        <v>85806382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 x14ac:dyDescent="0.4">
      <c r="A358" t="s">
        <v>173</v>
      </c>
      <c r="B358" t="s">
        <v>1414</v>
      </c>
      <c r="C358">
        <v>200000957</v>
      </c>
      <c r="D358" t="s">
        <v>1412</v>
      </c>
      <c r="E358" t="s">
        <v>1415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1119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H358" t="s">
        <v>10328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6914796128</v>
      </c>
      <c r="BN358">
        <v>6914796128</v>
      </c>
      <c r="BO358">
        <v>0</v>
      </c>
      <c r="BP358">
        <v>0</v>
      </c>
      <c r="BQ358">
        <v>6914796128</v>
      </c>
      <c r="BR358">
        <v>6914796128</v>
      </c>
      <c r="BS358">
        <v>0</v>
      </c>
      <c r="BT358">
        <v>0</v>
      </c>
      <c r="BU358">
        <v>0</v>
      </c>
      <c r="BV358">
        <v>6914796128</v>
      </c>
      <c r="BW358">
        <v>6914796128</v>
      </c>
      <c r="BX358">
        <v>43.800071390077086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15787180040</v>
      </c>
      <c r="CG358">
        <v>15787180040</v>
      </c>
      <c r="CH358">
        <v>22701976168</v>
      </c>
      <c r="CI358">
        <v>15787180040</v>
      </c>
      <c r="CJ358">
        <v>15787180040</v>
      </c>
      <c r="CK358">
        <v>6914796128</v>
      </c>
      <c r="CL358">
        <v>0</v>
      </c>
      <c r="CM358">
        <v>7102.5485610961905</v>
      </c>
      <c r="CN358">
        <v>336.31565809249884</v>
      </c>
      <c r="CO358">
        <v>1.4229902625083926</v>
      </c>
      <c r="CP358">
        <v>161241888166068.41</v>
      </c>
      <c r="CQ358">
        <v>7635030054941.1445</v>
      </c>
      <c r="CR358">
        <v>32304691026.761593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0.8983421059750164</v>
      </c>
      <c r="DI358">
        <v>0.10165789402498356</v>
      </c>
      <c r="DJ358">
        <v>20394141080.555752</v>
      </c>
      <c r="DK358">
        <v>2307835087.4442463</v>
      </c>
      <c r="DL358">
        <v>14182288564.540344</v>
      </c>
      <c r="DM358">
        <v>1604891475.4596558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6914796128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6914796128</v>
      </c>
      <c r="EQ358">
        <v>6914796128</v>
      </c>
      <c r="ER358">
        <v>21</v>
      </c>
      <c r="ES358" t="s">
        <v>10328</v>
      </c>
      <c r="ET358" t="s">
        <v>10328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6211852516.0154095</v>
      </c>
      <c r="FB358">
        <v>0</v>
      </c>
      <c r="FC358">
        <v>0</v>
      </c>
      <c r="FD358">
        <v>0</v>
      </c>
      <c r="FE358">
        <v>0</v>
      </c>
      <c r="FF358">
        <v>6211852516.0154095</v>
      </c>
      <c r="FG358">
        <v>0</v>
      </c>
      <c r="FH358">
        <v>0</v>
      </c>
      <c r="FI358">
        <v>0</v>
      </c>
      <c r="FJ358">
        <v>0</v>
      </c>
      <c r="FK358">
        <v>702943611.98459065</v>
      </c>
      <c r="FL358">
        <v>0</v>
      </c>
      <c r="FM358">
        <v>0</v>
      </c>
      <c r="FN358">
        <v>0</v>
      </c>
      <c r="FO358">
        <v>0</v>
      </c>
      <c r="FP358">
        <v>702943611.98459065</v>
      </c>
      <c r="FQ358" t="b">
        <v>1</v>
      </c>
      <c r="FR358" t="b">
        <v>1</v>
      </c>
    </row>
    <row r="359" spans="1:174" x14ac:dyDescent="0.4">
      <c r="A359" t="s">
        <v>1416</v>
      </c>
      <c r="B359">
        <v>800951713803</v>
      </c>
      <c r="C359">
        <v>6000000000577</v>
      </c>
      <c r="D359" t="s">
        <v>1417</v>
      </c>
      <c r="E359" t="e">
        <v>#N/A</v>
      </c>
      <c r="F359" t="s">
        <v>647</v>
      </c>
      <c r="G359" t="s">
        <v>648</v>
      </c>
      <c r="H359" t="s">
        <v>973</v>
      </c>
      <c r="I359" t="s">
        <v>590</v>
      </c>
      <c r="J359" t="s">
        <v>591</v>
      </c>
      <c r="K359" t="s">
        <v>592</v>
      </c>
      <c r="L359" t="s">
        <v>593</v>
      </c>
      <c r="M359" t="s">
        <v>1418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10331</v>
      </c>
      <c r="AG359" t="e">
        <v>#N/A</v>
      </c>
      <c r="AH359" t="s">
        <v>10328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10328</v>
      </c>
      <c r="ET359" t="s">
        <v>10328</v>
      </c>
      <c r="EU359">
        <v>2017</v>
      </c>
      <c r="EV359" t="s">
        <v>10329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 x14ac:dyDescent="0.4">
      <c r="A360" t="s">
        <v>174</v>
      </c>
      <c r="B360" t="s">
        <v>1419</v>
      </c>
      <c r="C360">
        <v>200000981</v>
      </c>
      <c r="D360" t="s">
        <v>1420</v>
      </c>
      <c r="E360" t="s">
        <v>1421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1422</v>
      </c>
      <c r="AD360" t="s">
        <v>1423</v>
      </c>
      <c r="AF360" t="s">
        <v>870</v>
      </c>
      <c r="AG360" t="s">
        <v>606</v>
      </c>
      <c r="AH360" t="s">
        <v>10328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74602622</v>
      </c>
      <c r="BN360">
        <v>1595186409</v>
      </c>
      <c r="BO360">
        <v>0</v>
      </c>
      <c r="BP360">
        <v>0</v>
      </c>
      <c r="BQ360">
        <v>74602622</v>
      </c>
      <c r="BR360">
        <v>1595186409</v>
      </c>
      <c r="BS360">
        <v>0</v>
      </c>
      <c r="BT360">
        <v>0</v>
      </c>
      <c r="BU360">
        <v>0</v>
      </c>
      <c r="BV360">
        <v>74602622</v>
      </c>
      <c r="BW360">
        <v>1595186409</v>
      </c>
      <c r="BX360">
        <v>0.25370104026926465</v>
      </c>
      <c r="BY360">
        <v>5.7154424958390493</v>
      </c>
      <c r="BZ360">
        <v>3255284</v>
      </c>
      <c r="CA360">
        <v>3763555176</v>
      </c>
      <c r="CB360">
        <v>3763555176</v>
      </c>
      <c r="CC360">
        <v>3696936455</v>
      </c>
      <c r="CD360">
        <v>20043584.239999998</v>
      </c>
      <c r="CE360">
        <v>30333960389</v>
      </c>
      <c r="CF360">
        <v>28552085750</v>
      </c>
      <c r="CG360">
        <v>27081450269</v>
      </c>
      <c r="CH360">
        <v>29170968772.787521</v>
      </c>
      <c r="CI360">
        <v>27678488881.38752</v>
      </c>
      <c r="CJ360">
        <v>26173359269.032158</v>
      </c>
      <c r="CK360">
        <v>2930990782.7553635</v>
      </c>
      <c r="CL360">
        <v>0</v>
      </c>
      <c r="CM360">
        <v>103.96637320518496</v>
      </c>
      <c r="CN360">
        <v>56.886180043220527</v>
      </c>
      <c r="CO360">
        <v>18.687184453010556</v>
      </c>
      <c r="CP360">
        <v>3153711846594.0718</v>
      </c>
      <c r="CQ360">
        <v>1725583132112.5737</v>
      </c>
      <c r="CR360">
        <v>566856312979.55884</v>
      </c>
      <c r="CS360">
        <v>2.944445704572523</v>
      </c>
      <c r="CT360">
        <v>89316699370.064102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30333960389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22394363121.243484</v>
      </c>
      <c r="EF360">
        <v>1681933593</v>
      </c>
      <c r="EG360">
        <v>0</v>
      </c>
      <c r="EH360">
        <v>0</v>
      </c>
      <c r="EI360">
        <v>-1707272017</v>
      </c>
      <c r="EJ360">
        <v>99941046</v>
      </c>
      <c r="EK360">
        <v>1484532809</v>
      </c>
      <c r="EL360">
        <v>0</v>
      </c>
      <c r="EM360">
        <v>0</v>
      </c>
      <c r="EN360">
        <v>-1590704990</v>
      </c>
      <c r="EO360">
        <v>1701358590</v>
      </c>
      <c r="EP360">
        <v>74602622</v>
      </c>
      <c r="EQ360">
        <v>1595186409</v>
      </c>
      <c r="ER360">
        <v>79</v>
      </c>
      <c r="ES360" t="s">
        <v>1424</v>
      </c>
      <c r="ET360" t="s">
        <v>10328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1681933593</v>
      </c>
      <c r="FH360">
        <v>0</v>
      </c>
      <c r="FI360">
        <v>0</v>
      </c>
      <c r="FJ360">
        <v>-1707272017</v>
      </c>
      <c r="FK360">
        <v>99941046</v>
      </c>
      <c r="FL360">
        <v>1484532809</v>
      </c>
      <c r="FM360">
        <v>0</v>
      </c>
      <c r="FN360">
        <v>0</v>
      </c>
      <c r="FO360">
        <v>-1590704990</v>
      </c>
      <c r="FP360">
        <v>1701358590</v>
      </c>
      <c r="FQ360" t="b">
        <v>1</v>
      </c>
      <c r="FR360" t="b">
        <v>1</v>
      </c>
    </row>
    <row r="361" spans="1:174" x14ac:dyDescent="0.4">
      <c r="A361" t="s">
        <v>175</v>
      </c>
      <c r="B361" t="s">
        <v>1425</v>
      </c>
      <c r="C361">
        <v>200000989</v>
      </c>
      <c r="D361" t="s">
        <v>1426</v>
      </c>
      <c r="E361" t="s">
        <v>1427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H361" t="s">
        <v>10328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2773124728</v>
      </c>
      <c r="AV361">
        <v>2773124728</v>
      </c>
      <c r="AW361">
        <v>187010526883</v>
      </c>
      <c r="AX361">
        <v>4573818040</v>
      </c>
      <c r="AY361">
        <v>4573818040</v>
      </c>
      <c r="AZ361">
        <v>157700762193</v>
      </c>
      <c r="BA361">
        <v>-1800693312</v>
      </c>
      <c r="BB361">
        <v>-1800693312</v>
      </c>
      <c r="BC361">
        <v>29309764690</v>
      </c>
      <c r="BD361">
        <v>141458768</v>
      </c>
      <c r="BE361">
        <v>141458768</v>
      </c>
      <c r="BF361">
        <v>44264554163</v>
      </c>
      <c r="BG361">
        <v>141458768</v>
      </c>
      <c r="BH361">
        <v>0</v>
      </c>
      <c r="BI361">
        <v>0</v>
      </c>
      <c r="BJ361">
        <v>0</v>
      </c>
      <c r="BK361">
        <v>141458768</v>
      </c>
      <c r="BL361">
        <v>0</v>
      </c>
      <c r="BM361">
        <v>-3659469605</v>
      </c>
      <c r="BN361">
        <v>-3852419215</v>
      </c>
      <c r="BO361">
        <v>141458768</v>
      </c>
      <c r="BP361">
        <v>141458768</v>
      </c>
      <c r="BQ361">
        <v>-3518010837</v>
      </c>
      <c r="BR361">
        <v>-3710960447</v>
      </c>
      <c r="BS361">
        <v>0</v>
      </c>
      <c r="BT361">
        <v>0</v>
      </c>
      <c r="BU361">
        <v>0</v>
      </c>
      <c r="BV361">
        <v>-3518010837</v>
      </c>
      <c r="BW361">
        <v>-3710960447</v>
      </c>
      <c r="BX361">
        <v>-6.1588748569828988</v>
      </c>
      <c r="BY361">
        <v>-6.4624108989072599</v>
      </c>
      <c r="BZ361">
        <v>32563546.34</v>
      </c>
      <c r="CA361">
        <v>42445414266</v>
      </c>
      <c r="CB361">
        <v>43045586462</v>
      </c>
      <c r="CC361">
        <v>43045586462</v>
      </c>
      <c r="CD361">
        <v>35819133</v>
      </c>
      <c r="CE361">
        <v>54208675882</v>
      </c>
      <c r="CF361">
        <v>56515311006</v>
      </c>
      <c r="CG361">
        <v>56927918401</v>
      </c>
      <c r="CH361">
        <v>47372419125.191322</v>
      </c>
      <c r="CI361">
        <v>52128179879.881615</v>
      </c>
      <c r="CJ361">
        <v>52194490144.481613</v>
      </c>
      <c r="CK361">
        <v>-3021377707.2902908</v>
      </c>
      <c r="CL361">
        <v>0</v>
      </c>
      <c r="CM361">
        <v>-7.4469408392906207</v>
      </c>
      <c r="CN361">
        <v>-5.450114905834198</v>
      </c>
      <c r="CO361">
        <v>14.300861954689035</v>
      </c>
      <c r="CP361">
        <v>-403688802269.5343</v>
      </c>
      <c r="CQ361">
        <v>-295443512450.02301</v>
      </c>
      <c r="CR361">
        <v>775230790534.96289</v>
      </c>
      <c r="CS361">
        <v>1.3698372840704895</v>
      </c>
      <c r="CT361">
        <v>74257065343.256332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0.91690334764939052</v>
      </c>
      <c r="DI361">
        <v>8.3096652350609479E-2</v>
      </c>
      <c r="DJ361">
        <v>49704116387.846581</v>
      </c>
      <c r="DK361">
        <v>4504559494.1534224</v>
      </c>
      <c r="DL361">
        <v>52197398956.588242</v>
      </c>
      <c r="DM361">
        <v>4730519444.4117613</v>
      </c>
      <c r="DN361">
        <v>2542687346.5525055</v>
      </c>
      <c r="DO361">
        <v>230437381.44749448</v>
      </c>
      <c r="DP361">
        <v>4193749072.415174</v>
      </c>
      <c r="DQ361">
        <v>380068967.58482605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20205301841.547314</v>
      </c>
      <c r="EF361">
        <v>3506055860</v>
      </c>
      <c r="EG361">
        <v>141458768</v>
      </c>
      <c r="EH361">
        <v>0</v>
      </c>
      <c r="EI361">
        <v>-3153527793</v>
      </c>
      <c r="EJ361">
        <v>-4011997672</v>
      </c>
      <c r="EK361">
        <v>3093448465</v>
      </c>
      <c r="EL361">
        <v>141458768</v>
      </c>
      <c r="EM361">
        <v>0</v>
      </c>
      <c r="EN361">
        <v>-2933870008</v>
      </c>
      <c r="EO361">
        <v>-4011997672</v>
      </c>
      <c r="EP361">
        <v>-3518010837</v>
      </c>
      <c r="EQ361">
        <v>-3710960447</v>
      </c>
      <c r="ER361">
        <v>753</v>
      </c>
      <c r="ES361" t="s">
        <v>10328</v>
      </c>
      <c r="ET361" t="s">
        <v>10328</v>
      </c>
      <c r="EU361">
        <v>2017</v>
      </c>
      <c r="EV361" t="s">
        <v>855</v>
      </c>
      <c r="EW361">
        <v>3214714355.0797629</v>
      </c>
      <c r="EX361">
        <v>129704017.93355848</v>
      </c>
      <c r="EY361">
        <v>0</v>
      </c>
      <c r="EZ361">
        <v>-2891480190.3070941</v>
      </c>
      <c r="FA361">
        <v>-3678614096.2183614</v>
      </c>
      <c r="FB361">
        <v>2836393253.3393683</v>
      </c>
      <c r="FC361">
        <v>129704017.93355848</v>
      </c>
      <c r="FD361">
        <v>0</v>
      </c>
      <c r="FE361">
        <v>-2690075231.9033442</v>
      </c>
      <c r="FF361">
        <v>-3678614096.2183614</v>
      </c>
      <c r="FG361">
        <v>291341504.92023712</v>
      </c>
      <c r="FH361">
        <v>11754750.066441521</v>
      </c>
      <c r="FI361">
        <v>0</v>
      </c>
      <c r="FJ361">
        <v>-262047602.69290578</v>
      </c>
      <c r="FK361">
        <v>-333383575.78163856</v>
      </c>
      <c r="FL361">
        <v>257055211.66063154</v>
      </c>
      <c r="FM361">
        <v>11754750.066441521</v>
      </c>
      <c r="FN361">
        <v>0</v>
      </c>
      <c r="FO361">
        <v>-243794776.09665585</v>
      </c>
      <c r="FP361">
        <v>-333383575.78163856</v>
      </c>
      <c r="FQ361" t="b">
        <v>1</v>
      </c>
      <c r="FR361" t="b">
        <v>1</v>
      </c>
    </row>
    <row r="362" spans="1:174" x14ac:dyDescent="0.4">
      <c r="A362" t="s">
        <v>176</v>
      </c>
      <c r="B362" t="s">
        <v>1428</v>
      </c>
      <c r="C362">
        <v>200000978</v>
      </c>
      <c r="D362" t="s">
        <v>1429</v>
      </c>
      <c r="E362" t="s">
        <v>1430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1226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H362" t="s">
        <v>10328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64483400</v>
      </c>
      <c r="AY362">
        <v>64483400</v>
      </c>
      <c r="AZ362">
        <v>7188001992</v>
      </c>
      <c r="BA362">
        <v>-64483400</v>
      </c>
      <c r="BB362">
        <v>-64483400</v>
      </c>
      <c r="BC362">
        <v>2737998008</v>
      </c>
      <c r="BD362">
        <v>31170000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46152403</v>
      </c>
      <c r="BN362">
        <v>46152403</v>
      </c>
      <c r="BO362">
        <v>31170000</v>
      </c>
      <c r="BP362">
        <v>31170000</v>
      </c>
      <c r="BQ362">
        <v>77322403</v>
      </c>
      <c r="BR362">
        <v>77322403</v>
      </c>
      <c r="BS362">
        <v>0</v>
      </c>
      <c r="BT362">
        <v>0</v>
      </c>
      <c r="BU362">
        <v>0</v>
      </c>
      <c r="BV362">
        <v>77322403</v>
      </c>
      <c r="BW362">
        <v>77322403</v>
      </c>
      <c r="BX362">
        <v>2.8718579199299739</v>
      </c>
      <c r="BY362">
        <v>2.8718579199299739</v>
      </c>
      <c r="BZ362">
        <v>0</v>
      </c>
      <c r="CA362">
        <v>2731146794</v>
      </c>
      <c r="CB362">
        <v>2795467046</v>
      </c>
      <c r="CC362">
        <v>2795467046</v>
      </c>
      <c r="CD362">
        <v>0</v>
      </c>
      <c r="CE362">
        <v>2721913126</v>
      </c>
      <c r="CF362">
        <v>2740244123</v>
      </c>
      <c r="CG362">
        <v>2740244123</v>
      </c>
      <c r="CH362">
        <v>2721913126</v>
      </c>
      <c r="CI362">
        <v>2740244123</v>
      </c>
      <c r="CJ362">
        <v>2740244123</v>
      </c>
      <c r="CK362">
        <v>46152403</v>
      </c>
      <c r="CL362">
        <v>0</v>
      </c>
      <c r="CM362">
        <v>40.232945084571838</v>
      </c>
      <c r="CN362">
        <v>12.082161307334898</v>
      </c>
      <c r="CO362">
        <v>4.5156785845756522</v>
      </c>
      <c r="CP362">
        <v>109510581323.33327</v>
      </c>
      <c r="CQ362">
        <v>32886593452.884178</v>
      </c>
      <c r="CR362">
        <v>12291284812.153568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31170000</v>
      </c>
      <c r="EH362">
        <v>1433760</v>
      </c>
      <c r="EI362">
        <v>0</v>
      </c>
      <c r="EJ362">
        <v>44718643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77322403</v>
      </c>
      <c r="EQ362">
        <v>77322403</v>
      </c>
      <c r="ER362">
        <v>299</v>
      </c>
      <c r="ES362" t="s">
        <v>10328</v>
      </c>
      <c r="ET362" t="s">
        <v>10328</v>
      </c>
      <c r="EU362">
        <v>2017</v>
      </c>
      <c r="EV362" t="s">
        <v>613</v>
      </c>
      <c r="EW362">
        <v>0</v>
      </c>
      <c r="EX362">
        <v>31170000</v>
      </c>
      <c r="EY362">
        <v>1433760</v>
      </c>
      <c r="EZ362">
        <v>0</v>
      </c>
      <c r="FA362">
        <v>44718643</v>
      </c>
      <c r="FB362">
        <v>0</v>
      </c>
      <c r="FC362">
        <v>31170000</v>
      </c>
      <c r="FD362">
        <v>1433760</v>
      </c>
      <c r="FE362">
        <v>0</v>
      </c>
      <c r="FF362">
        <v>44718643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 x14ac:dyDescent="0.4">
      <c r="A363" t="s">
        <v>1431</v>
      </c>
      <c r="B363">
        <v>505854508505</v>
      </c>
      <c r="C363">
        <v>6000000000595</v>
      </c>
      <c r="D363" t="s">
        <v>1432</v>
      </c>
      <c r="E363" t="s">
        <v>1432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1055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10331</v>
      </c>
      <c r="AG363" t="e">
        <v>#N/A</v>
      </c>
      <c r="AH363" t="s">
        <v>10328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10328</v>
      </c>
      <c r="ET363" t="s">
        <v>10328</v>
      </c>
      <c r="EU363">
        <v>2017</v>
      </c>
      <c r="EV363" t="s">
        <v>10329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 x14ac:dyDescent="0.4">
      <c r="A364" t="s">
        <v>177</v>
      </c>
      <c r="B364" t="s">
        <v>1433</v>
      </c>
      <c r="C364">
        <v>210000035</v>
      </c>
      <c r="D364" t="s">
        <v>1434</v>
      </c>
      <c r="E364" t="s">
        <v>1435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46481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H364" t="s">
        <v>10328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179352459</v>
      </c>
      <c r="AV364">
        <v>1079347708</v>
      </c>
      <c r="AW364">
        <v>166146341444</v>
      </c>
      <c r="AX364">
        <v>0</v>
      </c>
      <c r="AY364">
        <v>0</v>
      </c>
      <c r="AZ364">
        <v>38999937644</v>
      </c>
      <c r="BA364">
        <v>179352459</v>
      </c>
      <c r="BB364">
        <v>1079347708</v>
      </c>
      <c r="BC364">
        <v>127146403800</v>
      </c>
      <c r="BD364">
        <v>12038</v>
      </c>
      <c r="BE364">
        <v>72449</v>
      </c>
      <c r="BF364">
        <v>70326528007</v>
      </c>
      <c r="BG364">
        <v>0</v>
      </c>
      <c r="BH364">
        <v>0</v>
      </c>
      <c r="BI364">
        <v>72449</v>
      </c>
      <c r="BJ364">
        <v>0</v>
      </c>
      <c r="BK364">
        <v>0</v>
      </c>
      <c r="BL364">
        <v>72449</v>
      </c>
      <c r="BM364">
        <v>2536461666</v>
      </c>
      <c r="BN364">
        <v>3161788020</v>
      </c>
      <c r="BO364">
        <v>12038</v>
      </c>
      <c r="BP364">
        <v>72449</v>
      </c>
      <c r="BQ364">
        <v>2536473704</v>
      </c>
      <c r="BR364">
        <v>3161860469</v>
      </c>
      <c r="BS364">
        <v>0</v>
      </c>
      <c r="BT364">
        <v>0</v>
      </c>
      <c r="BU364">
        <v>0</v>
      </c>
      <c r="BV364">
        <v>2536473704</v>
      </c>
      <c r="BW364">
        <v>3161860469</v>
      </c>
      <c r="BX364">
        <v>1.1447657317748325</v>
      </c>
      <c r="BY364">
        <v>1.4339759018892391</v>
      </c>
      <c r="BZ364">
        <v>0</v>
      </c>
      <c r="CA364">
        <v>129248731724</v>
      </c>
      <c r="CB364">
        <v>129069379265</v>
      </c>
      <c r="CC364">
        <v>128169384016</v>
      </c>
      <c r="CD364">
        <v>0</v>
      </c>
      <c r="CE364">
        <v>224197565350</v>
      </c>
      <c r="CF364">
        <v>221481751225</v>
      </c>
      <c r="CG364">
        <v>219956429622</v>
      </c>
      <c r="CH364">
        <v>224197565350</v>
      </c>
      <c r="CI364">
        <v>221481751225</v>
      </c>
      <c r="CJ364">
        <v>219956429622</v>
      </c>
      <c r="CK364">
        <v>3161788020</v>
      </c>
      <c r="CL364">
        <v>0</v>
      </c>
      <c r="CM364">
        <v>14.340737462043766</v>
      </c>
      <c r="CN364">
        <v>5.9374889731407157</v>
      </c>
      <c r="CO364">
        <v>20.991266369819645</v>
      </c>
      <c r="CP364">
        <v>3215158424313.7505</v>
      </c>
      <c r="CQ364">
        <v>1331170572070.6199</v>
      </c>
      <c r="CR364">
        <v>4706190813726.8975</v>
      </c>
      <c r="CS364">
        <v>2.0074112261654284</v>
      </c>
      <c r="CT364">
        <v>450056709562.5473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9.6479460572219178E-2</v>
      </c>
      <c r="DI364">
        <v>0.90352053942778088</v>
      </c>
      <c r="DJ364">
        <v>21630460166.572857</v>
      </c>
      <c r="DK364">
        <v>202567105183.42715</v>
      </c>
      <c r="DL364">
        <v>21221277679.32185</v>
      </c>
      <c r="DM364">
        <v>198735151942.67816</v>
      </c>
      <c r="DN364">
        <v>104134884.63770114</v>
      </c>
      <c r="DO364">
        <v>975212823.36229897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130022746111.97404</v>
      </c>
      <c r="EF364">
        <v>0</v>
      </c>
      <c r="EG364">
        <v>12038</v>
      </c>
      <c r="EH364">
        <v>0</v>
      </c>
      <c r="EI364">
        <v>0</v>
      </c>
      <c r="EJ364">
        <v>2536461666</v>
      </c>
      <c r="EK364">
        <v>0</v>
      </c>
      <c r="EL364">
        <v>72449</v>
      </c>
      <c r="EM364">
        <v>0</v>
      </c>
      <c r="EN364">
        <v>0</v>
      </c>
      <c r="EO364">
        <v>3161788020</v>
      </c>
      <c r="EP364">
        <v>2536473704</v>
      </c>
      <c r="EQ364">
        <v>3161860469</v>
      </c>
      <c r="ER364">
        <v>46</v>
      </c>
      <c r="ES364" t="s">
        <v>1245</v>
      </c>
      <c r="ET364" t="s">
        <v>10328</v>
      </c>
      <c r="EU364">
        <v>2018</v>
      </c>
      <c r="EV364" t="s">
        <v>613</v>
      </c>
      <c r="EW364">
        <v>0</v>
      </c>
      <c r="EX364">
        <v>1161.4197463683745</v>
      </c>
      <c r="EY364">
        <v>0</v>
      </c>
      <c r="EZ364">
        <v>0</v>
      </c>
      <c r="FA364">
        <v>244716453.29779238</v>
      </c>
      <c r="FB364">
        <v>0</v>
      </c>
      <c r="FC364">
        <v>6989.8404389967072</v>
      </c>
      <c r="FD364">
        <v>0</v>
      </c>
      <c r="FE364">
        <v>0</v>
      </c>
      <c r="FF364">
        <v>305047602.61330491</v>
      </c>
      <c r="FG364">
        <v>0</v>
      </c>
      <c r="FH364">
        <v>10876.580253631626</v>
      </c>
      <c r="FI364">
        <v>0</v>
      </c>
      <c r="FJ364">
        <v>0</v>
      </c>
      <c r="FK364">
        <v>2291745212.7022076</v>
      </c>
      <c r="FL364">
        <v>0</v>
      </c>
      <c r="FM364">
        <v>65459.159561003296</v>
      </c>
      <c r="FN364">
        <v>0</v>
      </c>
      <c r="FO364">
        <v>0</v>
      </c>
      <c r="FP364">
        <v>2856740417.3866954</v>
      </c>
      <c r="FQ364" t="b">
        <v>1</v>
      </c>
      <c r="FR364" t="b">
        <v>1</v>
      </c>
    </row>
    <row r="365" spans="1:174" x14ac:dyDescent="0.4">
      <c r="A365" t="s">
        <v>1436</v>
      </c>
      <c r="B365">
        <v>205473808203</v>
      </c>
      <c r="C365">
        <v>6000000000592</v>
      </c>
      <c r="D365" t="s">
        <v>1437</v>
      </c>
      <c r="E365" t="e">
        <v>#N/A</v>
      </c>
      <c r="F365" t="s">
        <v>647</v>
      </c>
      <c r="G365" t="s">
        <v>648</v>
      </c>
      <c r="H365" t="s">
        <v>973</v>
      </c>
      <c r="I365" t="s">
        <v>590</v>
      </c>
      <c r="J365" t="s">
        <v>591</v>
      </c>
      <c r="K365" t="s">
        <v>592</v>
      </c>
      <c r="L365" t="s">
        <v>593</v>
      </c>
      <c r="M365" t="s">
        <v>1055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10331</v>
      </c>
      <c r="AG365" t="e">
        <v>#N/A</v>
      </c>
      <c r="AH365" t="s">
        <v>10328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10328</v>
      </c>
      <c r="ET365" t="s">
        <v>10328</v>
      </c>
      <c r="EU365">
        <v>2017</v>
      </c>
      <c r="EV365" t="s">
        <v>10329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 x14ac:dyDescent="0.4">
      <c r="A366" t="s">
        <v>178</v>
      </c>
      <c r="B366" t="s">
        <v>1438</v>
      </c>
      <c r="C366">
        <v>210000848</v>
      </c>
      <c r="D366" t="s">
        <v>1439</v>
      </c>
      <c r="E366" t="s">
        <v>1440</v>
      </c>
      <c r="F366" t="s">
        <v>647</v>
      </c>
      <c r="G366" t="s">
        <v>648</v>
      </c>
      <c r="H366" t="s">
        <v>973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46404</v>
      </c>
      <c r="W366">
        <v>46039</v>
      </c>
      <c r="X366" t="s">
        <v>594</v>
      </c>
      <c r="Y366" t="s">
        <v>594</v>
      </c>
      <c r="Z366" t="s">
        <v>594</v>
      </c>
      <c r="AA366" t="s">
        <v>594</v>
      </c>
      <c r="AB366" t="s">
        <v>1297</v>
      </c>
      <c r="AD366" t="s">
        <v>812</v>
      </c>
      <c r="AF366" t="s">
        <v>653</v>
      </c>
      <c r="AG366" t="s">
        <v>606</v>
      </c>
      <c r="AH366" t="s">
        <v>10328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611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0</v>
      </c>
      <c r="DK366">
        <v>0</v>
      </c>
      <c r="DL366">
        <v>927280325</v>
      </c>
      <c r="DM366">
        <v>0</v>
      </c>
      <c r="DN366">
        <v>0</v>
      </c>
      <c r="DO366">
        <v>0</v>
      </c>
      <c r="DP366">
        <v>922100177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10328</v>
      </c>
      <c r="ET366" t="s">
        <v>10328</v>
      </c>
      <c r="EU366">
        <v>2017</v>
      </c>
      <c r="EV366" t="s">
        <v>613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-5180148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 x14ac:dyDescent="0.4">
      <c r="A367" t="s">
        <v>1441</v>
      </c>
      <c r="B367">
        <v>6202176003</v>
      </c>
      <c r="C367">
        <v>6000000001107</v>
      </c>
      <c r="D367" t="s">
        <v>1442</v>
      </c>
      <c r="E367" t="s">
        <v>1443</v>
      </c>
      <c r="F367" t="s">
        <v>647</v>
      </c>
      <c r="G367" t="s">
        <v>1280</v>
      </c>
      <c r="H367" t="s">
        <v>1281</v>
      </c>
      <c r="I367" t="s">
        <v>590</v>
      </c>
      <c r="J367" t="s">
        <v>591</v>
      </c>
      <c r="K367" t="s">
        <v>592</v>
      </c>
      <c r="L367" t="s">
        <v>593</v>
      </c>
      <c r="M367" t="s">
        <v>1055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1444</v>
      </c>
      <c r="AA367" t="s">
        <v>1444</v>
      </c>
      <c r="AB367" t="s">
        <v>869</v>
      </c>
      <c r="AC367" t="s">
        <v>594</v>
      </c>
      <c r="AD367" t="s">
        <v>604</v>
      </c>
      <c r="AF367" t="s">
        <v>10331</v>
      </c>
      <c r="AG367" t="s">
        <v>606</v>
      </c>
      <c r="AH367" t="s">
        <v>10328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10328</v>
      </c>
      <c r="ET367" t="s">
        <v>10328</v>
      </c>
      <c r="EU367">
        <v>2019</v>
      </c>
      <c r="EV367" t="s">
        <v>10329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 x14ac:dyDescent="0.4">
      <c r="A368" t="s">
        <v>179</v>
      </c>
      <c r="B368" t="s">
        <v>1445</v>
      </c>
      <c r="C368">
        <v>210000004</v>
      </c>
      <c r="D368" t="s">
        <v>1446</v>
      </c>
      <c r="E368" t="s">
        <v>1447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1226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H368" t="s">
        <v>10328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154873500</v>
      </c>
      <c r="AZ368">
        <v>10466866565</v>
      </c>
      <c r="BA368">
        <v>0</v>
      </c>
      <c r="BB368">
        <v>-154873500</v>
      </c>
      <c r="BC368">
        <v>4017913435</v>
      </c>
      <c r="BD368">
        <v>0</v>
      </c>
      <c r="BE368">
        <v>42625082</v>
      </c>
      <c r="BF368">
        <v>2942066451</v>
      </c>
      <c r="BG368">
        <v>42625082</v>
      </c>
      <c r="BH368">
        <v>0</v>
      </c>
      <c r="BI368">
        <v>0</v>
      </c>
      <c r="BJ368">
        <v>4436077</v>
      </c>
      <c r="BK368">
        <v>42625082</v>
      </c>
      <c r="BL368">
        <v>0</v>
      </c>
      <c r="BM368">
        <v>-33810727</v>
      </c>
      <c r="BN368">
        <v>-29374651</v>
      </c>
      <c r="BO368">
        <v>0</v>
      </c>
      <c r="BP368">
        <v>42625082</v>
      </c>
      <c r="BQ368">
        <v>-33810727</v>
      </c>
      <c r="BR368">
        <v>13250431</v>
      </c>
      <c r="BS368">
        <v>0</v>
      </c>
      <c r="BT368">
        <v>0</v>
      </c>
      <c r="BU368">
        <v>0</v>
      </c>
      <c r="BV368">
        <v>-33810727</v>
      </c>
      <c r="BW368">
        <v>13250431</v>
      </c>
      <c r="BX368">
        <v>-0.87129499257807796</v>
      </c>
      <c r="BY368">
        <v>0.33697224752612165</v>
      </c>
      <c r="BZ368">
        <v>0</v>
      </c>
      <c r="CA368">
        <v>4005025407</v>
      </c>
      <c r="CB368">
        <v>4005025407</v>
      </c>
      <c r="CC368">
        <v>4160289801</v>
      </c>
      <c r="CD368">
        <v>0</v>
      </c>
      <c r="CE368">
        <v>3846703598</v>
      </c>
      <c r="CF368">
        <v>3880514325</v>
      </c>
      <c r="CG368">
        <v>4030951749</v>
      </c>
      <c r="CH368">
        <v>3846703598</v>
      </c>
      <c r="CI368">
        <v>3880514325</v>
      </c>
      <c r="CJ368">
        <v>4030951749</v>
      </c>
      <c r="CK368">
        <v>-29374651</v>
      </c>
      <c r="CL368">
        <v>0</v>
      </c>
      <c r="CM368">
        <v>-9.7906845808029157</v>
      </c>
      <c r="CN368">
        <v>1.4027658104896545</v>
      </c>
      <c r="CO368">
        <v>4.1666486859321603</v>
      </c>
      <c r="CP368">
        <v>-37661861603.857697</v>
      </c>
      <c r="CQ368">
        <v>5396024290.3619404</v>
      </c>
      <c r="CR368">
        <v>16027862491.777212</v>
      </c>
      <c r="CS368">
        <v>1.1912943526929647</v>
      </c>
      <c r="CT368">
        <v>4582556272.7811079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3846703598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154873500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463690077.68669266</v>
      </c>
      <c r="EF368">
        <v>0</v>
      </c>
      <c r="EG368">
        <v>0</v>
      </c>
      <c r="EH368">
        <v>0</v>
      </c>
      <c r="EI368">
        <v>0</v>
      </c>
      <c r="EJ368">
        <v>-33810727</v>
      </c>
      <c r="EK368">
        <v>0</v>
      </c>
      <c r="EL368">
        <v>42625082</v>
      </c>
      <c r="EM368">
        <v>4436077</v>
      </c>
      <c r="EN368">
        <v>0</v>
      </c>
      <c r="EO368">
        <v>-33810728</v>
      </c>
      <c r="EP368">
        <v>-33810727</v>
      </c>
      <c r="EQ368">
        <v>13250431</v>
      </c>
      <c r="ER368">
        <v>343</v>
      </c>
      <c r="ES368" t="s">
        <v>10328</v>
      </c>
      <c r="ET368" t="s">
        <v>10328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-33810727</v>
      </c>
      <c r="FB368">
        <v>0</v>
      </c>
      <c r="FC368">
        <v>42625082</v>
      </c>
      <c r="FD368">
        <v>4436077</v>
      </c>
      <c r="FE368">
        <v>0</v>
      </c>
      <c r="FF368">
        <v>-33810728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 x14ac:dyDescent="0.4">
      <c r="A369" t="s">
        <v>180</v>
      </c>
      <c r="B369" t="s">
        <v>1448</v>
      </c>
      <c r="C369">
        <v>210000055</v>
      </c>
      <c r="D369" t="s">
        <v>1449</v>
      </c>
      <c r="E369" t="s">
        <v>1450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653</v>
      </c>
      <c r="AG369" t="s">
        <v>606</v>
      </c>
      <c r="AH369" t="s">
        <v>10328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649697366</v>
      </c>
      <c r="AW369">
        <v>402541725932</v>
      </c>
      <c r="AX369">
        <v>0</v>
      </c>
      <c r="AY369">
        <v>0</v>
      </c>
      <c r="AZ369">
        <v>81911033872</v>
      </c>
      <c r="BA369">
        <v>0</v>
      </c>
      <c r="BB369">
        <v>649697366</v>
      </c>
      <c r="BC369">
        <v>320630692060</v>
      </c>
      <c r="BD369">
        <v>2850000000</v>
      </c>
      <c r="BE369">
        <v>2850042763</v>
      </c>
      <c r="BF369">
        <v>176531063464</v>
      </c>
      <c r="BG369">
        <v>2850000000</v>
      </c>
      <c r="BH369">
        <v>0</v>
      </c>
      <c r="BI369">
        <v>42763</v>
      </c>
      <c r="BJ369">
        <v>0</v>
      </c>
      <c r="BK369">
        <v>2850000000</v>
      </c>
      <c r="BL369">
        <v>42763</v>
      </c>
      <c r="BM369">
        <v>-1394574430</v>
      </c>
      <c r="BN369">
        <v>-1397937177</v>
      </c>
      <c r="BO369">
        <v>2850000000</v>
      </c>
      <c r="BP369">
        <v>2850042763</v>
      </c>
      <c r="BQ369">
        <v>1455425570</v>
      </c>
      <c r="BR369">
        <v>1452105586</v>
      </c>
      <c r="BS369">
        <v>0</v>
      </c>
      <c r="BT369">
        <v>0</v>
      </c>
      <c r="BU369">
        <v>0</v>
      </c>
      <c r="BV369">
        <v>1455425570</v>
      </c>
      <c r="BW369">
        <v>1452105586</v>
      </c>
      <c r="BX369">
        <v>0.66999974401045759</v>
      </c>
      <c r="BY369">
        <v>0.66946223728864085</v>
      </c>
      <c r="BZ369">
        <v>0</v>
      </c>
      <c r="CA369">
        <v>315342546941</v>
      </c>
      <c r="CB369">
        <v>315342546941</v>
      </c>
      <c r="CC369">
        <v>314692849575</v>
      </c>
      <c r="CD369">
        <v>0</v>
      </c>
      <c r="CE369">
        <v>217258205582</v>
      </c>
      <c r="CF369">
        <v>218652780012</v>
      </c>
      <c r="CG369">
        <v>218006445393</v>
      </c>
      <c r="CH369">
        <v>217258205582</v>
      </c>
      <c r="CI369">
        <v>218652780012</v>
      </c>
      <c r="CJ369">
        <v>218006445393</v>
      </c>
      <c r="CK369">
        <v>-1397937177</v>
      </c>
      <c r="CL369">
        <v>0</v>
      </c>
      <c r="CM369">
        <v>8.1245109438896215</v>
      </c>
      <c r="CN369">
        <v>2.7228584885597229</v>
      </c>
      <c r="CO369">
        <v>3.5161355137825021</v>
      </c>
      <c r="CP369">
        <v>1765116668900.7803</v>
      </c>
      <c r="CQ369">
        <v>591563349278.20203</v>
      </c>
      <c r="CR369">
        <v>763909292307.53003</v>
      </c>
      <c r="CS369">
        <v>1.1817415991264428</v>
      </c>
      <c r="CT369">
        <v>256743059287.81415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0.38616201975473174</v>
      </c>
      <c r="DI369">
        <v>0.61383798024526826</v>
      </c>
      <c r="DJ369">
        <v>83896867475.833847</v>
      </c>
      <c r="DK369">
        <v>133361338106.16615</v>
      </c>
      <c r="DL369">
        <v>84185809272.510513</v>
      </c>
      <c r="DM369">
        <v>133820636120.48949</v>
      </c>
      <c r="DN369">
        <v>250888447.08388919</v>
      </c>
      <c r="DO369">
        <v>398808918.91611081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150466027918.22696</v>
      </c>
      <c r="EF369">
        <v>0</v>
      </c>
      <c r="EG369">
        <v>2850000000</v>
      </c>
      <c r="EH369">
        <v>0</v>
      </c>
      <c r="EI369">
        <v>0</v>
      </c>
      <c r="EJ369">
        <v>-1394574430</v>
      </c>
      <c r="EK369">
        <v>0</v>
      </c>
      <c r="EL369">
        <v>2850042763</v>
      </c>
      <c r="EM369">
        <v>0</v>
      </c>
      <c r="EN369">
        <v>0</v>
      </c>
      <c r="EO369">
        <v>-1397937177</v>
      </c>
      <c r="EP369">
        <v>1455425570</v>
      </c>
      <c r="EQ369">
        <v>1452105586</v>
      </c>
      <c r="ER369">
        <v>90</v>
      </c>
      <c r="ES369" t="s">
        <v>10328</v>
      </c>
      <c r="ET369" t="s">
        <v>10328</v>
      </c>
      <c r="EU369">
        <v>2018</v>
      </c>
      <c r="EV369" t="s">
        <v>613</v>
      </c>
      <c r="EW369">
        <v>0</v>
      </c>
      <c r="EX369">
        <v>1100561756.3009856</v>
      </c>
      <c r="EY369">
        <v>0</v>
      </c>
      <c r="EZ369">
        <v>0</v>
      </c>
      <c r="FA369">
        <v>-538531678.58710372</v>
      </c>
      <c r="FB369">
        <v>0</v>
      </c>
      <c r="FC369">
        <v>1100578269.7474363</v>
      </c>
      <c r="FD369">
        <v>0</v>
      </c>
      <c r="FE369">
        <v>0</v>
      </c>
      <c r="FF369">
        <v>-539830243.76054788</v>
      </c>
      <c r="FG369">
        <v>0</v>
      </c>
      <c r="FH369">
        <v>1749438243.6990144</v>
      </c>
      <c r="FI369">
        <v>0</v>
      </c>
      <c r="FJ369">
        <v>0</v>
      </c>
      <c r="FK369">
        <v>-856042751.41289628</v>
      </c>
      <c r="FL369">
        <v>0</v>
      </c>
      <c r="FM369">
        <v>1749464493.2525637</v>
      </c>
      <c r="FN369">
        <v>0</v>
      </c>
      <c r="FO369">
        <v>0</v>
      </c>
      <c r="FP369">
        <v>-858106933.23945212</v>
      </c>
      <c r="FQ369" t="b">
        <v>1</v>
      </c>
      <c r="FR369" t="b">
        <v>1</v>
      </c>
    </row>
    <row r="370" spans="1:174" x14ac:dyDescent="0.4">
      <c r="A370" t="s">
        <v>181</v>
      </c>
      <c r="B370" t="s">
        <v>1451</v>
      </c>
      <c r="C370">
        <v>210000066</v>
      </c>
      <c r="D370" t="s">
        <v>1452</v>
      </c>
      <c r="E370" t="s">
        <v>1453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H370" t="s">
        <v>10328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2756184665</v>
      </c>
      <c r="AY370">
        <v>2756184665</v>
      </c>
      <c r="AZ370">
        <v>92955496369</v>
      </c>
      <c r="BA370">
        <v>-2756184665</v>
      </c>
      <c r="BB370">
        <v>20814227130</v>
      </c>
      <c r="BC370">
        <v>503120447019</v>
      </c>
      <c r="BD370">
        <v>6300166985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-4140536237</v>
      </c>
      <c r="BN370">
        <v>-4454983555</v>
      </c>
      <c r="BO370">
        <v>6300166985</v>
      </c>
      <c r="BP370">
        <v>6304867751</v>
      </c>
      <c r="BQ370">
        <v>2159630748</v>
      </c>
      <c r="BR370">
        <v>1849884196</v>
      </c>
      <c r="BS370">
        <v>0</v>
      </c>
      <c r="BT370">
        <v>0</v>
      </c>
      <c r="BU370">
        <v>0</v>
      </c>
      <c r="BV370">
        <v>2159630748</v>
      </c>
      <c r="BW370">
        <v>1849884196</v>
      </c>
      <c r="BX370">
        <v>0.40248034761547158</v>
      </c>
      <c r="BY370">
        <v>0.35228688494902</v>
      </c>
      <c r="BZ370">
        <v>0</v>
      </c>
      <c r="CA370">
        <v>508583875226</v>
      </c>
      <c r="CB370">
        <v>511196971282</v>
      </c>
      <c r="CC370">
        <v>487626559487</v>
      </c>
      <c r="CD370">
        <v>0</v>
      </c>
      <c r="CE370">
        <v>534211876997</v>
      </c>
      <c r="CF370">
        <v>541108597899</v>
      </c>
      <c r="CG370">
        <v>517852633422</v>
      </c>
      <c r="CH370">
        <v>534211876997</v>
      </c>
      <c r="CI370">
        <v>541108597899</v>
      </c>
      <c r="CJ370">
        <v>517852633422</v>
      </c>
      <c r="CK370">
        <v>-4454983555</v>
      </c>
      <c r="CL370">
        <v>0</v>
      </c>
      <c r="CM370">
        <v>4.8148420453071603</v>
      </c>
      <c r="CN370">
        <v>-3.5524049401283273</v>
      </c>
      <c r="CO370">
        <v>4.3497958779335031</v>
      </c>
      <c r="CP370">
        <v>2572145806467.6128</v>
      </c>
      <c r="CQ370">
        <v>-1897736910919.3691</v>
      </c>
      <c r="CR370">
        <v>2323712620504.6704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0.21323962080085998</v>
      </c>
      <c r="DI370">
        <v>0.78676037919913999</v>
      </c>
      <c r="DJ370">
        <v>113915138078.15593</v>
      </c>
      <c r="DK370">
        <v>420296738918.84406</v>
      </c>
      <c r="DL370">
        <v>110426699181.63403</v>
      </c>
      <c r="DM370">
        <v>407425934240.36597</v>
      </c>
      <c r="DN370">
        <v>5026145673.2859173</v>
      </c>
      <c r="DO370">
        <v>18544266121.714081</v>
      </c>
      <c r="DP370">
        <v>587727772.82174528</v>
      </c>
      <c r="DQ370">
        <v>2168456892.1782546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6300166985</v>
      </c>
      <c r="EH370">
        <v>-11418634</v>
      </c>
      <c r="EI370">
        <v>0</v>
      </c>
      <c r="EJ370">
        <v>-4129117603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2159630748</v>
      </c>
      <c r="EQ370">
        <v>1849884196</v>
      </c>
      <c r="ER370">
        <v>67</v>
      </c>
      <c r="ES370" t="s">
        <v>10328</v>
      </c>
      <c r="ET370" t="s">
        <v>10328</v>
      </c>
      <c r="EU370">
        <v>2018</v>
      </c>
      <c r="EV370" t="s">
        <v>613</v>
      </c>
      <c r="EW370">
        <v>0</v>
      </c>
      <c r="EX370">
        <v>1343445218.8634973</v>
      </c>
      <c r="EY370">
        <v>-2434905.184223807</v>
      </c>
      <c r="EZ370">
        <v>0</v>
      </c>
      <c r="FA370">
        <v>-880491471.90587592</v>
      </c>
      <c r="FB370">
        <v>0</v>
      </c>
      <c r="FC370">
        <v>1344447608.4228108</v>
      </c>
      <c r="FD370">
        <v>-2434905.184223807</v>
      </c>
      <c r="FE370">
        <v>0</v>
      </c>
      <c r="FF370">
        <v>-947544098.75804329</v>
      </c>
      <c r="FG370">
        <v>0</v>
      </c>
      <c r="FH370">
        <v>4956721766.1365023</v>
      </c>
      <c r="FI370">
        <v>-8983728.8157761935</v>
      </c>
      <c r="FJ370">
        <v>0</v>
      </c>
      <c r="FK370">
        <v>-3248626131.0941238</v>
      </c>
      <c r="FL370">
        <v>0</v>
      </c>
      <c r="FM370">
        <v>4960420142.5771885</v>
      </c>
      <c r="FN370">
        <v>-8983728.8157761935</v>
      </c>
      <c r="FO370">
        <v>0</v>
      </c>
      <c r="FP370">
        <v>-3496020822.2419567</v>
      </c>
      <c r="FQ370" t="b">
        <v>1</v>
      </c>
      <c r="FR370" t="b">
        <v>1</v>
      </c>
    </row>
    <row r="371" spans="1:174" x14ac:dyDescent="0.4">
      <c r="A371" t="s">
        <v>182</v>
      </c>
      <c r="B371" t="s">
        <v>1454</v>
      </c>
      <c r="C371">
        <v>210000065</v>
      </c>
      <c r="D371" t="s">
        <v>1455</v>
      </c>
      <c r="E371" t="s">
        <v>1456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H371" t="s">
        <v>10328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3816045647</v>
      </c>
      <c r="AV371">
        <v>8407386467</v>
      </c>
      <c r="AW371">
        <v>470368219535</v>
      </c>
      <c r="AX371">
        <v>1950000000</v>
      </c>
      <c r="AY371">
        <v>1950000000</v>
      </c>
      <c r="AZ371">
        <v>87077267325</v>
      </c>
      <c r="BA371">
        <v>1866045647</v>
      </c>
      <c r="BB371">
        <v>6457386467</v>
      </c>
      <c r="BC371">
        <v>383290952210</v>
      </c>
      <c r="BD371">
        <v>1950251141</v>
      </c>
      <c r="BE371">
        <v>1950555503</v>
      </c>
      <c r="BF371">
        <v>54255302535</v>
      </c>
      <c r="BG371">
        <v>1950000000</v>
      </c>
      <c r="BH371">
        <v>0</v>
      </c>
      <c r="BI371">
        <v>555503</v>
      </c>
      <c r="BJ371">
        <v>-190795516</v>
      </c>
      <c r="BK371">
        <v>1950000000</v>
      </c>
      <c r="BL371">
        <v>555503</v>
      </c>
      <c r="BM371">
        <v>3277677611</v>
      </c>
      <c r="BN371">
        <v>3768676505</v>
      </c>
      <c r="BO371">
        <v>1950251141</v>
      </c>
      <c r="BP371">
        <v>1950555503</v>
      </c>
      <c r="BQ371">
        <v>5227928752</v>
      </c>
      <c r="BR371">
        <v>5719232008</v>
      </c>
      <c r="BS371">
        <v>0</v>
      </c>
      <c r="BT371">
        <v>0</v>
      </c>
      <c r="BU371">
        <v>0</v>
      </c>
      <c r="BV371">
        <v>5227928752</v>
      </c>
      <c r="BW371">
        <v>5719232008</v>
      </c>
      <c r="BX371">
        <v>1.2165944231915733</v>
      </c>
      <c r="BY371">
        <v>1.339613598272434</v>
      </c>
      <c r="BZ371">
        <v>0</v>
      </c>
      <c r="CA371">
        <v>387728031762</v>
      </c>
      <c r="CB371">
        <v>385838095288</v>
      </c>
      <c r="CC371">
        <v>381246754468</v>
      </c>
      <c r="CD371">
        <v>0</v>
      </c>
      <c r="CE371">
        <v>434904116040</v>
      </c>
      <c r="CF371">
        <v>429760392782</v>
      </c>
      <c r="CG371">
        <v>424678053068</v>
      </c>
      <c r="CH371">
        <v>434904116040</v>
      </c>
      <c r="CI371">
        <v>429760392782</v>
      </c>
      <c r="CJ371">
        <v>424678053068</v>
      </c>
      <c r="CK371">
        <v>3768676505</v>
      </c>
      <c r="CL371">
        <v>0</v>
      </c>
      <c r="CM371">
        <v>15.278628468513489</v>
      </c>
      <c r="CN371">
        <v>5.541413128376008</v>
      </c>
      <c r="CO371">
        <v>4.600263535976409</v>
      </c>
      <c r="CP371">
        <v>6644738408402.4375</v>
      </c>
      <c r="CQ371">
        <v>2409983378208.8188</v>
      </c>
      <c r="CR371">
        <v>2000673546664.865</v>
      </c>
      <c r="CS371">
        <v>1.2250757214627728</v>
      </c>
      <c r="CT371">
        <v>532790473724.83246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434904116040</v>
      </c>
      <c r="DL371">
        <v>0</v>
      </c>
      <c r="DM371">
        <v>424678053068</v>
      </c>
      <c r="DN371">
        <v>0</v>
      </c>
      <c r="DO371">
        <v>8407386467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317688052061.32819</v>
      </c>
      <c r="EF371">
        <v>0</v>
      </c>
      <c r="EG371">
        <v>1950251141</v>
      </c>
      <c r="EH371">
        <v>-190795516</v>
      </c>
      <c r="EI371">
        <v>0</v>
      </c>
      <c r="EJ371">
        <v>3468473127</v>
      </c>
      <c r="EK371">
        <v>0</v>
      </c>
      <c r="EL371">
        <v>1950555503</v>
      </c>
      <c r="EM371">
        <v>-190795516</v>
      </c>
      <c r="EN371">
        <v>0</v>
      </c>
      <c r="EO371">
        <v>3959472021</v>
      </c>
      <c r="EP371">
        <v>5227928752</v>
      </c>
      <c r="EQ371">
        <v>5719232008</v>
      </c>
      <c r="ER371">
        <v>28</v>
      </c>
      <c r="ES371" t="s">
        <v>1038</v>
      </c>
      <c r="ET371" t="s">
        <v>10328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1950251141</v>
      </c>
      <c r="FI371">
        <v>-190795516</v>
      </c>
      <c r="FJ371">
        <v>0</v>
      </c>
      <c r="FK371">
        <v>3468473127</v>
      </c>
      <c r="FL371">
        <v>0</v>
      </c>
      <c r="FM371">
        <v>1950555503</v>
      </c>
      <c r="FN371">
        <v>-190795516</v>
      </c>
      <c r="FO371">
        <v>0</v>
      </c>
      <c r="FP371">
        <v>3959472021</v>
      </c>
      <c r="FQ371" t="b">
        <v>1</v>
      </c>
      <c r="FR371" t="b">
        <v>1</v>
      </c>
    </row>
    <row r="372" spans="1:174" x14ac:dyDescent="0.4">
      <c r="A372" t="s">
        <v>183</v>
      </c>
      <c r="B372" t="s">
        <v>1457</v>
      </c>
      <c r="C372">
        <v>210000111</v>
      </c>
      <c r="D372" t="s">
        <v>1458</v>
      </c>
      <c r="E372" t="s">
        <v>1459</v>
      </c>
      <c r="F372" t="s">
        <v>885</v>
      </c>
      <c r="G372" t="s">
        <v>885</v>
      </c>
      <c r="H372" t="s">
        <v>1321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1136</v>
      </c>
      <c r="AF372" t="s">
        <v>735</v>
      </c>
      <c r="AG372" t="s">
        <v>606</v>
      </c>
      <c r="AH372" t="s">
        <v>10328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20564136340</v>
      </c>
      <c r="AY372">
        <v>20564136340</v>
      </c>
      <c r="AZ372">
        <v>281041953285</v>
      </c>
      <c r="BA372">
        <v>-20564136340</v>
      </c>
      <c r="BB372">
        <v>-20564136340</v>
      </c>
      <c r="BC372">
        <v>52553264192</v>
      </c>
      <c r="BD372">
        <v>3211107655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-2553982661</v>
      </c>
      <c r="BN372">
        <v>-2935534946</v>
      </c>
      <c r="BO372">
        <v>3211107655</v>
      </c>
      <c r="BP372">
        <v>3211107655</v>
      </c>
      <c r="BQ372">
        <v>657124994</v>
      </c>
      <c r="BR372">
        <v>275572709</v>
      </c>
      <c r="BS372">
        <v>0</v>
      </c>
      <c r="BT372">
        <v>0</v>
      </c>
      <c r="BU372">
        <v>0</v>
      </c>
      <c r="BV372">
        <v>657124994</v>
      </c>
      <c r="BW372">
        <v>275572709</v>
      </c>
      <c r="BX372">
        <v>0.47164665746594492</v>
      </c>
      <c r="BY372">
        <v>0.19676524891154057</v>
      </c>
      <c r="BZ372">
        <v>90568138.400000006</v>
      </c>
      <c r="CA372">
        <v>104183095961</v>
      </c>
      <c r="CB372">
        <v>120724944393</v>
      </c>
      <c r="CC372">
        <v>120724944393</v>
      </c>
      <c r="CD372">
        <v>87708744.170000002</v>
      </c>
      <c r="CE372">
        <v>132738413427</v>
      </c>
      <c r="CF372">
        <v>146570106037</v>
      </c>
      <c r="CG372">
        <v>147640186137</v>
      </c>
      <c r="CH372">
        <v>99855689075.002243</v>
      </c>
      <c r="CI372">
        <v>117796270457.63614</v>
      </c>
      <c r="CJ372">
        <v>117774888770.42813</v>
      </c>
      <c r="CK372">
        <v>2644936644.5741119</v>
      </c>
      <c r="CL372">
        <v>0</v>
      </c>
      <c r="CM372">
        <v>126.45407080650331</v>
      </c>
      <c r="CN372">
        <v>27.276913523674018</v>
      </c>
      <c r="CO372">
        <v>10.268279910087585</v>
      </c>
      <c r="CP372">
        <v>16785312730240.768</v>
      </c>
      <c r="CQ372">
        <v>3620694224317.9692</v>
      </c>
      <c r="CR372">
        <v>1362995183889.3643</v>
      </c>
      <c r="CS372">
        <v>1.661796959023315</v>
      </c>
      <c r="CT372">
        <v>220584291778.56818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0.80183527746265315</v>
      </c>
      <c r="DI372">
        <v>0.19816472253734688</v>
      </c>
      <c r="DJ372">
        <v>106434342560.1909</v>
      </c>
      <c r="DK372">
        <v>26304070866.809093</v>
      </c>
      <c r="DL372">
        <v>118383109615.79915</v>
      </c>
      <c r="DM372">
        <v>29257076521.200851</v>
      </c>
      <c r="DN372">
        <v>0</v>
      </c>
      <c r="DO372">
        <v>0</v>
      </c>
      <c r="DP372">
        <v>16489049967.963728</v>
      </c>
      <c r="DQ372">
        <v>4075086372.036272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49563102718.965797</v>
      </c>
      <c r="EF372">
        <v>8953978867</v>
      </c>
      <c r="EG372">
        <v>3211107655</v>
      </c>
      <c r="EH372">
        <v>-579241129</v>
      </c>
      <c r="EI372">
        <v>-9286426391</v>
      </c>
      <c r="EJ372">
        <v>-1642294008</v>
      </c>
      <c r="EK372">
        <v>7883898767</v>
      </c>
      <c r="EL372">
        <v>3211107655</v>
      </c>
      <c r="EM372">
        <v>-579241129</v>
      </c>
      <c r="EN372">
        <v>-8597898576</v>
      </c>
      <c r="EO372">
        <v>-1642294008</v>
      </c>
      <c r="EP372">
        <v>657124994</v>
      </c>
      <c r="EQ372">
        <v>275572709</v>
      </c>
      <c r="ER372">
        <v>229</v>
      </c>
      <c r="ES372" t="s">
        <v>10328</v>
      </c>
      <c r="ET372" t="s">
        <v>10328</v>
      </c>
      <c r="EU372">
        <v>2018</v>
      </c>
      <c r="EV372" t="s">
        <v>613</v>
      </c>
      <c r="EW372">
        <v>7179616129.2156773</v>
      </c>
      <c r="EX372">
        <v>2574779397.5093746</v>
      </c>
      <c r="EY372">
        <v>-464455971.38949549</v>
      </c>
      <c r="EZ372">
        <v>-7446184281.8639898</v>
      </c>
      <c r="FA372">
        <v>-1316849271.5799327</v>
      </c>
      <c r="FB372">
        <v>6321588155.324914</v>
      </c>
      <c r="FC372">
        <v>2574779397.5093746</v>
      </c>
      <c r="FD372">
        <v>-464455971.38949549</v>
      </c>
      <c r="FE372">
        <v>-6894098390.2827101</v>
      </c>
      <c r="FF372">
        <v>-1316849271.5799327</v>
      </c>
      <c r="FG372">
        <v>1774362737.7843225</v>
      </c>
      <c r="FH372">
        <v>636328257.49062562</v>
      </c>
      <c r="FI372">
        <v>-114785157.61050455</v>
      </c>
      <c r="FJ372">
        <v>-1840242109.1360104</v>
      </c>
      <c r="FK372">
        <v>-325444736.42006731</v>
      </c>
      <c r="FL372">
        <v>1562310611.6750863</v>
      </c>
      <c r="FM372">
        <v>636328257.49062562</v>
      </c>
      <c r="FN372">
        <v>-114785157.61050455</v>
      </c>
      <c r="FO372">
        <v>-1703800185.7172899</v>
      </c>
      <c r="FP372">
        <v>-325444736.42006731</v>
      </c>
      <c r="FQ372" t="b">
        <v>0</v>
      </c>
      <c r="FR372" t="b">
        <v>0</v>
      </c>
    </row>
    <row r="373" spans="1:174" x14ac:dyDescent="0.4">
      <c r="A373" t="s">
        <v>184</v>
      </c>
      <c r="B373" t="s">
        <v>1460</v>
      </c>
      <c r="C373">
        <v>210000063</v>
      </c>
      <c r="D373" t="s">
        <v>1461</v>
      </c>
      <c r="E373" t="s">
        <v>1462</v>
      </c>
      <c r="F373" t="s">
        <v>647</v>
      </c>
      <c r="G373" t="s">
        <v>1280</v>
      </c>
      <c r="H373" t="s">
        <v>1463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1464</v>
      </c>
      <c r="AD373" t="s">
        <v>812</v>
      </c>
      <c r="AF373" t="s">
        <v>653</v>
      </c>
      <c r="AG373" t="s">
        <v>606</v>
      </c>
      <c r="AH373" t="s">
        <v>10328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-10360059093</v>
      </c>
      <c r="BN373">
        <v>-10422876843</v>
      </c>
      <c r="BO373">
        <v>0</v>
      </c>
      <c r="BP373">
        <v>0</v>
      </c>
      <c r="BQ373">
        <v>-10360059093</v>
      </c>
      <c r="BR373">
        <v>-10422876843</v>
      </c>
      <c r="BS373">
        <v>0</v>
      </c>
      <c r="BT373">
        <v>0</v>
      </c>
      <c r="BU373">
        <v>0</v>
      </c>
      <c r="BV373">
        <v>-10360059093</v>
      </c>
      <c r="BW373">
        <v>-10422876843</v>
      </c>
      <c r="BX373">
        <v>-81.635113881282834</v>
      </c>
      <c r="BY373">
        <v>-81.634343122781132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2512814552</v>
      </c>
      <c r="CF373">
        <v>12508506010</v>
      </c>
      <c r="CG373">
        <v>12599828202</v>
      </c>
      <c r="CH373">
        <v>1117834213.5485294</v>
      </c>
      <c r="CI373">
        <v>11465041872.248529</v>
      </c>
      <c r="CJ373">
        <v>11515241809.048529</v>
      </c>
      <c r="CK373">
        <v>-10397407595.5</v>
      </c>
      <c r="CL373">
        <v>0</v>
      </c>
      <c r="CM373">
        <v>0</v>
      </c>
      <c r="CN373">
        <v>0</v>
      </c>
      <c r="CO373">
        <v>19.083622097969052</v>
      </c>
      <c r="CP373">
        <v>0</v>
      </c>
      <c r="CQ373">
        <v>0</v>
      </c>
      <c r="CR373">
        <v>47953603312.645401</v>
      </c>
      <c r="CS373">
        <v>1.9628329890851659</v>
      </c>
      <c r="CT373">
        <v>4932235298.1188622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2512814552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1256753981.7417076</v>
      </c>
      <c r="EF373">
        <v>747261398</v>
      </c>
      <c r="EG373">
        <v>0</v>
      </c>
      <c r="EH373">
        <v>0</v>
      </c>
      <c r="EI373">
        <v>-330999910</v>
      </c>
      <c r="EJ373">
        <v>-10776320581</v>
      </c>
      <c r="EK373">
        <v>655939206</v>
      </c>
      <c r="EL373">
        <v>0</v>
      </c>
      <c r="EM373">
        <v>0</v>
      </c>
      <c r="EN373">
        <v>-302495468</v>
      </c>
      <c r="EO373">
        <v>-10776320581</v>
      </c>
      <c r="EP373">
        <v>-10360059093</v>
      </c>
      <c r="EQ373">
        <v>-10422876843</v>
      </c>
      <c r="ER373">
        <v>764</v>
      </c>
      <c r="ES373" t="s">
        <v>10328</v>
      </c>
      <c r="ET373" t="s">
        <v>10328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747261398</v>
      </c>
      <c r="FH373">
        <v>0</v>
      </c>
      <c r="FI373">
        <v>0</v>
      </c>
      <c r="FJ373">
        <v>-330999910</v>
      </c>
      <c r="FK373">
        <v>-10776320581</v>
      </c>
      <c r="FL373">
        <v>655939206</v>
      </c>
      <c r="FM373">
        <v>0</v>
      </c>
      <c r="FN373">
        <v>0</v>
      </c>
      <c r="FO373">
        <v>-302495468</v>
      </c>
      <c r="FP373">
        <v>-10776320581</v>
      </c>
      <c r="FQ373" t="b">
        <v>1</v>
      </c>
      <c r="FR373" t="b">
        <v>1</v>
      </c>
    </row>
    <row r="374" spans="1:174" x14ac:dyDescent="0.4">
      <c r="A374" t="s">
        <v>185</v>
      </c>
      <c r="B374">
        <v>806463839801</v>
      </c>
      <c r="C374">
        <v>6000000001173</v>
      </c>
      <c r="D374" t="s">
        <v>1465</v>
      </c>
      <c r="E374" t="s">
        <v>1466</v>
      </c>
      <c r="F374" t="s">
        <v>587</v>
      </c>
      <c r="G374" t="s">
        <v>717</v>
      </c>
      <c r="H374" t="s">
        <v>1163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1164</v>
      </c>
      <c r="Y374" t="s">
        <v>1165</v>
      </c>
      <c r="Z374" t="s">
        <v>719</v>
      </c>
      <c r="AA374" t="s">
        <v>1166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521115115</v>
      </c>
      <c r="BF374">
        <v>11797296756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515388576</v>
      </c>
      <c r="BM374">
        <v>0</v>
      </c>
      <c r="BN374">
        <v>0</v>
      </c>
      <c r="BO374">
        <v>177866330</v>
      </c>
      <c r="BP374">
        <v>517344161</v>
      </c>
      <c r="BQ374">
        <v>177866330</v>
      </c>
      <c r="BR374">
        <v>517344161</v>
      </c>
      <c r="BS374">
        <v>0</v>
      </c>
      <c r="BT374">
        <v>0</v>
      </c>
      <c r="BU374">
        <v>0</v>
      </c>
      <c r="BV374">
        <v>177866330</v>
      </c>
      <c r="BW374">
        <v>517344161</v>
      </c>
      <c r="BX374">
        <v>0.36695065084584122</v>
      </c>
      <c r="BY374">
        <v>1.0710893638771006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0.36401217499999999</v>
      </c>
      <c r="CN374">
        <v>4.3681460999999997</v>
      </c>
      <c r="CO374">
        <v>4.3681460999999997</v>
      </c>
      <c r="CP374">
        <v>17676573546.760426</v>
      </c>
      <c r="CQ374">
        <v>212118882561.12509</v>
      </c>
      <c r="CR374">
        <v>212118882561.12509</v>
      </c>
      <c r="CS374">
        <v>1.242697787570203</v>
      </c>
      <c r="CT374">
        <v>60345890459.243996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177866330</v>
      </c>
      <c r="EH374">
        <v>0</v>
      </c>
      <c r="EI374">
        <v>0</v>
      </c>
      <c r="EJ374">
        <v>0</v>
      </c>
      <c r="EK374">
        <v>0</v>
      </c>
      <c r="EL374">
        <v>517344161</v>
      </c>
      <c r="EM374">
        <v>0</v>
      </c>
      <c r="EN374">
        <v>0</v>
      </c>
      <c r="EO374">
        <v>0</v>
      </c>
      <c r="EP374">
        <v>177866330</v>
      </c>
      <c r="EQ374">
        <v>517344161</v>
      </c>
      <c r="ER374">
        <v>175</v>
      </c>
      <c r="ES374" t="s">
        <v>10328</v>
      </c>
      <c r="ET374" t="s">
        <v>10328</v>
      </c>
      <c r="EU374">
        <v>2018</v>
      </c>
      <c r="EV374" t="s">
        <v>10329</v>
      </c>
      <c r="EW374">
        <v>0</v>
      </c>
      <c r="EX374">
        <v>177866330</v>
      </c>
      <c r="EY374">
        <v>0</v>
      </c>
      <c r="EZ374">
        <v>0</v>
      </c>
      <c r="FA374">
        <v>0</v>
      </c>
      <c r="FB374">
        <v>0</v>
      </c>
      <c r="FC374">
        <v>517344161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 x14ac:dyDescent="0.4">
      <c r="A375" t="s">
        <v>186</v>
      </c>
      <c r="B375">
        <v>206328112201</v>
      </c>
      <c r="C375">
        <v>6000000001024</v>
      </c>
      <c r="D375" t="s">
        <v>1467</v>
      </c>
      <c r="E375" t="s">
        <v>1468</v>
      </c>
      <c r="F375" t="s">
        <v>587</v>
      </c>
      <c r="G375" t="s">
        <v>717</v>
      </c>
      <c r="H375" t="s">
        <v>1163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1164</v>
      </c>
      <c r="Y375" t="s">
        <v>1165</v>
      </c>
      <c r="Z375" t="s">
        <v>719</v>
      </c>
      <c r="AA375" t="s">
        <v>1166</v>
      </c>
      <c r="AB375" t="s">
        <v>1152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2727307692</v>
      </c>
      <c r="AZ375">
        <v>11108321537</v>
      </c>
      <c r="BA375">
        <v>-2727307692</v>
      </c>
      <c r="BB375">
        <v>-2727307692</v>
      </c>
      <c r="BC375">
        <v>198891678463</v>
      </c>
      <c r="BD375">
        <v>2066838278</v>
      </c>
      <c r="BE375">
        <v>2066838278</v>
      </c>
      <c r="BF375">
        <v>57424277548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2087864390</v>
      </c>
      <c r="BM375">
        <v>0</v>
      </c>
      <c r="BN375">
        <v>0</v>
      </c>
      <c r="BO375">
        <v>721789614</v>
      </c>
      <c r="BP375">
        <v>2098648969</v>
      </c>
      <c r="BQ375">
        <v>721789614</v>
      </c>
      <c r="BR375">
        <v>2098648969</v>
      </c>
      <c r="BS375">
        <v>0</v>
      </c>
      <c r="BT375">
        <v>0</v>
      </c>
      <c r="BU375">
        <v>0</v>
      </c>
      <c r="BV375">
        <v>721789614</v>
      </c>
      <c r="BW375">
        <v>2098648969</v>
      </c>
      <c r="BX375">
        <v>0.36108785567470614</v>
      </c>
      <c r="BY375">
        <v>1.0535354244536166</v>
      </c>
      <c r="BZ375">
        <v>0</v>
      </c>
      <c r="CA375">
        <v>199090769232</v>
      </c>
      <c r="CB375">
        <v>201818076924</v>
      </c>
      <c r="CC375">
        <v>201818076924</v>
      </c>
      <c r="CD375">
        <v>0</v>
      </c>
      <c r="CE375">
        <v>198891678463</v>
      </c>
      <c r="CF375">
        <v>201616258847</v>
      </c>
      <c r="CG375">
        <v>201608186125</v>
      </c>
      <c r="CH375">
        <v>198891678463</v>
      </c>
      <c r="CI375">
        <v>201616258847</v>
      </c>
      <c r="CJ375">
        <v>201608186125</v>
      </c>
      <c r="CK375">
        <v>10800030</v>
      </c>
      <c r="CL375">
        <v>0</v>
      </c>
      <c r="CM375">
        <v>0.3554003083333333</v>
      </c>
      <c r="CN375">
        <v>4.2648036999999999</v>
      </c>
      <c r="CO375">
        <v>4.2648036999999999</v>
      </c>
      <c r="CP375">
        <v>70686163850.684387</v>
      </c>
      <c r="CQ375">
        <v>848233966208.21265</v>
      </c>
      <c r="CR375">
        <v>848233966208.21265</v>
      </c>
      <c r="CS375">
        <v>1.273448940704762</v>
      </c>
      <c r="CT375">
        <v>253278397253.69946</v>
      </c>
      <c r="CU375">
        <v>4.2</v>
      </c>
      <c r="CV375">
        <v>0</v>
      </c>
      <c r="CW375">
        <v>0</v>
      </c>
      <c r="CX375">
        <v>4.2</v>
      </c>
      <c r="CY375">
        <v>4.2</v>
      </c>
      <c r="CZ375">
        <v>835345049544.59998</v>
      </c>
      <c r="DA375">
        <v>0</v>
      </c>
      <c r="DB375">
        <v>0</v>
      </c>
      <c r="DC375">
        <v>11454692306.400002</v>
      </c>
      <c r="DD375">
        <v>11454692306.400002</v>
      </c>
      <c r="DE375">
        <v>198891678463</v>
      </c>
      <c r="DF375">
        <v>0</v>
      </c>
      <c r="DG375">
        <v>2727307692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721789614</v>
      </c>
      <c r="EH375">
        <v>0</v>
      </c>
      <c r="EI375">
        <v>0</v>
      </c>
      <c r="EJ375">
        <v>0</v>
      </c>
      <c r="EK375">
        <v>0</v>
      </c>
      <c r="EL375">
        <v>2098648969</v>
      </c>
      <c r="EM375">
        <v>0</v>
      </c>
      <c r="EN375">
        <v>0</v>
      </c>
      <c r="EO375">
        <v>0</v>
      </c>
      <c r="EP375">
        <v>721789614</v>
      </c>
      <c r="EQ375">
        <v>2098648969</v>
      </c>
      <c r="ER375">
        <v>60</v>
      </c>
      <c r="ES375" t="s">
        <v>10328</v>
      </c>
      <c r="ET375" t="s">
        <v>10328</v>
      </c>
      <c r="EU375">
        <v>2018</v>
      </c>
      <c r="EV375" t="s">
        <v>10329</v>
      </c>
      <c r="EW375">
        <v>0</v>
      </c>
      <c r="EX375">
        <v>721789614</v>
      </c>
      <c r="EY375">
        <v>0</v>
      </c>
      <c r="EZ375">
        <v>0</v>
      </c>
      <c r="FA375">
        <v>0</v>
      </c>
      <c r="FB375">
        <v>0</v>
      </c>
      <c r="FC375">
        <v>2098648969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 x14ac:dyDescent="0.4">
      <c r="A376" t="s">
        <v>187</v>
      </c>
      <c r="B376" t="s">
        <v>1469</v>
      </c>
      <c r="C376">
        <v>210000223</v>
      </c>
      <c r="D376" t="s">
        <v>1470</v>
      </c>
      <c r="E376" t="s">
        <v>1471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1345</v>
      </c>
      <c r="AD376" t="s">
        <v>812</v>
      </c>
      <c r="AF376" t="s">
        <v>813</v>
      </c>
      <c r="AG376" t="s">
        <v>606</v>
      </c>
      <c r="AH376" t="s">
        <v>10328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665063566</v>
      </c>
      <c r="BF376">
        <v>42733913851</v>
      </c>
      <c r="BG376">
        <v>665063566</v>
      </c>
      <c r="BH376">
        <v>0</v>
      </c>
      <c r="BI376">
        <v>0</v>
      </c>
      <c r="BJ376">
        <v>0</v>
      </c>
      <c r="BK376">
        <v>690710423</v>
      </c>
      <c r="BL376">
        <v>0</v>
      </c>
      <c r="BM376">
        <v>834343463</v>
      </c>
      <c r="BN376">
        <v>-339576859</v>
      </c>
      <c r="BO376">
        <v>0</v>
      </c>
      <c r="BP376">
        <v>690710423</v>
      </c>
      <c r="BQ376">
        <v>834343463</v>
      </c>
      <c r="BR376">
        <v>351133564</v>
      </c>
      <c r="BS376">
        <v>0</v>
      </c>
      <c r="BT376">
        <v>0</v>
      </c>
      <c r="BU376">
        <v>0</v>
      </c>
      <c r="BV376">
        <v>834343463</v>
      </c>
      <c r="BW376">
        <v>351133564</v>
      </c>
      <c r="BX376">
        <v>0.24367825306212329</v>
      </c>
      <c r="BY376">
        <v>0.10211803696105243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353186121595</v>
      </c>
      <c r="CF376">
        <v>332439295766</v>
      </c>
      <c r="CG376">
        <v>334866371003</v>
      </c>
      <c r="CH376">
        <v>301024847095</v>
      </c>
      <c r="CI376">
        <v>293613021266</v>
      </c>
      <c r="CJ376">
        <v>294480096503</v>
      </c>
      <c r="CK376">
        <v>6544750592</v>
      </c>
      <c r="CL376">
        <v>0</v>
      </c>
      <c r="CM376">
        <v>103.96637320518496</v>
      </c>
      <c r="CN376">
        <v>25.115386843681353</v>
      </c>
      <c r="CO376">
        <v>18.690372109413147</v>
      </c>
      <c r="CP376">
        <v>36719480128637.609</v>
      </c>
      <c r="CQ376">
        <v>8870406071677.9063</v>
      </c>
      <c r="CR376">
        <v>6601180036490.9883</v>
      </c>
      <c r="CS376">
        <v>2.2331631476397669</v>
      </c>
      <c r="CT376">
        <v>788722231003.77161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353186121595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254338401886.22928</v>
      </c>
      <c r="EF376">
        <v>20746825829</v>
      </c>
      <c r="EG376">
        <v>0</v>
      </c>
      <c r="EH376">
        <v>0</v>
      </c>
      <c r="EI376">
        <v>-19912482366</v>
      </c>
      <c r="EJ376">
        <v>0</v>
      </c>
      <c r="EK376">
        <v>18319750592</v>
      </c>
      <c r="EL376">
        <v>690710423</v>
      </c>
      <c r="EM376">
        <v>0</v>
      </c>
      <c r="EN376">
        <v>-18659327451</v>
      </c>
      <c r="EO376">
        <v>0</v>
      </c>
      <c r="EP376">
        <v>834343463</v>
      </c>
      <c r="EQ376">
        <v>351133564</v>
      </c>
      <c r="ER376">
        <v>207</v>
      </c>
      <c r="ES376" t="s">
        <v>10328</v>
      </c>
      <c r="ET376" t="s">
        <v>10328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20746825829</v>
      </c>
      <c r="FH376">
        <v>0</v>
      </c>
      <c r="FI376">
        <v>0</v>
      </c>
      <c r="FJ376">
        <v>-19912482366</v>
      </c>
      <c r="FK376">
        <v>0</v>
      </c>
      <c r="FL376">
        <v>18319750592</v>
      </c>
      <c r="FM376">
        <v>690710423</v>
      </c>
      <c r="FN376">
        <v>0</v>
      </c>
      <c r="FO376">
        <v>-18659327451</v>
      </c>
      <c r="FP376">
        <v>0</v>
      </c>
      <c r="FQ376" t="b">
        <v>1</v>
      </c>
      <c r="FR376" t="b">
        <v>1</v>
      </c>
    </row>
    <row r="377" spans="1:174" x14ac:dyDescent="0.4">
      <c r="A377" t="s">
        <v>1472</v>
      </c>
      <c r="B377">
        <v>100951708105</v>
      </c>
      <c r="C377">
        <v>6000000001013</v>
      </c>
      <c r="D377" t="s">
        <v>1473</v>
      </c>
      <c r="E377" t="s">
        <v>1474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10331</v>
      </c>
      <c r="AG377" t="s">
        <v>606</v>
      </c>
      <c r="AH377" t="s">
        <v>10328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10328</v>
      </c>
      <c r="ET377" t="s">
        <v>10328</v>
      </c>
      <c r="EU377">
        <v>2018</v>
      </c>
      <c r="EV377" t="s">
        <v>10329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 x14ac:dyDescent="0.4">
      <c r="A378" t="s">
        <v>1475</v>
      </c>
      <c r="B378">
        <v>505854508506</v>
      </c>
      <c r="C378">
        <v>6000000001011</v>
      </c>
      <c r="D378" t="s">
        <v>1476</v>
      </c>
      <c r="E378" t="s">
        <v>1477</v>
      </c>
      <c r="F378" t="s">
        <v>647</v>
      </c>
      <c r="G378" t="s">
        <v>648</v>
      </c>
      <c r="H378" t="s">
        <v>973</v>
      </c>
      <c r="I378" t="s">
        <v>590</v>
      </c>
      <c r="J378" t="s">
        <v>591</v>
      </c>
      <c r="K378" t="s">
        <v>592</v>
      </c>
      <c r="L378" t="s">
        <v>593</v>
      </c>
      <c r="M378" t="s">
        <v>1230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1069</v>
      </c>
      <c r="AC378" t="s">
        <v>594</v>
      </c>
      <c r="AD378" t="s">
        <v>604</v>
      </c>
      <c r="AF378" t="s">
        <v>10331</v>
      </c>
      <c r="AG378" t="s">
        <v>606</v>
      </c>
      <c r="AH378" t="s">
        <v>10328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10328</v>
      </c>
      <c r="ET378" t="s">
        <v>10328</v>
      </c>
      <c r="EU378">
        <v>2018</v>
      </c>
      <c r="EV378" t="s">
        <v>10329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 x14ac:dyDescent="0.4">
      <c r="A379" t="s">
        <v>188</v>
      </c>
      <c r="B379">
        <v>806320810801</v>
      </c>
      <c r="C379">
        <v>6000000001021</v>
      </c>
      <c r="D379" t="s">
        <v>1478</v>
      </c>
      <c r="E379" t="s">
        <v>1479</v>
      </c>
      <c r="F379" t="s">
        <v>587</v>
      </c>
      <c r="G379" t="s">
        <v>742</v>
      </c>
      <c r="H379" t="s">
        <v>1097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1480</v>
      </c>
      <c r="AB379" t="s">
        <v>1481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569000000</v>
      </c>
      <c r="AY379">
        <v>569000000</v>
      </c>
      <c r="AZ379">
        <v>15804659400</v>
      </c>
      <c r="BA379">
        <v>-569000000</v>
      </c>
      <c r="BB379">
        <v>-569000000</v>
      </c>
      <c r="BC379">
        <v>23423340600</v>
      </c>
      <c r="BD379">
        <v>256437863</v>
      </c>
      <c r="BE379">
        <v>256437863</v>
      </c>
      <c r="BF379">
        <v>7936027808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256370830</v>
      </c>
      <c r="BM379">
        <v>0</v>
      </c>
      <c r="BN379">
        <v>0</v>
      </c>
      <c r="BO379">
        <v>94306410</v>
      </c>
      <c r="BP379">
        <v>269745165</v>
      </c>
      <c r="BQ379">
        <v>94306410</v>
      </c>
      <c r="BR379">
        <v>269745165</v>
      </c>
      <c r="BS379">
        <v>0</v>
      </c>
      <c r="BT379">
        <v>0</v>
      </c>
      <c r="BU379">
        <v>0</v>
      </c>
      <c r="BV379">
        <v>94306410</v>
      </c>
      <c r="BW379">
        <v>269745165</v>
      </c>
      <c r="BX379">
        <v>0.39861779068333303</v>
      </c>
      <c r="BY379">
        <v>1.1446233612466308</v>
      </c>
      <c r="BZ379">
        <v>0</v>
      </c>
      <c r="CA379">
        <v>23617000000</v>
      </c>
      <c r="CB379">
        <v>24186000000</v>
      </c>
      <c r="CC379">
        <v>24186000000</v>
      </c>
      <c r="CD379">
        <v>0</v>
      </c>
      <c r="CE379">
        <v>23423340600</v>
      </c>
      <c r="CF379">
        <v>23987674800</v>
      </c>
      <c r="CG379">
        <v>23978967840</v>
      </c>
      <c r="CH379">
        <v>23423340600</v>
      </c>
      <c r="CI379">
        <v>23987674800</v>
      </c>
      <c r="CJ379">
        <v>23978967840</v>
      </c>
      <c r="CK379">
        <v>13372760</v>
      </c>
      <c r="CL379">
        <v>0</v>
      </c>
      <c r="CM379">
        <v>0.36389217499999998</v>
      </c>
      <c r="CN379">
        <v>4.3667061</v>
      </c>
      <c r="CO379">
        <v>4.3667061</v>
      </c>
      <c r="CP379">
        <v>8523570356.6998043</v>
      </c>
      <c r="CQ379">
        <v>102282844280.39766</v>
      </c>
      <c r="CR379">
        <v>102282844280.39766</v>
      </c>
      <c r="CS379">
        <v>1.2023051852758233</v>
      </c>
      <c r="CT379">
        <v>28162003859.861713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100720364580</v>
      </c>
      <c r="DA379">
        <v>0</v>
      </c>
      <c r="DB379">
        <v>0</v>
      </c>
      <c r="DC379">
        <v>2446700000</v>
      </c>
      <c r="DD379">
        <v>2446700000</v>
      </c>
      <c r="DE379">
        <v>23423340600</v>
      </c>
      <c r="DF379">
        <v>0</v>
      </c>
      <c r="DG379">
        <v>569000000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94306410</v>
      </c>
      <c r="EH379">
        <v>0</v>
      </c>
      <c r="EI379">
        <v>0</v>
      </c>
      <c r="EJ379">
        <v>0</v>
      </c>
      <c r="EK379">
        <v>0</v>
      </c>
      <c r="EL379">
        <v>269745165</v>
      </c>
      <c r="EM379">
        <v>0</v>
      </c>
      <c r="EN379">
        <v>0</v>
      </c>
      <c r="EO379">
        <v>0</v>
      </c>
      <c r="EP379">
        <v>94306410</v>
      </c>
      <c r="EQ379">
        <v>269745165</v>
      </c>
      <c r="ER379">
        <v>231</v>
      </c>
      <c r="ES379" t="s">
        <v>10328</v>
      </c>
      <c r="ET379" t="s">
        <v>10328</v>
      </c>
      <c r="EU379">
        <v>2018</v>
      </c>
      <c r="EV379" t="s">
        <v>10329</v>
      </c>
      <c r="EW379">
        <v>0</v>
      </c>
      <c r="EX379">
        <v>94306410</v>
      </c>
      <c r="EY379">
        <v>0</v>
      </c>
      <c r="EZ379">
        <v>0</v>
      </c>
      <c r="FA379">
        <v>0</v>
      </c>
      <c r="FB379">
        <v>0</v>
      </c>
      <c r="FC379">
        <v>269745165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 x14ac:dyDescent="0.4">
      <c r="A380" t="s">
        <v>189</v>
      </c>
      <c r="B380">
        <v>100951708107</v>
      </c>
      <c r="C380">
        <v>6000000001020</v>
      </c>
      <c r="D380" t="s">
        <v>1482</v>
      </c>
      <c r="E380" t="s">
        <v>1483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1119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1715607118</v>
      </c>
      <c r="AZ380">
        <v>24005697181</v>
      </c>
      <c r="BA380">
        <v>0</v>
      </c>
      <c r="BB380">
        <v>-1715607118</v>
      </c>
      <c r="BC380">
        <v>5291302819</v>
      </c>
      <c r="BD380">
        <v>0</v>
      </c>
      <c r="BE380">
        <v>54103295</v>
      </c>
      <c r="BF380">
        <v>1242262066</v>
      </c>
      <c r="BG380">
        <v>0</v>
      </c>
      <c r="BH380">
        <v>53567758</v>
      </c>
      <c r="BI380">
        <v>535537</v>
      </c>
      <c r="BJ380">
        <v>0</v>
      </c>
      <c r="BK380">
        <v>0</v>
      </c>
      <c r="BL380">
        <v>39289981</v>
      </c>
      <c r="BM380">
        <v>0</v>
      </c>
      <c r="BN380">
        <v>0</v>
      </c>
      <c r="BO380">
        <v>13481949</v>
      </c>
      <c r="BP380">
        <v>40171495</v>
      </c>
      <c r="BQ380">
        <v>13481949</v>
      </c>
      <c r="BR380">
        <v>40171495</v>
      </c>
      <c r="BS380">
        <v>0</v>
      </c>
      <c r="BT380">
        <v>0</v>
      </c>
      <c r="BU380">
        <v>0</v>
      </c>
      <c r="BV380">
        <v>13481949</v>
      </c>
      <c r="BW380">
        <v>40171495</v>
      </c>
      <c r="BX380">
        <v>0.25511952356147699</v>
      </c>
      <c r="BY380">
        <v>0.65544924576315677</v>
      </c>
      <c r="BZ380">
        <v>0</v>
      </c>
      <c r="CA380">
        <v>5292361291</v>
      </c>
      <c r="CB380">
        <v>5292361291</v>
      </c>
      <c r="CC380">
        <v>7007968409</v>
      </c>
      <c r="CD380">
        <v>0</v>
      </c>
      <c r="CE380">
        <v>5291302819</v>
      </c>
      <c r="CF380">
        <v>5291302819</v>
      </c>
      <c r="CG380">
        <v>7006566815</v>
      </c>
      <c r="CH380">
        <v>5291302819</v>
      </c>
      <c r="CI380">
        <v>5291302819</v>
      </c>
      <c r="CJ380">
        <v>7006566815</v>
      </c>
      <c r="CK380">
        <v>343122</v>
      </c>
      <c r="CL380">
        <v>0</v>
      </c>
      <c r="CM380">
        <v>0.25215580833333334</v>
      </c>
      <c r="CN380">
        <v>3.0258696999999999</v>
      </c>
      <c r="CO380">
        <v>3.0258696999999999</v>
      </c>
      <c r="CP380">
        <v>1334232739.4613905</v>
      </c>
      <c r="CQ380">
        <v>16010792873.536684</v>
      </c>
      <c r="CR380">
        <v>16010792873.536684</v>
      </c>
      <c r="CS380">
        <v>1.0424023642693792</v>
      </c>
      <c r="CT380">
        <v>5515666568.5908308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15873908457</v>
      </c>
      <c r="DA380">
        <v>0</v>
      </c>
      <c r="DB380">
        <v>0</v>
      </c>
      <c r="DC380">
        <v>0</v>
      </c>
      <c r="DD380">
        <v>5146821354</v>
      </c>
      <c r="DE380">
        <v>5291302819</v>
      </c>
      <c r="DF380">
        <v>0</v>
      </c>
      <c r="DG380">
        <v>0</v>
      </c>
      <c r="DH380">
        <v>1</v>
      </c>
      <c r="DI380">
        <v>0</v>
      </c>
      <c r="DJ380">
        <v>5291302819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1715607118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13481949</v>
      </c>
      <c r="EH380">
        <v>0</v>
      </c>
      <c r="EI380">
        <v>0</v>
      </c>
      <c r="EJ380">
        <v>0</v>
      </c>
      <c r="EK380">
        <v>0</v>
      </c>
      <c r="EL380">
        <v>40171495</v>
      </c>
      <c r="EM380">
        <v>0</v>
      </c>
      <c r="EN380">
        <v>0</v>
      </c>
      <c r="EO380">
        <v>0</v>
      </c>
      <c r="EP380">
        <v>13481949</v>
      </c>
      <c r="EQ380">
        <v>40171495</v>
      </c>
      <c r="ER380">
        <v>317</v>
      </c>
      <c r="ES380" t="s">
        <v>10328</v>
      </c>
      <c r="ET380" t="s">
        <v>10328</v>
      </c>
      <c r="EU380">
        <v>2018</v>
      </c>
      <c r="EV380" t="s">
        <v>10329</v>
      </c>
      <c r="EW380">
        <v>0</v>
      </c>
      <c r="EX380">
        <v>13481949</v>
      </c>
      <c r="EY380">
        <v>0</v>
      </c>
      <c r="EZ380">
        <v>0</v>
      </c>
      <c r="FA380">
        <v>0</v>
      </c>
      <c r="FB380">
        <v>0</v>
      </c>
      <c r="FC380">
        <v>40171495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 x14ac:dyDescent="0.4">
      <c r="A381" t="s">
        <v>190</v>
      </c>
      <c r="B381">
        <v>5166045001</v>
      </c>
      <c r="C381">
        <v>6000000001018</v>
      </c>
      <c r="D381" t="s">
        <v>1484</v>
      </c>
      <c r="E381" t="s">
        <v>1485</v>
      </c>
      <c r="F381" t="s">
        <v>647</v>
      </c>
      <c r="G381" t="s">
        <v>1280</v>
      </c>
      <c r="H381" t="s">
        <v>1281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1282</v>
      </c>
      <c r="AA381" t="s">
        <v>1282</v>
      </c>
      <c r="AB381" t="s">
        <v>1360</v>
      </c>
      <c r="AC381" t="s">
        <v>594</v>
      </c>
      <c r="AD381" t="s">
        <v>661</v>
      </c>
      <c r="AF381" t="s">
        <v>10331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748930000</v>
      </c>
      <c r="BF381">
        <v>23537349367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740699998</v>
      </c>
      <c r="BM381">
        <v>0</v>
      </c>
      <c r="BN381">
        <v>0</v>
      </c>
      <c r="BO381">
        <v>255130001</v>
      </c>
      <c r="BP381">
        <v>740699998</v>
      </c>
      <c r="BQ381">
        <v>255130001</v>
      </c>
      <c r="BR381">
        <v>740699998</v>
      </c>
      <c r="BS381">
        <v>0</v>
      </c>
      <c r="BT381">
        <v>0</v>
      </c>
      <c r="BU381">
        <v>0</v>
      </c>
      <c r="BV381">
        <v>255130001</v>
      </c>
      <c r="BW381">
        <v>740699998</v>
      </c>
      <c r="BX381">
        <v>0.31048124715003567</v>
      </c>
      <c r="BY381">
        <v>0.90406830493107104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0.30705965833333332</v>
      </c>
      <c r="CN381">
        <v>3.6847159</v>
      </c>
      <c r="CO381">
        <v>3.6847159</v>
      </c>
      <c r="CP381">
        <v>25271009880.833332</v>
      </c>
      <c r="CQ381">
        <v>303252118570</v>
      </c>
      <c r="CR381">
        <v>303252118570</v>
      </c>
      <c r="CS381">
        <v>1.1518538668838709</v>
      </c>
      <c r="CT381">
        <v>94797573244.542572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255130001</v>
      </c>
      <c r="EH381">
        <v>0</v>
      </c>
      <c r="EI381">
        <v>0</v>
      </c>
      <c r="EJ381">
        <v>0</v>
      </c>
      <c r="EK381">
        <v>0</v>
      </c>
      <c r="EL381">
        <v>740699998</v>
      </c>
      <c r="EM381">
        <v>0</v>
      </c>
      <c r="EN381">
        <v>0</v>
      </c>
      <c r="EO381">
        <v>0</v>
      </c>
      <c r="EP381">
        <v>255130001</v>
      </c>
      <c r="EQ381">
        <v>740699998</v>
      </c>
      <c r="ER381">
        <v>144</v>
      </c>
      <c r="ES381" t="s">
        <v>10328</v>
      </c>
      <c r="ET381" t="s">
        <v>10328</v>
      </c>
      <c r="EU381">
        <v>2018</v>
      </c>
      <c r="EV381" t="s">
        <v>10329</v>
      </c>
      <c r="EW381">
        <v>0</v>
      </c>
      <c r="EX381">
        <v>255130001</v>
      </c>
      <c r="EY381">
        <v>0</v>
      </c>
      <c r="EZ381">
        <v>0</v>
      </c>
      <c r="FA381">
        <v>0</v>
      </c>
      <c r="FB381">
        <v>0</v>
      </c>
      <c r="FC381">
        <v>740699998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 x14ac:dyDescent="0.4">
      <c r="A382" t="s">
        <v>191</v>
      </c>
      <c r="B382" t="s">
        <v>1486</v>
      </c>
      <c r="C382">
        <v>210000097</v>
      </c>
      <c r="D382" t="s">
        <v>1487</v>
      </c>
      <c r="E382" t="s">
        <v>1488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1489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1490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1136</v>
      </c>
      <c r="AF382" t="s">
        <v>870</v>
      </c>
      <c r="AG382" t="s">
        <v>722</v>
      </c>
      <c r="AH382" t="s">
        <v>10328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0</v>
      </c>
      <c r="AY382">
        <v>0</v>
      </c>
      <c r="AZ382">
        <v>312670369706</v>
      </c>
      <c r="BA382">
        <v>0</v>
      </c>
      <c r="BB382">
        <v>0</v>
      </c>
      <c r="BC382">
        <v>212860516474</v>
      </c>
      <c r="BD382">
        <v>0</v>
      </c>
      <c r="BE382">
        <v>0</v>
      </c>
      <c r="BF382">
        <v>12791953082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5032242486</v>
      </c>
      <c r="BN382">
        <v>5032242486</v>
      </c>
      <c r="BO382">
        <v>0</v>
      </c>
      <c r="BP382">
        <v>0</v>
      </c>
      <c r="BQ382">
        <v>5032242486</v>
      </c>
      <c r="BR382">
        <v>5032242486</v>
      </c>
      <c r="BS382">
        <v>0</v>
      </c>
      <c r="BT382">
        <v>0</v>
      </c>
      <c r="BU382">
        <v>0</v>
      </c>
      <c r="BV382">
        <v>5032242486</v>
      </c>
      <c r="BW382">
        <v>5032242486</v>
      </c>
      <c r="BX382">
        <v>2.7269159988797087</v>
      </c>
      <c r="BY382">
        <v>2.7269159988797087</v>
      </c>
      <c r="BZ382">
        <v>0</v>
      </c>
      <c r="CA382">
        <v>198197628949</v>
      </c>
      <c r="CB382">
        <v>198197628949</v>
      </c>
      <c r="CC382">
        <v>198197628949</v>
      </c>
      <c r="CD382">
        <v>0</v>
      </c>
      <c r="CE382">
        <v>189571938174</v>
      </c>
      <c r="CF382">
        <v>184539695688</v>
      </c>
      <c r="CG382">
        <v>184539695688</v>
      </c>
      <c r="CH382">
        <v>189571938174</v>
      </c>
      <c r="CI382">
        <v>184539695688</v>
      </c>
      <c r="CJ382">
        <v>184539695688</v>
      </c>
      <c r="CK382">
        <v>5032242486</v>
      </c>
      <c r="CL382">
        <v>0</v>
      </c>
      <c r="CM382">
        <v>37.269048094749458</v>
      </c>
      <c r="CN382">
        <v>11.406720280647278</v>
      </c>
      <c r="CO382">
        <v>-0.37926107645034796</v>
      </c>
      <c r="CP382">
        <v>7065165681221.6768</v>
      </c>
      <c r="CQ382">
        <v>2162394071810.9778</v>
      </c>
      <c r="CR382">
        <v>-71897257336.650055</v>
      </c>
      <c r="CS382">
        <v>0.98002662546763275</v>
      </c>
      <c r="CT382">
        <v>185785546852.02393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189571938174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123834535553.73824</v>
      </c>
      <c r="EF382">
        <v>0</v>
      </c>
      <c r="EG382">
        <v>0</v>
      </c>
      <c r="EH382">
        <v>0</v>
      </c>
      <c r="EI382">
        <v>0</v>
      </c>
      <c r="EJ382">
        <v>5032242486</v>
      </c>
      <c r="EK382">
        <v>0</v>
      </c>
      <c r="EL382">
        <v>0</v>
      </c>
      <c r="EM382">
        <v>0</v>
      </c>
      <c r="EN382">
        <v>0</v>
      </c>
      <c r="EO382">
        <v>5032242486</v>
      </c>
      <c r="EP382">
        <v>5032242486</v>
      </c>
      <c r="EQ382">
        <v>5032242486</v>
      </c>
      <c r="ER382">
        <v>31</v>
      </c>
      <c r="ES382" t="s">
        <v>1491</v>
      </c>
      <c r="ET382" t="s">
        <v>10328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5032242486</v>
      </c>
      <c r="FL382">
        <v>0</v>
      </c>
      <c r="FM382">
        <v>0</v>
      </c>
      <c r="FN382">
        <v>0</v>
      </c>
      <c r="FO382">
        <v>0</v>
      </c>
      <c r="FP382">
        <v>5032242486</v>
      </c>
      <c r="FQ382" t="b">
        <v>1</v>
      </c>
      <c r="FR382" t="b">
        <v>1</v>
      </c>
    </row>
    <row r="383" spans="1:174" x14ac:dyDescent="0.4">
      <c r="A383" t="s">
        <v>1492</v>
      </c>
      <c r="B383">
        <v>205211923201</v>
      </c>
      <c r="C383">
        <v>6000000001022</v>
      </c>
      <c r="D383" t="s">
        <v>1493</v>
      </c>
      <c r="E383" t="s">
        <v>1494</v>
      </c>
      <c r="F383" t="s">
        <v>647</v>
      </c>
      <c r="G383" t="s">
        <v>648</v>
      </c>
      <c r="H383" t="s">
        <v>973</v>
      </c>
      <c r="I383" t="s">
        <v>590</v>
      </c>
      <c r="J383" t="s">
        <v>591</v>
      </c>
      <c r="K383" t="s">
        <v>592</v>
      </c>
      <c r="L383" t="s">
        <v>593</v>
      </c>
      <c r="M383" t="s">
        <v>1230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1495</v>
      </c>
      <c r="AC383" t="s">
        <v>594</v>
      </c>
      <c r="AD383" t="s">
        <v>661</v>
      </c>
      <c r="AF383" t="s">
        <v>10331</v>
      </c>
      <c r="AG383" t="s">
        <v>606</v>
      </c>
      <c r="AH383" t="s">
        <v>10328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10328</v>
      </c>
      <c r="ET383" t="s">
        <v>10328</v>
      </c>
      <c r="EU383">
        <v>2018</v>
      </c>
      <c r="EV383" t="s">
        <v>10329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 x14ac:dyDescent="0.4">
      <c r="A384" t="s">
        <v>192</v>
      </c>
      <c r="B384">
        <v>406341042401</v>
      </c>
      <c r="C384">
        <v>6000000001034</v>
      </c>
      <c r="D384" t="s">
        <v>1496</v>
      </c>
      <c r="E384" t="s">
        <v>1497</v>
      </c>
      <c r="F384" t="s">
        <v>587</v>
      </c>
      <c r="G384" t="s">
        <v>742</v>
      </c>
      <c r="H384" t="s">
        <v>1498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1499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397394818</v>
      </c>
      <c r="AZ384">
        <v>25994695645</v>
      </c>
      <c r="BA384">
        <v>0</v>
      </c>
      <c r="BB384">
        <v>-397394818</v>
      </c>
      <c r="BC384">
        <v>498218715</v>
      </c>
      <c r="BD384">
        <v>0</v>
      </c>
      <c r="BE384">
        <v>10503514</v>
      </c>
      <c r="BF384">
        <v>163675023</v>
      </c>
      <c r="BG384">
        <v>0</v>
      </c>
      <c r="BH384">
        <v>10503514</v>
      </c>
      <c r="BI384">
        <v>0</v>
      </c>
      <c r="BJ384">
        <v>0</v>
      </c>
      <c r="BK384">
        <v>0</v>
      </c>
      <c r="BL384">
        <v>6345550</v>
      </c>
      <c r="BM384">
        <v>0</v>
      </c>
      <c r="BN384">
        <v>0</v>
      </c>
      <c r="BO384">
        <v>1988779</v>
      </c>
      <c r="BP384">
        <v>7028361</v>
      </c>
      <c r="BQ384">
        <v>1988779</v>
      </c>
      <c r="BR384">
        <v>7028361</v>
      </c>
      <c r="BS384">
        <v>0</v>
      </c>
      <c r="BT384">
        <v>0</v>
      </c>
      <c r="BU384">
        <v>0</v>
      </c>
      <c r="BV384">
        <v>1988779</v>
      </c>
      <c r="BW384">
        <v>7028361</v>
      </c>
      <c r="BX384">
        <v>0.39997620751963792</v>
      </c>
      <c r="BY384">
        <v>1.0140997534834686</v>
      </c>
      <c r="BZ384">
        <v>0</v>
      </c>
      <c r="CA384">
        <v>498977159</v>
      </c>
      <c r="CB384">
        <v>498977159</v>
      </c>
      <c r="CC384">
        <v>896371977</v>
      </c>
      <c r="CD384">
        <v>0</v>
      </c>
      <c r="CE384">
        <v>498218715</v>
      </c>
      <c r="CF384">
        <v>498218715</v>
      </c>
      <c r="CG384">
        <v>894937781</v>
      </c>
      <c r="CH384">
        <v>498218715</v>
      </c>
      <c r="CI384">
        <v>498218715</v>
      </c>
      <c r="CJ384">
        <v>894937781</v>
      </c>
      <c r="CK384">
        <v>675752</v>
      </c>
      <c r="CL384">
        <v>0</v>
      </c>
      <c r="CM384">
        <v>0.36629384999999998</v>
      </c>
      <c r="CN384">
        <v>4.3955261999999999</v>
      </c>
      <c r="CO384">
        <v>4.3955261999999999</v>
      </c>
      <c r="CP384">
        <v>182494451.25940275</v>
      </c>
      <c r="CQ384">
        <v>2189933415.112833</v>
      </c>
      <c r="CR384">
        <v>2189933415.112833</v>
      </c>
      <c r="CS384">
        <v>1.0061780678703707</v>
      </c>
      <c r="CT384">
        <v>501296744.03555888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2341627960.5</v>
      </c>
      <c r="DA384">
        <v>0</v>
      </c>
      <c r="DB384">
        <v>0</v>
      </c>
      <c r="DC384">
        <v>0</v>
      </c>
      <c r="DD384">
        <v>1867755644.5999999</v>
      </c>
      <c r="DE384">
        <v>498218715</v>
      </c>
      <c r="DF384">
        <v>0</v>
      </c>
      <c r="DG384">
        <v>0</v>
      </c>
      <c r="DH384">
        <v>1</v>
      </c>
      <c r="DI384">
        <v>0</v>
      </c>
      <c r="DJ384">
        <v>498218715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397394818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6.3654798404219212E-2</v>
      </c>
      <c r="ED384">
        <v>105099341.35619034</v>
      </c>
      <c r="EE384">
        <v>31714011.864534147</v>
      </c>
      <c r="EF384">
        <v>0</v>
      </c>
      <c r="EG384">
        <v>1988779</v>
      </c>
      <c r="EH384">
        <v>0</v>
      </c>
      <c r="EI384">
        <v>0</v>
      </c>
      <c r="EJ384">
        <v>0</v>
      </c>
      <c r="EK384">
        <v>0</v>
      </c>
      <c r="EL384">
        <v>7028361</v>
      </c>
      <c r="EM384">
        <v>0</v>
      </c>
      <c r="EN384">
        <v>0</v>
      </c>
      <c r="EO384">
        <v>0</v>
      </c>
      <c r="EP384">
        <v>1988779</v>
      </c>
      <c r="EQ384">
        <v>7028361</v>
      </c>
      <c r="ER384">
        <v>356</v>
      </c>
      <c r="ES384" t="s">
        <v>10328</v>
      </c>
      <c r="ET384" t="s">
        <v>10328</v>
      </c>
      <c r="EU384">
        <v>2018</v>
      </c>
      <c r="EV384" t="s">
        <v>10329</v>
      </c>
      <c r="EW384">
        <v>0</v>
      </c>
      <c r="EX384">
        <v>1988779</v>
      </c>
      <c r="EY384">
        <v>0</v>
      </c>
      <c r="EZ384">
        <v>0</v>
      </c>
      <c r="FA384">
        <v>0</v>
      </c>
      <c r="FB384">
        <v>0</v>
      </c>
      <c r="FC384">
        <v>7028361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 x14ac:dyDescent="0.4">
      <c r="A385" t="s">
        <v>1500</v>
      </c>
      <c r="B385" t="s">
        <v>1501</v>
      </c>
      <c r="C385">
        <v>210000112</v>
      </c>
      <c r="D385" t="s">
        <v>1502</v>
      </c>
      <c r="E385" t="s">
        <v>1503</v>
      </c>
      <c r="F385" t="s">
        <v>647</v>
      </c>
      <c r="G385" t="s">
        <v>1280</v>
      </c>
      <c r="H385" t="s">
        <v>1281</v>
      </c>
      <c r="I385" t="s">
        <v>590</v>
      </c>
      <c r="J385" t="s">
        <v>591</v>
      </c>
      <c r="K385" t="s">
        <v>592</v>
      </c>
      <c r="L385" t="s">
        <v>593</v>
      </c>
      <c r="M385" t="s">
        <v>1055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1504</v>
      </c>
      <c r="AA385" t="s">
        <v>1504</v>
      </c>
      <c r="AB385" t="s">
        <v>1505</v>
      </c>
      <c r="AC385" t="s">
        <v>594</v>
      </c>
      <c r="AD385" t="s">
        <v>604</v>
      </c>
      <c r="AF385" t="s">
        <v>10331</v>
      </c>
      <c r="AG385" t="e">
        <v>#N/A</v>
      </c>
      <c r="AH385" t="s">
        <v>10328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2.0402245420209939E-2</v>
      </c>
      <c r="DI385">
        <v>0.97959775457979004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10328</v>
      </c>
      <c r="ET385" t="s">
        <v>10328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 x14ac:dyDescent="0.4">
      <c r="A386" t="s">
        <v>1500</v>
      </c>
      <c r="B386" t="s">
        <v>1501</v>
      </c>
      <c r="C386">
        <v>210000113</v>
      </c>
      <c r="D386" t="s">
        <v>1502</v>
      </c>
      <c r="E386" t="s">
        <v>1506</v>
      </c>
      <c r="F386" t="s">
        <v>647</v>
      </c>
      <c r="G386" t="s">
        <v>1280</v>
      </c>
      <c r="H386" t="s">
        <v>1281</v>
      </c>
      <c r="I386" t="s">
        <v>590</v>
      </c>
      <c r="J386" t="s">
        <v>591</v>
      </c>
      <c r="K386" t="s">
        <v>592</v>
      </c>
      <c r="L386" t="s">
        <v>593</v>
      </c>
      <c r="M386" t="s">
        <v>1055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1504</v>
      </c>
      <c r="AA386" t="s">
        <v>1504</v>
      </c>
      <c r="AB386" t="s">
        <v>1505</v>
      </c>
      <c r="AC386" t="s">
        <v>594</v>
      </c>
      <c r="AD386" t="s">
        <v>604</v>
      </c>
      <c r="AF386" t="s">
        <v>10331</v>
      </c>
      <c r="AG386" t="e">
        <v>#N/A</v>
      </c>
      <c r="AH386" t="s">
        <v>10328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2.0402245420209939E-2</v>
      </c>
      <c r="DI386">
        <v>0.97959775457979004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10328</v>
      </c>
      <c r="ET386" t="s">
        <v>10328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 x14ac:dyDescent="0.4">
      <c r="A387" t="s">
        <v>193</v>
      </c>
      <c r="B387" t="s">
        <v>1507</v>
      </c>
      <c r="C387">
        <v>210000101</v>
      </c>
      <c r="D387" t="s">
        <v>1508</v>
      </c>
      <c r="E387" t="s">
        <v>1509</v>
      </c>
      <c r="F387" t="s">
        <v>647</v>
      </c>
      <c r="G387" t="s">
        <v>648</v>
      </c>
      <c r="H387" t="s">
        <v>973</v>
      </c>
      <c r="I387" t="s">
        <v>730</v>
      </c>
      <c r="J387" t="s">
        <v>852</v>
      </c>
      <c r="K387" t="s">
        <v>732</v>
      </c>
      <c r="L387" t="s">
        <v>1510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1511</v>
      </c>
      <c r="AC387" t="s">
        <v>1512</v>
      </c>
      <c r="AD387" t="s">
        <v>904</v>
      </c>
      <c r="AF387" t="s">
        <v>653</v>
      </c>
      <c r="AG387" t="s">
        <v>606</v>
      </c>
      <c r="AH387" t="s">
        <v>10328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249858284</v>
      </c>
      <c r="BN387">
        <v>249858284</v>
      </c>
      <c r="BO387">
        <v>0</v>
      </c>
      <c r="BP387">
        <v>0</v>
      </c>
      <c r="BQ387">
        <v>249858284</v>
      </c>
      <c r="BR387">
        <v>249858284</v>
      </c>
      <c r="BS387">
        <v>0</v>
      </c>
      <c r="BT387">
        <v>0</v>
      </c>
      <c r="BU387">
        <v>0</v>
      </c>
      <c r="BV387">
        <v>249858284</v>
      </c>
      <c r="BW387">
        <v>249858284</v>
      </c>
      <c r="BX387">
        <v>0.49315083313154484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50665692363</v>
      </c>
      <c r="CG387">
        <v>50665692363</v>
      </c>
      <c r="CH387">
        <v>50915550647</v>
      </c>
      <c r="CI387">
        <v>50665692363</v>
      </c>
      <c r="CJ387">
        <v>50665692363</v>
      </c>
      <c r="CK387">
        <v>249858284</v>
      </c>
      <c r="CL387">
        <v>0</v>
      </c>
      <c r="CM387">
        <v>5.9632161259651193</v>
      </c>
      <c r="CN387">
        <v>2.0151200890541081</v>
      </c>
      <c r="CO387">
        <v>2.1561571955680852</v>
      </c>
      <c r="CP387">
        <v>303620432680.58417</v>
      </c>
      <c r="CQ387">
        <v>102600948954.02159</v>
      </c>
      <c r="CR387">
        <v>109781930893.84032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249858284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249858284</v>
      </c>
      <c r="EQ387">
        <v>249858284</v>
      </c>
      <c r="ER387">
        <v>236</v>
      </c>
      <c r="ES387" t="s">
        <v>10328</v>
      </c>
      <c r="ET387" t="s">
        <v>10328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249858284</v>
      </c>
      <c r="FB387">
        <v>0</v>
      </c>
      <c r="FC387">
        <v>0</v>
      </c>
      <c r="FD387">
        <v>0</v>
      </c>
      <c r="FE387">
        <v>0</v>
      </c>
      <c r="FF387">
        <v>249858284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 t="b">
        <v>1</v>
      </c>
      <c r="FR387" t="b">
        <v>1</v>
      </c>
    </row>
    <row r="388" spans="1:174" x14ac:dyDescent="0.4">
      <c r="A388" t="s">
        <v>1513</v>
      </c>
      <c r="B388" t="s">
        <v>1514</v>
      </c>
      <c r="C388">
        <v>210000378</v>
      </c>
      <c r="D388" t="s">
        <v>1515</v>
      </c>
      <c r="E388" t="s">
        <v>1516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H388" t="s">
        <v>10328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0.89455080362227146</v>
      </c>
      <c r="DI388">
        <v>0.10544919637772855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10328</v>
      </c>
      <c r="ET388" t="s">
        <v>10328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 t="b">
        <v>1</v>
      </c>
      <c r="FR388" t="b">
        <v>1</v>
      </c>
    </row>
    <row r="389" spans="1:174" x14ac:dyDescent="0.4">
      <c r="A389" t="s">
        <v>1513</v>
      </c>
      <c r="B389" t="s">
        <v>1517</v>
      </c>
      <c r="C389">
        <v>210000379</v>
      </c>
      <c r="D389" t="s">
        <v>1515</v>
      </c>
      <c r="E389" t="s">
        <v>1518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H389" t="s">
        <v>10328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0.89455080362227146</v>
      </c>
      <c r="DI389">
        <v>0.10544919637772855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10328</v>
      </c>
      <c r="ET389" t="s">
        <v>10328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 t="b">
        <v>1</v>
      </c>
      <c r="FR389" t="b">
        <v>1</v>
      </c>
    </row>
    <row r="390" spans="1:174" x14ac:dyDescent="0.4">
      <c r="A390" t="s">
        <v>1513</v>
      </c>
      <c r="B390">
        <v>807001528801</v>
      </c>
      <c r="C390">
        <v>6000000001297</v>
      </c>
      <c r="D390" t="s">
        <v>1519</v>
      </c>
      <c r="E390" t="s">
        <v>1519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10328</v>
      </c>
      <c r="ET390" t="s">
        <v>10328</v>
      </c>
      <c r="EU390">
        <v>2018</v>
      </c>
      <c r="EV390" t="s">
        <v>10329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 x14ac:dyDescent="0.4">
      <c r="A391" t="s">
        <v>194</v>
      </c>
      <c r="B391" t="s">
        <v>1520</v>
      </c>
      <c r="C391">
        <v>210000859</v>
      </c>
      <c r="D391" t="s">
        <v>1521</v>
      </c>
      <c r="E391" t="s">
        <v>1522</v>
      </c>
      <c r="F391" t="s">
        <v>647</v>
      </c>
      <c r="G391" t="s">
        <v>648</v>
      </c>
      <c r="H391" t="s">
        <v>973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1523</v>
      </c>
      <c r="AD391" t="s">
        <v>812</v>
      </c>
      <c r="AF391" t="s">
        <v>653</v>
      </c>
      <c r="AH391" t="s">
        <v>10328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0</v>
      </c>
      <c r="BC391">
        <v>82473172891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956721128</v>
      </c>
      <c r="BN391">
        <v>956721128</v>
      </c>
      <c r="BO391">
        <v>0</v>
      </c>
      <c r="BP391">
        <v>0</v>
      </c>
      <c r="BQ391">
        <v>956721128</v>
      </c>
      <c r="BR391">
        <v>956721128</v>
      </c>
      <c r="BS391">
        <v>0</v>
      </c>
      <c r="BT391">
        <v>0</v>
      </c>
      <c r="BU391">
        <v>0</v>
      </c>
      <c r="BV391">
        <v>956721128</v>
      </c>
      <c r="BW391">
        <v>956721128</v>
      </c>
      <c r="BX391">
        <v>133.35309467234094</v>
      </c>
      <c r="BY391">
        <v>133.35309467234094</v>
      </c>
      <c r="BZ391">
        <v>0</v>
      </c>
      <c r="CA391">
        <v>82359846340</v>
      </c>
      <c r="CB391">
        <v>82359846340</v>
      </c>
      <c r="CC391">
        <v>82359846340</v>
      </c>
      <c r="CD391">
        <v>0</v>
      </c>
      <c r="CE391">
        <v>1674155643</v>
      </c>
      <c r="CF391">
        <v>717434515</v>
      </c>
      <c r="CG391">
        <v>717434515</v>
      </c>
      <c r="CH391">
        <v>1674155643</v>
      </c>
      <c r="CI391">
        <v>717434515</v>
      </c>
      <c r="CJ391">
        <v>717434515</v>
      </c>
      <c r="CK391">
        <v>956721128</v>
      </c>
      <c r="CL391">
        <v>0</v>
      </c>
      <c r="CM391">
        <v>0</v>
      </c>
      <c r="CN391">
        <v>3008.1319999694829</v>
      </c>
      <c r="CO391">
        <v>-53.14262742176652</v>
      </c>
      <c r="CP391">
        <v>0</v>
      </c>
      <c r="CQ391">
        <v>5036081162637.7852</v>
      </c>
      <c r="CR391">
        <v>-88969029581.996964</v>
      </c>
      <c r="CS391">
        <v>0.31169716146895615</v>
      </c>
      <c r="CT391">
        <v>521829561.78033513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1674155643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956721128</v>
      </c>
      <c r="EK391">
        <v>0</v>
      </c>
      <c r="EL391">
        <v>0</v>
      </c>
      <c r="EM391">
        <v>0</v>
      </c>
      <c r="EN391">
        <v>0</v>
      </c>
      <c r="EO391">
        <v>956721128</v>
      </c>
      <c r="EP391">
        <v>956721128</v>
      </c>
      <c r="EQ391">
        <v>956721128</v>
      </c>
      <c r="ER391">
        <v>126</v>
      </c>
      <c r="ES391" t="s">
        <v>10328</v>
      </c>
      <c r="ET391" t="s">
        <v>10328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956721128</v>
      </c>
      <c r="FB391">
        <v>0</v>
      </c>
      <c r="FC391">
        <v>0</v>
      </c>
      <c r="FD391">
        <v>0</v>
      </c>
      <c r="FE391">
        <v>0</v>
      </c>
      <c r="FF391">
        <v>956721128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 x14ac:dyDescent="0.4">
      <c r="A392" t="s">
        <v>1524</v>
      </c>
      <c r="B392">
        <v>305830012301</v>
      </c>
      <c r="C392">
        <v>6000000001033</v>
      </c>
      <c r="D392" t="s">
        <v>1525</v>
      </c>
      <c r="E392" t="s">
        <v>1526</v>
      </c>
      <c r="F392" t="s">
        <v>647</v>
      </c>
      <c r="G392" t="s">
        <v>1280</v>
      </c>
      <c r="H392" t="s">
        <v>1527</v>
      </c>
      <c r="I392" t="s">
        <v>590</v>
      </c>
      <c r="J392" t="s">
        <v>591</v>
      </c>
      <c r="K392" t="s">
        <v>592</v>
      </c>
      <c r="L392" t="s">
        <v>593</v>
      </c>
      <c r="M392" t="s">
        <v>1230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1444</v>
      </c>
      <c r="AA392" t="s">
        <v>1444</v>
      </c>
      <c r="AB392" t="s">
        <v>975</v>
      </c>
      <c r="AC392" t="s">
        <v>594</v>
      </c>
      <c r="AD392" t="s">
        <v>604</v>
      </c>
      <c r="AF392" t="s">
        <v>10331</v>
      </c>
      <c r="AH392" t="s">
        <v>10328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10328</v>
      </c>
      <c r="ET392" t="s">
        <v>10328</v>
      </c>
      <c r="EU392">
        <v>2018</v>
      </c>
      <c r="EV392" t="s">
        <v>10329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 x14ac:dyDescent="0.4">
      <c r="A393" t="s">
        <v>195</v>
      </c>
      <c r="B393">
        <v>205799861202</v>
      </c>
      <c r="C393">
        <v>6000000001039</v>
      </c>
      <c r="D393" t="s">
        <v>1528</v>
      </c>
      <c r="E393" t="s">
        <v>1529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1119</v>
      </c>
      <c r="AB393" t="s">
        <v>1152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616380511</v>
      </c>
      <c r="AZ393">
        <v>11119274714</v>
      </c>
      <c r="BA393">
        <v>-616380511</v>
      </c>
      <c r="BB393">
        <v>-616380511</v>
      </c>
      <c r="BC393">
        <v>62880725286</v>
      </c>
      <c r="BD393">
        <v>625439891</v>
      </c>
      <c r="BE393">
        <v>625439891</v>
      </c>
      <c r="BF393">
        <v>17946697713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618033291</v>
      </c>
      <c r="BM393">
        <v>0</v>
      </c>
      <c r="BN393">
        <v>0</v>
      </c>
      <c r="BO393">
        <v>212734164</v>
      </c>
      <c r="BP393">
        <v>618158048</v>
      </c>
      <c r="BQ393">
        <v>212734164</v>
      </c>
      <c r="BR393">
        <v>618158048</v>
      </c>
      <c r="BS393">
        <v>0</v>
      </c>
      <c r="BT393">
        <v>0</v>
      </c>
      <c r="BU393">
        <v>0</v>
      </c>
      <c r="BV393">
        <v>212734164</v>
      </c>
      <c r="BW393">
        <v>618158048</v>
      </c>
      <c r="BX393">
        <v>0.33723173374879567</v>
      </c>
      <c r="BY393">
        <v>0.98307929566320895</v>
      </c>
      <c r="BZ393">
        <v>0</v>
      </c>
      <c r="CA393">
        <v>62893303947</v>
      </c>
      <c r="CB393">
        <v>63509684458</v>
      </c>
      <c r="CC393">
        <v>63509684458</v>
      </c>
      <c r="CD393">
        <v>0</v>
      </c>
      <c r="CE393">
        <v>62880725286</v>
      </c>
      <c r="CF393">
        <v>63496982521</v>
      </c>
      <c r="CG393">
        <v>63496982521</v>
      </c>
      <c r="CH393">
        <v>62880725286</v>
      </c>
      <c r="CI393">
        <v>63496982521</v>
      </c>
      <c r="CJ393">
        <v>63496982521</v>
      </c>
      <c r="CK393">
        <v>123276</v>
      </c>
      <c r="CL393">
        <v>0</v>
      </c>
      <c r="CM393">
        <v>0.3248943583333333</v>
      </c>
      <c r="CN393">
        <v>3.8987322999999998</v>
      </c>
      <c r="CO393">
        <v>3.8987322999999998</v>
      </c>
      <c r="CP393">
        <v>20429592893.329575</v>
      </c>
      <c r="CQ393">
        <v>245155114719.95493</v>
      </c>
      <c r="CR393">
        <v>245155114719.95493</v>
      </c>
      <c r="CS393">
        <v>1.2425229420675676</v>
      </c>
      <c r="CT393">
        <v>78130743781.703217</v>
      </c>
      <c r="CU393">
        <v>3.95</v>
      </c>
      <c r="CV393">
        <v>0</v>
      </c>
      <c r="CW393">
        <v>0</v>
      </c>
      <c r="CX393">
        <v>3.9500000000000006</v>
      </c>
      <c r="CY393">
        <v>3.9500000000000006</v>
      </c>
      <c r="CZ393">
        <v>248378864879.70001</v>
      </c>
      <c r="DA393">
        <v>0</v>
      </c>
      <c r="DB393">
        <v>0</v>
      </c>
      <c r="DC393">
        <v>2434703018.4500003</v>
      </c>
      <c r="DD393">
        <v>2434703018.4500003</v>
      </c>
      <c r="DE393">
        <v>62880725286</v>
      </c>
      <c r="DF393">
        <v>0</v>
      </c>
      <c r="DG393">
        <v>616380511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212734164</v>
      </c>
      <c r="EH393">
        <v>0</v>
      </c>
      <c r="EI393">
        <v>0</v>
      </c>
      <c r="EJ393">
        <v>0</v>
      </c>
      <c r="EK393">
        <v>0</v>
      </c>
      <c r="EL393">
        <v>618158048</v>
      </c>
      <c r="EM393">
        <v>0</v>
      </c>
      <c r="EN393">
        <v>0</v>
      </c>
      <c r="EO393">
        <v>0</v>
      </c>
      <c r="EP393">
        <v>212734164</v>
      </c>
      <c r="EQ393">
        <v>618158048</v>
      </c>
      <c r="ER393">
        <v>158</v>
      </c>
      <c r="ES393" t="s">
        <v>10328</v>
      </c>
      <c r="ET393" t="s">
        <v>10328</v>
      </c>
      <c r="EU393">
        <v>2018</v>
      </c>
      <c r="EV393" t="s">
        <v>10329</v>
      </c>
      <c r="EW393">
        <v>0</v>
      </c>
      <c r="EX393">
        <v>212734164</v>
      </c>
      <c r="EY393">
        <v>0</v>
      </c>
      <c r="EZ393">
        <v>0</v>
      </c>
      <c r="FA393">
        <v>0</v>
      </c>
      <c r="FB393">
        <v>0</v>
      </c>
      <c r="FC393">
        <v>618158048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 x14ac:dyDescent="0.4">
      <c r="A394" t="s">
        <v>195</v>
      </c>
      <c r="B394">
        <v>205799861203</v>
      </c>
      <c r="C394">
        <v>6000000001047</v>
      </c>
      <c r="D394" t="s">
        <v>1528</v>
      </c>
      <c r="E394" t="s">
        <v>1530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1119</v>
      </c>
      <c r="AB394" t="s">
        <v>1152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166600000</v>
      </c>
      <c r="AZ394">
        <v>2837033280</v>
      </c>
      <c r="BA394">
        <v>0</v>
      </c>
      <c r="BB394">
        <v>-166600000</v>
      </c>
      <c r="BC394">
        <v>17162966720</v>
      </c>
      <c r="BD394">
        <v>0</v>
      </c>
      <c r="BE394">
        <v>133806435</v>
      </c>
      <c r="BF394">
        <v>4536163712</v>
      </c>
      <c r="BG394">
        <v>0</v>
      </c>
      <c r="BH394">
        <v>133806435</v>
      </c>
      <c r="BI394">
        <v>0</v>
      </c>
      <c r="BJ394">
        <v>0</v>
      </c>
      <c r="BK394">
        <v>0</v>
      </c>
      <c r="BL394">
        <v>156515526</v>
      </c>
      <c r="BM394">
        <v>0</v>
      </c>
      <c r="BN394">
        <v>0</v>
      </c>
      <c r="BO394">
        <v>53944158</v>
      </c>
      <c r="BP394">
        <v>156549176</v>
      </c>
      <c r="BQ394">
        <v>53944158</v>
      </c>
      <c r="BR394">
        <v>156549176</v>
      </c>
      <c r="BS394">
        <v>0</v>
      </c>
      <c r="BT394">
        <v>0</v>
      </c>
      <c r="BU394">
        <v>0</v>
      </c>
      <c r="BV394">
        <v>53944158</v>
      </c>
      <c r="BW394">
        <v>156549176</v>
      </c>
      <c r="BX394">
        <v>0.3148002735185963</v>
      </c>
      <c r="BY394">
        <v>0.91186742580872671</v>
      </c>
      <c r="BZ394">
        <v>0</v>
      </c>
      <c r="CA394">
        <v>17166400000</v>
      </c>
      <c r="CB394">
        <v>17166400000</v>
      </c>
      <c r="CC394">
        <v>17333000000</v>
      </c>
      <c r="CD394">
        <v>0</v>
      </c>
      <c r="CE394">
        <v>17162966720</v>
      </c>
      <c r="CF394">
        <v>17162966720</v>
      </c>
      <c r="CG394">
        <v>17329533400</v>
      </c>
      <c r="CH394">
        <v>17162966720</v>
      </c>
      <c r="CI394">
        <v>17162966720</v>
      </c>
      <c r="CJ394">
        <v>17329533400</v>
      </c>
      <c r="CK394">
        <v>33320</v>
      </c>
      <c r="CL394">
        <v>0</v>
      </c>
      <c r="CM394">
        <v>0.30086489999999999</v>
      </c>
      <c r="CN394">
        <v>3.6103787999999999</v>
      </c>
      <c r="CO394">
        <v>3.6103787999999999</v>
      </c>
      <c r="CP394">
        <v>5163734265.9161282</v>
      </c>
      <c r="CQ394">
        <v>61964811190.99353</v>
      </c>
      <c r="CR394">
        <v>61964811190.99353</v>
      </c>
      <c r="CS394">
        <v>1.2268081855999999</v>
      </c>
      <c r="CT394">
        <v>21055668061.276382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62644828528</v>
      </c>
      <c r="DA394">
        <v>0</v>
      </c>
      <c r="DB394">
        <v>0</v>
      </c>
      <c r="DC394">
        <v>0</v>
      </c>
      <c r="DD394">
        <v>608090000</v>
      </c>
      <c r="DE394">
        <v>17162966720</v>
      </c>
      <c r="DF394">
        <v>0</v>
      </c>
      <c r="DG394">
        <v>0</v>
      </c>
      <c r="DH394">
        <v>1</v>
      </c>
      <c r="DI394">
        <v>0</v>
      </c>
      <c r="DJ394">
        <v>17162966720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166600000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53944158</v>
      </c>
      <c r="EH394">
        <v>0</v>
      </c>
      <c r="EI394">
        <v>0</v>
      </c>
      <c r="EJ394">
        <v>0</v>
      </c>
      <c r="EK394">
        <v>0</v>
      </c>
      <c r="EL394">
        <v>156549176</v>
      </c>
      <c r="EM394">
        <v>0</v>
      </c>
      <c r="EN394">
        <v>0</v>
      </c>
      <c r="EO394">
        <v>0</v>
      </c>
      <c r="EP394">
        <v>53944158</v>
      </c>
      <c r="EQ394">
        <v>156549176</v>
      </c>
      <c r="ER394">
        <v>261</v>
      </c>
      <c r="ES394" t="s">
        <v>10328</v>
      </c>
      <c r="ET394" t="s">
        <v>10328</v>
      </c>
      <c r="EU394">
        <v>2018</v>
      </c>
      <c r="EV394" t="s">
        <v>10329</v>
      </c>
      <c r="EW394">
        <v>0</v>
      </c>
      <c r="EX394">
        <v>53944158</v>
      </c>
      <c r="EY394">
        <v>0</v>
      </c>
      <c r="EZ394">
        <v>0</v>
      </c>
      <c r="FA394">
        <v>0</v>
      </c>
      <c r="FB394">
        <v>0</v>
      </c>
      <c r="FC394">
        <v>156549176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 x14ac:dyDescent="0.4">
      <c r="A395" t="s">
        <v>196</v>
      </c>
      <c r="B395" t="s">
        <v>1531</v>
      </c>
      <c r="C395">
        <v>110000059</v>
      </c>
      <c r="D395" t="s">
        <v>1532</v>
      </c>
      <c r="E395" t="s">
        <v>1532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46925</v>
      </c>
      <c r="X395" t="s">
        <v>594</v>
      </c>
      <c r="Y395" t="s">
        <v>594</v>
      </c>
      <c r="Z395" t="s">
        <v>594</v>
      </c>
      <c r="AA395" t="s">
        <v>594</v>
      </c>
      <c r="AB395" t="s">
        <v>1533</v>
      </c>
      <c r="AC395" t="s">
        <v>594</v>
      </c>
      <c r="AD395" t="s">
        <v>888</v>
      </c>
      <c r="AF395" t="s">
        <v>870</v>
      </c>
      <c r="AH395" t="s">
        <v>10328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-296249</v>
      </c>
      <c r="BN395">
        <v>-296249</v>
      </c>
      <c r="BO395">
        <v>0</v>
      </c>
      <c r="BP395">
        <v>0</v>
      </c>
      <c r="BQ395">
        <v>-296249</v>
      </c>
      <c r="BR395">
        <v>-296249</v>
      </c>
      <c r="BS395">
        <v>0</v>
      </c>
      <c r="BT395">
        <v>0</v>
      </c>
      <c r="BU395">
        <v>0</v>
      </c>
      <c r="BV395">
        <v>-296249</v>
      </c>
      <c r="BW395">
        <v>-296249</v>
      </c>
      <c r="BX395">
        <v>-9.8390895744273014E-3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3010939150</v>
      </c>
      <c r="CG395">
        <v>3010939150</v>
      </c>
      <c r="CH395">
        <v>3010642901</v>
      </c>
      <c r="CI395">
        <v>3010939150</v>
      </c>
      <c r="CJ395">
        <v>3010939150</v>
      </c>
      <c r="CK395">
        <v>-296249</v>
      </c>
      <c r="CL395">
        <v>268349005</v>
      </c>
      <c r="CM395">
        <v>-0.11578589677810668</v>
      </c>
      <c r="CN395">
        <v>-3.9897263050079346E-2</v>
      </c>
      <c r="CO395">
        <v>3.0173090100288387</v>
      </c>
      <c r="CP395">
        <v>-348589988.17092562</v>
      </c>
      <c r="CQ395">
        <v>-120116411.77105099</v>
      </c>
      <c r="CR395">
        <v>9084039951.1666603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-296249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-296249</v>
      </c>
      <c r="EQ395">
        <v>-296249</v>
      </c>
      <c r="ER395">
        <v>691</v>
      </c>
      <c r="ES395" t="s">
        <v>10328</v>
      </c>
      <c r="ET395" t="s">
        <v>10328</v>
      </c>
      <c r="EU395">
        <v>2018</v>
      </c>
      <c r="EV395" t="s">
        <v>10330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-296249</v>
      </c>
      <c r="FL395">
        <v>0</v>
      </c>
      <c r="FM395">
        <v>0</v>
      </c>
      <c r="FN395">
        <v>0</v>
      </c>
      <c r="FO395">
        <v>0</v>
      </c>
      <c r="FP395">
        <v>-296249</v>
      </c>
      <c r="FQ395" t="b">
        <v>1</v>
      </c>
      <c r="FR395" t="b">
        <v>1</v>
      </c>
    </row>
    <row r="396" spans="1:174" x14ac:dyDescent="0.4">
      <c r="A396" t="s">
        <v>197</v>
      </c>
      <c r="B396" t="s">
        <v>1534</v>
      </c>
      <c r="C396">
        <v>210000207</v>
      </c>
      <c r="D396" t="s">
        <v>1535</v>
      </c>
      <c r="E396" t="s">
        <v>1536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1537</v>
      </c>
      <c r="AD396" t="s">
        <v>904</v>
      </c>
      <c r="AF396" t="s">
        <v>653</v>
      </c>
      <c r="AH396" t="s">
        <v>10328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1858211338</v>
      </c>
      <c r="BF396">
        <v>31937068676</v>
      </c>
      <c r="BG396">
        <v>1858211338</v>
      </c>
      <c r="BH396">
        <v>0</v>
      </c>
      <c r="BI396">
        <v>0</v>
      </c>
      <c r="BJ396">
        <v>0</v>
      </c>
      <c r="BK396">
        <v>1858211338</v>
      </c>
      <c r="BL396">
        <v>0</v>
      </c>
      <c r="BM396">
        <v>25443205</v>
      </c>
      <c r="BN396">
        <v>-14144014</v>
      </c>
      <c r="BO396">
        <v>0</v>
      </c>
      <c r="BP396">
        <v>1858211338</v>
      </c>
      <c r="BQ396">
        <v>25443205</v>
      </c>
      <c r="BR396">
        <v>1844067324</v>
      </c>
      <c r="BS396">
        <v>0</v>
      </c>
      <c r="BT396">
        <v>0</v>
      </c>
      <c r="BU396">
        <v>0</v>
      </c>
      <c r="BV396">
        <v>25443205</v>
      </c>
      <c r="BW396">
        <v>1844067324</v>
      </c>
      <c r="BX396">
        <v>3.1893351291228021E-2</v>
      </c>
      <c r="BY396">
        <v>2.3328251050897402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82202992302</v>
      </c>
      <c r="CF396">
        <v>77374231885</v>
      </c>
      <c r="CG396">
        <v>77738424024</v>
      </c>
      <c r="CH396">
        <v>59995523501.999985</v>
      </c>
      <c r="CI396">
        <v>60500763084.999992</v>
      </c>
      <c r="CJ396">
        <v>60240955223.999985</v>
      </c>
      <c r="CK396">
        <v>-245431722</v>
      </c>
      <c r="CL396">
        <v>0</v>
      </c>
      <c r="CM396">
        <v>103.96637320518496</v>
      </c>
      <c r="CN396">
        <v>37.83767640590667</v>
      </c>
      <c r="CO396">
        <v>10.592715144157411</v>
      </c>
      <c r="CP396">
        <v>8546346976252.6787</v>
      </c>
      <c r="CQ396">
        <v>3110370222320.313</v>
      </c>
      <c r="CR396">
        <v>870752881452.45056</v>
      </c>
      <c r="CS396">
        <v>1.6639334193490314</v>
      </c>
      <c r="CT396">
        <v>136780306061.78897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0.98242077922077919</v>
      </c>
      <c r="DI396">
        <v>1.7579220779220778E-2</v>
      </c>
      <c r="DJ396">
        <v>80757927751.61055</v>
      </c>
      <c r="DK396">
        <v>1445064550.3894441</v>
      </c>
      <c r="DL396">
        <v>76371843105.053421</v>
      </c>
      <c r="DM396">
        <v>1366580918.9465766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26345970665.055489</v>
      </c>
      <c r="EF396">
        <v>4816325803</v>
      </c>
      <c r="EG396">
        <v>0</v>
      </c>
      <c r="EH396">
        <v>0</v>
      </c>
      <c r="EI396">
        <v>-4803317212</v>
      </c>
      <c r="EJ396">
        <v>12434614</v>
      </c>
      <c r="EK396">
        <v>4252886114</v>
      </c>
      <c r="EL396">
        <v>1858211338</v>
      </c>
      <c r="EM396">
        <v>0</v>
      </c>
      <c r="EN396">
        <v>-4478712292</v>
      </c>
      <c r="EO396">
        <v>211682164</v>
      </c>
      <c r="EP396">
        <v>25443205</v>
      </c>
      <c r="EQ396">
        <v>1844067324</v>
      </c>
      <c r="ER396">
        <v>69</v>
      </c>
      <c r="ES396" t="s">
        <v>10328</v>
      </c>
      <c r="ET396" t="s">
        <v>609</v>
      </c>
      <c r="EU396">
        <v>2019</v>
      </c>
      <c r="EV396" t="s">
        <v>855</v>
      </c>
      <c r="EW396">
        <v>4731658548.3644047</v>
      </c>
      <c r="EX396">
        <v>0</v>
      </c>
      <c r="EY396">
        <v>0</v>
      </c>
      <c r="EZ396">
        <v>-4718878638.2576208</v>
      </c>
      <c r="FA396">
        <v>12216023.175189611</v>
      </c>
      <c r="FB396">
        <v>4178123690.0531116</v>
      </c>
      <c r="FC396">
        <v>1825545430.6348467</v>
      </c>
      <c r="FD396">
        <v>0</v>
      </c>
      <c r="FE396">
        <v>-4399980019.8123217</v>
      </c>
      <c r="FF396">
        <v>207960956.50402078</v>
      </c>
      <c r="FG396">
        <v>84667254.6355948</v>
      </c>
      <c r="FH396">
        <v>0</v>
      </c>
      <c r="FI396">
        <v>0</v>
      </c>
      <c r="FJ396">
        <v>-84438573.742379218</v>
      </c>
      <c r="FK396">
        <v>218590.8248103896</v>
      </c>
      <c r="FL396">
        <v>74762423.946888313</v>
      </c>
      <c r="FM396">
        <v>32665907.365153246</v>
      </c>
      <c r="FN396">
        <v>0</v>
      </c>
      <c r="FO396">
        <v>-78732272.18767792</v>
      </c>
      <c r="FP396">
        <v>3721207.4959792206</v>
      </c>
      <c r="FQ396" t="b">
        <v>0</v>
      </c>
      <c r="FR396" t="b">
        <v>1</v>
      </c>
    </row>
    <row r="397" spans="1:174" x14ac:dyDescent="0.4">
      <c r="A397" t="s">
        <v>198</v>
      </c>
      <c r="B397" t="s">
        <v>1538</v>
      </c>
      <c r="C397">
        <v>210000136</v>
      </c>
      <c r="D397" t="s">
        <v>1539</v>
      </c>
      <c r="E397" t="s">
        <v>1540</v>
      </c>
      <c r="F397" t="s">
        <v>587</v>
      </c>
      <c r="G397" t="s">
        <v>742</v>
      </c>
      <c r="H397" t="s">
        <v>1257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1311</v>
      </c>
      <c r="AC397" t="s">
        <v>594</v>
      </c>
      <c r="AD397" t="s">
        <v>825</v>
      </c>
      <c r="AF397" t="s">
        <v>605</v>
      </c>
      <c r="AH397" t="s">
        <v>10328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-124629</v>
      </c>
      <c r="BN397">
        <v>-124629</v>
      </c>
      <c r="BO397">
        <v>0</v>
      </c>
      <c r="BP397">
        <v>0</v>
      </c>
      <c r="BQ397">
        <v>-124629</v>
      </c>
      <c r="BR397">
        <v>-124629</v>
      </c>
      <c r="BS397">
        <v>0</v>
      </c>
      <c r="BT397">
        <v>0</v>
      </c>
      <c r="BU397">
        <v>0</v>
      </c>
      <c r="BV397">
        <v>-124629</v>
      </c>
      <c r="BW397">
        <v>-124629</v>
      </c>
      <c r="BX397">
        <v>-2.0005128050661038E-2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622985265</v>
      </c>
      <c r="CG397">
        <v>622985265</v>
      </c>
      <c r="CH397">
        <v>622860636</v>
      </c>
      <c r="CI397">
        <v>622985265</v>
      </c>
      <c r="CJ397">
        <v>622985265</v>
      </c>
      <c r="CK397">
        <v>-124629</v>
      </c>
      <c r="CL397">
        <v>6319209</v>
      </c>
      <c r="CM397">
        <v>-0.23529082536697396</v>
      </c>
      <c r="CN397">
        <v>-8.1107318401336684E-2</v>
      </c>
      <c r="CO397">
        <v>3.7819990515708932</v>
      </c>
      <c r="CP397">
        <v>-146553393.13303834</v>
      </c>
      <c r="CQ397">
        <v>-50518555.923711069</v>
      </c>
      <c r="CR397">
        <v>2355658334.6128435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-124629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-124629</v>
      </c>
      <c r="EQ397">
        <v>-124629</v>
      </c>
      <c r="ER397">
        <v>690</v>
      </c>
      <c r="ES397" t="s">
        <v>10328</v>
      </c>
      <c r="ET397" t="s">
        <v>10328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-124629</v>
      </c>
      <c r="FL397">
        <v>0</v>
      </c>
      <c r="FM397">
        <v>0</v>
      </c>
      <c r="FN397">
        <v>0</v>
      </c>
      <c r="FO397">
        <v>0</v>
      </c>
      <c r="FP397">
        <v>-124629</v>
      </c>
      <c r="FQ397" t="b">
        <v>1</v>
      </c>
      <c r="FR397" t="b">
        <v>1</v>
      </c>
    </row>
    <row r="398" spans="1:174" x14ac:dyDescent="0.4">
      <c r="A398" t="s">
        <v>199</v>
      </c>
      <c r="B398" t="s">
        <v>1541</v>
      </c>
      <c r="C398">
        <v>210000851</v>
      </c>
      <c r="D398" t="s">
        <v>1542</v>
      </c>
      <c r="E398" t="s">
        <v>1543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975</v>
      </c>
      <c r="AC398" t="s">
        <v>1544</v>
      </c>
      <c r="AD398" t="s">
        <v>904</v>
      </c>
      <c r="AF398" t="s">
        <v>653</v>
      </c>
      <c r="AH398" t="s">
        <v>10328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7756049055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7756049055</v>
      </c>
      <c r="BB398">
        <v>7756049055</v>
      </c>
      <c r="BC398">
        <v>44804312239</v>
      </c>
      <c r="BD398">
        <v>84997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870330306</v>
      </c>
      <c r="BN398">
        <v>870330306</v>
      </c>
      <c r="BO398">
        <v>84997</v>
      </c>
      <c r="BP398">
        <v>84997</v>
      </c>
      <c r="BQ398">
        <v>870415303</v>
      </c>
      <c r="BR398">
        <v>870415303</v>
      </c>
      <c r="BS398">
        <v>0</v>
      </c>
      <c r="BT398">
        <v>0</v>
      </c>
      <c r="BU398">
        <v>0</v>
      </c>
      <c r="BV398">
        <v>870415303</v>
      </c>
      <c r="BW398">
        <v>870415303</v>
      </c>
      <c r="BX398">
        <v>2.1760806152899907</v>
      </c>
      <c r="BY398">
        <v>2.1760806152899907</v>
      </c>
      <c r="BZ398">
        <v>0</v>
      </c>
      <c r="CA398">
        <v>44864312505</v>
      </c>
      <c r="CB398">
        <v>37108263450</v>
      </c>
      <c r="CC398">
        <v>37108263450</v>
      </c>
      <c r="CD398">
        <v>0</v>
      </c>
      <c r="CE398">
        <v>44747618725</v>
      </c>
      <c r="CF398">
        <v>36121239364</v>
      </c>
      <c r="CG398">
        <v>36121239364</v>
      </c>
      <c r="CH398">
        <v>44747618725</v>
      </c>
      <c r="CI398">
        <v>36121239364</v>
      </c>
      <c r="CJ398">
        <v>36121239364</v>
      </c>
      <c r="CK398">
        <v>870330306</v>
      </c>
      <c r="CL398">
        <v>0</v>
      </c>
      <c r="CM398">
        <v>29.590831398963935</v>
      </c>
      <c r="CN398">
        <v>9.8490589857101458</v>
      </c>
      <c r="CO398">
        <v>4.4292572140693682</v>
      </c>
      <c r="CP398">
        <v>1324119241196.5964</v>
      </c>
      <c r="CQ398">
        <v>440721936292.59283</v>
      </c>
      <c r="CR398">
        <v>198198713050.13181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84997</v>
      </c>
      <c r="EH398">
        <v>0</v>
      </c>
      <c r="EI398">
        <v>0</v>
      </c>
      <c r="EJ398">
        <v>870330306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870415303</v>
      </c>
      <c r="EQ398">
        <v>870415303</v>
      </c>
      <c r="ER398">
        <v>132</v>
      </c>
      <c r="ES398" t="s">
        <v>10328</v>
      </c>
      <c r="ET398" t="s">
        <v>10328</v>
      </c>
      <c r="EU398">
        <v>2018</v>
      </c>
      <c r="EV398" t="s">
        <v>613</v>
      </c>
      <c r="EW398">
        <v>0</v>
      </c>
      <c r="EX398">
        <v>84997</v>
      </c>
      <c r="EY398">
        <v>0</v>
      </c>
      <c r="EZ398">
        <v>0</v>
      </c>
      <c r="FA398">
        <v>870330306</v>
      </c>
      <c r="FB398">
        <v>0</v>
      </c>
      <c r="FC398">
        <v>84997</v>
      </c>
      <c r="FD398">
        <v>0</v>
      </c>
      <c r="FE398">
        <v>0</v>
      </c>
      <c r="FF398">
        <v>870330306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 x14ac:dyDescent="0.4">
      <c r="A399" t="s">
        <v>200</v>
      </c>
      <c r="B399" t="s">
        <v>1545</v>
      </c>
      <c r="C399">
        <v>110000090</v>
      </c>
      <c r="D399" t="s">
        <v>1546</v>
      </c>
      <c r="E399" t="s">
        <v>1547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1548</v>
      </c>
      <c r="AC399" t="s">
        <v>594</v>
      </c>
      <c r="AD399" t="s">
        <v>1037</v>
      </c>
      <c r="AF399" t="s">
        <v>870</v>
      </c>
      <c r="AH399" t="s">
        <v>10328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-511971248</v>
      </c>
      <c r="BN399">
        <v>-511971248</v>
      </c>
      <c r="BO399">
        <v>0</v>
      </c>
      <c r="BP399">
        <v>0</v>
      </c>
      <c r="BQ399">
        <v>-511971248</v>
      </c>
      <c r="BR399">
        <v>-511971248</v>
      </c>
      <c r="BS399">
        <v>0</v>
      </c>
      <c r="BT399">
        <v>0</v>
      </c>
      <c r="BU399">
        <v>0</v>
      </c>
      <c r="BV399">
        <v>-511971248</v>
      </c>
      <c r="BW399">
        <v>-511971248</v>
      </c>
      <c r="BX399">
        <v>-22.522794404072211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2273124901</v>
      </c>
      <c r="CG399">
        <v>2273124901</v>
      </c>
      <c r="CH399">
        <v>1761153653</v>
      </c>
      <c r="CI399">
        <v>2273124901</v>
      </c>
      <c r="CJ399">
        <v>2273124901</v>
      </c>
      <c r="CK399">
        <v>-511971248</v>
      </c>
      <c r="CL399">
        <v>0</v>
      </c>
      <c r="CM399">
        <v>-95.044212490320191</v>
      </c>
      <c r="CN399">
        <v>-64.474615678191171</v>
      </c>
      <c r="CO399">
        <v>-6.2250348180532464</v>
      </c>
      <c r="CP399">
        <v>-167387462023.83563</v>
      </c>
      <c r="CQ399">
        <v>-113549704927.41745</v>
      </c>
      <c r="CR399">
        <v>-10963242809.866665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-511971248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-511971248</v>
      </c>
      <c r="EQ399">
        <v>-511971248</v>
      </c>
      <c r="ER399">
        <v>739</v>
      </c>
      <c r="ES399" t="s">
        <v>10328</v>
      </c>
      <c r="ET399" t="s">
        <v>10328</v>
      </c>
      <c r="EU399">
        <v>2018</v>
      </c>
      <c r="EV399" t="s">
        <v>10330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-511971248</v>
      </c>
      <c r="FL399">
        <v>0</v>
      </c>
      <c r="FM399">
        <v>0</v>
      </c>
      <c r="FN399">
        <v>0</v>
      </c>
      <c r="FO399">
        <v>0</v>
      </c>
      <c r="FP399">
        <v>-511971248</v>
      </c>
      <c r="FQ399" t="b">
        <v>1</v>
      </c>
      <c r="FR399" t="b">
        <v>1</v>
      </c>
    </row>
    <row r="400" spans="1:174" x14ac:dyDescent="0.4">
      <c r="A400" t="s">
        <v>1549</v>
      </c>
      <c r="B400">
        <v>406348094401</v>
      </c>
      <c r="C400">
        <v>6000000001041</v>
      </c>
      <c r="D400" t="s">
        <v>1550</v>
      </c>
      <c r="E400" t="s">
        <v>1551</v>
      </c>
      <c r="F400" t="s">
        <v>647</v>
      </c>
      <c r="G400" t="s">
        <v>648</v>
      </c>
      <c r="H400" t="s">
        <v>973</v>
      </c>
      <c r="I400" t="s">
        <v>590</v>
      </c>
      <c r="J400" t="s">
        <v>591</v>
      </c>
      <c r="K400" t="s">
        <v>592</v>
      </c>
      <c r="L400" t="s">
        <v>593</v>
      </c>
      <c r="M400" t="s">
        <v>1230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1056</v>
      </c>
      <c r="AC400" t="s">
        <v>594</v>
      </c>
      <c r="AD400" t="s">
        <v>604</v>
      </c>
      <c r="AF400" t="s">
        <v>10331</v>
      </c>
      <c r="AH400" t="s">
        <v>10328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10328</v>
      </c>
      <c r="ET400" t="s">
        <v>10328</v>
      </c>
      <c r="EU400">
        <v>2018</v>
      </c>
      <c r="EV400" t="s">
        <v>10329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 x14ac:dyDescent="0.4">
      <c r="A401" t="s">
        <v>1549</v>
      </c>
      <c r="B401">
        <v>406348094401</v>
      </c>
      <c r="C401">
        <v>6000000001042</v>
      </c>
      <c r="D401" t="s">
        <v>1550</v>
      </c>
      <c r="E401" t="s">
        <v>1551</v>
      </c>
      <c r="F401" t="s">
        <v>647</v>
      </c>
      <c r="G401" t="s">
        <v>648</v>
      </c>
      <c r="H401" t="s">
        <v>973</v>
      </c>
      <c r="I401" t="s">
        <v>590</v>
      </c>
      <c r="J401" t="s">
        <v>591</v>
      </c>
      <c r="K401" t="s">
        <v>592</v>
      </c>
      <c r="L401" t="s">
        <v>593</v>
      </c>
      <c r="M401" t="s">
        <v>1230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1056</v>
      </c>
      <c r="AC401" t="s">
        <v>594</v>
      </c>
      <c r="AD401" t="s">
        <v>604</v>
      </c>
      <c r="AF401" t="s">
        <v>10331</v>
      </c>
      <c r="AH401" t="s">
        <v>10328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10328</v>
      </c>
      <c r="ET401" t="s">
        <v>10328</v>
      </c>
      <c r="EU401">
        <v>2018</v>
      </c>
      <c r="EV401" t="s">
        <v>10329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 x14ac:dyDescent="0.4">
      <c r="A402" t="s">
        <v>1552</v>
      </c>
      <c r="B402">
        <v>406348279401</v>
      </c>
      <c r="C402">
        <v>6000000001044</v>
      </c>
      <c r="D402" t="s">
        <v>1553</v>
      </c>
      <c r="E402" t="s">
        <v>1553</v>
      </c>
      <c r="F402" t="s">
        <v>647</v>
      </c>
      <c r="G402" t="s">
        <v>648</v>
      </c>
      <c r="H402" t="s">
        <v>973</v>
      </c>
      <c r="I402" t="s">
        <v>590</v>
      </c>
      <c r="J402" t="s">
        <v>591</v>
      </c>
      <c r="K402" t="s">
        <v>592</v>
      </c>
      <c r="L402" t="s">
        <v>593</v>
      </c>
      <c r="M402" t="s">
        <v>974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1554</v>
      </c>
      <c r="AC402" t="s">
        <v>594</v>
      </c>
      <c r="AD402" t="s">
        <v>604</v>
      </c>
      <c r="AF402" t="s">
        <v>10331</v>
      </c>
      <c r="AH402" t="s">
        <v>10328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10328</v>
      </c>
      <c r="ET402" t="s">
        <v>10328</v>
      </c>
      <c r="EU402">
        <v>2018</v>
      </c>
      <c r="EV402" t="s">
        <v>10329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 x14ac:dyDescent="0.4">
      <c r="A403" t="s">
        <v>1555</v>
      </c>
      <c r="B403">
        <v>306346872301</v>
      </c>
      <c r="C403">
        <v>6000000001036</v>
      </c>
      <c r="D403" t="s">
        <v>1556</v>
      </c>
      <c r="E403" t="s">
        <v>1556</v>
      </c>
      <c r="F403" t="s">
        <v>647</v>
      </c>
      <c r="G403" t="s">
        <v>1280</v>
      </c>
      <c r="H403" t="s">
        <v>1281</v>
      </c>
      <c r="I403" t="s">
        <v>590</v>
      </c>
      <c r="J403" t="s">
        <v>591</v>
      </c>
      <c r="K403" t="s">
        <v>592</v>
      </c>
      <c r="L403" t="s">
        <v>593</v>
      </c>
      <c r="M403" t="s">
        <v>974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1557</v>
      </c>
      <c r="AA403" t="s">
        <v>1557</v>
      </c>
      <c r="AB403" t="s">
        <v>1120</v>
      </c>
      <c r="AC403" t="s">
        <v>594</v>
      </c>
      <c r="AD403" t="s">
        <v>604</v>
      </c>
      <c r="AF403" t="s">
        <v>10331</v>
      </c>
      <c r="AH403" t="s">
        <v>10328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10328</v>
      </c>
      <c r="ET403" t="s">
        <v>10328</v>
      </c>
      <c r="EU403">
        <v>2018</v>
      </c>
      <c r="EV403" t="s">
        <v>10329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 x14ac:dyDescent="0.4">
      <c r="A404" t="s">
        <v>201</v>
      </c>
      <c r="B404" t="s">
        <v>1558</v>
      </c>
      <c r="C404">
        <v>210000461</v>
      </c>
      <c r="D404" t="s">
        <v>1559</v>
      </c>
      <c r="E404" t="s">
        <v>1560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1561</v>
      </c>
      <c r="AD404" t="s">
        <v>812</v>
      </c>
      <c r="AF404" t="s">
        <v>653</v>
      </c>
      <c r="AH404" t="s">
        <v>10328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225911305</v>
      </c>
      <c r="BE404">
        <v>606199141</v>
      </c>
      <c r="BF404">
        <v>13196416910</v>
      </c>
      <c r="BG404">
        <v>606199141</v>
      </c>
      <c r="BH404">
        <v>0</v>
      </c>
      <c r="BI404">
        <v>0</v>
      </c>
      <c r="BJ404">
        <v>0</v>
      </c>
      <c r="BK404">
        <v>750444949</v>
      </c>
      <c r="BL404">
        <v>0</v>
      </c>
      <c r="BM404">
        <v>-148205923</v>
      </c>
      <c r="BN404">
        <v>-270497980</v>
      </c>
      <c r="BO404">
        <v>268998309</v>
      </c>
      <c r="BP404">
        <v>750444949</v>
      </c>
      <c r="BQ404">
        <v>120792386</v>
      </c>
      <c r="BR404">
        <v>479946969</v>
      </c>
      <c r="BS404">
        <v>0</v>
      </c>
      <c r="BT404">
        <v>0</v>
      </c>
      <c r="BU404">
        <v>0</v>
      </c>
      <c r="BV404">
        <v>120792386</v>
      </c>
      <c r="BW404">
        <v>479946969</v>
      </c>
      <c r="BX404">
        <v>0.28840624821598121</v>
      </c>
      <c r="BY404">
        <v>1.1467759595578486</v>
      </c>
      <c r="BZ404">
        <v>30000000</v>
      </c>
      <c r="CA404">
        <v>34950000000</v>
      </c>
      <c r="CB404">
        <v>34950000000</v>
      </c>
      <c r="CC404">
        <v>34950000000</v>
      </c>
      <c r="CD404">
        <v>28511368.800000001</v>
      </c>
      <c r="CE404">
        <v>43149105542</v>
      </c>
      <c r="CF404">
        <v>40737130032</v>
      </c>
      <c r="CG404">
        <v>41034543968</v>
      </c>
      <c r="CH404">
        <v>32697105542</v>
      </c>
      <c r="CI404">
        <v>32952130032</v>
      </c>
      <c r="CJ404">
        <v>32937543967.999996</v>
      </c>
      <c r="CK404">
        <v>-240438425.99999619</v>
      </c>
      <c r="CL404">
        <v>0</v>
      </c>
      <c r="CM404">
        <v>110.08648276329045</v>
      </c>
      <c r="CN404">
        <v>30.040819048881527</v>
      </c>
      <c r="CO404">
        <v>8.9973959326744097</v>
      </c>
      <c r="CP404">
        <v>4750133263500.7832</v>
      </c>
      <c r="CQ404">
        <v>1296234471708.313</v>
      </c>
      <c r="CR404">
        <v>388229586702.12964</v>
      </c>
      <c r="CS404">
        <v>1.6121751774535049</v>
      </c>
      <c r="CT404">
        <v>69563916884.133865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43149105542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13865141910.608704</v>
      </c>
      <c r="EF404">
        <v>2542317206</v>
      </c>
      <c r="EG404">
        <v>268998309</v>
      </c>
      <c r="EH404">
        <v>0</v>
      </c>
      <c r="EI404">
        <v>-2560181433</v>
      </c>
      <c r="EJ404">
        <v>-130341696</v>
      </c>
      <c r="EK404">
        <v>2244903270</v>
      </c>
      <c r="EL404">
        <v>750444949</v>
      </c>
      <c r="EM404">
        <v>0</v>
      </c>
      <c r="EN404">
        <v>-2385059554</v>
      </c>
      <c r="EO404">
        <v>-130341696</v>
      </c>
      <c r="EP404">
        <v>120792386</v>
      </c>
      <c r="EQ404">
        <v>479946969</v>
      </c>
      <c r="ER404">
        <v>186</v>
      </c>
      <c r="ES404" t="s">
        <v>10328</v>
      </c>
      <c r="ET404" t="s">
        <v>609</v>
      </c>
      <c r="EU404">
        <v>2019</v>
      </c>
      <c r="EV404" t="s">
        <v>855</v>
      </c>
      <c r="EW404">
        <v>2542317206</v>
      </c>
      <c r="EX404">
        <v>268998309</v>
      </c>
      <c r="EY404">
        <v>0</v>
      </c>
      <c r="EZ404">
        <v>-2560181433</v>
      </c>
      <c r="FA404">
        <v>-130341696</v>
      </c>
      <c r="FB404">
        <v>2244903270</v>
      </c>
      <c r="FC404">
        <v>750444949</v>
      </c>
      <c r="FD404">
        <v>0</v>
      </c>
      <c r="FE404">
        <v>-2385059554</v>
      </c>
      <c r="FF404">
        <v>-130341696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 x14ac:dyDescent="0.4">
      <c r="A405" t="s">
        <v>202</v>
      </c>
      <c r="B405" t="s">
        <v>1562</v>
      </c>
      <c r="C405">
        <v>210000846</v>
      </c>
      <c r="D405" t="s">
        <v>1563</v>
      </c>
      <c r="E405" t="s">
        <v>1564</v>
      </c>
      <c r="F405" t="s">
        <v>647</v>
      </c>
      <c r="G405" t="s">
        <v>648</v>
      </c>
      <c r="H405" t="s">
        <v>1296</v>
      </c>
      <c r="I405" t="s">
        <v>730</v>
      </c>
      <c r="J405" t="s">
        <v>878</v>
      </c>
      <c r="K405" t="s">
        <v>732</v>
      </c>
      <c r="L405" t="s">
        <v>1565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W405">
        <v>46098</v>
      </c>
      <c r="X405" t="s">
        <v>594</v>
      </c>
      <c r="Y405" t="s">
        <v>594</v>
      </c>
      <c r="Z405" t="s">
        <v>594</v>
      </c>
      <c r="AA405" t="s">
        <v>594</v>
      </c>
      <c r="AB405" t="s">
        <v>1297</v>
      </c>
      <c r="AD405" t="s">
        <v>904</v>
      </c>
      <c r="AF405" t="s">
        <v>653</v>
      </c>
      <c r="AH405" t="s">
        <v>10328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611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53669592753</v>
      </c>
      <c r="AY405">
        <v>53669592753</v>
      </c>
      <c r="AZ405">
        <v>60506317319</v>
      </c>
      <c r="BA405">
        <v>-53669592753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837247049</v>
      </c>
      <c r="BN405">
        <v>837247049</v>
      </c>
      <c r="BO405">
        <v>0</v>
      </c>
      <c r="BP405">
        <v>0</v>
      </c>
      <c r="BQ405">
        <v>837247049</v>
      </c>
      <c r="BR405">
        <v>837247049</v>
      </c>
      <c r="BS405">
        <v>0</v>
      </c>
      <c r="BT405">
        <v>0</v>
      </c>
      <c r="BU405">
        <v>0</v>
      </c>
      <c r="BV405">
        <v>837247049</v>
      </c>
      <c r="BW405">
        <v>837247049</v>
      </c>
      <c r="BX405">
        <v>3.2204845097240256</v>
      </c>
      <c r="BY405">
        <v>3.2204845097240256</v>
      </c>
      <c r="BZ405">
        <v>0</v>
      </c>
      <c r="CA405">
        <v>0</v>
      </c>
      <c r="CB405">
        <v>54089133119</v>
      </c>
      <c r="CC405">
        <v>54089133119</v>
      </c>
      <c r="CD405">
        <v>0</v>
      </c>
      <c r="CE405">
        <v>0</v>
      </c>
      <c r="CF405">
        <v>52832345704</v>
      </c>
      <c r="CG405">
        <v>52832345704</v>
      </c>
      <c r="CH405">
        <v>0</v>
      </c>
      <c r="CI405">
        <v>52832345704</v>
      </c>
      <c r="CJ405">
        <v>52832345704</v>
      </c>
      <c r="CK405">
        <v>837247049</v>
      </c>
      <c r="CL405">
        <v>0</v>
      </c>
      <c r="CM405">
        <v>37.551366686820984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0</v>
      </c>
      <c r="DK405">
        <v>0</v>
      </c>
      <c r="DL405">
        <v>52832345704</v>
      </c>
      <c r="DM405">
        <v>0</v>
      </c>
      <c r="DN405">
        <v>0</v>
      </c>
      <c r="DO405">
        <v>0</v>
      </c>
      <c r="DP405">
        <v>53669592753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837247049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837247049</v>
      </c>
      <c r="EQ405">
        <v>837247049</v>
      </c>
      <c r="ER405">
        <v>134</v>
      </c>
      <c r="ES405" t="s">
        <v>10328</v>
      </c>
      <c r="ET405" t="s">
        <v>10328</v>
      </c>
      <c r="EU405">
        <v>2019</v>
      </c>
      <c r="EV405" t="s">
        <v>613</v>
      </c>
      <c r="EW405">
        <v>0</v>
      </c>
      <c r="EX405">
        <v>0</v>
      </c>
      <c r="EY405">
        <v>837247049</v>
      </c>
      <c r="EZ405">
        <v>0</v>
      </c>
      <c r="FA405">
        <v>0</v>
      </c>
      <c r="FB405">
        <v>0</v>
      </c>
      <c r="FC405">
        <v>0</v>
      </c>
      <c r="FD405">
        <v>837247049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 x14ac:dyDescent="0.4">
      <c r="A406" t="s">
        <v>203</v>
      </c>
      <c r="B406" t="s">
        <v>1566</v>
      </c>
      <c r="C406">
        <v>110000092</v>
      </c>
      <c r="D406" t="s">
        <v>1567</v>
      </c>
      <c r="E406" t="s">
        <v>1567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1568</v>
      </c>
      <c r="AC406" t="s">
        <v>594</v>
      </c>
      <c r="AD406" t="s">
        <v>1423</v>
      </c>
      <c r="AF406" t="s">
        <v>870</v>
      </c>
      <c r="AH406" t="s">
        <v>10328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-104693464</v>
      </c>
      <c r="BN406">
        <v>-104693464</v>
      </c>
      <c r="BO406">
        <v>0</v>
      </c>
      <c r="BP406">
        <v>0</v>
      </c>
      <c r="BQ406">
        <v>-104693464</v>
      </c>
      <c r="BR406">
        <v>-104693464</v>
      </c>
      <c r="BS406">
        <v>0</v>
      </c>
      <c r="BT406">
        <v>0</v>
      </c>
      <c r="BU406">
        <v>0</v>
      </c>
      <c r="BV406">
        <v>-104693464</v>
      </c>
      <c r="BW406">
        <v>-104693464</v>
      </c>
      <c r="BX406">
        <v>-4.7011080048403118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2226995506</v>
      </c>
      <c r="CG406">
        <v>2226995506</v>
      </c>
      <c r="CH406">
        <v>2122302042</v>
      </c>
      <c r="CI406">
        <v>2226995506</v>
      </c>
      <c r="CJ406">
        <v>2226995506</v>
      </c>
      <c r="CK406">
        <v>-104693464</v>
      </c>
      <c r="CL406">
        <v>215525532</v>
      </c>
      <c r="CM406">
        <v>-43.274764195084572</v>
      </c>
      <c r="CN406">
        <v>-17.73982726037503</v>
      </c>
      <c r="CO406">
        <v>4.5115092396736154</v>
      </c>
      <c r="CP406">
        <v>-91842120418.296478</v>
      </c>
      <c r="CQ406">
        <v>-37649271619.421188</v>
      </c>
      <c r="CR406">
        <v>9574785271.8611813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-104693464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-104693464</v>
      </c>
      <c r="EQ406">
        <v>-104693464</v>
      </c>
      <c r="ER406">
        <v>723</v>
      </c>
      <c r="ES406" t="s">
        <v>10328</v>
      </c>
      <c r="ET406" t="s">
        <v>10328</v>
      </c>
      <c r="EU406">
        <v>2018</v>
      </c>
      <c r="EV406" t="s">
        <v>10330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-104693464</v>
      </c>
      <c r="FL406">
        <v>0</v>
      </c>
      <c r="FM406">
        <v>0</v>
      </c>
      <c r="FN406">
        <v>0</v>
      </c>
      <c r="FO406">
        <v>0</v>
      </c>
      <c r="FP406">
        <v>-104693464</v>
      </c>
      <c r="FQ406" t="b">
        <v>1</v>
      </c>
      <c r="FR406" t="b">
        <v>1</v>
      </c>
    </row>
    <row r="407" spans="1:174" x14ac:dyDescent="0.4">
      <c r="A407" t="s">
        <v>204</v>
      </c>
      <c r="B407" t="s">
        <v>1569</v>
      </c>
      <c r="C407">
        <v>110000091</v>
      </c>
      <c r="D407" t="s">
        <v>1570</v>
      </c>
      <c r="E407" t="s">
        <v>1571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H407" t="s">
        <v>10328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10328</v>
      </c>
      <c r="ET407" t="s">
        <v>10328</v>
      </c>
      <c r="EU407">
        <v>2018</v>
      </c>
      <c r="EV407" t="s">
        <v>10330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 x14ac:dyDescent="0.4">
      <c r="A408" t="s">
        <v>205</v>
      </c>
      <c r="B408">
        <v>706187418701</v>
      </c>
      <c r="C408">
        <v>6000000001046</v>
      </c>
      <c r="D408" t="s">
        <v>1572</v>
      </c>
      <c r="E408" t="s">
        <v>1573</v>
      </c>
      <c r="F408" t="s">
        <v>587</v>
      </c>
      <c r="G408" t="s">
        <v>742</v>
      </c>
      <c r="H408" t="s">
        <v>1097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1480</v>
      </c>
      <c r="AB408" t="s">
        <v>1311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855080214</v>
      </c>
      <c r="AY408">
        <v>855080214</v>
      </c>
      <c r="AZ408">
        <v>18695055661</v>
      </c>
      <c r="BA408">
        <v>-855080214</v>
      </c>
      <c r="BB408">
        <v>-855080214</v>
      </c>
      <c r="BC408">
        <v>33304944339</v>
      </c>
      <c r="BD408">
        <v>295012783</v>
      </c>
      <c r="BE408">
        <v>295012783</v>
      </c>
      <c r="BF408">
        <v>8568371189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294930791</v>
      </c>
      <c r="BM408">
        <v>0</v>
      </c>
      <c r="BN408">
        <v>0</v>
      </c>
      <c r="BO408">
        <v>102288478</v>
      </c>
      <c r="BP408">
        <v>295546507</v>
      </c>
      <c r="BQ408">
        <v>102288478</v>
      </c>
      <c r="BR408">
        <v>295546507</v>
      </c>
      <c r="BS408">
        <v>0</v>
      </c>
      <c r="BT408">
        <v>0</v>
      </c>
      <c r="BU408">
        <v>0</v>
      </c>
      <c r="BV408">
        <v>102288478</v>
      </c>
      <c r="BW408">
        <v>295546507</v>
      </c>
      <c r="BX408">
        <v>0.30369757330768904</v>
      </c>
      <c r="BY408">
        <v>0.880011187908742</v>
      </c>
      <c r="BZ408">
        <v>0</v>
      </c>
      <c r="CA408">
        <v>33328941178</v>
      </c>
      <c r="CB408">
        <v>34184021392</v>
      </c>
      <c r="CC408">
        <v>34184021392</v>
      </c>
      <c r="CD408">
        <v>0</v>
      </c>
      <c r="CE408">
        <v>33304944339</v>
      </c>
      <c r="CF408">
        <v>34159408897</v>
      </c>
      <c r="CG408">
        <v>34159408897</v>
      </c>
      <c r="CH408">
        <v>33304944339</v>
      </c>
      <c r="CI408">
        <v>34159408897</v>
      </c>
      <c r="CJ408">
        <v>34159408897</v>
      </c>
      <c r="CK408">
        <v>615656</v>
      </c>
      <c r="CL408">
        <v>0</v>
      </c>
      <c r="CM408">
        <v>0.29440569166666669</v>
      </c>
      <c r="CN408">
        <v>3.5328683000000001</v>
      </c>
      <c r="CO408">
        <v>3.5328683000000001</v>
      </c>
      <c r="CP408">
        <v>9805165174.0431309</v>
      </c>
      <c r="CQ408">
        <v>117661982088.51756</v>
      </c>
      <c r="CR408">
        <v>117661982088.51756</v>
      </c>
      <c r="CS408">
        <v>1.1647763690192308</v>
      </c>
      <c r="CT408">
        <v>38792812137.568001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116567305186.5</v>
      </c>
      <c r="DA408">
        <v>0</v>
      </c>
      <c r="DB408">
        <v>0</v>
      </c>
      <c r="DC408">
        <v>2992780749</v>
      </c>
      <c r="DD408">
        <v>2992780749</v>
      </c>
      <c r="DE408">
        <v>33304944339</v>
      </c>
      <c r="DF408">
        <v>0</v>
      </c>
      <c r="DG408">
        <v>855080214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102288478</v>
      </c>
      <c r="EH408">
        <v>0</v>
      </c>
      <c r="EI408">
        <v>0</v>
      </c>
      <c r="EJ408">
        <v>0</v>
      </c>
      <c r="EK408">
        <v>0</v>
      </c>
      <c r="EL408">
        <v>295546507</v>
      </c>
      <c r="EM408">
        <v>0</v>
      </c>
      <c r="EN408">
        <v>0</v>
      </c>
      <c r="EO408">
        <v>0</v>
      </c>
      <c r="EP408">
        <v>102288478</v>
      </c>
      <c r="EQ408">
        <v>295546507</v>
      </c>
      <c r="ER408">
        <v>221</v>
      </c>
      <c r="ES408" t="s">
        <v>10328</v>
      </c>
      <c r="ET408" t="s">
        <v>10328</v>
      </c>
      <c r="EU408">
        <v>2018</v>
      </c>
      <c r="EV408" t="s">
        <v>10329</v>
      </c>
      <c r="EW408">
        <v>0</v>
      </c>
      <c r="EX408">
        <v>102288478</v>
      </c>
      <c r="EY408">
        <v>0</v>
      </c>
      <c r="EZ408">
        <v>0</v>
      </c>
      <c r="FA408">
        <v>0</v>
      </c>
      <c r="FB408">
        <v>0</v>
      </c>
      <c r="FC408">
        <v>295546507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 x14ac:dyDescent="0.4">
      <c r="A409" t="s">
        <v>206</v>
      </c>
      <c r="B409" t="s">
        <v>1574</v>
      </c>
      <c r="C409">
        <v>210000264</v>
      </c>
      <c r="D409" t="s">
        <v>1575</v>
      </c>
      <c r="E409" t="s">
        <v>1575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1576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1577</v>
      </c>
      <c r="AD409" t="s">
        <v>734</v>
      </c>
      <c r="AF409" t="s">
        <v>870</v>
      </c>
      <c r="AH409" t="s">
        <v>10328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1645160000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1645160000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2543516470</v>
      </c>
      <c r="BN409">
        <v>2364904131</v>
      </c>
      <c r="BO409">
        <v>0</v>
      </c>
      <c r="BP409">
        <v>0</v>
      </c>
      <c r="BQ409">
        <v>2543516470</v>
      </c>
      <c r="BR409">
        <v>2364904131</v>
      </c>
      <c r="BS409">
        <v>0</v>
      </c>
      <c r="BT409">
        <v>0</v>
      </c>
      <c r="BU409">
        <v>0</v>
      </c>
      <c r="BV409">
        <v>2543516470</v>
      </c>
      <c r="BW409">
        <v>2364904131</v>
      </c>
      <c r="BX409">
        <v>3.7330219211182651</v>
      </c>
      <c r="BY409">
        <v>3.4542928835773492</v>
      </c>
      <c r="BZ409">
        <v>37347172.109999999</v>
      </c>
      <c r="CA409">
        <v>46291239061</v>
      </c>
      <c r="CB409">
        <v>44646079061</v>
      </c>
      <c r="CC409">
        <v>44646079061</v>
      </c>
      <c r="CD409">
        <v>48668128</v>
      </c>
      <c r="CE409">
        <v>73654344915</v>
      </c>
      <c r="CF409">
        <v>65160349370</v>
      </c>
      <c r="CG409">
        <v>65636072524</v>
      </c>
      <c r="CH409">
        <v>63424373725.544685</v>
      </c>
      <c r="CI409">
        <v>58172331728.087646</v>
      </c>
      <c r="CJ409">
        <v>58271084292.143646</v>
      </c>
      <c r="CK409">
        <v>3508129433.4010391</v>
      </c>
      <c r="CL409">
        <v>0</v>
      </c>
      <c r="CM409">
        <v>222.96923875808713</v>
      </c>
      <c r="CN409">
        <v>45.549139380455031</v>
      </c>
      <c r="CO409">
        <v>14.032248854637148</v>
      </c>
      <c r="CP409">
        <v>16422653216923.135</v>
      </c>
      <c r="CQ409">
        <v>3354892022509.4443</v>
      </c>
      <c r="CR409">
        <v>1033536097072.5582</v>
      </c>
      <c r="CS409">
        <v>1.7189298902493519</v>
      </c>
      <c r="CT409">
        <v>126606655021.12886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73654344915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54282562948.94413</v>
      </c>
      <c r="EF409">
        <v>4086098117</v>
      </c>
      <c r="EG409">
        <v>0</v>
      </c>
      <c r="EH409">
        <v>0</v>
      </c>
      <c r="EI409">
        <v>-4305319075</v>
      </c>
      <c r="EJ409">
        <v>2762737428</v>
      </c>
      <c r="EK409">
        <v>3610374963</v>
      </c>
      <c r="EL409">
        <v>0</v>
      </c>
      <c r="EM409">
        <v>0</v>
      </c>
      <c r="EN409">
        <v>-4008208260</v>
      </c>
      <c r="EO409">
        <v>2762737428</v>
      </c>
      <c r="EP409">
        <v>2543516470</v>
      </c>
      <c r="EQ409">
        <v>2364904131</v>
      </c>
      <c r="ER409">
        <v>53</v>
      </c>
      <c r="ES409" t="s">
        <v>1424</v>
      </c>
      <c r="ET409" t="s">
        <v>10328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4086098117</v>
      </c>
      <c r="FH409">
        <v>0</v>
      </c>
      <c r="FI409">
        <v>0</v>
      </c>
      <c r="FJ409">
        <v>-4305319075</v>
      </c>
      <c r="FK409">
        <v>2762737428</v>
      </c>
      <c r="FL409">
        <v>3610374963</v>
      </c>
      <c r="FM409">
        <v>0</v>
      </c>
      <c r="FN409">
        <v>0</v>
      </c>
      <c r="FO409">
        <v>-4008208260</v>
      </c>
      <c r="FP409">
        <v>2762737428</v>
      </c>
      <c r="FQ409" t="b">
        <v>1</v>
      </c>
      <c r="FR409" t="b">
        <v>1</v>
      </c>
    </row>
    <row r="410" spans="1:174" x14ac:dyDescent="0.4">
      <c r="A410" t="s">
        <v>1578</v>
      </c>
      <c r="B410">
        <v>306173067301</v>
      </c>
      <c r="C410">
        <v>6000000001038</v>
      </c>
      <c r="D410" t="s">
        <v>1579</v>
      </c>
      <c r="E410" t="s">
        <v>1579</v>
      </c>
      <c r="F410" t="s">
        <v>647</v>
      </c>
      <c r="G410" t="s">
        <v>648</v>
      </c>
      <c r="H410" t="s">
        <v>973</v>
      </c>
      <c r="I410" t="s">
        <v>590</v>
      </c>
      <c r="J410" t="s">
        <v>591</v>
      </c>
      <c r="K410" t="s">
        <v>592</v>
      </c>
      <c r="L410" t="s">
        <v>593</v>
      </c>
      <c r="M410" t="s">
        <v>1418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1069</v>
      </c>
      <c r="AC410" t="s">
        <v>594</v>
      </c>
      <c r="AD410" t="s">
        <v>604</v>
      </c>
      <c r="AF410" t="s">
        <v>10331</v>
      </c>
      <c r="AH410" t="s">
        <v>10328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10328</v>
      </c>
      <c r="ET410" t="s">
        <v>10328</v>
      </c>
      <c r="EU410">
        <v>2018</v>
      </c>
      <c r="EV410" t="s">
        <v>10329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 x14ac:dyDescent="0.4">
      <c r="A411" t="s">
        <v>207</v>
      </c>
      <c r="B411" t="s">
        <v>1580</v>
      </c>
      <c r="C411">
        <v>210000161</v>
      </c>
      <c r="D411" t="s">
        <v>1581</v>
      </c>
      <c r="E411" t="s">
        <v>1582</v>
      </c>
      <c r="F411" t="s">
        <v>587</v>
      </c>
      <c r="G411" t="s">
        <v>742</v>
      </c>
      <c r="H411" t="s">
        <v>1498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1226</v>
      </c>
      <c r="AB411" t="s">
        <v>1311</v>
      </c>
      <c r="AC411" t="s">
        <v>594</v>
      </c>
      <c r="AD411" t="s">
        <v>825</v>
      </c>
      <c r="AF411" t="s">
        <v>605</v>
      </c>
      <c r="AH411" t="s">
        <v>10328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1437845219</v>
      </c>
      <c r="AZ411">
        <v>30413672265</v>
      </c>
      <c r="BA411">
        <v>0</v>
      </c>
      <c r="BB411">
        <v>-1437845219</v>
      </c>
      <c r="BC411">
        <v>63187119024</v>
      </c>
      <c r="BD411">
        <v>0</v>
      </c>
      <c r="BE411">
        <v>0</v>
      </c>
      <c r="BF411">
        <v>19690807021</v>
      </c>
      <c r="BG411">
        <v>0</v>
      </c>
      <c r="BH411">
        <v>0</v>
      </c>
      <c r="BI411">
        <v>0</v>
      </c>
      <c r="BJ411">
        <v>66448771</v>
      </c>
      <c r="BK411">
        <v>0</v>
      </c>
      <c r="BL411">
        <v>0</v>
      </c>
      <c r="BM411">
        <v>1938497760</v>
      </c>
      <c r="BN411">
        <v>2004946531</v>
      </c>
      <c r="BO411">
        <v>0</v>
      </c>
      <c r="BP411">
        <v>0</v>
      </c>
      <c r="BQ411">
        <v>1938497760</v>
      </c>
      <c r="BR411">
        <v>2004946531</v>
      </c>
      <c r="BS411">
        <v>0</v>
      </c>
      <c r="BT411">
        <v>0</v>
      </c>
      <c r="BU411">
        <v>0</v>
      </c>
      <c r="BV411">
        <v>1938497760</v>
      </c>
      <c r="BW411">
        <v>2004946531</v>
      </c>
      <c r="BX411">
        <v>3.2200357775334574</v>
      </c>
      <c r="BY411">
        <v>3.2947049522563652</v>
      </c>
      <c r="BZ411">
        <v>0</v>
      </c>
      <c r="CA411">
        <v>63159619624</v>
      </c>
      <c r="CB411">
        <v>63159619624</v>
      </c>
      <c r="CC411">
        <v>64598411311</v>
      </c>
      <c r="CD411">
        <v>0</v>
      </c>
      <c r="CE411">
        <v>62139622652</v>
      </c>
      <c r="CF411">
        <v>60201124892</v>
      </c>
      <c r="CG411">
        <v>61572521340</v>
      </c>
      <c r="CH411">
        <v>62139622652</v>
      </c>
      <c r="CI411">
        <v>60201124892</v>
      </c>
      <c r="CJ411">
        <v>61572521340</v>
      </c>
      <c r="CK411">
        <v>2004946531</v>
      </c>
      <c r="CL411">
        <v>6573253663</v>
      </c>
      <c r="CM411">
        <v>45.231245160102837</v>
      </c>
      <c r="CN411">
        <v>14.202082753181461</v>
      </c>
      <c r="CO411">
        <v>3.6170902848243718</v>
      </c>
      <c r="CP411">
        <v>2810652506328.8916</v>
      </c>
      <c r="CQ411">
        <v>882512063155.17322</v>
      </c>
      <c r="CR411">
        <v>224764625397.20166</v>
      </c>
      <c r="CS411">
        <v>1.1991789854792709</v>
      </c>
      <c r="CT411">
        <v>74516529649.890076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0.9816376797387677</v>
      </c>
      <c r="DI411">
        <v>1.8362320261232332E-2</v>
      </c>
      <c r="DJ411">
        <v>60998594999.951851</v>
      </c>
      <c r="DK411">
        <v>1141027652.0481513</v>
      </c>
      <c r="DL411">
        <v>60441906983.863358</v>
      </c>
      <c r="DM411">
        <v>1130614356.1366422</v>
      </c>
      <c r="DN411">
        <v>0</v>
      </c>
      <c r="DO411">
        <v>0</v>
      </c>
      <c r="DP411">
        <v>1411443044.6026404</v>
      </c>
      <c r="DQ411">
        <v>26402174.39735974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8025239574.8509073</v>
      </c>
      <c r="EF411">
        <v>0</v>
      </c>
      <c r="EG411">
        <v>0</v>
      </c>
      <c r="EH411">
        <v>0</v>
      </c>
      <c r="EI411">
        <v>0</v>
      </c>
      <c r="EJ411">
        <v>1938497760</v>
      </c>
      <c r="EK411">
        <v>0</v>
      </c>
      <c r="EL411">
        <v>0</v>
      </c>
      <c r="EM411">
        <v>66448771</v>
      </c>
      <c r="EN411">
        <v>0</v>
      </c>
      <c r="EO411">
        <v>1938497760</v>
      </c>
      <c r="EP411">
        <v>1938497760</v>
      </c>
      <c r="EQ411">
        <v>2004946531</v>
      </c>
      <c r="ER411">
        <v>62</v>
      </c>
      <c r="ES411" t="s">
        <v>10328</v>
      </c>
      <c r="ET411" t="s">
        <v>10328</v>
      </c>
      <c r="EU411">
        <v>2018</v>
      </c>
      <c r="EV411" t="s">
        <v>613</v>
      </c>
      <c r="EW411">
        <v>0</v>
      </c>
      <c r="EX411">
        <v>0</v>
      </c>
      <c r="EY411">
        <v>0</v>
      </c>
      <c r="EZ411">
        <v>0</v>
      </c>
      <c r="FA411">
        <v>1902902443.3051987</v>
      </c>
      <c r="FB411">
        <v>0</v>
      </c>
      <c r="FC411">
        <v>0</v>
      </c>
      <c r="FD411">
        <v>65228617.385932714</v>
      </c>
      <c r="FE411">
        <v>0</v>
      </c>
      <c r="FF411">
        <v>1902902443.3051987</v>
      </c>
      <c r="FG411">
        <v>0</v>
      </c>
      <c r="FH411">
        <v>0</v>
      </c>
      <c r="FI411">
        <v>0</v>
      </c>
      <c r="FJ411">
        <v>0</v>
      </c>
      <c r="FK411">
        <v>35595316.694801494</v>
      </c>
      <c r="FL411">
        <v>0</v>
      </c>
      <c r="FM411">
        <v>0</v>
      </c>
      <c r="FN411">
        <v>1220153.6140672874</v>
      </c>
      <c r="FO411">
        <v>0</v>
      </c>
      <c r="FP411">
        <v>35595316.694801494</v>
      </c>
      <c r="FQ411" t="b">
        <v>1</v>
      </c>
      <c r="FR411" t="b">
        <v>1</v>
      </c>
    </row>
    <row r="412" spans="1:174" x14ac:dyDescent="0.4">
      <c r="A412" t="s">
        <v>208</v>
      </c>
      <c r="B412" t="s">
        <v>1583</v>
      </c>
      <c r="C412">
        <v>210000218</v>
      </c>
      <c r="D412" t="s">
        <v>1584</v>
      </c>
      <c r="E412" t="s">
        <v>1585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H412" t="s">
        <v>10328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4793963348</v>
      </c>
      <c r="AV412">
        <v>8733939505</v>
      </c>
      <c r="AW412">
        <v>445526500261</v>
      </c>
      <c r="AX412">
        <v>1022525801</v>
      </c>
      <c r="AY412">
        <v>1022525801</v>
      </c>
      <c r="AZ412">
        <v>122037162281</v>
      </c>
      <c r="BA412">
        <v>3771437547</v>
      </c>
      <c r="BB412">
        <v>7711413704</v>
      </c>
      <c r="BC412">
        <v>323489337980</v>
      </c>
      <c r="BD412">
        <v>4395317193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4595010695</v>
      </c>
      <c r="BN412">
        <v>4446054903</v>
      </c>
      <c r="BO412">
        <v>4395317193</v>
      </c>
      <c r="BP412">
        <v>4395537399</v>
      </c>
      <c r="BQ412">
        <v>8990327888</v>
      </c>
      <c r="BR412">
        <v>8841592302</v>
      </c>
      <c r="BS412">
        <v>0</v>
      </c>
      <c r="BT412">
        <v>0</v>
      </c>
      <c r="BU412">
        <v>0</v>
      </c>
      <c r="BV412">
        <v>8990327888</v>
      </c>
      <c r="BW412">
        <v>8841592302</v>
      </c>
      <c r="BX412">
        <v>2.8492910230999478</v>
      </c>
      <c r="BY412">
        <v>2.8184196048228345</v>
      </c>
      <c r="BZ412">
        <v>0</v>
      </c>
      <c r="CA412">
        <v>326539648275</v>
      </c>
      <c r="CB412">
        <v>322762106288</v>
      </c>
      <c r="CC412">
        <v>318822130131</v>
      </c>
      <c r="CD412">
        <v>0</v>
      </c>
      <c r="CE412">
        <v>324206981498</v>
      </c>
      <c r="CF412">
        <v>315840533256</v>
      </c>
      <c r="CG412">
        <v>312049512891</v>
      </c>
      <c r="CH412">
        <v>324206981498</v>
      </c>
      <c r="CI412">
        <v>315840533256</v>
      </c>
      <c r="CJ412">
        <v>312049512891</v>
      </c>
      <c r="CK412">
        <v>4446054903</v>
      </c>
      <c r="CL412">
        <v>0</v>
      </c>
      <c r="CM412">
        <v>39.132251143455512</v>
      </c>
      <c r="CN412">
        <v>11.903521418571472</v>
      </c>
      <c r="CO412">
        <v>5.1153603196144122</v>
      </c>
      <c r="CP412">
        <v>12686949022441.371</v>
      </c>
      <c r="CQ412">
        <v>3859204748311.8481</v>
      </c>
      <c r="CR412">
        <v>1658435528496.833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0.67670871892835593</v>
      </c>
      <c r="DI412">
        <v>0.32329128107164412</v>
      </c>
      <c r="DJ412">
        <v>219393691117.14078</v>
      </c>
      <c r="DK412">
        <v>104813290380.85924</v>
      </c>
      <c r="DL412">
        <v>211166626110.6861</v>
      </c>
      <c r="DM412">
        <v>100882886780.31392</v>
      </c>
      <c r="DN412">
        <v>5910333013.6263094</v>
      </c>
      <c r="DO412">
        <v>2823606491.3736916</v>
      </c>
      <c r="DP412">
        <v>691952124.86590099</v>
      </c>
      <c r="DQ412">
        <v>330573676.13409907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4395317193</v>
      </c>
      <c r="EH412">
        <v>27120179</v>
      </c>
      <c r="EI412">
        <v>0</v>
      </c>
      <c r="EJ412">
        <v>4567890516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8990327888</v>
      </c>
      <c r="EQ412">
        <v>8841592302</v>
      </c>
      <c r="ER412">
        <v>14</v>
      </c>
      <c r="ES412" t="s">
        <v>10328</v>
      </c>
      <c r="ET412" t="s">
        <v>10328</v>
      </c>
      <c r="EU412">
        <v>2019</v>
      </c>
      <c r="EV412" t="s">
        <v>613</v>
      </c>
      <c r="EW412">
        <v>0</v>
      </c>
      <c r="EX412">
        <v>2974349466.9588075</v>
      </c>
      <c r="EY412">
        <v>18352461.588197701</v>
      </c>
      <c r="EZ412">
        <v>0</v>
      </c>
      <c r="FA412">
        <v>3091131339.2873468</v>
      </c>
      <c r="FB412">
        <v>0</v>
      </c>
      <c r="FC412">
        <v>2974498482.2789679</v>
      </c>
      <c r="FD412">
        <v>18352461.588197701</v>
      </c>
      <c r="FE412">
        <v>0</v>
      </c>
      <c r="FF412">
        <v>2990331656.1060681</v>
      </c>
      <c r="FG412">
        <v>0</v>
      </c>
      <c r="FH412">
        <v>1420967726.0411928</v>
      </c>
      <c r="FI412">
        <v>8767717.4118023012</v>
      </c>
      <c r="FJ412">
        <v>0</v>
      </c>
      <c r="FK412">
        <v>1476759176.7126534</v>
      </c>
      <c r="FL412">
        <v>0</v>
      </c>
      <c r="FM412">
        <v>1421038916.7210326</v>
      </c>
      <c r="FN412">
        <v>8767717.4118023012</v>
      </c>
      <c r="FO412">
        <v>0</v>
      </c>
      <c r="FP412">
        <v>1428603067.8939321</v>
      </c>
      <c r="FQ412" t="b">
        <v>1</v>
      </c>
      <c r="FR412" t="b">
        <v>1</v>
      </c>
    </row>
    <row r="413" spans="1:174" x14ac:dyDescent="0.4">
      <c r="A413" t="s">
        <v>209</v>
      </c>
      <c r="B413" t="s">
        <v>1586</v>
      </c>
      <c r="C413">
        <v>210000224</v>
      </c>
      <c r="D413" t="s">
        <v>1587</v>
      </c>
      <c r="E413" t="s">
        <v>1588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H413" t="s">
        <v>10328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909533648</v>
      </c>
      <c r="AZ413">
        <v>15411005052</v>
      </c>
      <c r="BA413">
        <v>0</v>
      </c>
      <c r="BB413">
        <v>-909533648</v>
      </c>
      <c r="BC413">
        <v>72929020874</v>
      </c>
      <c r="BD413">
        <v>0</v>
      </c>
      <c r="BE413">
        <v>0</v>
      </c>
      <c r="BF413">
        <v>12305431171</v>
      </c>
      <c r="BG413">
        <v>0</v>
      </c>
      <c r="BH413">
        <v>0</v>
      </c>
      <c r="BI413">
        <v>0</v>
      </c>
      <c r="BJ413">
        <v>37177993</v>
      </c>
      <c r="BK413">
        <v>0</v>
      </c>
      <c r="BL413">
        <v>0</v>
      </c>
      <c r="BM413">
        <v>7431024683</v>
      </c>
      <c r="BN413">
        <v>7468202675</v>
      </c>
      <c r="BO413">
        <v>0</v>
      </c>
      <c r="BP413">
        <v>0</v>
      </c>
      <c r="BQ413">
        <v>7431024683</v>
      </c>
      <c r="BR413">
        <v>7468202675</v>
      </c>
      <c r="BS413">
        <v>0</v>
      </c>
      <c r="BT413">
        <v>0</v>
      </c>
      <c r="BU413">
        <v>0</v>
      </c>
      <c r="BV413">
        <v>7431024683</v>
      </c>
      <c r="BW413">
        <v>7468202675</v>
      </c>
      <c r="BX413">
        <v>10.622822075789482</v>
      </c>
      <c r="BY413">
        <v>10.612616553222757</v>
      </c>
      <c r="BZ413">
        <v>0</v>
      </c>
      <c r="CA413">
        <v>72929997877</v>
      </c>
      <c r="CB413">
        <v>72929997877</v>
      </c>
      <c r="CC413">
        <v>73839473337</v>
      </c>
      <c r="CD413">
        <v>0</v>
      </c>
      <c r="CE413">
        <v>77384419647</v>
      </c>
      <c r="CF413">
        <v>69953394964</v>
      </c>
      <c r="CG413">
        <v>70825750620</v>
      </c>
      <c r="CH413">
        <v>77384419647</v>
      </c>
      <c r="CI413">
        <v>69953394964</v>
      </c>
      <c r="CJ413">
        <v>70825750620</v>
      </c>
      <c r="CK413">
        <v>7468202675</v>
      </c>
      <c r="CL413">
        <v>5073868846</v>
      </c>
      <c r="CM413">
        <v>228.27391862869266</v>
      </c>
      <c r="CN413">
        <v>50.903556942939744</v>
      </c>
      <c r="CO413">
        <v>3.8038447499275208</v>
      </c>
      <c r="CP413">
        <v>17664844713627.883</v>
      </c>
      <c r="CQ413">
        <v>3939142211997.4097</v>
      </c>
      <c r="CR413">
        <v>294358318400.42902</v>
      </c>
      <c r="CS413">
        <v>1.1897308696517712</v>
      </c>
      <c r="CT413">
        <v>92066632884.122925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0.94292137674556409</v>
      </c>
      <c r="DI413">
        <v>5.7078623254435967E-2</v>
      </c>
      <c r="DJ413">
        <v>72967423512.205719</v>
      </c>
      <c r="DK413">
        <v>4416996134.7942858</v>
      </c>
      <c r="DL413">
        <v>66783114283.648392</v>
      </c>
      <c r="DM413">
        <v>4042636336.3516145</v>
      </c>
      <c r="DN413">
        <v>0</v>
      </c>
      <c r="DO413">
        <v>0</v>
      </c>
      <c r="DP413">
        <v>857618719.56857526</v>
      </c>
      <c r="DQ413">
        <v>51914928.431424774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3559738314.1106944</v>
      </c>
      <c r="EF413">
        <v>0</v>
      </c>
      <c r="EG413">
        <v>0</v>
      </c>
      <c r="EH413">
        <v>0</v>
      </c>
      <c r="EI413">
        <v>0</v>
      </c>
      <c r="EJ413">
        <v>7431024683</v>
      </c>
      <c r="EK413">
        <v>0</v>
      </c>
      <c r="EL413">
        <v>0</v>
      </c>
      <c r="EM413">
        <v>37177993</v>
      </c>
      <c r="EN413">
        <v>0</v>
      </c>
      <c r="EO413">
        <v>7431024682</v>
      </c>
      <c r="EP413">
        <v>7431024683</v>
      </c>
      <c r="EQ413">
        <v>7468202675</v>
      </c>
      <c r="ER413">
        <v>17</v>
      </c>
      <c r="ES413" t="s">
        <v>10328</v>
      </c>
      <c r="ET413" t="s">
        <v>10328</v>
      </c>
      <c r="EU413">
        <v>2019</v>
      </c>
      <c r="EV413" t="s">
        <v>613</v>
      </c>
      <c r="EW413">
        <v>0</v>
      </c>
      <c r="EX413">
        <v>0</v>
      </c>
      <c r="EY413">
        <v>0</v>
      </c>
      <c r="EZ413">
        <v>0</v>
      </c>
      <c r="FA413">
        <v>7006872024.7246294</v>
      </c>
      <c r="FB413">
        <v>0</v>
      </c>
      <c r="FC413">
        <v>0</v>
      </c>
      <c r="FD413">
        <v>35055924.344196945</v>
      </c>
      <c r="FE413">
        <v>0</v>
      </c>
      <c r="FF413">
        <v>7006872023.7817078</v>
      </c>
      <c r="FG413">
        <v>0</v>
      </c>
      <c r="FH413">
        <v>0</v>
      </c>
      <c r="FI413">
        <v>0</v>
      </c>
      <c r="FJ413">
        <v>0</v>
      </c>
      <c r="FK413">
        <v>424152658.27537149</v>
      </c>
      <c r="FL413">
        <v>0</v>
      </c>
      <c r="FM413">
        <v>0</v>
      </c>
      <c r="FN413">
        <v>2122068.6558030578</v>
      </c>
      <c r="FO413">
        <v>0</v>
      </c>
      <c r="FP413">
        <v>424152658.21829283</v>
      </c>
      <c r="FQ413" t="b">
        <v>1</v>
      </c>
      <c r="FR413" t="b">
        <v>1</v>
      </c>
    </row>
    <row r="414" spans="1:174" x14ac:dyDescent="0.4">
      <c r="A414" t="s">
        <v>210</v>
      </c>
      <c r="B414" t="s">
        <v>1589</v>
      </c>
      <c r="C414">
        <v>210000221</v>
      </c>
      <c r="D414" t="s">
        <v>1590</v>
      </c>
      <c r="E414" t="s">
        <v>1591</v>
      </c>
      <c r="F414" t="s">
        <v>647</v>
      </c>
      <c r="G414" t="s">
        <v>650</v>
      </c>
      <c r="H414" t="s">
        <v>1016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46451</v>
      </c>
      <c r="X414" t="s">
        <v>594</v>
      </c>
      <c r="Y414" t="s">
        <v>594</v>
      </c>
      <c r="Z414" t="s">
        <v>719</v>
      </c>
      <c r="AA414" t="s">
        <v>719</v>
      </c>
      <c r="AB414" t="s">
        <v>1592</v>
      </c>
      <c r="AC414" t="s">
        <v>594</v>
      </c>
      <c r="AD414" t="s">
        <v>661</v>
      </c>
      <c r="AF414" t="s">
        <v>10331</v>
      </c>
      <c r="AH414" t="s">
        <v>10328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63253263</v>
      </c>
      <c r="BN414">
        <v>63253263</v>
      </c>
      <c r="BO414">
        <v>0</v>
      </c>
      <c r="BP414">
        <v>0</v>
      </c>
      <c r="BQ414">
        <v>63253263</v>
      </c>
      <c r="BR414">
        <v>63253263</v>
      </c>
      <c r="BS414">
        <v>0</v>
      </c>
      <c r="BT414">
        <v>0</v>
      </c>
      <c r="BU414">
        <v>0</v>
      </c>
      <c r="BV414">
        <v>63253263</v>
      </c>
      <c r="BW414">
        <v>63253263</v>
      </c>
      <c r="BX414">
        <v>0.56337028672536305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11227653373</v>
      </c>
      <c r="CG414">
        <v>11227653373</v>
      </c>
      <c r="CH414">
        <v>11290906636</v>
      </c>
      <c r="CI414">
        <v>11227653373</v>
      </c>
      <c r="CJ414">
        <v>11227653373</v>
      </c>
      <c r="CK414">
        <v>63253263</v>
      </c>
      <c r="CL414">
        <v>0</v>
      </c>
      <c r="CM414">
        <v>6.8382856249809265</v>
      </c>
      <c r="CN414">
        <v>2.3045209050178528</v>
      </c>
      <c r="CO414">
        <v>6.9871363043785104</v>
      </c>
      <c r="CP414">
        <v>77210444541.960556</v>
      </c>
      <c r="CQ414">
        <v>26020130379.2668</v>
      </c>
      <c r="CR414">
        <v>78891103665.743835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0.99206946842931809</v>
      </c>
      <c r="DI414">
        <v>7.9305315706817894E-3</v>
      </c>
      <c r="DJ414">
        <v>11201363744.46158</v>
      </c>
      <c r="DK414">
        <v>89542891.538418517</v>
      </c>
      <c r="DL414">
        <v>11138612113.460751</v>
      </c>
      <c r="DM414">
        <v>89041259.539248377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63253263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63253263</v>
      </c>
      <c r="EQ414">
        <v>63253263</v>
      </c>
      <c r="ER414">
        <v>307</v>
      </c>
      <c r="ES414" t="s">
        <v>10328</v>
      </c>
      <c r="ET414" t="s">
        <v>10328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62751631.000829853</v>
      </c>
      <c r="FB414">
        <v>0</v>
      </c>
      <c r="FC414">
        <v>0</v>
      </c>
      <c r="FD414">
        <v>0</v>
      </c>
      <c r="FE414">
        <v>0</v>
      </c>
      <c r="FF414">
        <v>62751631.000829853</v>
      </c>
      <c r="FG414">
        <v>0</v>
      </c>
      <c r="FH414">
        <v>0</v>
      </c>
      <c r="FI414">
        <v>0</v>
      </c>
      <c r="FJ414">
        <v>0</v>
      </c>
      <c r="FK414">
        <v>501631.99917013833</v>
      </c>
      <c r="FL414">
        <v>0</v>
      </c>
      <c r="FM414">
        <v>0</v>
      </c>
      <c r="FN414">
        <v>0</v>
      </c>
      <c r="FO414">
        <v>0</v>
      </c>
      <c r="FP414">
        <v>501631.99917013833</v>
      </c>
      <c r="FQ414" t="b">
        <v>1</v>
      </c>
      <c r="FR414" t="b">
        <v>1</v>
      </c>
    </row>
    <row r="415" spans="1:174" x14ac:dyDescent="0.4">
      <c r="A415" t="s">
        <v>211</v>
      </c>
      <c r="B415" t="s">
        <v>1593</v>
      </c>
      <c r="C415">
        <v>210000366</v>
      </c>
      <c r="D415" t="s">
        <v>1594</v>
      </c>
      <c r="E415" t="s">
        <v>1595</v>
      </c>
      <c r="F415" t="s">
        <v>647</v>
      </c>
      <c r="G415" t="s">
        <v>1280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1345</v>
      </c>
      <c r="AD415" t="s">
        <v>812</v>
      </c>
      <c r="AF415" t="s">
        <v>653</v>
      </c>
      <c r="AH415" t="s">
        <v>10328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285811058</v>
      </c>
      <c r="AW415">
        <v>69789719982</v>
      </c>
      <c r="AX415">
        <v>0</v>
      </c>
      <c r="AY415">
        <v>2872916514</v>
      </c>
      <c r="AZ415">
        <v>16790034417</v>
      </c>
      <c r="BA415">
        <v>0</v>
      </c>
      <c r="BB415">
        <v>-2587105456</v>
      </c>
      <c r="BC415">
        <v>52999685565</v>
      </c>
      <c r="BD415">
        <v>306492225</v>
      </c>
      <c r="BE415">
        <v>1544596031</v>
      </c>
      <c r="BF415">
        <v>11889485129</v>
      </c>
      <c r="BG415">
        <v>1544596031</v>
      </c>
      <c r="BH415">
        <v>0</v>
      </c>
      <c r="BI415">
        <v>0</v>
      </c>
      <c r="BJ415">
        <v>-229081521</v>
      </c>
      <c r="BK415">
        <v>1544596031</v>
      </c>
      <c r="BL415">
        <v>0</v>
      </c>
      <c r="BM415">
        <v>-4776774298</v>
      </c>
      <c r="BN415">
        <v>-4876692693</v>
      </c>
      <c r="BO415">
        <v>306492225</v>
      </c>
      <c r="BP415">
        <v>1544596031</v>
      </c>
      <c r="BQ415">
        <v>-4470282073</v>
      </c>
      <c r="BR415">
        <v>-3332096662</v>
      </c>
      <c r="BS415">
        <v>0</v>
      </c>
      <c r="BT415">
        <v>0</v>
      </c>
      <c r="BU415">
        <v>0</v>
      </c>
      <c r="BV415">
        <v>-4470282073</v>
      </c>
      <c r="BW415">
        <v>-3332096662</v>
      </c>
      <c r="BX415">
        <v>-6.4132691991346729</v>
      </c>
      <c r="BY415">
        <v>-4.7169088145173781</v>
      </c>
      <c r="BZ415">
        <v>43628226.039999999</v>
      </c>
      <c r="CA415">
        <v>54053963636</v>
      </c>
      <c r="CB415">
        <v>54053963636</v>
      </c>
      <c r="CC415">
        <v>56192458096</v>
      </c>
      <c r="CD415">
        <v>44689633.060000002</v>
      </c>
      <c r="CE415">
        <v>67633290673</v>
      </c>
      <c r="CF415">
        <v>67303707198</v>
      </c>
      <c r="CG415">
        <v>70317677190</v>
      </c>
      <c r="CH415">
        <v>55660297128.487427</v>
      </c>
      <c r="CI415">
        <v>59209262948.443436</v>
      </c>
      <c r="CJ415">
        <v>61385394945.144951</v>
      </c>
      <c r="CK415">
        <v>-3137992360.6575241</v>
      </c>
      <c r="CL415">
        <v>0</v>
      </c>
      <c r="CM415">
        <v>11.739062666893007</v>
      </c>
      <c r="CN415">
        <v>8.9785954356193542</v>
      </c>
      <c r="CO415">
        <v>9.6126657724380511</v>
      </c>
      <c r="CP415">
        <v>793951437578.53735</v>
      </c>
      <c r="CQ415">
        <v>607251954932.51489</v>
      </c>
      <c r="CR415">
        <v>650136218329.70081</v>
      </c>
      <c r="CS415">
        <v>1.3800429381840302</v>
      </c>
      <c r="CT415">
        <v>93336845179.421494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67633290673</v>
      </c>
      <c r="DL415">
        <v>0</v>
      </c>
      <c r="DM415">
        <v>70317677190</v>
      </c>
      <c r="DN415">
        <v>0</v>
      </c>
      <c r="DO415">
        <v>285811058</v>
      </c>
      <c r="DP415">
        <v>0</v>
      </c>
      <c r="DQ415">
        <v>2872916514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84541613341.250015</v>
      </c>
      <c r="EF415">
        <v>2896103543</v>
      </c>
      <c r="EG415">
        <v>306492225</v>
      </c>
      <c r="EH415">
        <v>0</v>
      </c>
      <c r="EI415">
        <v>-3816061234</v>
      </c>
      <c r="EJ415">
        <v>-3856816607</v>
      </c>
      <c r="EK415">
        <v>2475905978</v>
      </c>
      <c r="EL415">
        <v>1544596031</v>
      </c>
      <c r="EM415">
        <v>-229081521</v>
      </c>
      <c r="EN415">
        <v>-3489115093</v>
      </c>
      <c r="EO415">
        <v>-3634402057</v>
      </c>
      <c r="EP415">
        <v>-4470282073</v>
      </c>
      <c r="EQ415">
        <v>-3332096662</v>
      </c>
      <c r="ER415">
        <v>752</v>
      </c>
      <c r="ES415" t="s">
        <v>10328</v>
      </c>
      <c r="ET415" t="s">
        <v>1596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2896103543</v>
      </c>
      <c r="FH415">
        <v>306492225</v>
      </c>
      <c r="FI415">
        <v>0</v>
      </c>
      <c r="FJ415">
        <v>-3816061234</v>
      </c>
      <c r="FK415">
        <v>-3856816607</v>
      </c>
      <c r="FL415">
        <v>2475905978</v>
      </c>
      <c r="FM415">
        <v>1544596031</v>
      </c>
      <c r="FN415">
        <v>-229081521</v>
      </c>
      <c r="FO415">
        <v>-3489115093</v>
      </c>
      <c r="FP415">
        <v>-3634402057</v>
      </c>
      <c r="FQ415" t="b">
        <v>1</v>
      </c>
      <c r="FR415" t="b">
        <v>1</v>
      </c>
    </row>
    <row r="416" spans="1:174" x14ac:dyDescent="0.4">
      <c r="A416" t="s">
        <v>212</v>
      </c>
      <c r="B416" t="s">
        <v>1597</v>
      </c>
      <c r="C416">
        <v>210000248</v>
      </c>
      <c r="D416" t="s">
        <v>1598</v>
      </c>
      <c r="E416" t="s">
        <v>1599</v>
      </c>
      <c r="F416" t="s">
        <v>647</v>
      </c>
      <c r="G416" t="s">
        <v>650</v>
      </c>
      <c r="H416" t="s">
        <v>1016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1017</v>
      </c>
      <c r="AC416" t="s">
        <v>594</v>
      </c>
      <c r="AD416" t="s">
        <v>698</v>
      </c>
      <c r="AF416" t="s">
        <v>10331</v>
      </c>
      <c r="AH416" t="s">
        <v>10328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2895768024</v>
      </c>
      <c r="AZ416">
        <v>36012931020</v>
      </c>
      <c r="BA416">
        <v>0</v>
      </c>
      <c r="BB416">
        <v>-2895768024</v>
      </c>
      <c r="BC416">
        <v>31152068980</v>
      </c>
      <c r="BD416">
        <v>0</v>
      </c>
      <c r="BE416">
        <v>2863636876</v>
      </c>
      <c r="BF416">
        <v>19663551514</v>
      </c>
      <c r="BG416">
        <v>2863636876</v>
      </c>
      <c r="BH416">
        <v>0</v>
      </c>
      <c r="BI416">
        <v>0</v>
      </c>
      <c r="BJ416">
        <v>-209839676</v>
      </c>
      <c r="BK416">
        <v>2863636876</v>
      </c>
      <c r="BL416">
        <v>0</v>
      </c>
      <c r="BM416">
        <v>-1653012825</v>
      </c>
      <c r="BN416">
        <v>-1862852502</v>
      </c>
      <c r="BO416">
        <v>0</v>
      </c>
      <c r="BP416">
        <v>2863636876</v>
      </c>
      <c r="BQ416">
        <v>-1653012825</v>
      </c>
      <c r="BR416">
        <v>1000784374</v>
      </c>
      <c r="BS416">
        <v>0</v>
      </c>
      <c r="BT416">
        <v>0</v>
      </c>
      <c r="BU416">
        <v>0</v>
      </c>
      <c r="BV416">
        <v>-1653012825</v>
      </c>
      <c r="BW416">
        <v>1000784374</v>
      </c>
      <c r="BX416">
        <v>-4.8774115828023321</v>
      </c>
      <c r="BY416">
        <v>2.9333809563951139</v>
      </c>
      <c r="BZ416">
        <v>0</v>
      </c>
      <c r="CA416">
        <v>31643844906</v>
      </c>
      <c r="CB416">
        <v>31643844906</v>
      </c>
      <c r="CC416">
        <v>34543517904</v>
      </c>
      <c r="CD416">
        <v>0</v>
      </c>
      <c r="CE416">
        <v>32238177142</v>
      </c>
      <c r="CF416">
        <v>33891189967</v>
      </c>
      <c r="CG416">
        <v>36996797668</v>
      </c>
      <c r="CH416">
        <v>32238177142</v>
      </c>
      <c r="CI416">
        <v>33891189967</v>
      </c>
      <c r="CJ416">
        <v>36996797668</v>
      </c>
      <c r="CK416">
        <v>-1862852502</v>
      </c>
      <c r="CL416">
        <v>0</v>
      </c>
      <c r="CM416">
        <v>-44.498131796717651</v>
      </c>
      <c r="CN416">
        <v>12.809426188468931</v>
      </c>
      <c r="CO416">
        <v>8.0853965878486651</v>
      </c>
      <c r="CP416">
        <v>-1434538655350.6462</v>
      </c>
      <c r="CQ416">
        <v>412952550551.23529</v>
      </c>
      <c r="CR416">
        <v>260658447462.38763</v>
      </c>
      <c r="CS416">
        <v>1.3089356015186482</v>
      </c>
      <c r="CT416">
        <v>42197697789.228508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0.52296923579375709</v>
      </c>
      <c r="DI416">
        <v>0.47703076420624291</v>
      </c>
      <c r="DJ416">
        <v>16859574863.335508</v>
      </c>
      <c r="DK416">
        <v>15378602278.664492</v>
      </c>
      <c r="DL416">
        <v>19348187003.250214</v>
      </c>
      <c r="DM416">
        <v>17648610664.749786</v>
      </c>
      <c r="DN416">
        <v>0</v>
      </c>
      <c r="DO416">
        <v>0</v>
      </c>
      <c r="DP416">
        <v>1514397590.5472782</v>
      </c>
      <c r="DQ416">
        <v>1381370433.4527218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16716756739.073997</v>
      </c>
      <c r="EF416">
        <v>0</v>
      </c>
      <c r="EG416">
        <v>0</v>
      </c>
      <c r="EH416">
        <v>0</v>
      </c>
      <c r="EI416">
        <v>0</v>
      </c>
      <c r="EJ416">
        <v>-1653012825</v>
      </c>
      <c r="EK416">
        <v>0</v>
      </c>
      <c r="EL416">
        <v>2863636876</v>
      </c>
      <c r="EM416">
        <v>-209839676</v>
      </c>
      <c r="EN416">
        <v>0</v>
      </c>
      <c r="EO416">
        <v>-1653012826</v>
      </c>
      <c r="EP416">
        <v>-1653012825</v>
      </c>
      <c r="EQ416">
        <v>1000784374</v>
      </c>
      <c r="ER416">
        <v>115</v>
      </c>
      <c r="ES416" t="s">
        <v>10328</v>
      </c>
      <c r="ET416" t="s">
        <v>10328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-864474853.84752953</v>
      </c>
      <c r="FB416">
        <v>0</v>
      </c>
      <c r="FC416">
        <v>1497593988.6325419</v>
      </c>
      <c r="FD416">
        <v>-109739694.99692959</v>
      </c>
      <c r="FE416">
        <v>0</v>
      </c>
      <c r="FF416">
        <v>-864474854.37049878</v>
      </c>
      <c r="FG416">
        <v>0</v>
      </c>
      <c r="FH416">
        <v>0</v>
      </c>
      <c r="FI416">
        <v>0</v>
      </c>
      <c r="FJ416">
        <v>0</v>
      </c>
      <c r="FK416">
        <v>-788537971.15247047</v>
      </c>
      <c r="FL416">
        <v>0</v>
      </c>
      <c r="FM416">
        <v>1366042887.3674581</v>
      </c>
      <c r="FN416">
        <v>-100099981.00307041</v>
      </c>
      <c r="FO416">
        <v>0</v>
      </c>
      <c r="FP416">
        <v>-788537971.62950122</v>
      </c>
      <c r="FQ416" t="b">
        <v>1</v>
      </c>
      <c r="FR416" t="b">
        <v>1</v>
      </c>
    </row>
    <row r="417" spans="1:174" x14ac:dyDescent="0.4">
      <c r="A417" t="s">
        <v>213</v>
      </c>
      <c r="B417" t="s">
        <v>1600</v>
      </c>
      <c r="C417">
        <v>210000856</v>
      </c>
      <c r="D417" t="s">
        <v>1601</v>
      </c>
      <c r="E417" t="s">
        <v>1602</v>
      </c>
      <c r="F417" t="s">
        <v>647</v>
      </c>
      <c r="G417" t="s">
        <v>1280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653</v>
      </c>
      <c r="AH417" t="s">
        <v>10328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7617487941</v>
      </c>
      <c r="AW417">
        <v>200434116415</v>
      </c>
      <c r="AX417">
        <v>0</v>
      </c>
      <c r="AY417">
        <v>0</v>
      </c>
      <c r="AZ417">
        <v>8433180870</v>
      </c>
      <c r="BA417">
        <v>0</v>
      </c>
      <c r="BB417">
        <v>7617487941</v>
      </c>
      <c r="BC417">
        <v>192000935545</v>
      </c>
      <c r="BD417">
        <v>0</v>
      </c>
      <c r="BE417">
        <v>511310</v>
      </c>
      <c r="BF417">
        <v>26259089498</v>
      </c>
      <c r="BG417">
        <v>0</v>
      </c>
      <c r="BH417">
        <v>0</v>
      </c>
      <c r="BI417">
        <v>511310</v>
      </c>
      <c r="BJ417">
        <v>0</v>
      </c>
      <c r="BK417">
        <v>0</v>
      </c>
      <c r="BL417">
        <v>511310</v>
      </c>
      <c r="BM417">
        <v>-628422201</v>
      </c>
      <c r="BN417">
        <v>-620367634</v>
      </c>
      <c r="BO417">
        <v>0</v>
      </c>
      <c r="BP417">
        <v>511310</v>
      </c>
      <c r="BQ417">
        <v>-628422201</v>
      </c>
      <c r="BR417">
        <v>-619856324</v>
      </c>
      <c r="BS417">
        <v>0</v>
      </c>
      <c r="BT417">
        <v>0</v>
      </c>
      <c r="BU417">
        <v>0</v>
      </c>
      <c r="BV417">
        <v>-628422201</v>
      </c>
      <c r="BW417">
        <v>-619856324</v>
      </c>
      <c r="BX417">
        <v>-0.38952628329144923</v>
      </c>
      <c r="BY417">
        <v>-0.39352757852690445</v>
      </c>
      <c r="BZ417">
        <v>0</v>
      </c>
      <c r="CA417">
        <v>192085604870</v>
      </c>
      <c r="CB417">
        <v>192085604870</v>
      </c>
      <c r="CC417">
        <v>184468116929</v>
      </c>
      <c r="CD417">
        <v>0</v>
      </c>
      <c r="CE417">
        <v>160701436131</v>
      </c>
      <c r="CF417">
        <v>161329858332</v>
      </c>
      <c r="CG417">
        <v>153704315824</v>
      </c>
      <c r="CH417">
        <v>160701436131</v>
      </c>
      <c r="CI417">
        <v>161329858332</v>
      </c>
      <c r="CJ417">
        <v>153704315824</v>
      </c>
      <c r="CK417">
        <v>-620367634</v>
      </c>
      <c r="CL417">
        <v>0</v>
      </c>
      <c r="CM417">
        <v>-4.4913282990455645</v>
      </c>
      <c r="CN417">
        <v>-1.5679523348808284</v>
      </c>
      <c r="CO417">
        <v>-0.79730667173862446</v>
      </c>
      <c r="CP417">
        <v>-721762907792.42371</v>
      </c>
      <c r="CQ417">
        <v>-251972192000.30377</v>
      </c>
      <c r="CR417">
        <v>-128128327185.22475</v>
      </c>
      <c r="CS417">
        <v>0.97485253505663771</v>
      </c>
      <c r="CT417">
        <v>156660202399.5477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160701436131</v>
      </c>
      <c r="DK417">
        <v>0</v>
      </c>
      <c r="DL417">
        <v>153704315824</v>
      </c>
      <c r="DM417">
        <v>0</v>
      </c>
      <c r="DN417">
        <v>7617487941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95702209939.382813</v>
      </c>
      <c r="EF417">
        <v>0</v>
      </c>
      <c r="EG417">
        <v>0</v>
      </c>
      <c r="EH417">
        <v>0</v>
      </c>
      <c r="EI417">
        <v>0</v>
      </c>
      <c r="EJ417">
        <v>-628422201</v>
      </c>
      <c r="EK417">
        <v>0</v>
      </c>
      <c r="EL417">
        <v>511310</v>
      </c>
      <c r="EM417">
        <v>0</v>
      </c>
      <c r="EN417">
        <v>0</v>
      </c>
      <c r="EO417">
        <v>-620367634</v>
      </c>
      <c r="EP417">
        <v>-628422201</v>
      </c>
      <c r="EQ417">
        <v>-619856324</v>
      </c>
      <c r="ER417">
        <v>741</v>
      </c>
      <c r="ES417" t="s">
        <v>10328</v>
      </c>
      <c r="ET417" t="s">
        <v>10328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-628422201</v>
      </c>
      <c r="FB417">
        <v>0</v>
      </c>
      <c r="FC417">
        <v>511310</v>
      </c>
      <c r="FD417">
        <v>0</v>
      </c>
      <c r="FE417">
        <v>0</v>
      </c>
      <c r="FF417">
        <v>-620367634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 t="b">
        <v>1</v>
      </c>
      <c r="FR417" t="b">
        <v>1</v>
      </c>
    </row>
    <row r="418" spans="1:174" x14ac:dyDescent="0.4">
      <c r="A418" t="s">
        <v>1603</v>
      </c>
      <c r="B418" t="s">
        <v>1604</v>
      </c>
      <c r="C418">
        <v>210000337</v>
      </c>
      <c r="D418" t="s">
        <v>1605</v>
      </c>
      <c r="E418" t="s">
        <v>1606</v>
      </c>
      <c r="F418" t="s">
        <v>647</v>
      </c>
      <c r="G418" t="s">
        <v>650</v>
      </c>
      <c r="H418" t="s">
        <v>1016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1303</v>
      </c>
      <c r="AC418" t="s">
        <v>594</v>
      </c>
      <c r="AD418" t="s">
        <v>604</v>
      </c>
      <c r="AF418" t="s">
        <v>10331</v>
      </c>
      <c r="AH418" t="s">
        <v>10328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0.94836965686747321</v>
      </c>
      <c r="DI418">
        <v>5.163034313252679E-2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10328</v>
      </c>
      <c r="ET418" t="s">
        <v>10328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 x14ac:dyDescent="0.4">
      <c r="A419" t="s">
        <v>214</v>
      </c>
      <c r="B419">
        <v>706375720701</v>
      </c>
      <c r="C419">
        <v>6000000001061</v>
      </c>
      <c r="D419" t="s">
        <v>1607</v>
      </c>
      <c r="E419" t="s">
        <v>1608</v>
      </c>
      <c r="F419" t="s">
        <v>647</v>
      </c>
      <c r="G419" t="s">
        <v>648</v>
      </c>
      <c r="H419" t="s">
        <v>973</v>
      </c>
      <c r="I419" t="s">
        <v>590</v>
      </c>
      <c r="J419" t="s">
        <v>591</v>
      </c>
      <c r="K419" t="s">
        <v>592</v>
      </c>
      <c r="L419" t="s">
        <v>593</v>
      </c>
      <c r="M419" t="s">
        <v>1418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W419">
        <v>46079</v>
      </c>
      <c r="X419" t="s">
        <v>594</v>
      </c>
      <c r="Y419" t="s">
        <v>594</v>
      </c>
      <c r="Z419" t="s">
        <v>719</v>
      </c>
      <c r="AA419" t="s">
        <v>719</v>
      </c>
      <c r="AB419" t="s">
        <v>1387</v>
      </c>
      <c r="AC419" t="s">
        <v>594</v>
      </c>
      <c r="AD419" t="s">
        <v>825</v>
      </c>
      <c r="AF419" t="s">
        <v>10331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611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10328</v>
      </c>
      <c r="ET419" t="s">
        <v>10328</v>
      </c>
      <c r="EU419">
        <v>2019</v>
      </c>
      <c r="EV419" t="s">
        <v>10329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632898608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 x14ac:dyDescent="0.4">
      <c r="A420" t="s">
        <v>214</v>
      </c>
      <c r="B420" t="s">
        <v>1609</v>
      </c>
      <c r="C420">
        <v>210000227</v>
      </c>
      <c r="D420" t="s">
        <v>1607</v>
      </c>
      <c r="E420" t="s">
        <v>1610</v>
      </c>
      <c r="F420" t="s">
        <v>647</v>
      </c>
      <c r="G420" t="s">
        <v>648</v>
      </c>
      <c r="H420" t="s">
        <v>973</v>
      </c>
      <c r="I420" t="s">
        <v>590</v>
      </c>
      <c r="J420" t="s">
        <v>591</v>
      </c>
      <c r="K420" t="s">
        <v>592</v>
      </c>
      <c r="L420" t="s">
        <v>593</v>
      </c>
      <c r="M420" t="s">
        <v>1418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W420">
        <v>46080</v>
      </c>
      <c r="X420" t="s">
        <v>594</v>
      </c>
      <c r="Y420" t="s">
        <v>594</v>
      </c>
      <c r="Z420" t="s">
        <v>719</v>
      </c>
      <c r="AA420" t="s">
        <v>719</v>
      </c>
      <c r="AB420" t="s">
        <v>1387</v>
      </c>
      <c r="AC420" t="s">
        <v>594</v>
      </c>
      <c r="AD420" t="s">
        <v>825</v>
      </c>
      <c r="AF420" t="s">
        <v>10331</v>
      </c>
      <c r="AH420" t="s">
        <v>10328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611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12062150000</v>
      </c>
      <c r="DN420">
        <v>0</v>
      </c>
      <c r="DO420">
        <v>0</v>
      </c>
      <c r="DP420">
        <v>0</v>
      </c>
      <c r="DQ420">
        <v>10000000000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10328</v>
      </c>
      <c r="ET420" t="s">
        <v>10328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4416766687</v>
      </c>
      <c r="FN420">
        <v>-2062150000</v>
      </c>
      <c r="FO420">
        <v>0</v>
      </c>
      <c r="FP420">
        <v>0</v>
      </c>
      <c r="FQ420" t="b">
        <v>1</v>
      </c>
      <c r="FR420" t="b">
        <v>1</v>
      </c>
    </row>
    <row r="421" spans="1:174" x14ac:dyDescent="0.4">
      <c r="A421" t="s">
        <v>215</v>
      </c>
      <c r="B421" t="s">
        <v>1611</v>
      </c>
      <c r="C421">
        <v>210000367</v>
      </c>
      <c r="D421" t="s">
        <v>1612</v>
      </c>
      <c r="E421" t="s">
        <v>1613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47753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1614</v>
      </c>
      <c r="AD421" t="s">
        <v>812</v>
      </c>
      <c r="AF421" t="s">
        <v>653</v>
      </c>
      <c r="AH421" t="s">
        <v>10328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187256985254</v>
      </c>
      <c r="AX421">
        <v>0</v>
      </c>
      <c r="AY421">
        <v>0</v>
      </c>
      <c r="AZ421">
        <v>33813997028</v>
      </c>
      <c r="BA421">
        <v>0</v>
      </c>
      <c r="BB421">
        <v>0</v>
      </c>
      <c r="BC421">
        <v>153442988226</v>
      </c>
      <c r="BD421">
        <v>0</v>
      </c>
      <c r="BE421">
        <v>2343050847</v>
      </c>
      <c r="BF421">
        <v>24023399873</v>
      </c>
      <c r="BG421">
        <v>2343050847</v>
      </c>
      <c r="BH421">
        <v>0</v>
      </c>
      <c r="BI421">
        <v>0</v>
      </c>
      <c r="BJ421">
        <v>0</v>
      </c>
      <c r="BK421">
        <v>2343050847</v>
      </c>
      <c r="BL421">
        <v>0</v>
      </c>
      <c r="BM421">
        <v>-1378564489</v>
      </c>
      <c r="BN421">
        <v>-1378564489</v>
      </c>
      <c r="BO421">
        <v>0</v>
      </c>
      <c r="BP421">
        <v>2343050847</v>
      </c>
      <c r="BQ421">
        <v>-1378564489</v>
      </c>
      <c r="BR421">
        <v>964486358</v>
      </c>
      <c r="BS421">
        <v>0</v>
      </c>
      <c r="BT421">
        <v>0</v>
      </c>
      <c r="BU421">
        <v>0</v>
      </c>
      <c r="BV421">
        <v>-1378564489</v>
      </c>
      <c r="BW421">
        <v>964486358</v>
      </c>
      <c r="BX421">
        <v>-1.0642175538269079</v>
      </c>
      <c r="BY421">
        <v>0.75135468446655396</v>
      </c>
      <c r="BZ421">
        <v>0</v>
      </c>
      <c r="CA421">
        <v>152380311462</v>
      </c>
      <c r="CB421">
        <v>152380311462</v>
      </c>
      <c r="CC421">
        <v>152380311462</v>
      </c>
      <c r="CD421">
        <v>0</v>
      </c>
      <c r="CE421">
        <v>128159280855</v>
      </c>
      <c r="CF421">
        <v>129537845344</v>
      </c>
      <c r="CG421">
        <v>129537845344</v>
      </c>
      <c r="CH421">
        <v>128159280855</v>
      </c>
      <c r="CI421">
        <v>129537845344</v>
      </c>
      <c r="CJ421">
        <v>129537845344</v>
      </c>
      <c r="CK421">
        <v>-1378564489</v>
      </c>
      <c r="CL421">
        <v>0</v>
      </c>
      <c r="CM421">
        <v>-11.836271472275259</v>
      </c>
      <c r="CN421">
        <v>3.0873343348503117</v>
      </c>
      <c r="CO421">
        <v>-0.24540022015571597</v>
      </c>
      <c r="CP421">
        <v>-1516928039891.3494</v>
      </c>
      <c r="CQ421">
        <v>395670548113.36572</v>
      </c>
      <c r="CR421">
        <v>-31450315736.815235</v>
      </c>
      <c r="CS421">
        <v>0.99326963693081738</v>
      </c>
      <c r="CT421">
        <v>127296722364.16051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0.7729999999999998</v>
      </c>
      <c r="DI421">
        <v>0.22700000000000026</v>
      </c>
      <c r="DJ421">
        <v>99067124100.914978</v>
      </c>
      <c r="DK421">
        <v>29092156754.085033</v>
      </c>
      <c r="DL421">
        <v>100132754450.91197</v>
      </c>
      <c r="DM421">
        <v>29405090893.088032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62262088140.361938</v>
      </c>
      <c r="EF421">
        <v>0</v>
      </c>
      <c r="EG421">
        <v>0</v>
      </c>
      <c r="EH421">
        <v>0</v>
      </c>
      <c r="EI421">
        <v>0</v>
      </c>
      <c r="EJ421">
        <v>-1378564489</v>
      </c>
      <c r="EK421">
        <v>0</v>
      </c>
      <c r="EL421">
        <v>2343050847</v>
      </c>
      <c r="EM421">
        <v>0</v>
      </c>
      <c r="EN421">
        <v>0</v>
      </c>
      <c r="EO421">
        <v>-1378564489</v>
      </c>
      <c r="EP421">
        <v>-1378564489</v>
      </c>
      <c r="EQ421">
        <v>964486358</v>
      </c>
      <c r="ER421">
        <v>125</v>
      </c>
      <c r="ES421" t="s">
        <v>10328</v>
      </c>
      <c r="ET421" t="s">
        <v>10328</v>
      </c>
      <c r="EU421">
        <v>2019</v>
      </c>
      <c r="EV421" t="s">
        <v>613</v>
      </c>
      <c r="EW421">
        <v>0</v>
      </c>
      <c r="EX421">
        <v>0</v>
      </c>
      <c r="EY421">
        <v>0</v>
      </c>
      <c r="EZ421">
        <v>0</v>
      </c>
      <c r="FA421">
        <v>-1065630349.9969997</v>
      </c>
      <c r="FB421">
        <v>0</v>
      </c>
      <c r="FC421">
        <v>1811178304.7309995</v>
      </c>
      <c r="FD421">
        <v>0</v>
      </c>
      <c r="FE421">
        <v>0</v>
      </c>
      <c r="FF421">
        <v>-1065630349.9969997</v>
      </c>
      <c r="FG421">
        <v>0</v>
      </c>
      <c r="FH421">
        <v>0</v>
      </c>
      <c r="FI421">
        <v>0</v>
      </c>
      <c r="FJ421">
        <v>0</v>
      </c>
      <c r="FK421">
        <v>-312934139.00300038</v>
      </c>
      <c r="FL421">
        <v>0</v>
      </c>
      <c r="FM421">
        <v>531872542.26900059</v>
      </c>
      <c r="FN421">
        <v>0</v>
      </c>
      <c r="FO421">
        <v>0</v>
      </c>
      <c r="FP421">
        <v>-312934139.00300038</v>
      </c>
      <c r="FQ421" t="b">
        <v>1</v>
      </c>
      <c r="FR421" t="b">
        <v>1</v>
      </c>
    </row>
    <row r="422" spans="1:174" x14ac:dyDescent="0.4">
      <c r="A422" t="s">
        <v>216</v>
      </c>
      <c r="B422">
        <v>606118106601</v>
      </c>
      <c r="C422">
        <v>6000000001065</v>
      </c>
      <c r="D422" t="s">
        <v>1615</v>
      </c>
      <c r="E422" t="s">
        <v>1616</v>
      </c>
      <c r="F422" t="s">
        <v>587</v>
      </c>
      <c r="G422" t="s">
        <v>717</v>
      </c>
      <c r="H422" t="s">
        <v>1163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1164</v>
      </c>
      <c r="Y422" t="s">
        <v>1165</v>
      </c>
      <c r="Z422" t="s">
        <v>719</v>
      </c>
      <c r="AA422" t="s">
        <v>1166</v>
      </c>
      <c r="AB422" t="s">
        <v>1152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1006711408</v>
      </c>
      <c r="AZ422">
        <v>27214026812</v>
      </c>
      <c r="BA422">
        <v>0</v>
      </c>
      <c r="BB422">
        <v>-1006711408</v>
      </c>
      <c r="BC422">
        <v>32785973188</v>
      </c>
      <c r="BD422">
        <v>0</v>
      </c>
      <c r="BE422">
        <v>340182624</v>
      </c>
      <c r="BF422">
        <v>9188441810</v>
      </c>
      <c r="BG422">
        <v>0</v>
      </c>
      <c r="BH422">
        <v>340182624</v>
      </c>
      <c r="BI422">
        <v>0</v>
      </c>
      <c r="BJ422">
        <v>0</v>
      </c>
      <c r="BK422">
        <v>0</v>
      </c>
      <c r="BL422">
        <v>325964329</v>
      </c>
      <c r="BM422">
        <v>0</v>
      </c>
      <c r="BN422">
        <v>0</v>
      </c>
      <c r="BO422">
        <v>111104027</v>
      </c>
      <c r="BP422">
        <v>328347743</v>
      </c>
      <c r="BQ422">
        <v>111104027</v>
      </c>
      <c r="BR422">
        <v>328347743</v>
      </c>
      <c r="BS422">
        <v>0</v>
      </c>
      <c r="BT422">
        <v>0</v>
      </c>
      <c r="BU422">
        <v>0</v>
      </c>
      <c r="BV422">
        <v>111104027</v>
      </c>
      <c r="BW422">
        <v>328347743</v>
      </c>
      <c r="BX422">
        <v>0.33945187080745615</v>
      </c>
      <c r="BY422">
        <v>0.99126913802927585</v>
      </c>
      <c r="BZ422">
        <v>0</v>
      </c>
      <c r="CA422">
        <v>32818791980</v>
      </c>
      <c r="CB422">
        <v>32818791980</v>
      </c>
      <c r="CC422">
        <v>33825503388</v>
      </c>
      <c r="CD422">
        <v>0</v>
      </c>
      <c r="CE422">
        <v>32785973188</v>
      </c>
      <c r="CF422">
        <v>32785973188</v>
      </c>
      <c r="CG422">
        <v>33790324865</v>
      </c>
      <c r="CH422">
        <v>32785973188</v>
      </c>
      <c r="CI422">
        <v>32785973188</v>
      </c>
      <c r="CJ422">
        <v>33790324865</v>
      </c>
      <c r="CK422">
        <v>2359731</v>
      </c>
      <c r="CL422">
        <v>0</v>
      </c>
      <c r="CM422">
        <v>0.33720060000000002</v>
      </c>
      <c r="CN422">
        <v>4.0464072</v>
      </c>
      <c r="CO422">
        <v>4.0464072</v>
      </c>
      <c r="CP422">
        <v>11055449830.577513</v>
      </c>
      <c r="CQ422">
        <v>132665397966.93016</v>
      </c>
      <c r="CR422">
        <v>132665397966.93016</v>
      </c>
      <c r="CS422">
        <v>1.1531406968333333</v>
      </c>
      <c r="CT422">
        <v>37806839968.369301</v>
      </c>
      <c r="CU422">
        <v>3.99</v>
      </c>
      <c r="CV422">
        <v>0</v>
      </c>
      <c r="CW422">
        <v>0</v>
      </c>
      <c r="CX422">
        <v>0</v>
      </c>
      <c r="CY422">
        <v>3.99</v>
      </c>
      <c r="CZ422">
        <v>130816033020.12001</v>
      </c>
      <c r="DA422">
        <v>0</v>
      </c>
      <c r="DB422">
        <v>0</v>
      </c>
      <c r="DC422">
        <v>0</v>
      </c>
      <c r="DD422">
        <v>4016778517.9200001</v>
      </c>
      <c r="DE422">
        <v>32785973188</v>
      </c>
      <c r="DF422">
        <v>0</v>
      </c>
      <c r="DG422">
        <v>0</v>
      </c>
      <c r="DH422">
        <v>1</v>
      </c>
      <c r="DI422">
        <v>0</v>
      </c>
      <c r="DJ422">
        <v>32785973188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1006711408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4193587740.9536986</v>
      </c>
      <c r="EF422">
        <v>0</v>
      </c>
      <c r="EG422">
        <v>111104027</v>
      </c>
      <c r="EH422">
        <v>0</v>
      </c>
      <c r="EI422">
        <v>0</v>
      </c>
      <c r="EJ422">
        <v>0</v>
      </c>
      <c r="EK422">
        <v>0</v>
      </c>
      <c r="EL422">
        <v>328347743</v>
      </c>
      <c r="EM422">
        <v>0</v>
      </c>
      <c r="EN422">
        <v>0</v>
      </c>
      <c r="EO422">
        <v>0</v>
      </c>
      <c r="EP422">
        <v>111104027</v>
      </c>
      <c r="EQ422">
        <v>328347743</v>
      </c>
      <c r="ER422">
        <v>215</v>
      </c>
      <c r="ES422" t="s">
        <v>10328</v>
      </c>
      <c r="ET422" t="s">
        <v>10328</v>
      </c>
      <c r="EU422">
        <v>2019</v>
      </c>
      <c r="EV422" t="s">
        <v>10329</v>
      </c>
      <c r="EW422">
        <v>0</v>
      </c>
      <c r="EX422">
        <v>111104027</v>
      </c>
      <c r="EY422">
        <v>0</v>
      </c>
      <c r="EZ422">
        <v>0</v>
      </c>
      <c r="FA422">
        <v>0</v>
      </c>
      <c r="FB422">
        <v>0</v>
      </c>
      <c r="FC422">
        <v>328347743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 x14ac:dyDescent="0.4">
      <c r="A423" t="s">
        <v>216</v>
      </c>
      <c r="B423">
        <v>606118106601</v>
      </c>
      <c r="C423">
        <v>6000000001066</v>
      </c>
      <c r="D423" t="s">
        <v>1615</v>
      </c>
      <c r="E423" t="s">
        <v>1616</v>
      </c>
      <c r="F423" t="s">
        <v>587</v>
      </c>
      <c r="G423" t="s">
        <v>717</v>
      </c>
      <c r="H423" t="s">
        <v>1163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1164</v>
      </c>
      <c r="Y423" t="s">
        <v>1165</v>
      </c>
      <c r="Z423" t="s">
        <v>719</v>
      </c>
      <c r="AA423" t="s">
        <v>1166</v>
      </c>
      <c r="AB423" t="s">
        <v>1152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167785234</v>
      </c>
      <c r="AZ423">
        <v>4535671121</v>
      </c>
      <c r="BA423">
        <v>0</v>
      </c>
      <c r="BB423">
        <v>-167785234</v>
      </c>
      <c r="BC423">
        <v>5464328879</v>
      </c>
      <c r="BD423">
        <v>0</v>
      </c>
      <c r="BE423">
        <v>55418221</v>
      </c>
      <c r="BF423">
        <v>1496366412</v>
      </c>
      <c r="BG423">
        <v>0</v>
      </c>
      <c r="BH423">
        <v>55418221</v>
      </c>
      <c r="BI423">
        <v>0</v>
      </c>
      <c r="BJ423">
        <v>0</v>
      </c>
      <c r="BK423">
        <v>0</v>
      </c>
      <c r="BL423">
        <v>53101957</v>
      </c>
      <c r="BM423">
        <v>0</v>
      </c>
      <c r="BN423">
        <v>0</v>
      </c>
      <c r="BO423">
        <v>18099652</v>
      </c>
      <c r="BP423">
        <v>53499103</v>
      </c>
      <c r="BQ423">
        <v>18099652</v>
      </c>
      <c r="BR423">
        <v>53499103</v>
      </c>
      <c r="BS423">
        <v>0</v>
      </c>
      <c r="BT423">
        <v>0</v>
      </c>
      <c r="BU423">
        <v>0</v>
      </c>
      <c r="BV423">
        <v>18099652</v>
      </c>
      <c r="BW423">
        <v>53499103</v>
      </c>
      <c r="BX423">
        <v>0.33178233091571235</v>
      </c>
      <c r="BY423">
        <v>0.96896278646267076</v>
      </c>
      <c r="BZ423">
        <v>0</v>
      </c>
      <c r="CA423">
        <v>5469798678</v>
      </c>
      <c r="CB423">
        <v>5469798678</v>
      </c>
      <c r="CC423">
        <v>5637583912</v>
      </c>
      <c r="CD423">
        <v>0</v>
      </c>
      <c r="CE423">
        <v>5464328879</v>
      </c>
      <c r="CF423">
        <v>5464328879</v>
      </c>
      <c r="CG423">
        <v>5631720825</v>
      </c>
      <c r="CH423">
        <v>5464328879</v>
      </c>
      <c r="CI423">
        <v>5464328879</v>
      </c>
      <c r="CJ423">
        <v>5631720825</v>
      </c>
      <c r="CK423">
        <v>393288</v>
      </c>
      <c r="CL423">
        <v>0</v>
      </c>
      <c r="CM423">
        <v>0.32948501666666669</v>
      </c>
      <c r="CN423">
        <v>3.9538202</v>
      </c>
      <c r="CO423">
        <v>3.9538202</v>
      </c>
      <c r="CP423">
        <v>1800414491.7694631</v>
      </c>
      <c r="CQ423">
        <v>21604973901.233555</v>
      </c>
      <c r="CR423">
        <v>21604973901.233555</v>
      </c>
      <c r="CS423">
        <v>1.1496366412000001</v>
      </c>
      <c r="CT423">
        <v>6281992698.8657217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21310882628.099998</v>
      </c>
      <c r="DA423">
        <v>0</v>
      </c>
      <c r="DB423">
        <v>0</v>
      </c>
      <c r="DC423">
        <v>0</v>
      </c>
      <c r="DD423">
        <v>654362412.60000002</v>
      </c>
      <c r="DE423">
        <v>5464328879</v>
      </c>
      <c r="DF423">
        <v>0</v>
      </c>
      <c r="DG423">
        <v>0</v>
      </c>
      <c r="DH423">
        <v>1</v>
      </c>
      <c r="DI423">
        <v>0</v>
      </c>
      <c r="DJ423">
        <v>5464328879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167785234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699081182.16713178</v>
      </c>
      <c r="EF423">
        <v>0</v>
      </c>
      <c r="EG423">
        <v>18099652</v>
      </c>
      <c r="EH423">
        <v>0</v>
      </c>
      <c r="EI423">
        <v>0</v>
      </c>
      <c r="EJ423">
        <v>0</v>
      </c>
      <c r="EK423">
        <v>0</v>
      </c>
      <c r="EL423">
        <v>53499103</v>
      </c>
      <c r="EM423">
        <v>0</v>
      </c>
      <c r="EN423">
        <v>0</v>
      </c>
      <c r="EO423">
        <v>0</v>
      </c>
      <c r="EP423">
        <v>18099652</v>
      </c>
      <c r="EQ423">
        <v>53499103</v>
      </c>
      <c r="ER423">
        <v>312</v>
      </c>
      <c r="ES423" t="s">
        <v>10328</v>
      </c>
      <c r="ET423" t="s">
        <v>10328</v>
      </c>
      <c r="EU423">
        <v>2019</v>
      </c>
      <c r="EV423" t="s">
        <v>10329</v>
      </c>
      <c r="EW423">
        <v>0</v>
      </c>
      <c r="EX423">
        <v>18099652</v>
      </c>
      <c r="EY423">
        <v>0</v>
      </c>
      <c r="EZ423">
        <v>0</v>
      </c>
      <c r="FA423">
        <v>0</v>
      </c>
      <c r="FB423">
        <v>0</v>
      </c>
      <c r="FC423">
        <v>53499103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 x14ac:dyDescent="0.4">
      <c r="A424" t="s">
        <v>216</v>
      </c>
      <c r="B424">
        <v>606118106601</v>
      </c>
      <c r="C424">
        <v>6000000001067</v>
      </c>
      <c r="D424" t="s">
        <v>1615</v>
      </c>
      <c r="E424" t="e">
        <v>#N/A</v>
      </c>
      <c r="F424" t="s">
        <v>587</v>
      </c>
      <c r="G424" t="s">
        <v>717</v>
      </c>
      <c r="H424" t="s">
        <v>1163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946</v>
      </c>
      <c r="S424" t="s">
        <v>946</v>
      </c>
      <c r="T424" t="s">
        <v>946</v>
      </c>
      <c r="U424" s="1">
        <v>49063</v>
      </c>
      <c r="V424" s="1">
        <v>49063</v>
      </c>
      <c r="X424" t="s">
        <v>1164</v>
      </c>
      <c r="Y424" t="s">
        <v>1165</v>
      </c>
      <c r="Z424" t="s">
        <v>719</v>
      </c>
      <c r="AA424" t="s">
        <v>1166</v>
      </c>
      <c r="AB424" t="s">
        <v>1152</v>
      </c>
      <c r="AC424" t="s">
        <v>594</v>
      </c>
      <c r="AD424" t="s">
        <v>825</v>
      </c>
      <c r="AF424" t="s">
        <v>605</v>
      </c>
      <c r="AH424" t="s">
        <v>10328</v>
      </c>
      <c r="AI424" t="s">
        <v>607</v>
      </c>
      <c r="AJ424" t="s">
        <v>608</v>
      </c>
      <c r="AK424" t="s">
        <v>587</v>
      </c>
      <c r="AL424" t="s">
        <v>609</v>
      </c>
      <c r="AM424" t="s">
        <v>946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10328</v>
      </c>
      <c r="ET424" t="s">
        <v>10328</v>
      </c>
      <c r="EU424" t="s">
        <v>946</v>
      </c>
      <c r="EV424" t="s">
        <v>10329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 x14ac:dyDescent="0.4">
      <c r="A425" t="s">
        <v>1617</v>
      </c>
      <c r="B425">
        <v>406373282401</v>
      </c>
      <c r="C425">
        <v>6000000001059</v>
      </c>
      <c r="D425" t="s">
        <v>1618</v>
      </c>
      <c r="E425" t="s">
        <v>1619</v>
      </c>
      <c r="F425" t="s">
        <v>647</v>
      </c>
      <c r="G425" t="s">
        <v>648</v>
      </c>
      <c r="H425" t="s">
        <v>973</v>
      </c>
      <c r="I425" t="s">
        <v>590</v>
      </c>
      <c r="J425" t="s">
        <v>591</v>
      </c>
      <c r="K425" t="s">
        <v>592</v>
      </c>
      <c r="L425" t="s">
        <v>593</v>
      </c>
      <c r="M425" t="s">
        <v>1230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10331</v>
      </c>
      <c r="AH425" t="s">
        <v>10328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10328</v>
      </c>
      <c r="ET425" t="s">
        <v>10328</v>
      </c>
      <c r="EU425">
        <v>2019</v>
      </c>
      <c r="EV425" t="s">
        <v>10329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 x14ac:dyDescent="0.4">
      <c r="A426" t="s">
        <v>1617</v>
      </c>
      <c r="B426">
        <v>406373282401</v>
      </c>
      <c r="C426">
        <v>6000000001060</v>
      </c>
      <c r="D426" t="s">
        <v>1618</v>
      </c>
      <c r="E426" t="s">
        <v>1619</v>
      </c>
      <c r="F426" t="s">
        <v>647</v>
      </c>
      <c r="G426" t="s">
        <v>648</v>
      </c>
      <c r="H426" t="s">
        <v>973</v>
      </c>
      <c r="I426" t="s">
        <v>590</v>
      </c>
      <c r="J426" t="s">
        <v>591</v>
      </c>
      <c r="K426" t="s">
        <v>592</v>
      </c>
      <c r="L426" t="s">
        <v>593</v>
      </c>
      <c r="M426" t="s">
        <v>1230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10331</v>
      </c>
      <c r="AH426" t="s">
        <v>10328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10328</v>
      </c>
      <c r="ET426" t="s">
        <v>10328</v>
      </c>
      <c r="EU426">
        <v>2019</v>
      </c>
      <c r="EV426" t="s">
        <v>10329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 x14ac:dyDescent="0.4">
      <c r="A427" t="s">
        <v>217</v>
      </c>
      <c r="B427" t="s">
        <v>1620</v>
      </c>
      <c r="C427">
        <v>210000857</v>
      </c>
      <c r="D427" t="s">
        <v>1621</v>
      </c>
      <c r="E427" t="s">
        <v>1622</v>
      </c>
      <c r="F427" t="s">
        <v>647</v>
      </c>
      <c r="G427" t="s">
        <v>648</v>
      </c>
      <c r="H427" t="s">
        <v>973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1511</v>
      </c>
      <c r="AC427" t="s">
        <v>1623</v>
      </c>
      <c r="AD427" t="s">
        <v>904</v>
      </c>
      <c r="AF427" t="s">
        <v>653</v>
      </c>
      <c r="AH427" t="s">
        <v>10328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186875250</v>
      </c>
      <c r="AZ427">
        <v>8186242254</v>
      </c>
      <c r="BA427">
        <v>0</v>
      </c>
      <c r="BB427">
        <v>-186875250</v>
      </c>
      <c r="BC427">
        <v>50769721481</v>
      </c>
      <c r="BD427">
        <v>0</v>
      </c>
      <c r="BE427">
        <v>0</v>
      </c>
      <c r="BF427">
        <v>16166754270</v>
      </c>
      <c r="BG427">
        <v>0</v>
      </c>
      <c r="BH427">
        <v>0</v>
      </c>
      <c r="BI427">
        <v>0</v>
      </c>
      <c r="BJ427">
        <v>2756410</v>
      </c>
      <c r="BK427">
        <v>0</v>
      </c>
      <c r="BL427">
        <v>0</v>
      </c>
      <c r="BM427">
        <v>1259137144</v>
      </c>
      <c r="BN427">
        <v>1261893554</v>
      </c>
      <c r="BO427">
        <v>0</v>
      </c>
      <c r="BP427">
        <v>0</v>
      </c>
      <c r="BQ427">
        <v>1259137144</v>
      </c>
      <c r="BR427">
        <v>1261893554</v>
      </c>
      <c r="BS427">
        <v>0</v>
      </c>
      <c r="BT427">
        <v>0</v>
      </c>
      <c r="BU427">
        <v>0</v>
      </c>
      <c r="BV427">
        <v>1259137144</v>
      </c>
      <c r="BW427">
        <v>1261893554</v>
      </c>
      <c r="BX427">
        <v>2.5072815070289778</v>
      </c>
      <c r="BY427">
        <v>2.5082411127564113</v>
      </c>
      <c r="BZ427">
        <v>0</v>
      </c>
      <c r="CA427">
        <v>50651421992</v>
      </c>
      <c r="CB427">
        <v>50651421992</v>
      </c>
      <c r="CC427">
        <v>50837125426</v>
      </c>
      <c r="CD427">
        <v>0</v>
      </c>
      <c r="CE427">
        <v>51478354271</v>
      </c>
      <c r="CF427">
        <v>50219217127</v>
      </c>
      <c r="CG427">
        <v>50403335967</v>
      </c>
      <c r="CH427">
        <v>51478354271</v>
      </c>
      <c r="CI427">
        <v>50219217127</v>
      </c>
      <c r="CJ427">
        <v>50403335967</v>
      </c>
      <c r="CK427">
        <v>1261893554</v>
      </c>
      <c r="CL427">
        <v>1711946284</v>
      </c>
      <c r="CM427">
        <v>33.852999806404114</v>
      </c>
      <c r="CN427">
        <v>10.58835804462433</v>
      </c>
      <c r="CO427">
        <v>5.1468130946159363</v>
      </c>
      <c r="CP427">
        <v>1742696717170.1653</v>
      </c>
      <c r="CQ427">
        <v>545071246569.36414</v>
      </c>
      <c r="CR427">
        <v>264949467851.26102</v>
      </c>
      <c r="CS427">
        <v>1.2862371504238799</v>
      </c>
      <c r="CT427">
        <v>66213371706.042007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51478354271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186875250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15440708934.17536</v>
      </c>
      <c r="EF427">
        <v>0</v>
      </c>
      <c r="EG427">
        <v>0</v>
      </c>
      <c r="EH427">
        <v>0</v>
      </c>
      <c r="EI427">
        <v>0</v>
      </c>
      <c r="EJ427">
        <v>1259137144</v>
      </c>
      <c r="EK427">
        <v>0</v>
      </c>
      <c r="EL427">
        <v>0</v>
      </c>
      <c r="EM427">
        <v>2756410</v>
      </c>
      <c r="EN427">
        <v>0</v>
      </c>
      <c r="EO427">
        <v>1259137144</v>
      </c>
      <c r="EP427">
        <v>1259137144</v>
      </c>
      <c r="EQ427">
        <v>1261893554</v>
      </c>
      <c r="ER427">
        <v>101</v>
      </c>
      <c r="ES427" t="s">
        <v>10328</v>
      </c>
      <c r="ET427" t="s">
        <v>10328</v>
      </c>
      <c r="EU427">
        <v>2019</v>
      </c>
      <c r="EV427" t="s">
        <v>613</v>
      </c>
      <c r="EW427">
        <v>0</v>
      </c>
      <c r="EX427">
        <v>0</v>
      </c>
      <c r="EY427">
        <v>0</v>
      </c>
      <c r="EZ427">
        <v>0</v>
      </c>
      <c r="FA427">
        <v>1259137144</v>
      </c>
      <c r="FB427">
        <v>0</v>
      </c>
      <c r="FC427">
        <v>0</v>
      </c>
      <c r="FD427">
        <v>2756410</v>
      </c>
      <c r="FE427">
        <v>0</v>
      </c>
      <c r="FF427">
        <v>1259137144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 x14ac:dyDescent="0.4">
      <c r="A428" t="s">
        <v>218</v>
      </c>
      <c r="B428" t="s">
        <v>1624</v>
      </c>
      <c r="C428">
        <v>210000243</v>
      </c>
      <c r="D428" t="s">
        <v>1625</v>
      </c>
      <c r="E428" t="s">
        <v>1626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1627</v>
      </c>
      <c r="AC428" t="s">
        <v>594</v>
      </c>
      <c r="AD428" t="s">
        <v>618</v>
      </c>
      <c r="AF428" t="s">
        <v>605</v>
      </c>
      <c r="AH428" t="s">
        <v>10328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268984675</v>
      </c>
      <c r="AZ428">
        <v>4758388948</v>
      </c>
      <c r="BA428">
        <v>0</v>
      </c>
      <c r="BB428">
        <v>-268984675</v>
      </c>
      <c r="BC428">
        <v>20946361052</v>
      </c>
      <c r="BD428">
        <v>0</v>
      </c>
      <c r="BE428">
        <v>136920000</v>
      </c>
      <c r="BF428">
        <v>3317313603</v>
      </c>
      <c r="BG428">
        <v>136920000</v>
      </c>
      <c r="BH428">
        <v>0</v>
      </c>
      <c r="BI428">
        <v>0</v>
      </c>
      <c r="BJ428">
        <v>10373242</v>
      </c>
      <c r="BK428">
        <v>136920000</v>
      </c>
      <c r="BL428">
        <v>0</v>
      </c>
      <c r="BM428">
        <v>581090258</v>
      </c>
      <c r="BN428">
        <v>591463500</v>
      </c>
      <c r="BO428">
        <v>0</v>
      </c>
      <c r="BP428">
        <v>136920000</v>
      </c>
      <c r="BQ428">
        <v>581090258</v>
      </c>
      <c r="BR428">
        <v>728383500</v>
      </c>
      <c r="BS428">
        <v>0</v>
      </c>
      <c r="BT428">
        <v>0</v>
      </c>
      <c r="BU428">
        <v>0</v>
      </c>
      <c r="BV428">
        <v>581090258</v>
      </c>
      <c r="BW428">
        <v>728383500</v>
      </c>
      <c r="BX428">
        <v>2.8838069908290893</v>
      </c>
      <c r="BY428">
        <v>3.6048295172910154</v>
      </c>
      <c r="BZ428">
        <v>0</v>
      </c>
      <c r="CA428">
        <v>20948683259</v>
      </c>
      <c r="CB428">
        <v>20948683259</v>
      </c>
      <c r="CC428">
        <v>21217543787</v>
      </c>
      <c r="CD428">
        <v>0</v>
      </c>
      <c r="CE428">
        <v>20731199466</v>
      </c>
      <c r="CF428">
        <v>20150109208</v>
      </c>
      <c r="CG428">
        <v>20408720641</v>
      </c>
      <c r="CH428">
        <v>20731199466</v>
      </c>
      <c r="CI428">
        <v>20150109208</v>
      </c>
      <c r="CJ428">
        <v>20408720641</v>
      </c>
      <c r="CK428">
        <v>591463500</v>
      </c>
      <c r="CL428">
        <v>1849818040</v>
      </c>
      <c r="CM428">
        <v>39.757869839668267</v>
      </c>
      <c r="CN428">
        <v>15.587566494941715</v>
      </c>
      <c r="CO428">
        <v>2.4187079071998596</v>
      </c>
      <c r="CP428">
        <v>824228329989.42822</v>
      </c>
      <c r="CQ428">
        <v>323148950196.17517</v>
      </c>
      <c r="CR428">
        <v>50142716074.151711</v>
      </c>
      <c r="CS428">
        <v>1.1206839987550938</v>
      </c>
      <c r="CT428">
        <v>23233123516.546345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0.95262836769541492</v>
      </c>
      <c r="DI428">
        <v>4.7371632304585125E-2</v>
      </c>
      <c r="DJ428">
        <v>19749128707.663639</v>
      </c>
      <c r="DK428">
        <v>982070758.33636343</v>
      </c>
      <c r="DL428">
        <v>19441926230.987553</v>
      </c>
      <c r="DM428">
        <v>966794410.01244879</v>
      </c>
      <c r="DN428">
        <v>0</v>
      </c>
      <c r="DO428">
        <v>0</v>
      </c>
      <c r="DP428">
        <v>256242431.8803317</v>
      </c>
      <c r="DQ428">
        <v>12742243.119668331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929688358.80589366</v>
      </c>
      <c r="EF428">
        <v>0</v>
      </c>
      <c r="EG428">
        <v>0</v>
      </c>
      <c r="EH428">
        <v>0</v>
      </c>
      <c r="EI428">
        <v>0</v>
      </c>
      <c r="EJ428">
        <v>581090258</v>
      </c>
      <c r="EK428">
        <v>0</v>
      </c>
      <c r="EL428">
        <v>136920000</v>
      </c>
      <c r="EM428">
        <v>10373242</v>
      </c>
      <c r="EN428">
        <v>0</v>
      </c>
      <c r="EO428">
        <v>581090258</v>
      </c>
      <c r="EP428">
        <v>581090258</v>
      </c>
      <c r="EQ428">
        <v>728383500</v>
      </c>
      <c r="ER428">
        <v>149</v>
      </c>
      <c r="ES428" t="s">
        <v>10328</v>
      </c>
      <c r="ET428" t="s">
        <v>10328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553563063.96224749</v>
      </c>
      <c r="FB428">
        <v>0</v>
      </c>
      <c r="FC428">
        <v>130433876.10485621</v>
      </c>
      <c r="FD428">
        <v>9881844.5941695217</v>
      </c>
      <c r="FE428">
        <v>0</v>
      </c>
      <c r="FF428">
        <v>553563063.96224749</v>
      </c>
      <c r="FG428">
        <v>0</v>
      </c>
      <c r="FH428">
        <v>0</v>
      </c>
      <c r="FI428">
        <v>0</v>
      </c>
      <c r="FJ428">
        <v>0</v>
      </c>
      <c r="FK428">
        <v>27527194.037752505</v>
      </c>
      <c r="FL428">
        <v>0</v>
      </c>
      <c r="FM428">
        <v>6486123.8951437948</v>
      </c>
      <c r="FN428">
        <v>491397.40583047923</v>
      </c>
      <c r="FO428">
        <v>0</v>
      </c>
      <c r="FP428">
        <v>27527194.037752505</v>
      </c>
      <c r="FQ428" t="b">
        <v>1</v>
      </c>
      <c r="FR428" t="b">
        <v>1</v>
      </c>
    </row>
    <row r="429" spans="1:174" x14ac:dyDescent="0.4">
      <c r="A429" t="s">
        <v>219</v>
      </c>
      <c r="B429" t="s">
        <v>1628</v>
      </c>
      <c r="C429">
        <v>210000862</v>
      </c>
      <c r="D429" t="s">
        <v>1629</v>
      </c>
      <c r="E429" t="s">
        <v>1630</v>
      </c>
      <c r="F429" t="s">
        <v>647</v>
      </c>
      <c r="G429" t="s">
        <v>648</v>
      </c>
      <c r="H429" t="s">
        <v>973</v>
      </c>
      <c r="I429" t="s">
        <v>730</v>
      </c>
      <c r="J429" t="s">
        <v>852</v>
      </c>
      <c r="K429" t="s">
        <v>732</v>
      </c>
      <c r="L429" t="s">
        <v>960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961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1631</v>
      </c>
      <c r="AD429" t="s">
        <v>904</v>
      </c>
      <c r="AF429" t="s">
        <v>653</v>
      </c>
      <c r="AH429" t="s">
        <v>10328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0</v>
      </c>
      <c r="BC429">
        <v>49284087991</v>
      </c>
      <c r="BD429">
        <v>0</v>
      </c>
      <c r="BE429">
        <v>0</v>
      </c>
      <c r="BF429">
        <v>17473236008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1177635791</v>
      </c>
      <c r="BN429">
        <v>1177635791</v>
      </c>
      <c r="BO429">
        <v>0</v>
      </c>
      <c r="BP429">
        <v>0</v>
      </c>
      <c r="BQ429">
        <v>1177635791</v>
      </c>
      <c r="BR429">
        <v>1177635791</v>
      </c>
      <c r="BS429">
        <v>0</v>
      </c>
      <c r="BT429">
        <v>0</v>
      </c>
      <c r="BU429">
        <v>0</v>
      </c>
      <c r="BV429">
        <v>1177635791</v>
      </c>
      <c r="BW429">
        <v>1177635791</v>
      </c>
      <c r="BX429">
        <v>2.3139546493841427</v>
      </c>
      <c r="BY429">
        <v>2.3139546493841427</v>
      </c>
      <c r="BZ429">
        <v>0</v>
      </c>
      <c r="CA429">
        <v>49572135328</v>
      </c>
      <c r="CB429">
        <v>49572135328</v>
      </c>
      <c r="CC429">
        <v>49572135328</v>
      </c>
      <c r="CD429">
        <v>0</v>
      </c>
      <c r="CE429">
        <v>52070413284</v>
      </c>
      <c r="CF429">
        <v>50892777493</v>
      </c>
      <c r="CG429">
        <v>50892777493</v>
      </c>
      <c r="CH429">
        <v>52070413284</v>
      </c>
      <c r="CI429">
        <v>50892777493</v>
      </c>
      <c r="CJ429">
        <v>50892777493</v>
      </c>
      <c r="CK429">
        <v>1177635791</v>
      </c>
      <c r="CL429">
        <v>0</v>
      </c>
      <c r="CM429">
        <v>30.910685658454906</v>
      </c>
      <c r="CN429">
        <v>9.7214204072952288</v>
      </c>
      <c r="CO429">
        <v>7.1714946627616865</v>
      </c>
      <c r="CP429">
        <v>1609532177127.5586</v>
      </c>
      <c r="CQ429">
        <v>506198378315.37415</v>
      </c>
      <c r="CR429">
        <v>373422690954.00122</v>
      </c>
      <c r="CS429">
        <v>1.3870924474724255</v>
      </c>
      <c r="CT429">
        <v>72226477003.004257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52070413284</v>
      </c>
      <c r="DK429">
        <v>0</v>
      </c>
      <c r="DL429">
        <v>50892777493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26042399428.881443</v>
      </c>
      <c r="EF429">
        <v>0</v>
      </c>
      <c r="EG429">
        <v>0</v>
      </c>
      <c r="EH429">
        <v>0</v>
      </c>
      <c r="EI429">
        <v>0</v>
      </c>
      <c r="EJ429">
        <v>1177635791</v>
      </c>
      <c r="EK429">
        <v>0</v>
      </c>
      <c r="EL429">
        <v>0</v>
      </c>
      <c r="EM429">
        <v>0</v>
      </c>
      <c r="EN429">
        <v>0</v>
      </c>
      <c r="EO429">
        <v>1177635791</v>
      </c>
      <c r="EP429">
        <v>1177635791</v>
      </c>
      <c r="EQ429">
        <v>1177635791</v>
      </c>
      <c r="ER429">
        <v>104</v>
      </c>
      <c r="ES429" t="s">
        <v>10328</v>
      </c>
      <c r="ET429" t="s">
        <v>10328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1177635791</v>
      </c>
      <c r="FB429">
        <v>0</v>
      </c>
      <c r="FC429">
        <v>0</v>
      </c>
      <c r="FD429">
        <v>0</v>
      </c>
      <c r="FE429">
        <v>0</v>
      </c>
      <c r="FF429">
        <v>1177635791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 x14ac:dyDescent="0.4">
      <c r="A430" t="s">
        <v>220</v>
      </c>
      <c r="B430" t="s">
        <v>1632</v>
      </c>
      <c r="C430">
        <v>210000249</v>
      </c>
      <c r="D430" t="s">
        <v>1633</v>
      </c>
      <c r="E430" t="s">
        <v>1634</v>
      </c>
      <c r="F430" t="s">
        <v>885</v>
      </c>
      <c r="G430" t="s">
        <v>885</v>
      </c>
      <c r="H430" t="s">
        <v>1321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1635</v>
      </c>
      <c r="AD430" t="s">
        <v>734</v>
      </c>
      <c r="AF430" t="s">
        <v>735</v>
      </c>
      <c r="AH430" t="s">
        <v>10328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994645491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-503321021</v>
      </c>
      <c r="BN430">
        <v>-457241732</v>
      </c>
      <c r="BO430">
        <v>994645491</v>
      </c>
      <c r="BP430">
        <v>994645491</v>
      </c>
      <c r="BQ430">
        <v>491324470</v>
      </c>
      <c r="BR430">
        <v>537403759</v>
      </c>
      <c r="BS430">
        <v>0</v>
      </c>
      <c r="BT430">
        <v>0</v>
      </c>
      <c r="BU430">
        <v>0</v>
      </c>
      <c r="BV430">
        <v>491324470</v>
      </c>
      <c r="BW430">
        <v>537403759</v>
      </c>
      <c r="BX430">
        <v>1.6155533879924453</v>
      </c>
      <c r="BY430">
        <v>1.7011580936521518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17824934.399999999</v>
      </c>
      <c r="CE430">
        <v>30897206541</v>
      </c>
      <c r="CF430">
        <v>30418411778</v>
      </c>
      <c r="CG430">
        <v>32821128021</v>
      </c>
      <c r="CH430">
        <v>22028401462.980007</v>
      </c>
      <c r="CI430">
        <v>22692847761.376602</v>
      </c>
      <c r="CJ430">
        <v>24491590554.567783</v>
      </c>
      <c r="CK430">
        <v>-113092403.58777618</v>
      </c>
      <c r="CL430">
        <v>0</v>
      </c>
      <c r="CM430">
        <v>74.631849527359023</v>
      </c>
      <c r="CN430">
        <v>19.900221228599548</v>
      </c>
      <c r="CO430">
        <v>9.2455789446830767</v>
      </c>
      <c r="CP430">
        <v>2305915669383.645</v>
      </c>
      <c r="CQ430">
        <v>614861245511.63306</v>
      </c>
      <c r="CR430">
        <v>285662562244.99384</v>
      </c>
      <c r="CS430">
        <v>1.5001870523600513</v>
      </c>
      <c r="CT430">
        <v>46351589206.902489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0.92332068521424104</v>
      </c>
      <c r="DI430">
        <v>7.6679314785758915E-2</v>
      </c>
      <c r="DJ430">
        <v>28528029914.642052</v>
      </c>
      <c r="DK430">
        <v>2369176626.3579483</v>
      </c>
      <c r="DL430">
        <v>30304426413.854046</v>
      </c>
      <c r="DM430">
        <v>2516701607.1459517</v>
      </c>
      <c r="DN430">
        <v>0</v>
      </c>
      <c r="DO430">
        <v>0</v>
      </c>
      <c r="DP430">
        <v>2169892884.2838783</v>
      </c>
      <c r="DQ430">
        <v>180203803.71612146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15010632212.277319</v>
      </c>
      <c r="EF430">
        <v>964546717</v>
      </c>
      <c r="EG430">
        <v>994645491</v>
      </c>
      <c r="EH430">
        <v>0</v>
      </c>
      <c r="EI430">
        <v>-982115784</v>
      </c>
      <c r="EJ430">
        <v>-485751954</v>
      </c>
      <c r="EK430">
        <v>904874628</v>
      </c>
      <c r="EL430">
        <v>994645491</v>
      </c>
      <c r="EM430">
        <v>367331974</v>
      </c>
      <c r="EN430">
        <v>-883416940</v>
      </c>
      <c r="EO430">
        <v>-846031394</v>
      </c>
      <c r="EP430">
        <v>491324470</v>
      </c>
      <c r="EQ430">
        <v>537403759</v>
      </c>
      <c r="ER430">
        <v>173</v>
      </c>
      <c r="ES430" t="s">
        <v>10328</v>
      </c>
      <c r="ET430" t="s">
        <v>10328</v>
      </c>
      <c r="EU430">
        <v>2019</v>
      </c>
      <c r="EV430" t="s">
        <v>855</v>
      </c>
      <c r="EW430">
        <v>890585935.66158664</v>
      </c>
      <c r="EX430">
        <v>918376756.29537523</v>
      </c>
      <c r="EY430">
        <v>0</v>
      </c>
      <c r="EZ430">
        <v>-906807818.64260161</v>
      </c>
      <c r="FA430">
        <v>-448504827.01143652</v>
      </c>
      <c r="FB430">
        <v>835489461.55794144</v>
      </c>
      <c r="FC430">
        <v>918376756.29537523</v>
      </c>
      <c r="FD430">
        <v>339165209.93477976</v>
      </c>
      <c r="FE430">
        <v>-815677134.37066805</v>
      </c>
      <c r="FF430">
        <v>-781158286.42083955</v>
      </c>
      <c r="FG430">
        <v>73960781.338413313</v>
      </c>
      <c r="FH430">
        <v>76268734.704624742</v>
      </c>
      <c r="FI430">
        <v>0</v>
      </c>
      <c r="FJ430">
        <v>-75307965.357398406</v>
      </c>
      <c r="FK430">
        <v>-37247126.988563485</v>
      </c>
      <c r="FL430">
        <v>69385166.442058504</v>
      </c>
      <c r="FM430">
        <v>76268734.704624742</v>
      </c>
      <c r="FN430">
        <v>28166764.065220211</v>
      </c>
      <c r="FO430">
        <v>-67739805.629331902</v>
      </c>
      <c r="FP430">
        <v>-64873107.57916043</v>
      </c>
      <c r="FQ430" t="b">
        <v>1</v>
      </c>
      <c r="FR430" t="b">
        <v>1</v>
      </c>
    </row>
    <row r="431" spans="1:174" x14ac:dyDescent="0.4">
      <c r="A431" t="s">
        <v>221</v>
      </c>
      <c r="B431" t="s">
        <v>1636</v>
      </c>
      <c r="C431">
        <v>210000843</v>
      </c>
      <c r="D431" t="s">
        <v>1637</v>
      </c>
      <c r="E431" t="s">
        <v>1638</v>
      </c>
      <c r="F431" t="s">
        <v>647</v>
      </c>
      <c r="G431" t="s">
        <v>648</v>
      </c>
      <c r="H431" t="s">
        <v>1527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47434</v>
      </c>
      <c r="X431" t="s">
        <v>594</v>
      </c>
      <c r="Y431" t="s">
        <v>594</v>
      </c>
      <c r="Z431" t="s">
        <v>594</v>
      </c>
      <c r="AA431" t="s">
        <v>594</v>
      </c>
      <c r="AB431" t="s">
        <v>1481</v>
      </c>
      <c r="AC431" t="s">
        <v>1639</v>
      </c>
      <c r="AD431" t="s">
        <v>812</v>
      </c>
      <c r="AF431" t="s">
        <v>653</v>
      </c>
      <c r="AH431" t="s">
        <v>10328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0</v>
      </c>
      <c r="BC431">
        <v>56817996855</v>
      </c>
      <c r="BD431">
        <v>0</v>
      </c>
      <c r="BE431">
        <v>0</v>
      </c>
      <c r="BF431">
        <v>8537404218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-4247093760</v>
      </c>
      <c r="BN431">
        <v>-4247093760</v>
      </c>
      <c r="BO431">
        <v>0</v>
      </c>
      <c r="BP431">
        <v>0</v>
      </c>
      <c r="BQ431">
        <v>-4247093760</v>
      </c>
      <c r="BR431">
        <v>-4247093760</v>
      </c>
      <c r="BS431">
        <v>0</v>
      </c>
      <c r="BT431">
        <v>0</v>
      </c>
      <c r="BU431">
        <v>0</v>
      </c>
      <c r="BV431">
        <v>-4247093760</v>
      </c>
      <c r="BW431">
        <v>-4247093760</v>
      </c>
      <c r="BX431">
        <v>-10.923072966653971</v>
      </c>
      <c r="BY431">
        <v>-10.923072966653971</v>
      </c>
      <c r="BZ431">
        <v>0</v>
      </c>
      <c r="CA431">
        <v>56413662492</v>
      </c>
      <c r="CB431">
        <v>56413662492</v>
      </c>
      <c r="CC431">
        <v>56413662492</v>
      </c>
      <c r="CD431">
        <v>0</v>
      </c>
      <c r="CE431">
        <v>34634764605</v>
      </c>
      <c r="CF431">
        <v>38881858365</v>
      </c>
      <c r="CG431">
        <v>38881858365</v>
      </c>
      <c r="CH431">
        <v>34634764605</v>
      </c>
      <c r="CI431">
        <v>38881858365</v>
      </c>
      <c r="CJ431">
        <v>38881858365</v>
      </c>
      <c r="CK431">
        <v>-4247093760</v>
      </c>
      <c r="CL431">
        <v>3053225436</v>
      </c>
      <c r="CM431">
        <v>-74.383130297064753</v>
      </c>
      <c r="CN431">
        <v>-37.443838939070709</v>
      </c>
      <c r="CO431">
        <v>-5.4068711400032052</v>
      </c>
      <c r="CP431">
        <v>-2576242208421.8813</v>
      </c>
      <c r="CQ431">
        <v>-1296858547562.2468</v>
      </c>
      <c r="CR431">
        <v>-187265709183.57901</v>
      </c>
      <c r="CS431">
        <v>0.76737192505127783</v>
      </c>
      <c r="CT431">
        <v>26577745988.636711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34634764605</v>
      </c>
      <c r="DK431">
        <v>0</v>
      </c>
      <c r="DL431">
        <v>38881858365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15096857872.667288</v>
      </c>
      <c r="EF431">
        <v>0</v>
      </c>
      <c r="EG431">
        <v>0</v>
      </c>
      <c r="EH431">
        <v>0</v>
      </c>
      <c r="EI431">
        <v>0</v>
      </c>
      <c r="EJ431">
        <v>-4247093760</v>
      </c>
      <c r="EK431">
        <v>0</v>
      </c>
      <c r="EL431">
        <v>0</v>
      </c>
      <c r="EM431">
        <v>0</v>
      </c>
      <c r="EN431">
        <v>0</v>
      </c>
      <c r="EO431">
        <v>-4247093760</v>
      </c>
      <c r="EP431">
        <v>-4247093760</v>
      </c>
      <c r="EQ431">
        <v>-4247093760</v>
      </c>
      <c r="ER431">
        <v>754</v>
      </c>
      <c r="ES431" t="s">
        <v>10328</v>
      </c>
      <c r="ET431" t="s">
        <v>10328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-4247093760</v>
      </c>
      <c r="FB431">
        <v>0</v>
      </c>
      <c r="FC431">
        <v>0</v>
      </c>
      <c r="FD431">
        <v>0</v>
      </c>
      <c r="FE431">
        <v>0</v>
      </c>
      <c r="FF431">
        <v>-4247093760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 x14ac:dyDescent="0.4">
      <c r="A432" t="s">
        <v>222</v>
      </c>
      <c r="B432" t="s">
        <v>1640</v>
      </c>
      <c r="C432">
        <v>210000271</v>
      </c>
      <c r="D432" t="s">
        <v>1641</v>
      </c>
      <c r="E432" t="s">
        <v>1642</v>
      </c>
      <c r="F432" t="s">
        <v>587</v>
      </c>
      <c r="G432" t="s">
        <v>742</v>
      </c>
      <c r="H432" t="s">
        <v>1097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1643</v>
      </c>
      <c r="AB432" t="s">
        <v>746</v>
      </c>
      <c r="AC432" t="s">
        <v>594</v>
      </c>
      <c r="AD432" t="s">
        <v>825</v>
      </c>
      <c r="AF432" t="s">
        <v>605</v>
      </c>
      <c r="AH432" t="s">
        <v>10328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0</v>
      </c>
      <c r="BF432">
        <v>6211864743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339426794</v>
      </c>
      <c r="BN432">
        <v>339426794</v>
      </c>
      <c r="BO432">
        <v>0</v>
      </c>
      <c r="BP432">
        <v>0</v>
      </c>
      <c r="BQ432">
        <v>339426794</v>
      </c>
      <c r="BR432">
        <v>339426794</v>
      </c>
      <c r="BS432">
        <v>0</v>
      </c>
      <c r="BT432">
        <v>0</v>
      </c>
      <c r="BU432">
        <v>0</v>
      </c>
      <c r="BV432">
        <v>339426794</v>
      </c>
      <c r="BW432">
        <v>339426794</v>
      </c>
      <c r="BX432">
        <v>1.1237233015793673</v>
      </c>
      <c r="BY432">
        <v>1.1237233015793673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30205549135</v>
      </c>
      <c r="CG432">
        <v>30205549135</v>
      </c>
      <c r="CH432">
        <v>30544975929</v>
      </c>
      <c r="CI432">
        <v>30205549135</v>
      </c>
      <c r="CJ432">
        <v>30205549135</v>
      </c>
      <c r="CK432">
        <v>339426794</v>
      </c>
      <c r="CL432">
        <v>0</v>
      </c>
      <c r="CM432">
        <v>14.061943888664247</v>
      </c>
      <c r="CN432">
        <v>4.6361663937568673</v>
      </c>
      <c r="CO432">
        <v>4.7492608428001386</v>
      </c>
      <c r="CP432">
        <v>429521737594.19812</v>
      </c>
      <c r="CQ432">
        <v>141611590900.14224</v>
      </c>
      <c r="CR432">
        <v>145066058123.8725</v>
      </c>
      <c r="CS432">
        <v>1.253681818527052</v>
      </c>
      <c r="CT432">
        <v>38293680969.533745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0.97858579402205326</v>
      </c>
      <c r="DI432">
        <v>2.1414205977946757E-2</v>
      </c>
      <c r="DJ432">
        <v>29890879522.864967</v>
      </c>
      <c r="DK432">
        <v>654096406.13503158</v>
      </c>
      <c r="DL432">
        <v>29558721284.146118</v>
      </c>
      <c r="DM432">
        <v>646827850.85388148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339426794</v>
      </c>
      <c r="EK432">
        <v>0</v>
      </c>
      <c r="EL432">
        <v>0</v>
      </c>
      <c r="EM432">
        <v>0</v>
      </c>
      <c r="EN432">
        <v>0</v>
      </c>
      <c r="EO432">
        <v>339426794</v>
      </c>
      <c r="EP432">
        <v>339426794</v>
      </c>
      <c r="EQ432">
        <v>339426794</v>
      </c>
      <c r="ER432">
        <v>212</v>
      </c>
      <c r="ES432" t="s">
        <v>10328</v>
      </c>
      <c r="ET432" t="s">
        <v>10328</v>
      </c>
      <c r="EU432">
        <v>2019</v>
      </c>
      <c r="EV432" t="s">
        <v>613</v>
      </c>
      <c r="EW432">
        <v>0</v>
      </c>
      <c r="EX432">
        <v>0</v>
      </c>
      <c r="EY432">
        <v>0</v>
      </c>
      <c r="EZ432">
        <v>0</v>
      </c>
      <c r="FA432">
        <v>332158238.7188499</v>
      </c>
      <c r="FB432">
        <v>0</v>
      </c>
      <c r="FC432">
        <v>0</v>
      </c>
      <c r="FD432">
        <v>0</v>
      </c>
      <c r="FE432">
        <v>0</v>
      </c>
      <c r="FF432">
        <v>332158238.7188499</v>
      </c>
      <c r="FG432">
        <v>0</v>
      </c>
      <c r="FH432">
        <v>0</v>
      </c>
      <c r="FI432">
        <v>0</v>
      </c>
      <c r="FJ432">
        <v>0</v>
      </c>
      <c r="FK432">
        <v>7268555.2811501026</v>
      </c>
      <c r="FL432">
        <v>0</v>
      </c>
      <c r="FM432">
        <v>0</v>
      </c>
      <c r="FN432">
        <v>0</v>
      </c>
      <c r="FO432">
        <v>0</v>
      </c>
      <c r="FP432">
        <v>7268555.2811501026</v>
      </c>
      <c r="FQ432" t="b">
        <v>1</v>
      </c>
      <c r="FR432" t="b">
        <v>1</v>
      </c>
    </row>
    <row r="433" spans="1:174" x14ac:dyDescent="0.4">
      <c r="A433" t="s">
        <v>1644</v>
      </c>
      <c r="B433" t="s">
        <v>1645</v>
      </c>
      <c r="C433">
        <v>210000242</v>
      </c>
      <c r="D433" t="s">
        <v>1646</v>
      </c>
      <c r="E433" t="s">
        <v>1647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H433" t="s">
        <v>10328</v>
      </c>
      <c r="AI433" t="s">
        <v>607</v>
      </c>
      <c r="AJ433" t="s">
        <v>737</v>
      </c>
      <c r="AK433" t="s">
        <v>885</v>
      </c>
      <c r="AL433" t="s">
        <v>627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10328</v>
      </c>
      <c r="ET433" t="s">
        <v>10328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 x14ac:dyDescent="0.4">
      <c r="A434" t="s">
        <v>223</v>
      </c>
      <c r="B434" t="s">
        <v>1648</v>
      </c>
      <c r="C434">
        <v>210000253</v>
      </c>
      <c r="D434" t="s">
        <v>1649</v>
      </c>
      <c r="E434" t="s">
        <v>1650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H434" t="s">
        <v>10328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245306000</v>
      </c>
      <c r="AZ434">
        <v>6066001250</v>
      </c>
      <c r="BA434">
        <v>0</v>
      </c>
      <c r="BB434">
        <v>-245306000</v>
      </c>
      <c r="BC434">
        <v>18283953750</v>
      </c>
      <c r="BD434">
        <v>0</v>
      </c>
      <c r="BE434">
        <v>0</v>
      </c>
      <c r="BF434">
        <v>2427272766</v>
      </c>
      <c r="BG434">
        <v>0</v>
      </c>
      <c r="BH434">
        <v>0</v>
      </c>
      <c r="BI434">
        <v>0</v>
      </c>
      <c r="BJ434">
        <v>5016861</v>
      </c>
      <c r="BK434">
        <v>0</v>
      </c>
      <c r="BL434">
        <v>0</v>
      </c>
      <c r="BM434">
        <v>-170406785</v>
      </c>
      <c r="BN434">
        <v>-165389924</v>
      </c>
      <c r="BO434">
        <v>0</v>
      </c>
      <c r="BP434">
        <v>0</v>
      </c>
      <c r="BQ434">
        <v>-170406785</v>
      </c>
      <c r="BR434">
        <v>-165389924</v>
      </c>
      <c r="BS434">
        <v>0</v>
      </c>
      <c r="BT434">
        <v>0</v>
      </c>
      <c r="BU434">
        <v>0</v>
      </c>
      <c r="BV434">
        <v>-170406785</v>
      </c>
      <c r="BW434">
        <v>-165389924</v>
      </c>
      <c r="BX434">
        <v>-0.93437862615476308</v>
      </c>
      <c r="BY434">
        <v>-0.90105799955863919</v>
      </c>
      <c r="BZ434">
        <v>0</v>
      </c>
      <c r="CA434">
        <v>18314925484</v>
      </c>
      <c r="CB434">
        <v>18314925484</v>
      </c>
      <c r="CC434">
        <v>18556235479</v>
      </c>
      <c r="CD434">
        <v>0</v>
      </c>
      <c r="CE434">
        <v>18067037890</v>
      </c>
      <c r="CF434">
        <v>18237444675</v>
      </c>
      <c r="CG434">
        <v>18477733814</v>
      </c>
      <c r="CH434">
        <v>18067037890</v>
      </c>
      <c r="CI434">
        <v>18237444675</v>
      </c>
      <c r="CJ434">
        <v>18477733814</v>
      </c>
      <c r="CK434">
        <v>-165389924</v>
      </c>
      <c r="CL434">
        <v>2224811247</v>
      </c>
      <c r="CM434">
        <v>-10.464299432933332</v>
      </c>
      <c r="CN434">
        <v>-3.6271408200263977</v>
      </c>
      <c r="CO434">
        <v>1.7260387539863591</v>
      </c>
      <c r="CP434">
        <v>-189058894347.11203</v>
      </c>
      <c r="CQ434">
        <v>-65531690627.7826</v>
      </c>
      <c r="CR434">
        <v>31184407567.87994</v>
      </c>
      <c r="CS434">
        <v>1.0907745786799194</v>
      </c>
      <c r="CT434">
        <v>19707065642.458889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0.96822585439372466</v>
      </c>
      <c r="DI434">
        <v>3.177414560627527E-2</v>
      </c>
      <c r="DJ434">
        <v>17492973197.409046</v>
      </c>
      <c r="DK434">
        <v>574064692.59095228</v>
      </c>
      <c r="DL434">
        <v>17890619609.319965</v>
      </c>
      <c r="DM434">
        <v>587114204.68003213</v>
      </c>
      <c r="DN434">
        <v>0</v>
      </c>
      <c r="DO434">
        <v>0</v>
      </c>
      <c r="DP434">
        <v>237511611.43790701</v>
      </c>
      <c r="DQ434">
        <v>7794388.5620929617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766678049.76922309</v>
      </c>
      <c r="EF434">
        <v>0</v>
      </c>
      <c r="EG434">
        <v>0</v>
      </c>
      <c r="EH434">
        <v>0</v>
      </c>
      <c r="EI434">
        <v>0</v>
      </c>
      <c r="EJ434">
        <v>-170406785</v>
      </c>
      <c r="EK434">
        <v>0</v>
      </c>
      <c r="EL434">
        <v>0</v>
      </c>
      <c r="EM434">
        <v>5016861</v>
      </c>
      <c r="EN434">
        <v>0</v>
      </c>
      <c r="EO434">
        <v>-170406785</v>
      </c>
      <c r="EP434">
        <v>-170406785</v>
      </c>
      <c r="EQ434">
        <v>-165389924</v>
      </c>
      <c r="ER434">
        <v>728</v>
      </c>
      <c r="ES434" t="s">
        <v>10328</v>
      </c>
      <c r="ET434" t="s">
        <v>10328</v>
      </c>
      <c r="EU434">
        <v>2019</v>
      </c>
      <c r="EV434" t="s">
        <v>613</v>
      </c>
      <c r="EW434">
        <v>0</v>
      </c>
      <c r="EX434">
        <v>0</v>
      </c>
      <c r="EY434">
        <v>0</v>
      </c>
      <c r="EZ434">
        <v>0</v>
      </c>
      <c r="FA434">
        <v>-164992255.00111273</v>
      </c>
      <c r="FB434">
        <v>0</v>
      </c>
      <c r="FC434">
        <v>0</v>
      </c>
      <c r="FD434">
        <v>4857454.5280995555</v>
      </c>
      <c r="FE434">
        <v>0</v>
      </c>
      <c r="FF434">
        <v>-164992255.00111273</v>
      </c>
      <c r="FG434">
        <v>0</v>
      </c>
      <c r="FH434">
        <v>0</v>
      </c>
      <c r="FI434">
        <v>0</v>
      </c>
      <c r="FJ434">
        <v>0</v>
      </c>
      <c r="FK434">
        <v>-5414529.9988872446</v>
      </c>
      <c r="FL434">
        <v>0</v>
      </c>
      <c r="FM434">
        <v>0</v>
      </c>
      <c r="FN434">
        <v>159406.47190044375</v>
      </c>
      <c r="FO434">
        <v>0</v>
      </c>
      <c r="FP434">
        <v>-5414529.9988872446</v>
      </c>
      <c r="FQ434" t="b">
        <v>1</v>
      </c>
      <c r="FR434" t="b">
        <v>1</v>
      </c>
    </row>
    <row r="435" spans="1:174" x14ac:dyDescent="0.4">
      <c r="A435" t="s">
        <v>224</v>
      </c>
      <c r="B435" t="s">
        <v>1651</v>
      </c>
      <c r="C435">
        <v>110000136</v>
      </c>
      <c r="D435" t="s">
        <v>1652</v>
      </c>
      <c r="E435" t="s">
        <v>1652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1653</v>
      </c>
      <c r="AC435" t="s">
        <v>594</v>
      </c>
      <c r="AD435" t="s">
        <v>1037</v>
      </c>
      <c r="AF435" t="s">
        <v>870</v>
      </c>
      <c r="AH435" t="s">
        <v>10328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293237933</v>
      </c>
      <c r="AY435">
        <v>293237933</v>
      </c>
      <c r="AZ435">
        <v>1339172953</v>
      </c>
      <c r="BA435">
        <v>-293237933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20816443</v>
      </c>
      <c r="BN435">
        <v>20816443</v>
      </c>
      <c r="BO435">
        <v>0</v>
      </c>
      <c r="BP435">
        <v>0</v>
      </c>
      <c r="BQ435">
        <v>20816443</v>
      </c>
      <c r="BR435">
        <v>20816443</v>
      </c>
      <c r="BS435">
        <v>0</v>
      </c>
      <c r="BT435">
        <v>0</v>
      </c>
      <c r="BU435">
        <v>0</v>
      </c>
      <c r="BV435">
        <v>20816443</v>
      </c>
      <c r="BW435">
        <v>20816443</v>
      </c>
      <c r="BX435">
        <v>0.23929648906495177</v>
      </c>
      <c r="BY435">
        <v>0.23929648906495177</v>
      </c>
      <c r="BZ435">
        <v>0</v>
      </c>
      <c r="CA435">
        <v>7783543551</v>
      </c>
      <c r="CB435">
        <v>8919805544</v>
      </c>
      <c r="CC435">
        <v>8919805544</v>
      </c>
      <c r="CD435">
        <v>0</v>
      </c>
      <c r="CE435">
        <v>8573214784</v>
      </c>
      <c r="CF435">
        <v>8845636274</v>
      </c>
      <c r="CG435">
        <v>8845636274</v>
      </c>
      <c r="CH435">
        <v>8573214784</v>
      </c>
      <c r="CI435">
        <v>8845636274</v>
      </c>
      <c r="CJ435">
        <v>8845636274</v>
      </c>
      <c r="CK435">
        <v>20816443</v>
      </c>
      <c r="CL435">
        <v>0</v>
      </c>
      <c r="CM435">
        <v>2.8842911124229431</v>
      </c>
      <c r="CN435">
        <v>0.96675783395767234</v>
      </c>
      <c r="CO435">
        <v>2.0969763398170471</v>
      </c>
      <c r="CP435">
        <v>24727647206.384182</v>
      </c>
      <c r="CQ435">
        <v>8288222554.6337337</v>
      </c>
      <c r="CR435">
        <v>17977828558.217716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-833575903</v>
      </c>
      <c r="EI435">
        <v>0</v>
      </c>
      <c r="EJ435">
        <v>854392346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20816443</v>
      </c>
      <c r="EQ435">
        <v>20816443</v>
      </c>
      <c r="ER435">
        <v>335</v>
      </c>
      <c r="ES435" t="s">
        <v>10328</v>
      </c>
      <c r="ET435" t="s">
        <v>10328</v>
      </c>
      <c r="EU435">
        <v>2019</v>
      </c>
      <c r="EV435" t="s">
        <v>10333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-833575903</v>
      </c>
      <c r="FJ435">
        <v>0</v>
      </c>
      <c r="FK435">
        <v>854392346</v>
      </c>
      <c r="FL435">
        <v>0</v>
      </c>
      <c r="FM435">
        <v>0</v>
      </c>
      <c r="FN435">
        <v>-833575903</v>
      </c>
      <c r="FO435">
        <v>0</v>
      </c>
      <c r="FP435">
        <v>854392346</v>
      </c>
      <c r="FQ435" t="b">
        <v>1</v>
      </c>
      <c r="FR435" t="b">
        <v>1</v>
      </c>
    </row>
    <row r="436" spans="1:174" x14ac:dyDescent="0.4">
      <c r="A436" t="s">
        <v>225</v>
      </c>
      <c r="B436" t="s">
        <v>1654</v>
      </c>
      <c r="C436">
        <v>210000798</v>
      </c>
      <c r="D436" t="s">
        <v>1655</v>
      </c>
      <c r="E436" t="s">
        <v>1656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1657</v>
      </c>
      <c r="AD436" t="s">
        <v>1011</v>
      </c>
      <c r="AF436" t="s">
        <v>870</v>
      </c>
      <c r="AH436" t="s">
        <v>10328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-356979280</v>
      </c>
      <c r="BN436">
        <v>-480921047</v>
      </c>
      <c r="BO436">
        <v>0</v>
      </c>
      <c r="BP436">
        <v>0</v>
      </c>
      <c r="BQ436">
        <v>-356979280</v>
      </c>
      <c r="BR436">
        <v>-480921047</v>
      </c>
      <c r="BS436">
        <v>0</v>
      </c>
      <c r="BT436">
        <v>0</v>
      </c>
      <c r="BU436">
        <v>0</v>
      </c>
      <c r="BV436">
        <v>-356979280</v>
      </c>
      <c r="BW436">
        <v>-480921047</v>
      </c>
      <c r="BX436">
        <v>-0.87476054180104479</v>
      </c>
      <c r="BY436">
        <v>-1.1725405603099825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27532409</v>
      </c>
      <c r="CE436">
        <v>41667547781</v>
      </c>
      <c r="CF436">
        <v>39593072943</v>
      </c>
      <c r="CG436">
        <v>39882134339</v>
      </c>
      <c r="CH436">
        <v>32563665136.660042</v>
      </c>
      <c r="CI436">
        <v>32537033061.234043</v>
      </c>
      <c r="CJ436">
        <v>32586526799.970039</v>
      </c>
      <c r="CK436">
        <v>-22861663.309997559</v>
      </c>
      <c r="CL436">
        <v>0</v>
      </c>
      <c r="CM436">
        <v>82.44698166847229</v>
      </c>
      <c r="CN436">
        <v>19.435887932777405</v>
      </c>
      <c r="CO436">
        <v>14.014646410942072</v>
      </c>
      <c r="CP436">
        <v>3435363548070.3003</v>
      </c>
      <c r="CQ436">
        <v>809845789105.16382</v>
      </c>
      <c r="CR436">
        <v>583955948961.7489</v>
      </c>
      <c r="CS436">
        <v>1.8392489196215116</v>
      </c>
      <c r="CT436">
        <v>76636992239.481964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41667547781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32007145310.690201</v>
      </c>
      <c r="EF436">
        <v>2470919048</v>
      </c>
      <c r="EG436">
        <v>0</v>
      </c>
      <c r="EH436">
        <v>0</v>
      </c>
      <c r="EI436">
        <v>-2431454118</v>
      </c>
      <c r="EJ436">
        <v>-396444210</v>
      </c>
      <c r="EK436">
        <v>2181857652</v>
      </c>
      <c r="EL436">
        <v>0</v>
      </c>
      <c r="EM436">
        <v>0</v>
      </c>
      <c r="EN436">
        <v>-2266334489</v>
      </c>
      <c r="EO436">
        <v>-396444210</v>
      </c>
      <c r="EP436">
        <v>-356979280</v>
      </c>
      <c r="EQ436">
        <v>-480921047</v>
      </c>
      <c r="ER436">
        <v>738</v>
      </c>
      <c r="ES436" t="s">
        <v>1292</v>
      </c>
      <c r="ET436" t="s">
        <v>10328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2470919048</v>
      </c>
      <c r="FH436">
        <v>0</v>
      </c>
      <c r="FI436">
        <v>0</v>
      </c>
      <c r="FJ436">
        <v>-2431454118</v>
      </c>
      <c r="FK436">
        <v>-396444210</v>
      </c>
      <c r="FL436">
        <v>2181857652</v>
      </c>
      <c r="FM436">
        <v>0</v>
      </c>
      <c r="FN436">
        <v>0</v>
      </c>
      <c r="FO436">
        <v>-2266334489</v>
      </c>
      <c r="FP436">
        <v>-396444210</v>
      </c>
      <c r="FQ436" t="b">
        <v>1</v>
      </c>
      <c r="FR436" t="b">
        <v>1</v>
      </c>
    </row>
    <row r="437" spans="1:174" x14ac:dyDescent="0.4">
      <c r="A437" t="s">
        <v>1658</v>
      </c>
      <c r="B437">
        <v>106389942101</v>
      </c>
      <c r="C437">
        <v>6000000001074</v>
      </c>
      <c r="D437" t="s">
        <v>1659</v>
      </c>
      <c r="E437" t="s">
        <v>1660</v>
      </c>
      <c r="F437" t="s">
        <v>647</v>
      </c>
      <c r="G437" t="s">
        <v>1280</v>
      </c>
      <c r="H437" t="s">
        <v>1281</v>
      </c>
      <c r="I437" t="s">
        <v>590</v>
      </c>
      <c r="J437" t="s">
        <v>591</v>
      </c>
      <c r="K437" t="s">
        <v>592</v>
      </c>
      <c r="L437" t="s">
        <v>593</v>
      </c>
      <c r="M437" t="s">
        <v>1230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1557</v>
      </c>
      <c r="AA437" t="s">
        <v>1557</v>
      </c>
      <c r="AB437" t="s">
        <v>1661</v>
      </c>
      <c r="AC437" t="s">
        <v>594</v>
      </c>
      <c r="AD437" t="s">
        <v>604</v>
      </c>
      <c r="AF437" t="s">
        <v>10331</v>
      </c>
      <c r="AH437" t="s">
        <v>10328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10328</v>
      </c>
      <c r="ET437" t="s">
        <v>10328</v>
      </c>
      <c r="EU437">
        <v>2019</v>
      </c>
      <c r="EV437" t="s">
        <v>10329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 x14ac:dyDescent="0.4">
      <c r="A438" t="s">
        <v>226</v>
      </c>
      <c r="B438" t="s">
        <v>1662</v>
      </c>
      <c r="C438">
        <v>210000329</v>
      </c>
      <c r="D438" t="s">
        <v>1663</v>
      </c>
      <c r="E438" t="s">
        <v>1664</v>
      </c>
      <c r="F438" t="s">
        <v>587</v>
      </c>
      <c r="G438" t="s">
        <v>717</v>
      </c>
      <c r="H438" t="s">
        <v>1178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1481</v>
      </c>
      <c r="AC438" t="s">
        <v>1665</v>
      </c>
      <c r="AD438" t="s">
        <v>812</v>
      </c>
      <c r="AF438" t="s">
        <v>813</v>
      </c>
      <c r="AH438" t="s">
        <v>10328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322511006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-730918977</v>
      </c>
      <c r="BN438">
        <v>-1034695842</v>
      </c>
      <c r="BO438">
        <v>322511006</v>
      </c>
      <c r="BP438">
        <v>1213723974</v>
      </c>
      <c r="BQ438">
        <v>-408407971</v>
      </c>
      <c r="BR438">
        <v>179028132</v>
      </c>
      <c r="BS438">
        <v>0</v>
      </c>
      <c r="BT438">
        <v>0</v>
      </c>
      <c r="BU438">
        <v>0</v>
      </c>
      <c r="BV438">
        <v>-408407971</v>
      </c>
      <c r="BW438">
        <v>179028132</v>
      </c>
      <c r="BX438">
        <v>-3.1277926006040122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13218642074</v>
      </c>
      <c r="CG438">
        <v>47160328564</v>
      </c>
      <c r="CH438">
        <v>12487723097</v>
      </c>
      <c r="CI438">
        <v>13218642074</v>
      </c>
      <c r="CJ438">
        <v>47160328564</v>
      </c>
      <c r="CK438">
        <v>-1034695842</v>
      </c>
      <c r="CL438">
        <v>0</v>
      </c>
      <c r="CM438">
        <v>-31.476473733782779</v>
      </c>
      <c r="CN438">
        <v>3.0509909987449646</v>
      </c>
      <c r="CO438">
        <v>4.8620751500129691</v>
      </c>
      <c r="CP438">
        <v>-393069488057.47302</v>
      </c>
      <c r="CQ438">
        <v>38099930763.766594</v>
      </c>
      <c r="CR438">
        <v>60716248150.166695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322511006</v>
      </c>
      <c r="EH438">
        <v>0</v>
      </c>
      <c r="EI438">
        <v>0</v>
      </c>
      <c r="EJ438">
        <v>-730918977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-408407971</v>
      </c>
      <c r="EQ438">
        <v>179028132</v>
      </c>
      <c r="ER438">
        <v>251</v>
      </c>
      <c r="ES438" t="s">
        <v>10328</v>
      </c>
      <c r="ET438" t="s">
        <v>10328</v>
      </c>
      <c r="EU438">
        <v>2019</v>
      </c>
      <c r="EV438" t="s">
        <v>613</v>
      </c>
      <c r="EW438">
        <v>0</v>
      </c>
      <c r="EX438">
        <v>322511006</v>
      </c>
      <c r="EY438">
        <v>0</v>
      </c>
      <c r="EZ438">
        <v>0</v>
      </c>
      <c r="FA438">
        <v>-730918977</v>
      </c>
      <c r="FB438">
        <v>0</v>
      </c>
      <c r="FC438">
        <v>1213723974</v>
      </c>
      <c r="FD438">
        <v>-303776865</v>
      </c>
      <c r="FE438">
        <v>0</v>
      </c>
      <c r="FF438">
        <v>-730918977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 x14ac:dyDescent="0.4">
      <c r="A439" t="s">
        <v>1666</v>
      </c>
      <c r="B439">
        <v>706386869701</v>
      </c>
      <c r="C439">
        <v>6000000001073</v>
      </c>
      <c r="D439" t="s">
        <v>1667</v>
      </c>
      <c r="E439" t="s">
        <v>1668</v>
      </c>
      <c r="F439" t="s">
        <v>647</v>
      </c>
      <c r="G439" t="s">
        <v>1280</v>
      </c>
      <c r="H439" t="s">
        <v>1281</v>
      </c>
      <c r="I439" t="s">
        <v>590</v>
      </c>
      <c r="J439" t="s">
        <v>591</v>
      </c>
      <c r="K439" t="s">
        <v>592</v>
      </c>
      <c r="L439" t="s">
        <v>593</v>
      </c>
      <c r="M439" t="s">
        <v>1055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1444</v>
      </c>
      <c r="AA439" t="s">
        <v>1444</v>
      </c>
      <c r="AB439" t="s">
        <v>1669</v>
      </c>
      <c r="AC439" t="s">
        <v>594</v>
      </c>
      <c r="AD439" t="s">
        <v>604</v>
      </c>
      <c r="AF439" t="s">
        <v>10331</v>
      </c>
      <c r="AH439" t="s">
        <v>10328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10328</v>
      </c>
      <c r="ET439" t="s">
        <v>10328</v>
      </c>
      <c r="EU439">
        <v>2019</v>
      </c>
      <c r="EV439" t="s">
        <v>10329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 x14ac:dyDescent="0.4">
      <c r="A440" t="s">
        <v>227</v>
      </c>
      <c r="B440" t="s">
        <v>1670</v>
      </c>
      <c r="C440">
        <v>210000860</v>
      </c>
      <c r="D440" t="s">
        <v>1671</v>
      </c>
      <c r="E440" t="s">
        <v>1672</v>
      </c>
      <c r="F440" t="s">
        <v>647</v>
      </c>
      <c r="G440" t="s">
        <v>648</v>
      </c>
      <c r="H440" t="s">
        <v>1296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1673</v>
      </c>
      <c r="AD440" t="s">
        <v>812</v>
      </c>
      <c r="AF440" t="s">
        <v>653</v>
      </c>
      <c r="AH440" t="s">
        <v>10328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3436842</v>
      </c>
      <c r="BN440">
        <v>3436842</v>
      </c>
      <c r="BO440">
        <v>0</v>
      </c>
      <c r="BP440">
        <v>0</v>
      </c>
      <c r="BQ440">
        <v>3436842</v>
      </c>
      <c r="BR440">
        <v>3436842</v>
      </c>
      <c r="BS440">
        <v>0</v>
      </c>
      <c r="BT440">
        <v>0</v>
      </c>
      <c r="BU440">
        <v>0</v>
      </c>
      <c r="BV440">
        <v>3436842</v>
      </c>
      <c r="BW440">
        <v>3436842</v>
      </c>
      <c r="BX440">
        <v>5.2904756270036746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64962817</v>
      </c>
      <c r="CG440">
        <v>64962817</v>
      </c>
      <c r="CH440">
        <v>68399659</v>
      </c>
      <c r="CI440">
        <v>64962817</v>
      </c>
      <c r="CJ440">
        <v>64962817</v>
      </c>
      <c r="CK440">
        <v>3436842</v>
      </c>
      <c r="CL440">
        <v>0</v>
      </c>
      <c r="CM440">
        <v>83.490444421768188</v>
      </c>
      <c r="CN440">
        <v>23.253763318061832</v>
      </c>
      <c r="CO440">
        <v>-0.51799803972244263</v>
      </c>
      <c r="CP440">
        <v>5710717928.2073965</v>
      </c>
      <c r="CQ440">
        <v>1590549481.422138</v>
      </c>
      <c r="CR440">
        <v>-35430889.27968353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3436842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3436842</v>
      </c>
      <c r="EQ440">
        <v>3436842</v>
      </c>
      <c r="ER440">
        <v>371</v>
      </c>
      <c r="ES440" t="s">
        <v>10328</v>
      </c>
      <c r="ET440" t="s">
        <v>10328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3436842</v>
      </c>
      <c r="FB440">
        <v>0</v>
      </c>
      <c r="FC440">
        <v>0</v>
      </c>
      <c r="FD440">
        <v>0</v>
      </c>
      <c r="FE440">
        <v>0</v>
      </c>
      <c r="FF440">
        <v>3436842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 x14ac:dyDescent="0.4">
      <c r="A441" t="s">
        <v>228</v>
      </c>
      <c r="B441" t="s">
        <v>1674</v>
      </c>
      <c r="C441">
        <v>210000795</v>
      </c>
      <c r="D441" t="s">
        <v>1675</v>
      </c>
      <c r="E441" t="s">
        <v>1676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1345</v>
      </c>
      <c r="AD441" t="s">
        <v>812</v>
      </c>
      <c r="AF441" t="s">
        <v>653</v>
      </c>
      <c r="AH441" t="s">
        <v>10328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13893294</v>
      </c>
      <c r="AV441">
        <v>52994825</v>
      </c>
      <c r="AW441">
        <v>39440876215</v>
      </c>
      <c r="AX441">
        <v>27971956</v>
      </c>
      <c r="AY441">
        <v>2733260636</v>
      </c>
      <c r="AZ441">
        <v>32689228279</v>
      </c>
      <c r="BA441">
        <v>-14078662</v>
      </c>
      <c r="BB441">
        <v>-2680265811</v>
      </c>
      <c r="BC441">
        <v>6751647936</v>
      </c>
      <c r="BD441">
        <v>48519702</v>
      </c>
      <c r="BE441">
        <v>340946773</v>
      </c>
      <c r="BF441">
        <v>12168678757</v>
      </c>
      <c r="BG441">
        <v>340946773</v>
      </c>
      <c r="BH441">
        <v>0</v>
      </c>
      <c r="BI441">
        <v>0</v>
      </c>
      <c r="BJ441">
        <v>881604132</v>
      </c>
      <c r="BK441">
        <v>344493175</v>
      </c>
      <c r="BL441">
        <v>0</v>
      </c>
      <c r="BM441">
        <v>1687149941</v>
      </c>
      <c r="BN441">
        <v>1627730848</v>
      </c>
      <c r="BO441">
        <v>49859060</v>
      </c>
      <c r="BP441">
        <v>344493175</v>
      </c>
      <c r="BQ441">
        <v>1737009001</v>
      </c>
      <c r="BR441">
        <v>1972224023</v>
      </c>
      <c r="BS441">
        <v>0</v>
      </c>
      <c r="BT441">
        <v>0</v>
      </c>
      <c r="BU441">
        <v>0</v>
      </c>
      <c r="BV441">
        <v>1737009001</v>
      </c>
      <c r="BW441">
        <v>1972224023</v>
      </c>
      <c r="BX441">
        <v>25.310564787258233</v>
      </c>
      <c r="BY441">
        <v>21.874870346741268</v>
      </c>
      <c r="BZ441">
        <v>7870691.2699999996</v>
      </c>
      <c r="CA441">
        <v>9793402694</v>
      </c>
      <c r="CB441">
        <v>9813762484</v>
      </c>
      <c r="CC441">
        <v>12133544108</v>
      </c>
      <c r="CD441">
        <v>5790611.0700000003</v>
      </c>
      <c r="CE441">
        <v>8763510793</v>
      </c>
      <c r="CF441">
        <v>6699063130</v>
      </c>
      <c r="CG441">
        <v>11240582601</v>
      </c>
      <c r="CH441">
        <v>6645409309.8952112</v>
      </c>
      <c r="CI441">
        <v>5274941860.2400093</v>
      </c>
      <c r="CJ441">
        <v>7561586408.1736155</v>
      </c>
      <c r="CK441">
        <v>1764088712.7215958</v>
      </c>
      <c r="CL441">
        <v>0</v>
      </c>
      <c r="CM441">
        <v>2478.314380645752</v>
      </c>
      <c r="CN441">
        <v>25.295905470848091</v>
      </c>
      <c r="CO441">
        <v>14.751464724540714</v>
      </c>
      <c r="CP441">
        <v>21718734823236.156</v>
      </c>
      <c r="CQ441">
        <v>221680940612.48499</v>
      </c>
      <c r="CR441">
        <v>129274620326.07132</v>
      </c>
      <c r="CS441">
        <v>1.3595392134976685</v>
      </c>
      <c r="CT441">
        <v>11914336570.993549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0.59348696976255844</v>
      </c>
      <c r="DI441">
        <v>0.40651303023744151</v>
      </c>
      <c r="DJ441">
        <v>5201029465.0190458</v>
      </c>
      <c r="DK441">
        <v>3562481327.9809542</v>
      </c>
      <c r="DL441">
        <v>6671139306.2332277</v>
      </c>
      <c r="DM441">
        <v>4569443294.7667723</v>
      </c>
      <c r="DN441">
        <v>31451738.102347076</v>
      </c>
      <c r="DO441">
        <v>21543086.89765292</v>
      </c>
      <c r="DP441">
        <v>1622154572.4309232</v>
      </c>
      <c r="DQ441">
        <v>1111106063.5690765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5160671035.9906864</v>
      </c>
      <c r="EF441">
        <v>472950878</v>
      </c>
      <c r="EG441">
        <v>49859060</v>
      </c>
      <c r="EH441">
        <v>0</v>
      </c>
      <c r="EI441">
        <v>-391376384</v>
      </c>
      <c r="EJ441">
        <v>1605575447</v>
      </c>
      <c r="EK441">
        <v>407049683</v>
      </c>
      <c r="EL441">
        <v>344493175</v>
      </c>
      <c r="EM441">
        <v>881604132</v>
      </c>
      <c r="EN441">
        <v>-386097029</v>
      </c>
      <c r="EO441">
        <v>725174062</v>
      </c>
      <c r="EP441">
        <v>1737009001</v>
      </c>
      <c r="EQ441">
        <v>1972224023</v>
      </c>
      <c r="ER441">
        <v>63</v>
      </c>
      <c r="ES441" t="s">
        <v>10328</v>
      </c>
      <c r="ET441" t="s">
        <v>1677</v>
      </c>
      <c r="EU441">
        <v>2020</v>
      </c>
      <c r="EV441" t="s">
        <v>855</v>
      </c>
      <c r="EW441">
        <v>280690183.43076146</v>
      </c>
      <c r="EX441">
        <v>29590702.434609588</v>
      </c>
      <c r="EY441">
        <v>0</v>
      </c>
      <c r="EZ441">
        <v>-232276784.17678747</v>
      </c>
      <c r="FA441">
        <v>952888106.76519525</v>
      </c>
      <c r="FB441">
        <v>241578682.90647998</v>
      </c>
      <c r="FC441">
        <v>204452210.53463274</v>
      </c>
      <c r="FD441">
        <v>523220564.83083057</v>
      </c>
      <c r="FE441">
        <v>-229143555.77553666</v>
      </c>
      <c r="FF441">
        <v>430381356.60678566</v>
      </c>
      <c r="FG441">
        <v>192260694.56923851</v>
      </c>
      <c r="FH441">
        <v>20268357.565390412</v>
      </c>
      <c r="FI441">
        <v>0</v>
      </c>
      <c r="FJ441">
        <v>-159099599.8232125</v>
      </c>
      <c r="FK441">
        <v>652687340.23480463</v>
      </c>
      <c r="FL441">
        <v>165471000.09351999</v>
      </c>
      <c r="FM441">
        <v>140040964.46536723</v>
      </c>
      <c r="FN441">
        <v>358383567.16916937</v>
      </c>
      <c r="FO441">
        <v>-156953473.22446334</v>
      </c>
      <c r="FP441">
        <v>294792705.39321429</v>
      </c>
      <c r="FQ441" t="b">
        <v>1</v>
      </c>
      <c r="FR441" t="b">
        <v>1</v>
      </c>
    </row>
    <row r="442" spans="1:174" x14ac:dyDescent="0.4">
      <c r="A442" t="s">
        <v>229</v>
      </c>
      <c r="B442">
        <v>6398830001</v>
      </c>
      <c r="C442">
        <v>6000000001098</v>
      </c>
      <c r="D442" t="s">
        <v>1678</v>
      </c>
      <c r="E442" t="s">
        <v>1679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1226</v>
      </c>
      <c r="AB442" t="s">
        <v>1311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1270370371</v>
      </c>
      <c r="AY442">
        <v>1270370371</v>
      </c>
      <c r="AZ442">
        <v>32530766423</v>
      </c>
      <c r="BA442">
        <v>-1270370371</v>
      </c>
      <c r="BB442">
        <v>-1270370371</v>
      </c>
      <c r="BC442">
        <v>63358122466</v>
      </c>
      <c r="BD442">
        <v>511637624</v>
      </c>
      <c r="BE442">
        <v>511637624</v>
      </c>
      <c r="BF442">
        <v>13323860710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522281497</v>
      </c>
      <c r="BM442">
        <v>0</v>
      </c>
      <c r="BN442">
        <v>0</v>
      </c>
      <c r="BO442">
        <v>183728523</v>
      </c>
      <c r="BP442">
        <v>523188500</v>
      </c>
      <c r="BQ442">
        <v>183728523</v>
      </c>
      <c r="BR442">
        <v>523188500</v>
      </c>
      <c r="BS442">
        <v>0</v>
      </c>
      <c r="BT442">
        <v>0</v>
      </c>
      <c r="BU442">
        <v>0</v>
      </c>
      <c r="BV442">
        <v>183728523</v>
      </c>
      <c r="BW442">
        <v>523188500</v>
      </c>
      <c r="BX442">
        <v>0.28753515640818866</v>
      </c>
      <c r="BY442">
        <v>0.82099844047264015</v>
      </c>
      <c r="BZ442">
        <v>0</v>
      </c>
      <c r="CA442">
        <v>63572592592</v>
      </c>
      <c r="CB442">
        <v>64842962963</v>
      </c>
      <c r="CC442">
        <v>64842962963</v>
      </c>
      <c r="CD442">
        <v>0</v>
      </c>
      <c r="CE442">
        <v>63358122466</v>
      </c>
      <c r="CF442">
        <v>64621125252</v>
      </c>
      <c r="CG442">
        <v>64616830668</v>
      </c>
      <c r="CH442">
        <v>63358122466</v>
      </c>
      <c r="CI442">
        <v>64621125252</v>
      </c>
      <c r="CJ442">
        <v>64616830668</v>
      </c>
      <c r="CK442">
        <v>11662169</v>
      </c>
      <c r="CL442">
        <v>0</v>
      </c>
      <c r="CM442">
        <v>0.27452599999999999</v>
      </c>
      <c r="CN442">
        <v>3.2943120000000001</v>
      </c>
      <c r="CO442">
        <v>3.2943120000000001</v>
      </c>
      <c r="CP442">
        <v>17393451928.101116</v>
      </c>
      <c r="CQ442">
        <v>208721423137.21341</v>
      </c>
      <c r="CR442">
        <v>208721423137.21341</v>
      </c>
      <c r="CS442">
        <v>1.1389510386904531</v>
      </c>
      <c r="CT442">
        <v>72161799392.12764</v>
      </c>
      <c r="CU442">
        <v>3.2</v>
      </c>
      <c r="CV442">
        <v>0</v>
      </c>
      <c r="CW442">
        <v>0</v>
      </c>
      <c r="CX442">
        <v>3.1999999999999997</v>
      </c>
      <c r="CY442">
        <v>3.1999999999999997</v>
      </c>
      <c r="CZ442">
        <v>202745991891.20001</v>
      </c>
      <c r="DA442">
        <v>0</v>
      </c>
      <c r="DB442">
        <v>0</v>
      </c>
      <c r="DC442">
        <v>4065185187.1999998</v>
      </c>
      <c r="DD442">
        <v>4065185187.1999998</v>
      </c>
      <c r="DE442">
        <v>63358122466</v>
      </c>
      <c r="DF442">
        <v>0</v>
      </c>
      <c r="DG442">
        <v>1270370371</v>
      </c>
      <c r="DH442">
        <v>1</v>
      </c>
      <c r="DI442">
        <v>0</v>
      </c>
      <c r="DJ442">
        <v>63358122466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8047257866.9161892</v>
      </c>
      <c r="EF442">
        <v>0</v>
      </c>
      <c r="EG442">
        <v>183728523</v>
      </c>
      <c r="EH442">
        <v>0</v>
      </c>
      <c r="EI442">
        <v>0</v>
      </c>
      <c r="EJ442">
        <v>0</v>
      </c>
      <c r="EK442">
        <v>0</v>
      </c>
      <c r="EL442">
        <v>523188500</v>
      </c>
      <c r="EM442">
        <v>0</v>
      </c>
      <c r="EN442">
        <v>0</v>
      </c>
      <c r="EO442">
        <v>0</v>
      </c>
      <c r="EP442">
        <v>183728523</v>
      </c>
      <c r="EQ442">
        <v>523188500</v>
      </c>
      <c r="ER442">
        <v>174</v>
      </c>
      <c r="ES442" t="s">
        <v>10328</v>
      </c>
      <c r="ET442" t="s">
        <v>10328</v>
      </c>
      <c r="EU442">
        <v>2019</v>
      </c>
      <c r="EV442" t="s">
        <v>10329</v>
      </c>
      <c r="EW442">
        <v>0</v>
      </c>
      <c r="EX442">
        <v>183728523</v>
      </c>
      <c r="EY442">
        <v>0</v>
      </c>
      <c r="EZ442">
        <v>0</v>
      </c>
      <c r="FA442">
        <v>0</v>
      </c>
      <c r="FB442">
        <v>0</v>
      </c>
      <c r="FC442">
        <v>523188500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 x14ac:dyDescent="0.4">
      <c r="A443" t="s">
        <v>230</v>
      </c>
      <c r="B443" t="s">
        <v>1680</v>
      </c>
      <c r="C443">
        <v>210000298</v>
      </c>
      <c r="D443" t="s">
        <v>1681</v>
      </c>
      <c r="E443" t="s">
        <v>1682</v>
      </c>
      <c r="F443" t="s">
        <v>885</v>
      </c>
      <c r="G443" t="s">
        <v>885</v>
      </c>
      <c r="H443" t="s">
        <v>1321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1683</v>
      </c>
      <c r="AC443" t="s">
        <v>594</v>
      </c>
      <c r="AD443" t="s">
        <v>888</v>
      </c>
      <c r="AF443" t="s">
        <v>735</v>
      </c>
      <c r="AH443" t="s">
        <v>10328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33999949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-27043558</v>
      </c>
      <c r="BN443">
        <v>-27043558</v>
      </c>
      <c r="BO443">
        <v>33999949</v>
      </c>
      <c r="BP443">
        <v>33999949</v>
      </c>
      <c r="BQ443">
        <v>6956391</v>
      </c>
      <c r="BR443">
        <v>6956391</v>
      </c>
      <c r="BS443">
        <v>0</v>
      </c>
      <c r="BT443">
        <v>0</v>
      </c>
      <c r="BU443">
        <v>0</v>
      </c>
      <c r="BV443">
        <v>6956391</v>
      </c>
      <c r="BW443">
        <v>6956391</v>
      </c>
      <c r="BX443">
        <v>0.18638622439196667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3749245221</v>
      </c>
      <c r="CG443">
        <v>3749245221</v>
      </c>
      <c r="CH443">
        <v>3722201663</v>
      </c>
      <c r="CI443">
        <v>3749245221</v>
      </c>
      <c r="CJ443">
        <v>3749245221</v>
      </c>
      <c r="CK443">
        <v>-27043558</v>
      </c>
      <c r="CL443">
        <v>0</v>
      </c>
      <c r="CM443">
        <v>2.2065648436546326</v>
      </c>
      <c r="CN443">
        <v>0.75460821390151978</v>
      </c>
      <c r="CO443">
        <v>4.1821041703224191</v>
      </c>
      <c r="CP443">
        <v>8213279330.5686083</v>
      </c>
      <c r="CQ443">
        <v>2808803948.6976967</v>
      </c>
      <c r="CR443">
        <v>15566635097.613344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33999949</v>
      </c>
      <c r="EH443">
        <v>0</v>
      </c>
      <c r="EI443">
        <v>0</v>
      </c>
      <c r="EJ443">
        <v>-27043558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6956391</v>
      </c>
      <c r="EQ443">
        <v>6956391</v>
      </c>
      <c r="ER443">
        <v>357</v>
      </c>
      <c r="ES443" t="s">
        <v>10328</v>
      </c>
      <c r="ET443" t="s">
        <v>10328</v>
      </c>
      <c r="EU443">
        <v>2019</v>
      </c>
      <c r="EV443" t="s">
        <v>613</v>
      </c>
      <c r="EW443">
        <v>0</v>
      </c>
      <c r="EX443">
        <v>33999949</v>
      </c>
      <c r="EY443">
        <v>0</v>
      </c>
      <c r="EZ443">
        <v>0</v>
      </c>
      <c r="FA443">
        <v>-27043558</v>
      </c>
      <c r="FB443">
        <v>0</v>
      </c>
      <c r="FC443">
        <v>33999949</v>
      </c>
      <c r="FD443">
        <v>0</v>
      </c>
      <c r="FE443">
        <v>0</v>
      </c>
      <c r="FF443">
        <v>-27043558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 x14ac:dyDescent="0.4">
      <c r="A444" t="s">
        <v>231</v>
      </c>
      <c r="B444" t="s">
        <v>1684</v>
      </c>
      <c r="C444">
        <v>210000527</v>
      </c>
      <c r="D444" t="s">
        <v>1685</v>
      </c>
      <c r="E444" t="s">
        <v>1686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1687</v>
      </c>
      <c r="AD444" t="s">
        <v>904</v>
      </c>
      <c r="AF444" t="s">
        <v>813</v>
      </c>
      <c r="AH444" t="s">
        <v>10328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-1680934030</v>
      </c>
      <c r="BN444">
        <v>-1928841934</v>
      </c>
      <c r="BO444">
        <v>0</v>
      </c>
      <c r="BP444">
        <v>0</v>
      </c>
      <c r="BQ444">
        <v>-1680934030</v>
      </c>
      <c r="BR444">
        <v>-1928841934</v>
      </c>
      <c r="BS444">
        <v>0</v>
      </c>
      <c r="BT444">
        <v>0</v>
      </c>
      <c r="BU444">
        <v>0</v>
      </c>
      <c r="BV444">
        <v>-1680934030</v>
      </c>
      <c r="BW444">
        <v>-1928841934</v>
      </c>
      <c r="BX444">
        <v>-2.2581115872834174</v>
      </c>
      <c r="BY444">
        <v>-2.5777018217179219</v>
      </c>
      <c r="BZ444">
        <v>43141158</v>
      </c>
      <c r="CA444">
        <v>54449852435</v>
      </c>
      <c r="CB444">
        <v>54449852435</v>
      </c>
      <c r="CC444">
        <v>54449852435</v>
      </c>
      <c r="CD444">
        <v>49439849</v>
      </c>
      <c r="CE444">
        <v>74822267477</v>
      </c>
      <c r="CF444">
        <v>72376423350</v>
      </c>
      <c r="CG444">
        <v>72904829670</v>
      </c>
      <c r="CH444">
        <v>63982291382.296036</v>
      </c>
      <c r="CI444">
        <v>65371696201.49604</v>
      </c>
      <c r="CJ444">
        <v>65451434478.296036</v>
      </c>
      <c r="CK444">
        <v>-1469143096</v>
      </c>
      <c r="CL444">
        <v>0</v>
      </c>
      <c r="CM444">
        <v>47.892360091209405</v>
      </c>
      <c r="CN444">
        <v>11.102703213691711</v>
      </c>
      <c r="CO444">
        <v>13.048924803733829</v>
      </c>
      <c r="CP444">
        <v>3583414976849.27</v>
      </c>
      <c r="CQ444">
        <v>830729429572.58875</v>
      </c>
      <c r="CR444">
        <v>976350141952.2323</v>
      </c>
      <c r="CS444">
        <v>1.5403834255564524</v>
      </c>
      <c r="CT444">
        <v>115254980684.12239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74822267477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53371023609.076172</v>
      </c>
      <c r="EF444">
        <v>4516857870</v>
      </c>
      <c r="EG444">
        <v>0</v>
      </c>
      <c r="EH444">
        <v>0</v>
      </c>
      <c r="EI444">
        <v>-4126778157</v>
      </c>
      <c r="EJ444">
        <v>-2071013743</v>
      </c>
      <c r="EK444">
        <v>3988451550</v>
      </c>
      <c r="EL444">
        <v>0</v>
      </c>
      <c r="EM444">
        <v>0</v>
      </c>
      <c r="EN444">
        <v>-3846279741</v>
      </c>
      <c r="EO444">
        <v>-2071013743</v>
      </c>
      <c r="EP444">
        <v>-1680934030</v>
      </c>
      <c r="EQ444">
        <v>-1928841934</v>
      </c>
      <c r="ER444">
        <v>748</v>
      </c>
      <c r="ES444" t="s">
        <v>10328</v>
      </c>
      <c r="ET444" t="s">
        <v>10328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4516857870</v>
      </c>
      <c r="FH444">
        <v>0</v>
      </c>
      <c r="FI444">
        <v>0</v>
      </c>
      <c r="FJ444">
        <v>-4126778157</v>
      </c>
      <c r="FK444">
        <v>-2071013743</v>
      </c>
      <c r="FL444">
        <v>3988451550</v>
      </c>
      <c r="FM444">
        <v>0</v>
      </c>
      <c r="FN444">
        <v>0</v>
      </c>
      <c r="FO444">
        <v>-3846279741</v>
      </c>
      <c r="FP444">
        <v>-2071013743</v>
      </c>
      <c r="FQ444" t="b">
        <v>1</v>
      </c>
      <c r="FR444" t="b">
        <v>1</v>
      </c>
    </row>
    <row r="445" spans="1:174" x14ac:dyDescent="0.4">
      <c r="A445" t="s">
        <v>1688</v>
      </c>
      <c r="B445">
        <v>406202093401</v>
      </c>
      <c r="C445">
        <v>6000000001081</v>
      </c>
      <c r="D445" t="s">
        <v>1689</v>
      </c>
      <c r="E445" t="s">
        <v>1690</v>
      </c>
      <c r="F445" t="s">
        <v>647</v>
      </c>
      <c r="G445" t="s">
        <v>648</v>
      </c>
      <c r="H445" t="s">
        <v>973</v>
      </c>
      <c r="I445" t="s">
        <v>590</v>
      </c>
      <c r="J445" t="s">
        <v>591</v>
      </c>
      <c r="K445" t="s">
        <v>592</v>
      </c>
      <c r="L445" t="s">
        <v>593</v>
      </c>
      <c r="M445" t="s">
        <v>1418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10331</v>
      </c>
      <c r="AH445" t="s">
        <v>10328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10328</v>
      </c>
      <c r="ET445" t="s">
        <v>10328</v>
      </c>
      <c r="EU445">
        <v>2019</v>
      </c>
      <c r="EV445" t="s">
        <v>10329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 x14ac:dyDescent="0.4">
      <c r="A446" t="s">
        <v>1688</v>
      </c>
      <c r="B446" t="s">
        <v>1691</v>
      </c>
      <c r="C446">
        <v>210000305</v>
      </c>
      <c r="D446" t="s">
        <v>1689</v>
      </c>
      <c r="E446" t="s">
        <v>1692</v>
      </c>
      <c r="F446" t="s">
        <v>647</v>
      </c>
      <c r="G446" t="s">
        <v>648</v>
      </c>
      <c r="H446" t="s">
        <v>973</v>
      </c>
      <c r="I446" t="s">
        <v>590</v>
      </c>
      <c r="J446" t="s">
        <v>591</v>
      </c>
      <c r="K446" t="s">
        <v>592</v>
      </c>
      <c r="L446" t="s">
        <v>593</v>
      </c>
      <c r="M446" t="s">
        <v>1418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10331</v>
      </c>
      <c r="AH446" t="s">
        <v>10328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2.0402245420209939E-2</v>
      </c>
      <c r="DI446">
        <v>0.97959775457979004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10328</v>
      </c>
      <c r="ET446" t="s">
        <v>10328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 x14ac:dyDescent="0.4">
      <c r="A447" t="s">
        <v>1693</v>
      </c>
      <c r="B447">
        <v>306173067302</v>
      </c>
      <c r="C447">
        <v>6000000001083</v>
      </c>
      <c r="D447" t="s">
        <v>1694</v>
      </c>
      <c r="E447" t="s">
        <v>1695</v>
      </c>
      <c r="F447" t="s">
        <v>647</v>
      </c>
      <c r="G447" t="s">
        <v>1280</v>
      </c>
      <c r="H447" t="s">
        <v>1281</v>
      </c>
      <c r="I447" t="s">
        <v>590</v>
      </c>
      <c r="J447" t="s">
        <v>591</v>
      </c>
      <c r="K447" t="s">
        <v>592</v>
      </c>
      <c r="L447" t="s">
        <v>593</v>
      </c>
      <c r="M447" t="s">
        <v>1696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1444</v>
      </c>
      <c r="AA447" t="s">
        <v>1444</v>
      </c>
      <c r="AB447" t="s">
        <v>1697</v>
      </c>
      <c r="AC447" t="s">
        <v>594</v>
      </c>
      <c r="AD447" t="s">
        <v>604</v>
      </c>
      <c r="AF447" t="s">
        <v>10331</v>
      </c>
      <c r="AH447" t="s">
        <v>10328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10328</v>
      </c>
      <c r="ET447" t="s">
        <v>10328</v>
      </c>
      <c r="EU447">
        <v>2019</v>
      </c>
      <c r="EV447" t="s">
        <v>10329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 x14ac:dyDescent="0.4">
      <c r="A448" t="s">
        <v>232</v>
      </c>
      <c r="B448">
        <v>400716475402</v>
      </c>
      <c r="C448">
        <v>6000000001086</v>
      </c>
      <c r="D448" t="s">
        <v>1698</v>
      </c>
      <c r="E448" t="s">
        <v>1699</v>
      </c>
      <c r="F448" t="s">
        <v>1249</v>
      </c>
      <c r="G448" t="s">
        <v>1249</v>
      </c>
      <c r="H448" t="s">
        <v>1249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1120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1249</v>
      </c>
      <c r="AK448" t="s">
        <v>1249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33157514698</v>
      </c>
      <c r="BA448">
        <v>0</v>
      </c>
      <c r="BB448">
        <v>0</v>
      </c>
      <c r="BC448">
        <v>16897025766</v>
      </c>
      <c r="BD448">
        <v>0</v>
      </c>
      <c r="BE448">
        <v>422419417</v>
      </c>
      <c r="BF448">
        <v>5157282596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607435967</v>
      </c>
      <c r="BM448">
        <v>0</v>
      </c>
      <c r="BN448">
        <v>0</v>
      </c>
      <c r="BO448">
        <v>63958038</v>
      </c>
      <c r="BP448">
        <v>607435967</v>
      </c>
      <c r="BQ448">
        <v>63958038</v>
      </c>
      <c r="BR448">
        <v>607435967</v>
      </c>
      <c r="BS448">
        <v>0</v>
      </c>
      <c r="BT448">
        <v>0</v>
      </c>
      <c r="BU448">
        <v>0</v>
      </c>
      <c r="BV448">
        <v>63958038</v>
      </c>
      <c r="BW448">
        <v>607435967</v>
      </c>
      <c r="BX448">
        <v>0.37995473572302374</v>
      </c>
      <c r="BY448">
        <v>3.5147512907214429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16897025766</v>
      </c>
      <c r="CF448">
        <v>16833067728</v>
      </c>
      <c r="CG448">
        <v>18275357576</v>
      </c>
      <c r="CH448">
        <v>16897025766</v>
      </c>
      <c r="CI448">
        <v>16833067728</v>
      </c>
      <c r="CJ448">
        <v>18275357576</v>
      </c>
      <c r="CK448">
        <v>-1378331810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6436903801.2550011</v>
      </c>
      <c r="CQ448">
        <v>77242845615.060013</v>
      </c>
      <c r="CR448">
        <v>77242845615.060013</v>
      </c>
      <c r="CS448">
        <v>1.1030332622813548</v>
      </c>
      <c r="CT448">
        <v>18637981453.523087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84485128830</v>
      </c>
      <c r="DA448">
        <v>0</v>
      </c>
      <c r="DB448">
        <v>0</v>
      </c>
      <c r="DC448">
        <v>0</v>
      </c>
      <c r="DD448">
        <v>0</v>
      </c>
      <c r="DE448">
        <v>16897025766</v>
      </c>
      <c r="DF448">
        <v>0</v>
      </c>
      <c r="DG448">
        <v>0</v>
      </c>
      <c r="DH448">
        <v>1</v>
      </c>
      <c r="DI448">
        <v>0</v>
      </c>
      <c r="DJ448">
        <v>16897025766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1073683590.1823145</v>
      </c>
      <c r="EF448">
        <v>0</v>
      </c>
      <c r="EG448">
        <v>63958038</v>
      </c>
      <c r="EH448">
        <v>0</v>
      </c>
      <c r="EI448">
        <v>0</v>
      </c>
      <c r="EJ448">
        <v>0</v>
      </c>
      <c r="EK448">
        <v>0</v>
      </c>
      <c r="EL448">
        <v>607435967</v>
      </c>
      <c r="EM448">
        <v>0</v>
      </c>
      <c r="EN448">
        <v>0</v>
      </c>
      <c r="EO448">
        <v>0</v>
      </c>
      <c r="EP448">
        <v>63958038</v>
      </c>
      <c r="EQ448">
        <v>607435967</v>
      </c>
      <c r="ER448">
        <v>160</v>
      </c>
      <c r="ES448" t="s">
        <v>1249</v>
      </c>
      <c r="ET448" t="s">
        <v>10328</v>
      </c>
      <c r="EU448">
        <v>2019</v>
      </c>
      <c r="EV448" t="s">
        <v>10329</v>
      </c>
      <c r="EW448">
        <v>0</v>
      </c>
      <c r="EX448">
        <v>63958038</v>
      </c>
      <c r="EY448">
        <v>0</v>
      </c>
      <c r="EZ448">
        <v>0</v>
      </c>
      <c r="FA448">
        <v>0</v>
      </c>
      <c r="FB448">
        <v>0</v>
      </c>
      <c r="FC448">
        <v>607435967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 x14ac:dyDescent="0.4">
      <c r="A449" t="s">
        <v>232</v>
      </c>
      <c r="B449" t="s">
        <v>1700</v>
      </c>
      <c r="C449">
        <v>210000324</v>
      </c>
      <c r="D449" t="s">
        <v>1698</v>
      </c>
      <c r="E449" t="s">
        <v>1701</v>
      </c>
      <c r="F449" t="s">
        <v>1249</v>
      </c>
      <c r="G449" t="s">
        <v>1249</v>
      </c>
      <c r="H449" t="s">
        <v>1249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1120</v>
      </c>
      <c r="AC449" t="s">
        <v>594</v>
      </c>
      <c r="AD449" t="s">
        <v>721</v>
      </c>
      <c r="AF449" t="s">
        <v>735</v>
      </c>
      <c r="AH449" t="s">
        <v>10328</v>
      </c>
      <c r="AI449" t="s">
        <v>607</v>
      </c>
      <c r="AJ449" t="s">
        <v>1249</v>
      </c>
      <c r="AK449" t="s">
        <v>1249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-179264317</v>
      </c>
      <c r="BT449">
        <v>-179264317</v>
      </c>
      <c r="BU449">
        <v>-22652762138</v>
      </c>
      <c r="BV449">
        <v>-179264317</v>
      </c>
      <c r="BW449">
        <v>-179264317</v>
      </c>
      <c r="BX449">
        <v>-3.0786458043464089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5822830179</v>
      </c>
      <c r="CG449">
        <v>5822830179</v>
      </c>
      <c r="CH449">
        <v>5643565862</v>
      </c>
      <c r="CI449">
        <v>5822830179</v>
      </c>
      <c r="CJ449">
        <v>5822830179</v>
      </c>
      <c r="CK449">
        <v>-179264317</v>
      </c>
      <c r="CL449">
        <v>0</v>
      </c>
      <c r="CM449">
        <v>-30.800931230187423</v>
      </c>
      <c r="CN449">
        <v>-11.910647116601467</v>
      </c>
      <c r="CO449">
        <v>-21.452647931873798</v>
      </c>
      <c r="CP449">
        <v>-173827084008.49539</v>
      </c>
      <c r="CQ449">
        <v>-67218521461.580772</v>
      </c>
      <c r="CR449">
        <v>-121069431517.82787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650</v>
      </c>
      <c r="ET449" t="s">
        <v>10328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 x14ac:dyDescent="0.4">
      <c r="A450" t="s">
        <v>232</v>
      </c>
      <c r="B450" t="s">
        <v>1702</v>
      </c>
      <c r="C450">
        <v>210000325</v>
      </c>
      <c r="D450" t="s">
        <v>1698</v>
      </c>
      <c r="E450" t="s">
        <v>1703</v>
      </c>
      <c r="F450" t="s">
        <v>1249</v>
      </c>
      <c r="G450" t="s">
        <v>1249</v>
      </c>
      <c r="H450" t="s">
        <v>1249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1120</v>
      </c>
      <c r="AC450" t="s">
        <v>594</v>
      </c>
      <c r="AD450" t="s">
        <v>721</v>
      </c>
      <c r="AF450" t="s">
        <v>735</v>
      </c>
      <c r="AH450" t="s">
        <v>10328</v>
      </c>
      <c r="AI450" t="s">
        <v>607</v>
      </c>
      <c r="AJ450" t="s">
        <v>1249</v>
      </c>
      <c r="AK450" t="s">
        <v>1249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650</v>
      </c>
      <c r="ET450" t="s">
        <v>10328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 x14ac:dyDescent="0.4">
      <c r="A451" t="s">
        <v>1704</v>
      </c>
      <c r="B451">
        <v>400714281401</v>
      </c>
      <c r="C451">
        <v>6000000001088</v>
      </c>
      <c r="D451" t="s">
        <v>1705</v>
      </c>
      <c r="E451" t="s">
        <v>1706</v>
      </c>
      <c r="F451" t="s">
        <v>647</v>
      </c>
      <c r="G451" t="s">
        <v>1280</v>
      </c>
      <c r="H451" t="s">
        <v>1281</v>
      </c>
      <c r="I451" t="s">
        <v>590</v>
      </c>
      <c r="J451" t="s">
        <v>591</v>
      </c>
      <c r="K451" t="s">
        <v>592</v>
      </c>
      <c r="L451" t="s">
        <v>593</v>
      </c>
      <c r="M451" t="s">
        <v>974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1557</v>
      </c>
      <c r="AA451" t="s">
        <v>1557</v>
      </c>
      <c r="AB451" t="s">
        <v>1120</v>
      </c>
      <c r="AC451" t="s">
        <v>594</v>
      </c>
      <c r="AD451" t="s">
        <v>604</v>
      </c>
      <c r="AF451" t="s">
        <v>10331</v>
      </c>
      <c r="AH451" t="s">
        <v>10328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10328</v>
      </c>
      <c r="ET451" t="s">
        <v>10328</v>
      </c>
      <c r="EU451">
        <v>2019</v>
      </c>
      <c r="EV451" t="s">
        <v>10329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 x14ac:dyDescent="0.4">
      <c r="A452" t="s">
        <v>1707</v>
      </c>
      <c r="B452">
        <v>605718266602</v>
      </c>
      <c r="C452">
        <v>6000000001091</v>
      </c>
      <c r="D452" t="s">
        <v>1708</v>
      </c>
      <c r="E452" t="s">
        <v>1709</v>
      </c>
      <c r="F452" t="s">
        <v>587</v>
      </c>
      <c r="G452" t="s">
        <v>717</v>
      </c>
      <c r="H452" t="s">
        <v>1178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1179</v>
      </c>
      <c r="AB452" t="s">
        <v>1152</v>
      </c>
      <c r="AC452" t="s">
        <v>594</v>
      </c>
      <c r="AD452" t="s">
        <v>604</v>
      </c>
      <c r="AF452" t="s">
        <v>605</v>
      </c>
      <c r="AH452" t="s">
        <v>10328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10328</v>
      </c>
      <c r="ET452" t="s">
        <v>10328</v>
      </c>
      <c r="EU452">
        <v>2019</v>
      </c>
      <c r="EV452" t="s">
        <v>10329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 x14ac:dyDescent="0.4">
      <c r="A453" t="s">
        <v>1707</v>
      </c>
      <c r="B453">
        <v>605718266602</v>
      </c>
      <c r="C453">
        <v>6000000001092</v>
      </c>
      <c r="D453" t="s">
        <v>1708</v>
      </c>
      <c r="E453" t="s">
        <v>1709</v>
      </c>
      <c r="F453" t="s">
        <v>587</v>
      </c>
      <c r="G453" t="s">
        <v>717</v>
      </c>
      <c r="H453" t="s">
        <v>1178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1179</v>
      </c>
      <c r="AB453" t="s">
        <v>1152</v>
      </c>
      <c r="AC453" t="s">
        <v>594</v>
      </c>
      <c r="AD453" t="s">
        <v>604</v>
      </c>
      <c r="AF453" t="s">
        <v>605</v>
      </c>
      <c r="AH453" t="s">
        <v>10328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10328</v>
      </c>
      <c r="ET453" t="s">
        <v>10328</v>
      </c>
      <c r="EU453">
        <v>2019</v>
      </c>
      <c r="EV453" t="s">
        <v>10329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 x14ac:dyDescent="0.4">
      <c r="A454" t="s">
        <v>1710</v>
      </c>
      <c r="B454">
        <v>306403355301</v>
      </c>
      <c r="C454">
        <v>6000000001089</v>
      </c>
      <c r="D454" t="s">
        <v>1711</v>
      </c>
      <c r="E454" t="s">
        <v>1712</v>
      </c>
      <c r="F454" t="s">
        <v>647</v>
      </c>
      <c r="G454" t="s">
        <v>1280</v>
      </c>
      <c r="H454" t="s">
        <v>1281</v>
      </c>
      <c r="I454" t="s">
        <v>590</v>
      </c>
      <c r="J454" t="s">
        <v>591</v>
      </c>
      <c r="K454" t="s">
        <v>592</v>
      </c>
      <c r="L454" t="s">
        <v>593</v>
      </c>
      <c r="M454" t="s">
        <v>974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1557</v>
      </c>
      <c r="AA454" t="s">
        <v>1557</v>
      </c>
      <c r="AB454" t="s">
        <v>1713</v>
      </c>
      <c r="AC454" t="s">
        <v>594</v>
      </c>
      <c r="AD454" t="s">
        <v>604</v>
      </c>
      <c r="AF454" t="s">
        <v>10331</v>
      </c>
      <c r="AH454" t="s">
        <v>10328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10328</v>
      </c>
      <c r="ET454" t="s">
        <v>10328</v>
      </c>
      <c r="EU454">
        <v>2019</v>
      </c>
      <c r="EV454" t="s">
        <v>10329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 x14ac:dyDescent="0.4">
      <c r="A455" t="s">
        <v>233</v>
      </c>
      <c r="B455" t="s">
        <v>1714</v>
      </c>
      <c r="C455">
        <v>210000557</v>
      </c>
      <c r="D455" t="s">
        <v>1715</v>
      </c>
      <c r="E455" t="s">
        <v>1716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1226</v>
      </c>
      <c r="AB455" t="s">
        <v>637</v>
      </c>
      <c r="AC455" t="s">
        <v>594</v>
      </c>
      <c r="AD455" t="s">
        <v>698</v>
      </c>
      <c r="AF455" t="s">
        <v>605</v>
      </c>
      <c r="AH455" t="s">
        <v>10328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5079000000</v>
      </c>
      <c r="AV455">
        <v>6050000000</v>
      </c>
      <c r="AW455">
        <v>193234125000</v>
      </c>
      <c r="AX455">
        <v>0</v>
      </c>
      <c r="AY455">
        <v>527135691</v>
      </c>
      <c r="AZ455">
        <v>30579770939</v>
      </c>
      <c r="BA455">
        <v>5079000000</v>
      </c>
      <c r="BB455">
        <v>5522864309</v>
      </c>
      <c r="BC455">
        <v>162654354061</v>
      </c>
      <c r="BD455">
        <v>283867</v>
      </c>
      <c r="BE455">
        <v>1692838342</v>
      </c>
      <c r="BF455">
        <v>19644514159</v>
      </c>
      <c r="BG455">
        <v>1692500206</v>
      </c>
      <c r="BH455">
        <v>0</v>
      </c>
      <c r="BI455">
        <v>338136</v>
      </c>
      <c r="BJ455">
        <v>5594576</v>
      </c>
      <c r="BK455">
        <v>1692500206</v>
      </c>
      <c r="BL455">
        <v>338136</v>
      </c>
      <c r="BM455">
        <v>3307480170</v>
      </c>
      <c r="BN455">
        <v>3295783531</v>
      </c>
      <c r="BO455">
        <v>283867</v>
      </c>
      <c r="BP455">
        <v>1692838342</v>
      </c>
      <c r="BQ455">
        <v>3307764037</v>
      </c>
      <c r="BR455">
        <v>4988621873</v>
      </c>
      <c r="BS455">
        <v>0</v>
      </c>
      <c r="BT455">
        <v>0</v>
      </c>
      <c r="BU455">
        <v>0</v>
      </c>
      <c r="BV455">
        <v>3307764037</v>
      </c>
      <c r="BW455">
        <v>4988621873</v>
      </c>
      <c r="BX455">
        <v>2.0836979549836796</v>
      </c>
      <c r="BY455">
        <v>3.1635951515641048</v>
      </c>
      <c r="BZ455">
        <v>0</v>
      </c>
      <c r="CA455">
        <v>162715226847</v>
      </c>
      <c r="CB455">
        <v>157636226847</v>
      </c>
      <c r="CC455">
        <v>157191486529</v>
      </c>
      <c r="CD455">
        <v>0</v>
      </c>
      <c r="CE455">
        <v>164592012604</v>
      </c>
      <c r="CF455">
        <v>156205532434</v>
      </c>
      <c r="CG455">
        <v>155773364764</v>
      </c>
      <c r="CH455">
        <v>164592012604</v>
      </c>
      <c r="CI455">
        <v>156205532434</v>
      </c>
      <c r="CJ455">
        <v>155773364764</v>
      </c>
      <c r="CK455">
        <v>3295783531</v>
      </c>
      <c r="CL455">
        <v>1714726158</v>
      </c>
      <c r="CM455">
        <v>27.982560992240902</v>
      </c>
      <c r="CN455">
        <v>13.682733178138731</v>
      </c>
      <c r="CO455">
        <v>4.6858152747154245</v>
      </c>
      <c r="CP455">
        <v>4605706031527.1133</v>
      </c>
      <c r="CQ455">
        <v>2252068591713.3789</v>
      </c>
      <c r="CR455">
        <v>771247766755.97681</v>
      </c>
      <c r="CS455">
        <v>1.1116892407177046</v>
      </c>
      <c r="CT455">
        <v>182975169519.93964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0.91692850838841999</v>
      </c>
      <c r="DI455">
        <v>8.3071491611579937E-2</v>
      </c>
      <c r="DJ455">
        <v>150919108609.63376</v>
      </c>
      <c r="DK455">
        <v>13672903994.366245</v>
      </c>
      <c r="DL455">
        <v>142833038999.69977</v>
      </c>
      <c r="DM455">
        <v>12940325764.300207</v>
      </c>
      <c r="DN455">
        <v>5547417475.7499409</v>
      </c>
      <c r="DO455">
        <v>502582524.25005859</v>
      </c>
      <c r="DP455">
        <v>483345742.86692905</v>
      </c>
      <c r="DQ455">
        <v>43789948.133070894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25987102831.174831</v>
      </c>
      <c r="EF455">
        <v>0</v>
      </c>
      <c r="EG455">
        <v>283867</v>
      </c>
      <c r="EH455">
        <v>0</v>
      </c>
      <c r="EI455">
        <v>0</v>
      </c>
      <c r="EJ455">
        <v>3307480170</v>
      </c>
      <c r="EK455">
        <v>0</v>
      </c>
      <c r="EL455">
        <v>1692838342</v>
      </c>
      <c r="EM455">
        <v>5594576</v>
      </c>
      <c r="EN455">
        <v>0</v>
      </c>
      <c r="EO455">
        <v>3290188955</v>
      </c>
      <c r="EP455">
        <v>3307764037</v>
      </c>
      <c r="EQ455">
        <v>4988621873</v>
      </c>
      <c r="ER455">
        <v>32</v>
      </c>
      <c r="ES455" t="s">
        <v>10328</v>
      </c>
      <c r="ET455" t="s">
        <v>10328</v>
      </c>
      <c r="EU455">
        <v>2020</v>
      </c>
      <c r="EV455" t="s">
        <v>613</v>
      </c>
      <c r="EW455">
        <v>0</v>
      </c>
      <c r="EX455">
        <v>260285.74489069561</v>
      </c>
      <c r="EY455">
        <v>0</v>
      </c>
      <c r="EZ455">
        <v>0</v>
      </c>
      <c r="FA455">
        <v>3032722858.8023777</v>
      </c>
      <c r="FB455">
        <v>0</v>
      </c>
      <c r="FC455">
        <v>1552211735.872786</v>
      </c>
      <c r="FD455">
        <v>5129826.226745653</v>
      </c>
      <c r="FE455">
        <v>0</v>
      </c>
      <c r="FF455">
        <v>3016868050.8242044</v>
      </c>
      <c r="FG455">
        <v>0</v>
      </c>
      <c r="FH455">
        <v>23581.255109304362</v>
      </c>
      <c r="FI455">
        <v>0</v>
      </c>
      <c r="FJ455">
        <v>0</v>
      </c>
      <c r="FK455">
        <v>274757311.197622</v>
      </c>
      <c r="FL455">
        <v>0</v>
      </c>
      <c r="FM455">
        <v>140626606.1272139</v>
      </c>
      <c r="FN455">
        <v>464749.77325434645</v>
      </c>
      <c r="FO455">
        <v>0</v>
      </c>
      <c r="FP455">
        <v>273320904.17579544</v>
      </c>
      <c r="FQ455" t="b">
        <v>1</v>
      </c>
      <c r="FR455" t="b">
        <v>1</v>
      </c>
    </row>
    <row r="456" spans="1:174" x14ac:dyDescent="0.4">
      <c r="A456" t="s">
        <v>1717</v>
      </c>
      <c r="B456">
        <v>5442898003</v>
      </c>
      <c r="C456">
        <v>6000000001100</v>
      </c>
      <c r="D456" t="s">
        <v>1718</v>
      </c>
      <c r="E456" t="s">
        <v>1719</v>
      </c>
      <c r="F456" t="s">
        <v>647</v>
      </c>
      <c r="G456" t="s">
        <v>648</v>
      </c>
      <c r="H456" t="s">
        <v>973</v>
      </c>
      <c r="I456" t="s">
        <v>590</v>
      </c>
      <c r="J456" t="s">
        <v>591</v>
      </c>
      <c r="K456" t="s">
        <v>592</v>
      </c>
      <c r="L456" t="s">
        <v>593</v>
      </c>
      <c r="M456" t="s">
        <v>1696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10331</v>
      </c>
      <c r="AH456" t="s">
        <v>10328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10328</v>
      </c>
      <c r="ET456" t="s">
        <v>10328</v>
      </c>
      <c r="EU456">
        <v>2019</v>
      </c>
      <c r="EV456" t="s">
        <v>10329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 x14ac:dyDescent="0.4">
      <c r="A457" t="s">
        <v>1717</v>
      </c>
      <c r="B457">
        <v>105442900103</v>
      </c>
      <c r="C457">
        <v>6000000001102</v>
      </c>
      <c r="D457" t="s">
        <v>1718</v>
      </c>
      <c r="E457" t="s">
        <v>1720</v>
      </c>
      <c r="F457" t="s">
        <v>647</v>
      </c>
      <c r="G457" t="s">
        <v>648</v>
      </c>
      <c r="H457" t="s">
        <v>973</v>
      </c>
      <c r="I457" t="s">
        <v>590</v>
      </c>
      <c r="J457" t="s">
        <v>591</v>
      </c>
      <c r="K457" t="s">
        <v>592</v>
      </c>
      <c r="L457" t="s">
        <v>593</v>
      </c>
      <c r="M457" t="s">
        <v>1696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10331</v>
      </c>
      <c r="AH457" t="s">
        <v>10328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10328</v>
      </c>
      <c r="ET457" t="s">
        <v>10328</v>
      </c>
      <c r="EU457">
        <v>2019</v>
      </c>
      <c r="EV457" t="s">
        <v>10329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 x14ac:dyDescent="0.4">
      <c r="A458" t="s">
        <v>1717</v>
      </c>
      <c r="B458">
        <v>205442899203</v>
      </c>
      <c r="C458">
        <v>6000000001099</v>
      </c>
      <c r="D458" t="s">
        <v>1718</v>
      </c>
      <c r="E458" t="s">
        <v>1721</v>
      </c>
      <c r="F458" t="s">
        <v>647</v>
      </c>
      <c r="G458" t="s">
        <v>648</v>
      </c>
      <c r="H458" t="s">
        <v>973</v>
      </c>
      <c r="I458" t="s">
        <v>590</v>
      </c>
      <c r="J458" t="s">
        <v>591</v>
      </c>
      <c r="K458" t="s">
        <v>592</v>
      </c>
      <c r="L458" t="s">
        <v>593</v>
      </c>
      <c r="M458" t="s">
        <v>1696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10331</v>
      </c>
      <c r="AH458" t="s">
        <v>10328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10328</v>
      </c>
      <c r="ET458" t="s">
        <v>10328</v>
      </c>
      <c r="EU458">
        <v>2019</v>
      </c>
      <c r="EV458" t="s">
        <v>10329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 x14ac:dyDescent="0.4">
      <c r="A459" t="s">
        <v>1717</v>
      </c>
      <c r="B459">
        <v>605442897603</v>
      </c>
      <c r="C459">
        <v>6000000001103</v>
      </c>
      <c r="D459" t="s">
        <v>1718</v>
      </c>
      <c r="E459" t="s">
        <v>1722</v>
      </c>
      <c r="F459" t="s">
        <v>647</v>
      </c>
      <c r="G459" t="s">
        <v>648</v>
      </c>
      <c r="H459" t="s">
        <v>973</v>
      </c>
      <c r="I459" t="s">
        <v>590</v>
      </c>
      <c r="J459" t="s">
        <v>591</v>
      </c>
      <c r="K459" t="s">
        <v>592</v>
      </c>
      <c r="L459" t="s">
        <v>593</v>
      </c>
      <c r="M459" t="s">
        <v>1696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10331</v>
      </c>
      <c r="AH459" t="s">
        <v>10328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10328</v>
      </c>
      <c r="ET459" t="s">
        <v>10328</v>
      </c>
      <c r="EU459">
        <v>2019</v>
      </c>
      <c r="EV459" t="s">
        <v>10329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 x14ac:dyDescent="0.4">
      <c r="A460" t="s">
        <v>1717</v>
      </c>
      <c r="B460">
        <v>605442899603</v>
      </c>
      <c r="C460">
        <v>6000000001101</v>
      </c>
      <c r="D460" t="s">
        <v>1718</v>
      </c>
      <c r="E460" t="s">
        <v>1723</v>
      </c>
      <c r="F460" t="s">
        <v>647</v>
      </c>
      <c r="G460" t="s">
        <v>648</v>
      </c>
      <c r="H460" t="s">
        <v>973</v>
      </c>
      <c r="I460" t="s">
        <v>590</v>
      </c>
      <c r="J460" t="s">
        <v>591</v>
      </c>
      <c r="K460" t="s">
        <v>592</v>
      </c>
      <c r="L460" t="s">
        <v>593</v>
      </c>
      <c r="M460" t="s">
        <v>1696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10331</v>
      </c>
      <c r="AH460" t="s">
        <v>10328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10328</v>
      </c>
      <c r="ET460" t="s">
        <v>10328</v>
      </c>
      <c r="EU460">
        <v>2019</v>
      </c>
      <c r="EV460" t="s">
        <v>10329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 x14ac:dyDescent="0.4">
      <c r="A461" t="s">
        <v>234</v>
      </c>
      <c r="B461" t="s">
        <v>1724</v>
      </c>
      <c r="C461">
        <v>210000510</v>
      </c>
      <c r="D461" t="s">
        <v>1725</v>
      </c>
      <c r="E461" t="s">
        <v>1726</v>
      </c>
      <c r="F461" t="s">
        <v>885</v>
      </c>
      <c r="G461" t="s">
        <v>885</v>
      </c>
      <c r="H461" t="s">
        <v>1321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1481</v>
      </c>
      <c r="AC461" t="s">
        <v>1727</v>
      </c>
      <c r="AD461" t="s">
        <v>1423</v>
      </c>
      <c r="AF461" t="s">
        <v>735</v>
      </c>
      <c r="AH461" t="s">
        <v>10328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3959228700</v>
      </c>
      <c r="AY461">
        <v>3959228700</v>
      </c>
      <c r="AZ461">
        <v>51898378945</v>
      </c>
      <c r="BA461">
        <v>-3959228700</v>
      </c>
      <c r="BB461">
        <v>-3959228700</v>
      </c>
      <c r="BC461">
        <v>46716152902</v>
      </c>
      <c r="BD461">
        <v>1075713882</v>
      </c>
      <c r="BE461">
        <v>1075713882</v>
      </c>
      <c r="BF461">
        <v>33573594816</v>
      </c>
      <c r="BG461">
        <v>1075713882</v>
      </c>
      <c r="BH461">
        <v>0</v>
      </c>
      <c r="BI461">
        <v>0</v>
      </c>
      <c r="BJ461">
        <v>-23591105</v>
      </c>
      <c r="BK461">
        <v>1075713882</v>
      </c>
      <c r="BL461">
        <v>0</v>
      </c>
      <c r="BM461">
        <v>-279467687</v>
      </c>
      <c r="BN461">
        <v>-279467687</v>
      </c>
      <c r="BO461">
        <v>1075713882</v>
      </c>
      <c r="BP461">
        <v>1075713882</v>
      </c>
      <c r="BQ461">
        <v>796246195</v>
      </c>
      <c r="BR461">
        <v>796246195</v>
      </c>
      <c r="BS461">
        <v>0</v>
      </c>
      <c r="BT461">
        <v>0</v>
      </c>
      <c r="BU461">
        <v>0</v>
      </c>
      <c r="BV461">
        <v>796246195</v>
      </c>
      <c r="BW461">
        <v>796246195</v>
      </c>
      <c r="BX461">
        <v>1.8045844705607144</v>
      </c>
      <c r="BY461">
        <v>1.8045844705607144</v>
      </c>
      <c r="BZ461">
        <v>0</v>
      </c>
      <c r="CA461">
        <v>45357886379</v>
      </c>
      <c r="CB461">
        <v>49592767544</v>
      </c>
      <c r="CC461">
        <v>49592767544</v>
      </c>
      <c r="CD461">
        <v>0</v>
      </c>
      <c r="CE461">
        <v>42402295193</v>
      </c>
      <c r="CF461">
        <v>46640991580</v>
      </c>
      <c r="CG461">
        <v>46640991580</v>
      </c>
      <c r="CH461">
        <v>42402295193</v>
      </c>
      <c r="CI461">
        <v>46640991580</v>
      </c>
      <c r="CJ461">
        <v>46640991580</v>
      </c>
      <c r="CK461">
        <v>-279467687</v>
      </c>
      <c r="CL461">
        <v>0</v>
      </c>
      <c r="CM461">
        <v>22.394668459892277</v>
      </c>
      <c r="CN461">
        <v>7.1411380171775836</v>
      </c>
      <c r="CO461">
        <v>6.9633480906486511</v>
      </c>
      <c r="CP461">
        <v>949585342785.71899</v>
      </c>
      <c r="CQ461">
        <v>302800642218.3186</v>
      </c>
      <c r="CR461">
        <v>295261941271.29706</v>
      </c>
      <c r="CS461">
        <v>1.2967081682484316</v>
      </c>
      <c r="CT461">
        <v>54983402529.244308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0.97172099999999995</v>
      </c>
      <c r="DI461">
        <v>2.8279000000000065E-2</v>
      </c>
      <c r="DJ461">
        <v>41203200687.237152</v>
      </c>
      <c r="DK461">
        <v>1199094505.7628498</v>
      </c>
      <c r="DL461">
        <v>45322030979.109177</v>
      </c>
      <c r="DM461">
        <v>1318960600.8908231</v>
      </c>
      <c r="DN461">
        <v>0</v>
      </c>
      <c r="DO461">
        <v>0</v>
      </c>
      <c r="DP461">
        <v>3847265671.5927</v>
      </c>
      <c r="DQ461">
        <v>111963028.40730025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16219430116.04439</v>
      </c>
      <c r="EF461">
        <v>0</v>
      </c>
      <c r="EG461">
        <v>1075713882</v>
      </c>
      <c r="EH461">
        <v>-23591105</v>
      </c>
      <c r="EI461">
        <v>0</v>
      </c>
      <c r="EJ461">
        <v>-255876582</v>
      </c>
      <c r="EK461">
        <v>0</v>
      </c>
      <c r="EL461">
        <v>1075713882</v>
      </c>
      <c r="EM461">
        <v>-23591105</v>
      </c>
      <c r="EN461">
        <v>0</v>
      </c>
      <c r="EO461">
        <v>-255876582</v>
      </c>
      <c r="EP461">
        <v>796246195</v>
      </c>
      <c r="EQ461">
        <v>796246195</v>
      </c>
      <c r="ER461">
        <v>139</v>
      </c>
      <c r="ES461" t="s">
        <v>10328</v>
      </c>
      <c r="ET461" t="s">
        <v>10328</v>
      </c>
      <c r="EU461">
        <v>2020</v>
      </c>
      <c r="EV461" t="s">
        <v>613</v>
      </c>
      <c r="EW461">
        <v>0</v>
      </c>
      <c r="EX461">
        <v>1045293769.130922</v>
      </c>
      <c r="EY461">
        <v>-22923972.141704999</v>
      </c>
      <c r="EZ461">
        <v>0</v>
      </c>
      <c r="FA461">
        <v>-248640648.137622</v>
      </c>
      <c r="FB461">
        <v>0</v>
      </c>
      <c r="FC461">
        <v>1045293769.130922</v>
      </c>
      <c r="FD461">
        <v>-22923972.141704999</v>
      </c>
      <c r="FE461">
        <v>0</v>
      </c>
      <c r="FF461">
        <v>-248640648.137622</v>
      </c>
      <c r="FG461">
        <v>0</v>
      </c>
      <c r="FH461">
        <v>30420112.86907807</v>
      </c>
      <c r="FI461">
        <v>-667132.85829500156</v>
      </c>
      <c r="FJ461">
        <v>0</v>
      </c>
      <c r="FK461">
        <v>-7235933.8623780161</v>
      </c>
      <c r="FL461">
        <v>0</v>
      </c>
      <c r="FM461">
        <v>30420112.86907807</v>
      </c>
      <c r="FN461">
        <v>-667132.85829500156</v>
      </c>
      <c r="FO461">
        <v>0</v>
      </c>
      <c r="FP461">
        <v>-7235933.8623780161</v>
      </c>
      <c r="FQ461" t="b">
        <v>1</v>
      </c>
      <c r="FR461" t="b">
        <v>1</v>
      </c>
    </row>
    <row r="462" spans="1:174" x14ac:dyDescent="0.4">
      <c r="A462" t="s">
        <v>235</v>
      </c>
      <c r="B462" t="s">
        <v>1728</v>
      </c>
      <c r="C462">
        <v>110000237</v>
      </c>
      <c r="D462" t="s">
        <v>1729</v>
      </c>
      <c r="E462" t="s">
        <v>1730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1037</v>
      </c>
      <c r="AF462" t="s">
        <v>870</v>
      </c>
      <c r="AH462" t="s">
        <v>10328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-5.3150114417076111</v>
      </c>
      <c r="CP462">
        <v>19176.718330085278</v>
      </c>
      <c r="CQ462">
        <v>19176.718330085278</v>
      </c>
      <c r="CR462">
        <v>-342001794400.05511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10328</v>
      </c>
      <c r="ET462" t="s">
        <v>10328</v>
      </c>
      <c r="EU462">
        <v>2020</v>
      </c>
      <c r="EV462" t="s">
        <v>10330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 x14ac:dyDescent="0.4">
      <c r="A463" t="s">
        <v>1731</v>
      </c>
      <c r="B463">
        <v>6202176002</v>
      </c>
      <c r="C463">
        <v>6000000001094</v>
      </c>
      <c r="D463" t="s">
        <v>1732</v>
      </c>
      <c r="E463" t="s">
        <v>1732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1055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1733</v>
      </c>
      <c r="AC463" t="s">
        <v>594</v>
      </c>
      <c r="AD463" t="s">
        <v>604</v>
      </c>
      <c r="AF463" t="s">
        <v>10331</v>
      </c>
      <c r="AH463" t="s">
        <v>10328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10328</v>
      </c>
      <c r="ET463" t="s">
        <v>10328</v>
      </c>
      <c r="EU463">
        <v>2019</v>
      </c>
      <c r="EV463" t="s">
        <v>10329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 x14ac:dyDescent="0.4">
      <c r="A464" t="s">
        <v>236</v>
      </c>
      <c r="B464" t="s">
        <v>1734</v>
      </c>
      <c r="C464">
        <v>210000391</v>
      </c>
      <c r="D464" t="s">
        <v>1735</v>
      </c>
      <c r="E464" t="s">
        <v>1736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1311</v>
      </c>
      <c r="AC464" t="s">
        <v>594</v>
      </c>
      <c r="AD464" t="s">
        <v>604</v>
      </c>
      <c r="AF464" t="s">
        <v>605</v>
      </c>
      <c r="AH464" t="s">
        <v>10328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680275862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680275862</v>
      </c>
      <c r="BB464">
        <v>680275862</v>
      </c>
      <c r="BC464">
        <v>12380726154</v>
      </c>
      <c r="BD464">
        <v>122824421</v>
      </c>
      <c r="BE464">
        <v>122824421</v>
      </c>
      <c r="BF464">
        <v>1594947022</v>
      </c>
      <c r="BG464">
        <v>122786401</v>
      </c>
      <c r="BH464">
        <v>0</v>
      </c>
      <c r="BI464">
        <v>38020</v>
      </c>
      <c r="BJ464">
        <v>0</v>
      </c>
      <c r="BK464">
        <v>122786401</v>
      </c>
      <c r="BL464">
        <v>38020</v>
      </c>
      <c r="BM464">
        <v>4820373</v>
      </c>
      <c r="BN464">
        <v>4820373</v>
      </c>
      <c r="BO464">
        <v>122824421</v>
      </c>
      <c r="BP464">
        <v>122824421</v>
      </c>
      <c r="BQ464">
        <v>127644794</v>
      </c>
      <c r="BR464">
        <v>127644794</v>
      </c>
      <c r="BS464">
        <v>0</v>
      </c>
      <c r="BT464">
        <v>0</v>
      </c>
      <c r="BU464">
        <v>0</v>
      </c>
      <c r="BV464">
        <v>127644794</v>
      </c>
      <c r="BW464">
        <v>127644794</v>
      </c>
      <c r="BX464">
        <v>1.249458174749793</v>
      </c>
      <c r="BY464">
        <v>1.249458174749793</v>
      </c>
      <c r="BZ464">
        <v>0</v>
      </c>
      <c r="CA464">
        <v>10530587005</v>
      </c>
      <c r="CB464">
        <v>9850311143</v>
      </c>
      <c r="CC464">
        <v>9850311143</v>
      </c>
      <c r="CD464">
        <v>0</v>
      </c>
      <c r="CE464">
        <v>10622382269</v>
      </c>
      <c r="CF464">
        <v>9937286034</v>
      </c>
      <c r="CG464">
        <v>9937286034</v>
      </c>
      <c r="CH464">
        <v>10622382269</v>
      </c>
      <c r="CI464">
        <v>9937286034</v>
      </c>
      <c r="CJ464">
        <v>9937286034</v>
      </c>
      <c r="CK464">
        <v>4820373</v>
      </c>
      <c r="CL464">
        <v>63697832</v>
      </c>
      <c r="CM464">
        <v>16.21559202671051</v>
      </c>
      <c r="CN464">
        <v>5.3125092387199411</v>
      </c>
      <c r="CO464">
        <v>-0.59964399144519132</v>
      </c>
      <c r="CP464">
        <v>172248217225.86749</v>
      </c>
      <c r="CQ464">
        <v>56431503941.27739</v>
      </c>
      <c r="CR464">
        <v>-6369647702.4397879</v>
      </c>
      <c r="CS464">
        <v>0.98689212594853604</v>
      </c>
      <c r="CT464">
        <v>10483145420.091444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0.82898785782672024</v>
      </c>
      <c r="DI464">
        <v>0.17101214217327967</v>
      </c>
      <c r="DJ464">
        <v>8805825922.1948452</v>
      </c>
      <c r="DK464">
        <v>1816556346.8051531</v>
      </c>
      <c r="DL464">
        <v>8237889461.9370451</v>
      </c>
      <c r="DM464">
        <v>1699396572.0629544</v>
      </c>
      <c r="DN464">
        <v>563940429.57060552</v>
      </c>
      <c r="DO464">
        <v>116335432.42939438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122824421</v>
      </c>
      <c r="EH464">
        <v>0</v>
      </c>
      <c r="EI464">
        <v>0</v>
      </c>
      <c r="EJ464">
        <v>4820373</v>
      </c>
      <c r="EK464">
        <v>0</v>
      </c>
      <c r="EL464">
        <v>122824421</v>
      </c>
      <c r="EM464">
        <v>0</v>
      </c>
      <c r="EN464">
        <v>0</v>
      </c>
      <c r="EO464">
        <v>4820373</v>
      </c>
      <c r="EP464">
        <v>127644794</v>
      </c>
      <c r="EQ464">
        <v>127644794</v>
      </c>
      <c r="ER464">
        <v>274</v>
      </c>
      <c r="ES464" t="s">
        <v>10328</v>
      </c>
      <c r="ET464" t="s">
        <v>10328</v>
      </c>
      <c r="EU464">
        <v>2019</v>
      </c>
      <c r="EV464" t="s">
        <v>613</v>
      </c>
      <c r="EW464">
        <v>0</v>
      </c>
      <c r="EX464">
        <v>101819953.65359724</v>
      </c>
      <c r="EY464">
        <v>0</v>
      </c>
      <c r="EZ464">
        <v>0</v>
      </c>
      <c r="FA464">
        <v>3996030.6871957611</v>
      </c>
      <c r="FB464">
        <v>0</v>
      </c>
      <c r="FC464">
        <v>101819953.65359724</v>
      </c>
      <c r="FD464">
        <v>0</v>
      </c>
      <c r="FE464">
        <v>0</v>
      </c>
      <c r="FF464">
        <v>3996030.6871957611</v>
      </c>
      <c r="FG464">
        <v>0</v>
      </c>
      <c r="FH464">
        <v>21004467.346402757</v>
      </c>
      <c r="FI464">
        <v>0</v>
      </c>
      <c r="FJ464">
        <v>0</v>
      </c>
      <c r="FK464">
        <v>824342.31280423864</v>
      </c>
      <c r="FL464">
        <v>0</v>
      </c>
      <c r="FM464">
        <v>21004467.346402757</v>
      </c>
      <c r="FN464">
        <v>0</v>
      </c>
      <c r="FO464">
        <v>0</v>
      </c>
      <c r="FP464">
        <v>824342.31280423864</v>
      </c>
      <c r="FQ464" t="b">
        <v>1</v>
      </c>
      <c r="FR464" t="b">
        <v>1</v>
      </c>
    </row>
    <row r="465" spans="1:174" x14ac:dyDescent="0.4">
      <c r="A465" t="s">
        <v>236</v>
      </c>
      <c r="B465" t="s">
        <v>1737</v>
      </c>
      <c r="C465">
        <v>210000390</v>
      </c>
      <c r="D465" t="s">
        <v>1735</v>
      </c>
      <c r="E465" t="s">
        <v>1738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1311</v>
      </c>
      <c r="AC465" t="s">
        <v>594</v>
      </c>
      <c r="AD465" t="s">
        <v>604</v>
      </c>
      <c r="AF465" t="s">
        <v>605</v>
      </c>
      <c r="AH465" t="s">
        <v>10328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2073853211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2073853211</v>
      </c>
      <c r="BB465">
        <v>2073853211</v>
      </c>
      <c r="BC465">
        <v>29589213936</v>
      </c>
      <c r="BD465">
        <v>378642055</v>
      </c>
      <c r="BE465">
        <v>378642055</v>
      </c>
      <c r="BF465">
        <v>3484140402</v>
      </c>
      <c r="BG465">
        <v>378526147</v>
      </c>
      <c r="BH465">
        <v>0</v>
      </c>
      <c r="BI465">
        <v>115908</v>
      </c>
      <c r="BJ465">
        <v>0</v>
      </c>
      <c r="BK465">
        <v>378526147</v>
      </c>
      <c r="BL465">
        <v>115908</v>
      </c>
      <c r="BM465">
        <v>10486773</v>
      </c>
      <c r="BN465">
        <v>10486773</v>
      </c>
      <c r="BO465">
        <v>378642055</v>
      </c>
      <c r="BP465">
        <v>378642055</v>
      </c>
      <c r="BQ465">
        <v>389128828</v>
      </c>
      <c r="BR465">
        <v>389128828</v>
      </c>
      <c r="BS465">
        <v>0</v>
      </c>
      <c r="BT465">
        <v>0</v>
      </c>
      <c r="BU465">
        <v>0</v>
      </c>
      <c r="BV465">
        <v>389128828</v>
      </c>
      <c r="BW465">
        <v>389128828</v>
      </c>
      <c r="BX465">
        <v>1.2494921023514138</v>
      </c>
      <c r="BY465">
        <v>1.2494921023514138</v>
      </c>
      <c r="BZ465">
        <v>0</v>
      </c>
      <c r="CA465">
        <v>32205951918</v>
      </c>
      <c r="CB465">
        <v>30132098707</v>
      </c>
      <c r="CC465">
        <v>30132098707</v>
      </c>
      <c r="CD465">
        <v>0</v>
      </c>
      <c r="CE465">
        <v>32379694595</v>
      </c>
      <c r="CF465">
        <v>30295354611</v>
      </c>
      <c r="CG465">
        <v>30295354611</v>
      </c>
      <c r="CH465">
        <v>32379694595</v>
      </c>
      <c r="CI465">
        <v>30295354611</v>
      </c>
      <c r="CJ465">
        <v>30295354611</v>
      </c>
      <c r="CK465">
        <v>10486773</v>
      </c>
      <c r="CL465">
        <v>193304342</v>
      </c>
      <c r="CM465">
        <v>16.214875578880314</v>
      </c>
      <c r="CN465">
        <v>5.3122851252555847</v>
      </c>
      <c r="CO465">
        <v>12.065568566322327</v>
      </c>
      <c r="CP465">
        <v>525032719140.06836</v>
      </c>
      <c r="CQ465">
        <v>172010169957.33716</v>
      </c>
      <c r="CR465">
        <v>390679425292.54895</v>
      </c>
      <c r="CS465">
        <v>1.210927459660994</v>
      </c>
      <c r="CT465">
        <v>39209461320.522171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0.82898785782758122</v>
      </c>
      <c r="DI465">
        <v>0.17101214217241878</v>
      </c>
      <c r="DJ465">
        <v>26842373659.420361</v>
      </c>
      <c r="DK465">
        <v>5537320935.5796404</v>
      </c>
      <c r="DL465">
        <v>25114481121.099827</v>
      </c>
      <c r="DM465">
        <v>5180873489.9001751</v>
      </c>
      <c r="DN465">
        <v>1719199130.8357408</v>
      </c>
      <c r="DO465">
        <v>354654080.1642592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378642055</v>
      </c>
      <c r="EH465">
        <v>0</v>
      </c>
      <c r="EI465">
        <v>0</v>
      </c>
      <c r="EJ465">
        <v>10486773</v>
      </c>
      <c r="EK465">
        <v>0</v>
      </c>
      <c r="EL465">
        <v>378642055</v>
      </c>
      <c r="EM465">
        <v>0</v>
      </c>
      <c r="EN465">
        <v>0</v>
      </c>
      <c r="EO465">
        <v>10486773</v>
      </c>
      <c r="EP465">
        <v>389128828</v>
      </c>
      <c r="EQ465">
        <v>389128828</v>
      </c>
      <c r="ER465">
        <v>199</v>
      </c>
      <c r="ES465" t="s">
        <v>10328</v>
      </c>
      <c r="ET465" t="s">
        <v>10328</v>
      </c>
      <c r="EU465">
        <v>2019</v>
      </c>
      <c r="EV465" t="s">
        <v>613</v>
      </c>
      <c r="EW465">
        <v>0</v>
      </c>
      <c r="EX465">
        <v>313889666.0578832</v>
      </c>
      <c r="EY465">
        <v>0</v>
      </c>
      <c r="EZ465">
        <v>0</v>
      </c>
      <c r="FA465">
        <v>8693407.4847941175</v>
      </c>
      <c r="FB465">
        <v>0</v>
      </c>
      <c r="FC465">
        <v>313889666.0578832</v>
      </c>
      <c r="FD465">
        <v>0</v>
      </c>
      <c r="FE465">
        <v>0</v>
      </c>
      <c r="FF465">
        <v>8693407.4847941175</v>
      </c>
      <c r="FG465">
        <v>0</v>
      </c>
      <c r="FH465">
        <v>64752388.942116812</v>
      </c>
      <c r="FI465">
        <v>0</v>
      </c>
      <c r="FJ465">
        <v>0</v>
      </c>
      <c r="FK465">
        <v>1793365.5152058825</v>
      </c>
      <c r="FL465">
        <v>0</v>
      </c>
      <c r="FM465">
        <v>64752388.942116812</v>
      </c>
      <c r="FN465">
        <v>0</v>
      </c>
      <c r="FO465">
        <v>0</v>
      </c>
      <c r="FP465">
        <v>1793365.5152058825</v>
      </c>
      <c r="FQ465" t="b">
        <v>1</v>
      </c>
      <c r="FR465" t="b">
        <v>1</v>
      </c>
    </row>
    <row r="466" spans="1:174" x14ac:dyDescent="0.4">
      <c r="A466" t="s">
        <v>1739</v>
      </c>
      <c r="B466" t="s">
        <v>1740</v>
      </c>
      <c r="C466">
        <v>210000865</v>
      </c>
      <c r="D466" t="s">
        <v>1741</v>
      </c>
      <c r="E466" t="s">
        <v>1742</v>
      </c>
      <c r="F466" t="s">
        <v>587</v>
      </c>
      <c r="G466" t="s">
        <v>717</v>
      </c>
      <c r="H466" t="s">
        <v>1334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1481</v>
      </c>
      <c r="AC466" t="s">
        <v>1743</v>
      </c>
      <c r="AD466" t="s">
        <v>604</v>
      </c>
      <c r="AF466" t="s">
        <v>813</v>
      </c>
      <c r="AH466" t="s">
        <v>10328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0.86548775451675219</v>
      </c>
      <c r="DI466">
        <v>0.13451224548324772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10328</v>
      </c>
      <c r="ET466" t="s">
        <v>10328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 x14ac:dyDescent="0.4">
      <c r="A467" t="s">
        <v>237</v>
      </c>
      <c r="B467" t="s">
        <v>1744</v>
      </c>
      <c r="C467">
        <v>210000866</v>
      </c>
      <c r="D467" t="s">
        <v>1745</v>
      </c>
      <c r="E467" t="s">
        <v>1746</v>
      </c>
      <c r="F467" t="s">
        <v>587</v>
      </c>
      <c r="G467" t="s">
        <v>1111</v>
      </c>
      <c r="H467" t="s">
        <v>749</v>
      </c>
      <c r="I467" t="s">
        <v>730</v>
      </c>
      <c r="J467" t="s">
        <v>852</v>
      </c>
      <c r="K467" t="s">
        <v>732</v>
      </c>
      <c r="L467" t="s">
        <v>960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961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1747</v>
      </c>
      <c r="AD467" t="s">
        <v>812</v>
      </c>
      <c r="AF467" t="s">
        <v>813</v>
      </c>
      <c r="AH467" t="s">
        <v>10328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3808111734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3808111734</v>
      </c>
      <c r="BB467">
        <v>3808111734</v>
      </c>
      <c r="BC467">
        <v>60608410549</v>
      </c>
      <c r="BD467">
        <v>582086082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-342770896</v>
      </c>
      <c r="BN467">
        <v>-342770896</v>
      </c>
      <c r="BO467">
        <v>582086082</v>
      </c>
      <c r="BP467">
        <v>1122893774</v>
      </c>
      <c r="BQ467">
        <v>239315186</v>
      </c>
      <c r="BR467">
        <v>780122878</v>
      </c>
      <c r="BS467">
        <v>0</v>
      </c>
      <c r="BT467">
        <v>0</v>
      </c>
      <c r="BU467">
        <v>0</v>
      </c>
      <c r="BV467">
        <v>239315186</v>
      </c>
      <c r="BW467">
        <v>780122878</v>
      </c>
      <c r="BX467">
        <v>0.41928642935207666</v>
      </c>
      <c r="BY467">
        <v>1.3733016489643071</v>
      </c>
      <c r="BZ467">
        <v>0</v>
      </c>
      <c r="CA467">
        <v>60614750940</v>
      </c>
      <c r="CB467">
        <v>56806639206</v>
      </c>
      <c r="CC467">
        <v>56806639206</v>
      </c>
      <c r="CD467">
        <v>0</v>
      </c>
      <c r="CE467">
        <v>58929106378</v>
      </c>
      <c r="CF467">
        <v>55463765540</v>
      </c>
      <c r="CG467">
        <v>55463765540</v>
      </c>
      <c r="CH467">
        <v>58929106378</v>
      </c>
      <c r="CI467">
        <v>55463765540</v>
      </c>
      <c r="CJ467">
        <v>55463765540</v>
      </c>
      <c r="CK467">
        <v>-342770896</v>
      </c>
      <c r="CL467">
        <v>0</v>
      </c>
      <c r="CM467">
        <v>4.9002906680107126</v>
      </c>
      <c r="CN467">
        <v>5.7546642422676095</v>
      </c>
      <c r="CO467">
        <v>3.4678700566291814</v>
      </c>
      <c r="CP467">
        <v>288769750058.32397</v>
      </c>
      <c r="CQ467">
        <v>339117221302.26074</v>
      </c>
      <c r="CR467">
        <v>204358483472.18192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582086082</v>
      </c>
      <c r="EH467">
        <v>0</v>
      </c>
      <c r="EI467">
        <v>0</v>
      </c>
      <c r="EJ467">
        <v>-342770896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239315186</v>
      </c>
      <c r="EQ467">
        <v>780122878</v>
      </c>
      <c r="ER467">
        <v>140</v>
      </c>
      <c r="ES467" t="s">
        <v>10328</v>
      </c>
      <c r="ET467" t="s">
        <v>10328</v>
      </c>
      <c r="EU467">
        <v>2019</v>
      </c>
      <c r="EV467" t="s">
        <v>613</v>
      </c>
      <c r="EW467">
        <v>0</v>
      </c>
      <c r="EX467">
        <v>582086082</v>
      </c>
      <c r="EY467">
        <v>0</v>
      </c>
      <c r="EZ467">
        <v>0</v>
      </c>
      <c r="FA467">
        <v>-342770896</v>
      </c>
      <c r="FB467">
        <v>0</v>
      </c>
      <c r="FC467">
        <v>1122893774</v>
      </c>
      <c r="FD467">
        <v>0</v>
      </c>
      <c r="FE467">
        <v>0</v>
      </c>
      <c r="FF467">
        <v>-342770896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 x14ac:dyDescent="0.4">
      <c r="A468" t="s">
        <v>238</v>
      </c>
      <c r="B468">
        <v>6458101001</v>
      </c>
      <c r="C468">
        <v>6000000001160</v>
      </c>
      <c r="D468" t="s">
        <v>1748</v>
      </c>
      <c r="E468" t="e">
        <v>#N/A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946</v>
      </c>
      <c r="S468" t="s">
        <v>946</v>
      </c>
      <c r="T468" t="s">
        <v>946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1119</v>
      </c>
      <c r="AB468" t="s">
        <v>933</v>
      </c>
      <c r="AC468" t="s">
        <v>594</v>
      </c>
      <c r="AD468" t="s">
        <v>698</v>
      </c>
      <c r="AF468" t="s">
        <v>605</v>
      </c>
      <c r="AH468" t="s">
        <v>10328</v>
      </c>
      <c r="AI468" t="s">
        <v>607</v>
      </c>
      <c r="AJ468" t="s">
        <v>608</v>
      </c>
      <c r="AK468" t="s">
        <v>587</v>
      </c>
      <c r="AL468" t="s">
        <v>609</v>
      </c>
      <c r="AM468" t="s">
        <v>946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10328</v>
      </c>
      <c r="ET468" t="s">
        <v>10328</v>
      </c>
      <c r="EU468" t="s">
        <v>946</v>
      </c>
      <c r="EV468" t="s">
        <v>10329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 x14ac:dyDescent="0.4">
      <c r="A469" t="s">
        <v>238</v>
      </c>
      <c r="B469" t="s">
        <v>1749</v>
      </c>
      <c r="C469">
        <v>210000675</v>
      </c>
      <c r="D469" t="s">
        <v>1748</v>
      </c>
      <c r="E469" t="s">
        <v>1750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1119</v>
      </c>
      <c r="AB469" t="s">
        <v>933</v>
      </c>
      <c r="AC469" t="s">
        <v>594</v>
      </c>
      <c r="AD469" t="s">
        <v>698</v>
      </c>
      <c r="AF469" t="s">
        <v>605</v>
      </c>
      <c r="AH469" t="s">
        <v>10328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-1400283</v>
      </c>
      <c r="BN469">
        <v>-1400283</v>
      </c>
      <c r="BO469">
        <v>0</v>
      </c>
      <c r="BP469">
        <v>0</v>
      </c>
      <c r="BQ469">
        <v>-1400283</v>
      </c>
      <c r="BR469">
        <v>-1400283</v>
      </c>
      <c r="BS469">
        <v>0</v>
      </c>
      <c r="BT469">
        <v>0</v>
      </c>
      <c r="BU469">
        <v>0</v>
      </c>
      <c r="BV469">
        <v>-1400283</v>
      </c>
      <c r="BW469">
        <v>-1400283</v>
      </c>
      <c r="BX469">
        <v>-6.9331429238015982E-2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2019694409</v>
      </c>
      <c r="CG469">
        <v>2019694409</v>
      </c>
      <c r="CH469">
        <v>2018294126</v>
      </c>
      <c r="CI469">
        <v>2019694409</v>
      </c>
      <c r="CJ469">
        <v>2019694409</v>
      </c>
      <c r="CK469">
        <v>-1400283</v>
      </c>
      <c r="CL469">
        <v>0</v>
      </c>
      <c r="CM469">
        <v>-0.81327944993972756</v>
      </c>
      <c r="CN469">
        <v>-0.28088003396987921</v>
      </c>
      <c r="CO469">
        <v>28.232931494712833</v>
      </c>
      <c r="CP469">
        <v>-1641437136.6098633</v>
      </c>
      <c r="CQ469">
        <v>-566898522.67208767</v>
      </c>
      <c r="CR469">
        <v>56982359795.539314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0.87234042553191848</v>
      </c>
      <c r="DI469">
        <v>0.12765957446808157</v>
      </c>
      <c r="DJ469">
        <v>1760639556.7234116</v>
      </c>
      <c r="DK469">
        <v>257654569.27658862</v>
      </c>
      <c r="DL469">
        <v>1761861080.1914966</v>
      </c>
      <c r="DM469">
        <v>257833328.80850351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-1400283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-1400283</v>
      </c>
      <c r="EQ469">
        <v>-1400283</v>
      </c>
      <c r="ER469">
        <v>695</v>
      </c>
      <c r="ES469" t="s">
        <v>10328</v>
      </c>
      <c r="ET469" t="s">
        <v>10328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-1221523.4680851114</v>
      </c>
      <c r="FB469">
        <v>0</v>
      </c>
      <c r="FC469">
        <v>0</v>
      </c>
      <c r="FD469">
        <v>0</v>
      </c>
      <c r="FE469">
        <v>0</v>
      </c>
      <c r="FF469">
        <v>-1221523.4680851114</v>
      </c>
      <c r="FG469">
        <v>0</v>
      </c>
      <c r="FH469">
        <v>0</v>
      </c>
      <c r="FI469">
        <v>0</v>
      </c>
      <c r="FJ469">
        <v>0</v>
      </c>
      <c r="FK469">
        <v>-178759.53191488868</v>
      </c>
      <c r="FL469">
        <v>0</v>
      </c>
      <c r="FM469">
        <v>0</v>
      </c>
      <c r="FN469">
        <v>0</v>
      </c>
      <c r="FO469">
        <v>0</v>
      </c>
      <c r="FP469">
        <v>-178759.53191488868</v>
      </c>
      <c r="FQ469" t="b">
        <v>1</v>
      </c>
      <c r="FR469" t="b">
        <v>1</v>
      </c>
    </row>
    <row r="470" spans="1:174" x14ac:dyDescent="0.4">
      <c r="A470" t="s">
        <v>239</v>
      </c>
      <c r="B470" t="s">
        <v>1751</v>
      </c>
      <c r="C470">
        <v>210000419</v>
      </c>
      <c r="D470" t="s">
        <v>1752</v>
      </c>
      <c r="E470" t="s">
        <v>1753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1311</v>
      </c>
      <c r="AC470" t="s">
        <v>594</v>
      </c>
      <c r="AD470" t="s">
        <v>825</v>
      </c>
      <c r="AF470" t="s">
        <v>605</v>
      </c>
      <c r="AH470" t="s">
        <v>10328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1493595214</v>
      </c>
      <c r="AY470">
        <v>1493595214</v>
      </c>
      <c r="AZ470">
        <v>48247539415</v>
      </c>
      <c r="BA470">
        <v>-1493595214</v>
      </c>
      <c r="BB470">
        <v>-1493595214</v>
      </c>
      <c r="BC470">
        <v>99126263106</v>
      </c>
      <c r="BD470">
        <v>1002000000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2661622294</v>
      </c>
      <c r="BN470">
        <v>2661622294</v>
      </c>
      <c r="BO470">
        <v>1002000000</v>
      </c>
      <c r="BP470">
        <v>1002000000</v>
      </c>
      <c r="BQ470">
        <v>3663622294</v>
      </c>
      <c r="BR470">
        <v>3663622294</v>
      </c>
      <c r="BS470">
        <v>0</v>
      </c>
      <c r="BT470">
        <v>0</v>
      </c>
      <c r="BU470">
        <v>0</v>
      </c>
      <c r="BV470">
        <v>3663622294</v>
      </c>
      <c r="BW470">
        <v>3663622294</v>
      </c>
      <c r="BX470">
        <v>3.7292650017941735</v>
      </c>
      <c r="BY470">
        <v>3.7292650017941735</v>
      </c>
      <c r="BZ470">
        <v>0</v>
      </c>
      <c r="CA470">
        <v>99436512530</v>
      </c>
      <c r="CB470">
        <v>100893110808</v>
      </c>
      <c r="CC470">
        <v>100893110808</v>
      </c>
      <c r="CD470">
        <v>0</v>
      </c>
      <c r="CE470">
        <v>100655619720</v>
      </c>
      <c r="CF470">
        <v>99487592640</v>
      </c>
      <c r="CG470">
        <v>99487592640</v>
      </c>
      <c r="CH470">
        <v>100655619720</v>
      </c>
      <c r="CI470">
        <v>99487592640</v>
      </c>
      <c r="CJ470">
        <v>99487592640</v>
      </c>
      <c r="CK470">
        <v>2661622294</v>
      </c>
      <c r="CL470">
        <v>3539603466</v>
      </c>
      <c r="CM470">
        <v>53.388112187385559</v>
      </c>
      <c r="CN470">
        <v>15.823649764060974</v>
      </c>
      <c r="CO470">
        <v>3.783049881458282</v>
      </c>
      <c r="CP470">
        <v>5373813517902.1777</v>
      </c>
      <c r="CQ470">
        <v>1592739273233.7891</v>
      </c>
      <c r="CR470">
        <v>380785230249.8559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0.96874496323201797</v>
      </c>
      <c r="DI470">
        <v>3.1255036767982067E-2</v>
      </c>
      <c r="DJ470">
        <v>97509624624.747391</v>
      </c>
      <c r="DK470">
        <v>3145995095.2526207</v>
      </c>
      <c r="DL470">
        <v>96378104274.078781</v>
      </c>
      <c r="DM470">
        <v>3109488365.9212222</v>
      </c>
      <c r="DN470">
        <v>0</v>
      </c>
      <c r="DO470">
        <v>0</v>
      </c>
      <c r="DP470">
        <v>1446912840.6699481</v>
      </c>
      <c r="DQ470">
        <v>46682373.330052041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1002000000</v>
      </c>
      <c r="EH470">
        <v>57288464</v>
      </c>
      <c r="EI470">
        <v>0</v>
      </c>
      <c r="EJ470">
        <v>2604333830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3663622294</v>
      </c>
      <c r="EQ470">
        <v>3663622294</v>
      </c>
      <c r="ER470">
        <v>39</v>
      </c>
      <c r="ES470" t="s">
        <v>10328</v>
      </c>
      <c r="ET470" t="s">
        <v>10328</v>
      </c>
      <c r="EU470">
        <v>2019</v>
      </c>
      <c r="EV470" t="s">
        <v>613</v>
      </c>
      <c r="EW470">
        <v>0</v>
      </c>
      <c r="EX470">
        <v>970682453.15848196</v>
      </c>
      <c r="EY470">
        <v>55497910.951298788</v>
      </c>
      <c r="EZ470">
        <v>0</v>
      </c>
      <c r="FA470">
        <v>2522935280.3872504</v>
      </c>
      <c r="FB470">
        <v>0</v>
      </c>
      <c r="FC470">
        <v>970682453.15848196</v>
      </c>
      <c r="FD470">
        <v>55497910.951298788</v>
      </c>
      <c r="FE470">
        <v>0</v>
      </c>
      <c r="FF470">
        <v>2522935280.3872504</v>
      </c>
      <c r="FG470">
        <v>0</v>
      </c>
      <c r="FH470">
        <v>31317546.84151803</v>
      </c>
      <c r="FI470">
        <v>1790553.0487012169</v>
      </c>
      <c r="FJ470">
        <v>0</v>
      </c>
      <c r="FK470">
        <v>81398549.612749562</v>
      </c>
      <c r="FL470">
        <v>0</v>
      </c>
      <c r="FM470">
        <v>31317546.84151803</v>
      </c>
      <c r="FN470">
        <v>1790553.0487012169</v>
      </c>
      <c r="FO470">
        <v>0</v>
      </c>
      <c r="FP470">
        <v>81398549.612749562</v>
      </c>
      <c r="FQ470" t="b">
        <v>1</v>
      </c>
      <c r="FR470" t="b">
        <v>1</v>
      </c>
    </row>
    <row r="471" spans="1:174" x14ac:dyDescent="0.4">
      <c r="A471" t="s">
        <v>240</v>
      </c>
      <c r="B471" t="s">
        <v>1754</v>
      </c>
      <c r="C471">
        <v>210000867</v>
      </c>
      <c r="D471" t="s">
        <v>1755</v>
      </c>
      <c r="E471" t="s">
        <v>1756</v>
      </c>
      <c r="F471" t="s">
        <v>587</v>
      </c>
      <c r="G471" t="s">
        <v>1111</v>
      </c>
      <c r="H471" t="s">
        <v>1757</v>
      </c>
      <c r="I471" t="s">
        <v>730</v>
      </c>
      <c r="J471" t="s">
        <v>852</v>
      </c>
      <c r="K471" t="s">
        <v>732</v>
      </c>
      <c r="L471" t="s">
        <v>960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961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1160</v>
      </c>
      <c r="AC471" t="s">
        <v>1160</v>
      </c>
      <c r="AD471" t="s">
        <v>904</v>
      </c>
      <c r="AF471" t="s">
        <v>813</v>
      </c>
      <c r="AH471" t="s">
        <v>10328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3445680000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3445680000</v>
      </c>
      <c r="BB471">
        <v>3445680000</v>
      </c>
      <c r="BC471">
        <v>60161946324</v>
      </c>
      <c r="BD471">
        <v>56641</v>
      </c>
      <c r="BE471">
        <v>56641</v>
      </c>
      <c r="BF471">
        <v>10909962133</v>
      </c>
      <c r="BG471">
        <v>0</v>
      </c>
      <c r="BH471">
        <v>0</v>
      </c>
      <c r="BI471">
        <v>56641</v>
      </c>
      <c r="BJ471">
        <v>0</v>
      </c>
      <c r="BK471">
        <v>0</v>
      </c>
      <c r="BL471">
        <v>56641</v>
      </c>
      <c r="BM471">
        <v>457502768</v>
      </c>
      <c r="BN471">
        <v>457502768</v>
      </c>
      <c r="BO471">
        <v>56641</v>
      </c>
      <c r="BP471">
        <v>56641</v>
      </c>
      <c r="BQ471">
        <v>457559409</v>
      </c>
      <c r="BR471">
        <v>457559409</v>
      </c>
      <c r="BS471">
        <v>0</v>
      </c>
      <c r="BT471">
        <v>0</v>
      </c>
      <c r="BU471">
        <v>0</v>
      </c>
      <c r="BV471">
        <v>457559409</v>
      </c>
      <c r="BW471">
        <v>457559409</v>
      </c>
      <c r="BX471">
        <v>0.79746459996839125</v>
      </c>
      <c r="BY471">
        <v>0.79746459996839125</v>
      </c>
      <c r="BZ471">
        <v>0</v>
      </c>
      <c r="CA471">
        <v>60146753094</v>
      </c>
      <c r="CB471">
        <v>56701073094</v>
      </c>
      <c r="CC471">
        <v>56701073094</v>
      </c>
      <c r="CD471">
        <v>0</v>
      </c>
      <c r="CE471">
        <v>59557138536</v>
      </c>
      <c r="CF471">
        <v>55653955768</v>
      </c>
      <c r="CG471">
        <v>55653955768</v>
      </c>
      <c r="CH471">
        <v>59557138536</v>
      </c>
      <c r="CI471">
        <v>55653955768</v>
      </c>
      <c r="CJ471">
        <v>55653955768</v>
      </c>
      <c r="CK471">
        <v>457502768</v>
      </c>
      <c r="CL471">
        <v>0</v>
      </c>
      <c r="CM471">
        <v>9.8739784955978411</v>
      </c>
      <c r="CN471">
        <v>3.3485051989555368</v>
      </c>
      <c r="CO471">
        <v>3.4881833195686345</v>
      </c>
      <c r="CP471">
        <v>588065905163.80554</v>
      </c>
      <c r="CQ471">
        <v>199427388022.71115</v>
      </c>
      <c r="CR471">
        <v>207746217202.51352</v>
      </c>
      <c r="CS471">
        <v>1.1684491382452742</v>
      </c>
      <c r="CT471">
        <v>69589487198.743607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56641</v>
      </c>
      <c r="EH471">
        <v>0</v>
      </c>
      <c r="EI471">
        <v>0</v>
      </c>
      <c r="EJ471">
        <v>457502768</v>
      </c>
      <c r="EK471">
        <v>0</v>
      </c>
      <c r="EL471">
        <v>56641</v>
      </c>
      <c r="EM471">
        <v>0</v>
      </c>
      <c r="EN471">
        <v>0</v>
      </c>
      <c r="EO471">
        <v>457502768</v>
      </c>
      <c r="EP471">
        <v>457559409</v>
      </c>
      <c r="EQ471">
        <v>457559409</v>
      </c>
      <c r="ER471">
        <v>193</v>
      </c>
      <c r="ES471" t="s">
        <v>10328</v>
      </c>
      <c r="ET471" t="s">
        <v>10328</v>
      </c>
      <c r="EU471">
        <v>2019</v>
      </c>
      <c r="EV471" t="s">
        <v>613</v>
      </c>
      <c r="EW471">
        <v>0</v>
      </c>
      <c r="EX471">
        <v>56641</v>
      </c>
      <c r="EY471">
        <v>0</v>
      </c>
      <c r="EZ471">
        <v>0</v>
      </c>
      <c r="FA471">
        <v>457502768</v>
      </c>
      <c r="FB471">
        <v>0</v>
      </c>
      <c r="FC471">
        <v>56641</v>
      </c>
      <c r="FD471">
        <v>0</v>
      </c>
      <c r="FE471">
        <v>0</v>
      </c>
      <c r="FF471">
        <v>457502768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 x14ac:dyDescent="0.4">
      <c r="A472" t="s">
        <v>241</v>
      </c>
      <c r="B472">
        <v>306415012301</v>
      </c>
      <c r="C472">
        <v>6000000001096</v>
      </c>
      <c r="D472" t="s">
        <v>1758</v>
      </c>
      <c r="E472" t="s">
        <v>1759</v>
      </c>
      <c r="F472" t="s">
        <v>647</v>
      </c>
      <c r="G472" t="s">
        <v>648</v>
      </c>
      <c r="H472" t="s">
        <v>1760</v>
      </c>
      <c r="I472" t="s">
        <v>590</v>
      </c>
      <c r="J472" t="s">
        <v>591</v>
      </c>
      <c r="K472" t="s">
        <v>592</v>
      </c>
      <c r="L472" t="s">
        <v>593</v>
      </c>
      <c r="M472" t="s">
        <v>1055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10331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470334246</v>
      </c>
      <c r="BF472">
        <v>12089696774</v>
      </c>
      <c r="BG472">
        <v>0</v>
      </c>
      <c r="BH472">
        <v>470334246</v>
      </c>
      <c r="BI472">
        <v>0</v>
      </c>
      <c r="BJ472">
        <v>0</v>
      </c>
      <c r="BK472">
        <v>0</v>
      </c>
      <c r="BL472">
        <v>460109589</v>
      </c>
      <c r="BM472">
        <v>0</v>
      </c>
      <c r="BN472">
        <v>0</v>
      </c>
      <c r="BO472">
        <v>158425139</v>
      </c>
      <c r="BP472">
        <v>460113270</v>
      </c>
      <c r="BQ472">
        <v>158425139</v>
      </c>
      <c r="BR472">
        <v>460113270</v>
      </c>
      <c r="BS472">
        <v>0</v>
      </c>
      <c r="BT472">
        <v>0</v>
      </c>
      <c r="BU472">
        <v>0</v>
      </c>
      <c r="BV472">
        <v>158425139</v>
      </c>
      <c r="BW472">
        <v>460113270</v>
      </c>
      <c r="BX472">
        <v>0.25511953715021196</v>
      </c>
      <c r="BY472">
        <v>0.74274650064693482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0.25145234999999999</v>
      </c>
      <c r="CN472">
        <v>3.0174281999999999</v>
      </c>
      <c r="CO472">
        <v>3.0174281999999999</v>
      </c>
      <c r="CP472">
        <v>15634705648.9788</v>
      </c>
      <c r="CQ472">
        <v>187616467787.74561</v>
      </c>
      <c r="CR472">
        <v>187616467787.74561</v>
      </c>
      <c r="CS472">
        <v>1.1943681153376207</v>
      </c>
      <c r="CT472">
        <v>74262952483.161362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460113270</v>
      </c>
      <c r="EM472">
        <v>0</v>
      </c>
      <c r="EN472">
        <v>0</v>
      </c>
      <c r="EO472">
        <v>0</v>
      </c>
      <c r="EP472">
        <v>158425139</v>
      </c>
      <c r="EQ472">
        <v>460113270</v>
      </c>
      <c r="ER472">
        <v>192</v>
      </c>
      <c r="ES472" t="s">
        <v>10328</v>
      </c>
      <c r="ET472" t="s">
        <v>10328</v>
      </c>
      <c r="EU472">
        <v>2019</v>
      </c>
      <c r="EV472" t="s">
        <v>10329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460113270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 x14ac:dyDescent="0.4">
      <c r="A473" t="s">
        <v>1761</v>
      </c>
      <c r="B473">
        <v>706422632701</v>
      </c>
      <c r="C473">
        <v>6000000001109</v>
      </c>
      <c r="D473" t="s">
        <v>1762</v>
      </c>
      <c r="E473" t="s">
        <v>1763</v>
      </c>
      <c r="F473" t="s">
        <v>647</v>
      </c>
      <c r="G473" t="s">
        <v>648</v>
      </c>
      <c r="H473" t="s">
        <v>973</v>
      </c>
      <c r="I473" t="s">
        <v>590</v>
      </c>
      <c r="J473" t="s">
        <v>591</v>
      </c>
      <c r="K473" t="s">
        <v>592</v>
      </c>
      <c r="L473" t="s">
        <v>593</v>
      </c>
      <c r="M473" t="s">
        <v>1230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1764</v>
      </c>
      <c r="AC473" t="s">
        <v>594</v>
      </c>
      <c r="AD473" t="s">
        <v>604</v>
      </c>
      <c r="AF473" t="s">
        <v>10331</v>
      </c>
      <c r="AH473" t="s">
        <v>10328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10328</v>
      </c>
      <c r="ET473" t="s">
        <v>10328</v>
      </c>
      <c r="EU473">
        <v>2019</v>
      </c>
      <c r="EV473" t="s">
        <v>10329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 x14ac:dyDescent="0.4">
      <c r="A474" t="s">
        <v>1761</v>
      </c>
      <c r="B474">
        <v>706422632701</v>
      </c>
      <c r="C474">
        <v>6000000001110</v>
      </c>
      <c r="D474" t="s">
        <v>1762</v>
      </c>
      <c r="E474" t="e">
        <v>#N/A</v>
      </c>
      <c r="F474" t="s">
        <v>647</v>
      </c>
      <c r="G474" t="s">
        <v>648</v>
      </c>
      <c r="H474" t="s">
        <v>973</v>
      </c>
      <c r="I474" t="s">
        <v>590</v>
      </c>
      <c r="J474" t="s">
        <v>591</v>
      </c>
      <c r="K474" t="s">
        <v>592</v>
      </c>
      <c r="L474" t="s">
        <v>593</v>
      </c>
      <c r="M474" t="s">
        <v>1230</v>
      </c>
      <c r="N474" t="s">
        <v>595</v>
      </c>
      <c r="O474" t="s">
        <v>596</v>
      </c>
      <c r="P474" t="s">
        <v>595</v>
      </c>
      <c r="Q474" t="s">
        <v>597</v>
      </c>
      <c r="R474" t="s">
        <v>946</v>
      </c>
      <c r="S474" t="s">
        <v>946</v>
      </c>
      <c r="T474" t="s">
        <v>946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1764</v>
      </c>
      <c r="AC474" t="s">
        <v>594</v>
      </c>
      <c r="AD474" t="s">
        <v>604</v>
      </c>
      <c r="AF474" t="s">
        <v>10331</v>
      </c>
      <c r="AH474" t="s">
        <v>10328</v>
      </c>
      <c r="AI474" t="s">
        <v>607</v>
      </c>
      <c r="AJ474" t="s">
        <v>608</v>
      </c>
      <c r="AK474" t="s">
        <v>647</v>
      </c>
      <c r="AL474" t="s">
        <v>609</v>
      </c>
      <c r="AM474" t="s">
        <v>946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10328</v>
      </c>
      <c r="ET474" t="s">
        <v>10328</v>
      </c>
      <c r="EU474" t="s">
        <v>946</v>
      </c>
      <c r="EV474" t="s">
        <v>10329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 x14ac:dyDescent="0.4">
      <c r="A475" t="s">
        <v>1765</v>
      </c>
      <c r="B475">
        <v>505854508507</v>
      </c>
      <c r="C475">
        <v>6000000001190</v>
      </c>
      <c r="D475" t="s">
        <v>1766</v>
      </c>
      <c r="E475" t="s">
        <v>1767</v>
      </c>
      <c r="F475" t="s">
        <v>647</v>
      </c>
      <c r="G475" t="s">
        <v>648</v>
      </c>
      <c r="H475" t="s">
        <v>1296</v>
      </c>
      <c r="I475" t="s">
        <v>590</v>
      </c>
      <c r="J475" t="s">
        <v>591</v>
      </c>
      <c r="K475" t="s">
        <v>592</v>
      </c>
      <c r="L475" t="s">
        <v>593</v>
      </c>
      <c r="M475" t="s">
        <v>1055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10331</v>
      </c>
      <c r="AH475" t="s">
        <v>10328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10328</v>
      </c>
      <c r="ET475" t="s">
        <v>10328</v>
      </c>
      <c r="EU475">
        <v>2021</v>
      </c>
      <c r="EV475" t="s">
        <v>10329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 x14ac:dyDescent="0.4">
      <c r="A476" t="s">
        <v>1765</v>
      </c>
      <c r="B476" t="s">
        <v>1768</v>
      </c>
      <c r="C476">
        <v>210000447</v>
      </c>
      <c r="D476" t="s">
        <v>1766</v>
      </c>
      <c r="E476" t="s">
        <v>1769</v>
      </c>
      <c r="F476" t="s">
        <v>647</v>
      </c>
      <c r="G476" t="s">
        <v>648</v>
      </c>
      <c r="H476" t="s">
        <v>1296</v>
      </c>
      <c r="I476" t="s">
        <v>590</v>
      </c>
      <c r="J476" t="s">
        <v>591</v>
      </c>
      <c r="K476" t="s">
        <v>592</v>
      </c>
      <c r="L476" t="s">
        <v>593</v>
      </c>
      <c r="M476" t="s">
        <v>1055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10331</v>
      </c>
      <c r="AH476" t="s">
        <v>10328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10328</v>
      </c>
      <c r="ET476" t="s">
        <v>10328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 t="b">
        <v>1</v>
      </c>
      <c r="FR476" t="b">
        <v>1</v>
      </c>
    </row>
    <row r="477" spans="1:174" x14ac:dyDescent="0.4">
      <c r="A477" t="s">
        <v>1770</v>
      </c>
      <c r="B477">
        <v>806437536801</v>
      </c>
      <c r="C477">
        <v>6000000001139</v>
      </c>
      <c r="D477" t="s">
        <v>1771</v>
      </c>
      <c r="E477" t="e">
        <v>#N/A</v>
      </c>
      <c r="F477" t="s">
        <v>647</v>
      </c>
      <c r="G477" t="s">
        <v>1280</v>
      </c>
      <c r="H477" t="s">
        <v>1281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1282</v>
      </c>
      <c r="AA477" t="s">
        <v>1282</v>
      </c>
      <c r="AB477" t="s">
        <v>1772</v>
      </c>
      <c r="AC477" t="s">
        <v>594</v>
      </c>
      <c r="AD477" t="s">
        <v>604</v>
      </c>
      <c r="AF477" t="s">
        <v>10331</v>
      </c>
      <c r="AH477" t="s">
        <v>10328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10328</v>
      </c>
      <c r="ET477" t="s">
        <v>10328</v>
      </c>
      <c r="EU477">
        <v>2020</v>
      </c>
      <c r="EV477" t="s">
        <v>10329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 x14ac:dyDescent="0.4">
      <c r="A478" t="s">
        <v>242</v>
      </c>
      <c r="B478" t="s">
        <v>1773</v>
      </c>
      <c r="C478">
        <v>210000420</v>
      </c>
      <c r="D478" t="s">
        <v>1774</v>
      </c>
      <c r="E478" t="s">
        <v>1775</v>
      </c>
      <c r="F478" t="s">
        <v>647</v>
      </c>
      <c r="G478" t="s">
        <v>648</v>
      </c>
      <c r="H478" t="s">
        <v>1527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975</v>
      </c>
      <c r="AC478" t="s">
        <v>1776</v>
      </c>
      <c r="AD478" t="s">
        <v>904</v>
      </c>
      <c r="AF478" t="s">
        <v>653</v>
      </c>
      <c r="AH478" t="s">
        <v>10328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639000000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-43152300</v>
      </c>
      <c r="BN478">
        <v>-43152300</v>
      </c>
      <c r="BO478">
        <v>639000000</v>
      </c>
      <c r="BP478">
        <v>639000000</v>
      </c>
      <c r="BQ478">
        <v>595847700</v>
      </c>
      <c r="BR478">
        <v>595847700</v>
      </c>
      <c r="BS478">
        <v>0</v>
      </c>
      <c r="BT478">
        <v>0</v>
      </c>
      <c r="BU478">
        <v>0</v>
      </c>
      <c r="BV478">
        <v>595847700</v>
      </c>
      <c r="BW478">
        <v>595847700</v>
      </c>
      <c r="BX478">
        <v>1.1636542110672321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51524376357</v>
      </c>
      <c r="CG478">
        <v>51524376357</v>
      </c>
      <c r="CH478">
        <v>51481224057</v>
      </c>
      <c r="CI478">
        <v>51524376357</v>
      </c>
      <c r="CJ478">
        <v>51524376357</v>
      </c>
      <c r="CK478">
        <v>-43152300</v>
      </c>
      <c r="CL478">
        <v>5340410549</v>
      </c>
      <c r="CM478">
        <v>14.671797156333929</v>
      </c>
      <c r="CN478">
        <v>4.7922626137733477</v>
      </c>
      <c r="CO478">
        <v>3.6412170529365544</v>
      </c>
      <c r="CP478">
        <v>755322076724.0824</v>
      </c>
      <c r="CQ478">
        <v>246711545359.65018</v>
      </c>
      <c r="CR478">
        <v>187454310942.396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639000000</v>
      </c>
      <c r="EH478">
        <v>0</v>
      </c>
      <c r="EI478">
        <v>0</v>
      </c>
      <c r="EJ478">
        <v>-43152300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595847700</v>
      </c>
      <c r="EQ478">
        <v>595847700</v>
      </c>
      <c r="ER478">
        <v>162</v>
      </c>
      <c r="ES478" t="s">
        <v>10328</v>
      </c>
      <c r="ET478" t="s">
        <v>10328</v>
      </c>
      <c r="EU478">
        <v>2019</v>
      </c>
      <c r="EV478" t="s">
        <v>613</v>
      </c>
      <c r="EW478">
        <v>0</v>
      </c>
      <c r="EX478">
        <v>639000000</v>
      </c>
      <c r="EY478">
        <v>0</v>
      </c>
      <c r="EZ478">
        <v>0</v>
      </c>
      <c r="FA478">
        <v>-43152300</v>
      </c>
      <c r="FB478">
        <v>0</v>
      </c>
      <c r="FC478">
        <v>639000000</v>
      </c>
      <c r="FD478">
        <v>0</v>
      </c>
      <c r="FE478">
        <v>0</v>
      </c>
      <c r="FF478">
        <v>-43152300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 x14ac:dyDescent="0.4">
      <c r="A479" t="s">
        <v>1777</v>
      </c>
      <c r="B479">
        <v>406330670402</v>
      </c>
      <c r="C479">
        <v>6000000001106</v>
      </c>
      <c r="D479" t="s">
        <v>1778</v>
      </c>
      <c r="E479" t="s">
        <v>1779</v>
      </c>
      <c r="F479" t="s">
        <v>647</v>
      </c>
      <c r="G479" t="s">
        <v>1280</v>
      </c>
      <c r="H479" t="s">
        <v>1281</v>
      </c>
      <c r="I479" t="s">
        <v>590</v>
      </c>
      <c r="J479" t="s">
        <v>591</v>
      </c>
      <c r="K479" t="s">
        <v>592</v>
      </c>
      <c r="L479" t="s">
        <v>593</v>
      </c>
      <c r="M479" t="s">
        <v>1055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1504</v>
      </c>
      <c r="AA479" t="s">
        <v>1504</v>
      </c>
      <c r="AB479" t="s">
        <v>1733</v>
      </c>
      <c r="AC479" t="s">
        <v>594</v>
      </c>
      <c r="AD479" t="s">
        <v>604</v>
      </c>
      <c r="AF479" t="s">
        <v>10331</v>
      </c>
      <c r="AH479" t="s">
        <v>10328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10328</v>
      </c>
      <c r="ET479" t="s">
        <v>10328</v>
      </c>
      <c r="EU479">
        <v>2019</v>
      </c>
      <c r="EV479" t="s">
        <v>10329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 x14ac:dyDescent="0.4">
      <c r="A480" t="s">
        <v>1777</v>
      </c>
      <c r="B480" t="s">
        <v>1780</v>
      </c>
      <c r="C480">
        <v>210000443</v>
      </c>
      <c r="D480" t="s">
        <v>1778</v>
      </c>
      <c r="E480" t="s">
        <v>1781</v>
      </c>
      <c r="F480" t="s">
        <v>647</v>
      </c>
      <c r="G480" t="s">
        <v>1280</v>
      </c>
      <c r="H480" t="s">
        <v>1281</v>
      </c>
      <c r="I480" t="s">
        <v>590</v>
      </c>
      <c r="J480" t="s">
        <v>591</v>
      </c>
      <c r="K480" t="s">
        <v>592</v>
      </c>
      <c r="L480" t="s">
        <v>593</v>
      </c>
      <c r="M480" t="s">
        <v>1055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1504</v>
      </c>
      <c r="AA480" t="s">
        <v>1504</v>
      </c>
      <c r="AB480" t="s">
        <v>1733</v>
      </c>
      <c r="AC480" t="s">
        <v>594</v>
      </c>
      <c r="AD480" t="s">
        <v>604</v>
      </c>
      <c r="AF480" t="s">
        <v>10331</v>
      </c>
      <c r="AH480" t="s">
        <v>10328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2.0402245420209939E-2</v>
      </c>
      <c r="DI480">
        <v>0.97959775457979004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10328</v>
      </c>
      <c r="ET480" t="s">
        <v>10328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 x14ac:dyDescent="0.4">
      <c r="A481" t="s">
        <v>1777</v>
      </c>
      <c r="B481" t="s">
        <v>1782</v>
      </c>
      <c r="C481">
        <v>210000444</v>
      </c>
      <c r="D481" t="s">
        <v>1778</v>
      </c>
      <c r="E481" t="s">
        <v>1783</v>
      </c>
      <c r="F481" t="s">
        <v>647</v>
      </c>
      <c r="G481" t="s">
        <v>1280</v>
      </c>
      <c r="H481" t="s">
        <v>1281</v>
      </c>
      <c r="I481" t="s">
        <v>590</v>
      </c>
      <c r="J481" t="s">
        <v>591</v>
      </c>
      <c r="K481" t="s">
        <v>592</v>
      </c>
      <c r="L481" t="s">
        <v>593</v>
      </c>
      <c r="M481" t="s">
        <v>1055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1504</v>
      </c>
      <c r="AA481" t="s">
        <v>1504</v>
      </c>
      <c r="AB481" t="s">
        <v>1733</v>
      </c>
      <c r="AC481" t="s">
        <v>594</v>
      </c>
      <c r="AD481" t="s">
        <v>604</v>
      </c>
      <c r="AF481" t="s">
        <v>10331</v>
      </c>
      <c r="AH481" t="s">
        <v>10328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2.0402245420209939E-2</v>
      </c>
      <c r="DI481">
        <v>0.97959775457979004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10328</v>
      </c>
      <c r="ET481" t="s">
        <v>10328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 x14ac:dyDescent="0.4">
      <c r="A482" t="s">
        <v>243</v>
      </c>
      <c r="B482" t="s">
        <v>1784</v>
      </c>
      <c r="C482">
        <v>210000455</v>
      </c>
      <c r="D482" t="s">
        <v>1785</v>
      </c>
      <c r="E482" t="s">
        <v>1786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1345</v>
      </c>
      <c r="AD482" t="s">
        <v>904</v>
      </c>
      <c r="AF482" t="s">
        <v>653</v>
      </c>
      <c r="AH482" t="s">
        <v>10328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369248880</v>
      </c>
      <c r="AY482">
        <v>2450237428</v>
      </c>
      <c r="AZ482">
        <v>10917571178</v>
      </c>
      <c r="BA482">
        <v>-369248880</v>
      </c>
      <c r="BB482">
        <v>-2450237428</v>
      </c>
      <c r="BC482">
        <v>53862428822</v>
      </c>
      <c r="BD482">
        <v>207284991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-351514868</v>
      </c>
      <c r="BN482">
        <v>-322458799</v>
      </c>
      <c r="BO482">
        <v>210830703</v>
      </c>
      <c r="BP482">
        <v>210830703</v>
      </c>
      <c r="BQ482">
        <v>-140684165</v>
      </c>
      <c r="BR482">
        <v>-111628096</v>
      </c>
      <c r="BS482">
        <v>0</v>
      </c>
      <c r="BT482">
        <v>0</v>
      </c>
      <c r="BU482">
        <v>0</v>
      </c>
      <c r="BV482">
        <v>-140684165</v>
      </c>
      <c r="BW482">
        <v>-111628096</v>
      </c>
      <c r="BX482">
        <v>-0.17433150204115072</v>
      </c>
      <c r="BY482">
        <v>-0.1364358521698221</v>
      </c>
      <c r="BZ482">
        <v>43315969.229999997</v>
      </c>
      <c r="CA482">
        <v>56120169737</v>
      </c>
      <c r="CB482">
        <v>56373034279</v>
      </c>
      <c r="CC482">
        <v>57931039921</v>
      </c>
      <c r="CD482">
        <v>47057060</v>
      </c>
      <c r="CE482">
        <v>81567296092</v>
      </c>
      <c r="CF482">
        <v>79690462770</v>
      </c>
      <c r="CG482">
        <v>81955625272</v>
      </c>
      <c r="CH482">
        <v>62604864242.182907</v>
      </c>
      <c r="CI482">
        <v>62934322370.899994</v>
      </c>
      <c r="CJ482">
        <v>64511925600.759995</v>
      </c>
      <c r="CK482">
        <v>543176069.4229126</v>
      </c>
      <c r="CL482">
        <v>0</v>
      </c>
      <c r="CM482">
        <v>43.026993870735176</v>
      </c>
      <c r="CN482">
        <v>11.921886801719664</v>
      </c>
      <c r="CO482">
        <v>8.177768886089325</v>
      </c>
      <c r="CP482">
        <v>3509595549002.9253</v>
      </c>
      <c r="CQ482">
        <v>972436070731.17468</v>
      </c>
      <c r="CR482">
        <v>667038496103.59302</v>
      </c>
      <c r="CS482">
        <v>1.578616785443038</v>
      </c>
      <c r="CT482">
        <v>128763502754.03351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81567296092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2450237428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94826022761.509171</v>
      </c>
      <c r="EF482">
        <v>2493227346</v>
      </c>
      <c r="EG482">
        <v>210830703</v>
      </c>
      <c r="EH482">
        <v>0</v>
      </c>
      <c r="EI482">
        <v>-2597597070</v>
      </c>
      <c r="EJ482">
        <v>-247145144</v>
      </c>
      <c r="EK482">
        <v>2314281999</v>
      </c>
      <c r="EL482">
        <v>210830703</v>
      </c>
      <c r="EM482">
        <v>-181688829</v>
      </c>
      <c r="EN482">
        <v>-2384367047</v>
      </c>
      <c r="EO482">
        <v>-70684922</v>
      </c>
      <c r="EP482">
        <v>-140684165</v>
      </c>
      <c r="EQ482">
        <v>-111628096</v>
      </c>
      <c r="ER482">
        <v>724</v>
      </c>
      <c r="ES482" t="s">
        <v>10328</v>
      </c>
      <c r="ET482" t="s">
        <v>1677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2493227346</v>
      </c>
      <c r="FH482">
        <v>210830703</v>
      </c>
      <c r="FI482">
        <v>0</v>
      </c>
      <c r="FJ482">
        <v>-2597597070</v>
      </c>
      <c r="FK482">
        <v>-247145144</v>
      </c>
      <c r="FL482">
        <v>2314281999</v>
      </c>
      <c r="FM482">
        <v>210830703</v>
      </c>
      <c r="FN482">
        <v>-181688829</v>
      </c>
      <c r="FO482">
        <v>-2384367047</v>
      </c>
      <c r="FP482">
        <v>-70684922</v>
      </c>
      <c r="FQ482" t="b">
        <v>1</v>
      </c>
      <c r="FR482" t="b">
        <v>1</v>
      </c>
    </row>
    <row r="483" spans="1:174" x14ac:dyDescent="0.4">
      <c r="A483" t="s">
        <v>244</v>
      </c>
      <c r="B483" t="s">
        <v>1787</v>
      </c>
      <c r="C483">
        <v>210000439</v>
      </c>
      <c r="D483" t="s">
        <v>1788</v>
      </c>
      <c r="E483" t="s">
        <v>1789</v>
      </c>
      <c r="F483" t="s">
        <v>647</v>
      </c>
      <c r="G483" t="s">
        <v>1280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1481</v>
      </c>
      <c r="AD483" t="s">
        <v>904</v>
      </c>
      <c r="AF483" t="s">
        <v>653</v>
      </c>
      <c r="AH483" t="s">
        <v>10328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-480856999</v>
      </c>
      <c r="BN483">
        <v>-5889323499</v>
      </c>
      <c r="BO483">
        <v>0</v>
      </c>
      <c r="BP483">
        <v>0</v>
      </c>
      <c r="BQ483">
        <v>-480856999</v>
      </c>
      <c r="BR483">
        <v>-5889323499</v>
      </c>
      <c r="BS483">
        <v>0</v>
      </c>
      <c r="BT483">
        <v>0</v>
      </c>
      <c r="BU483">
        <v>0</v>
      </c>
      <c r="BV483">
        <v>-480856999</v>
      </c>
      <c r="BW483">
        <v>-5889323499</v>
      </c>
      <c r="BX483">
        <v>-3.0234390420700903</v>
      </c>
      <c r="BY483">
        <v>-27.632836039919255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15423449068</v>
      </c>
      <c r="CF483">
        <v>15904306067</v>
      </c>
      <c r="CG483">
        <v>21312772567</v>
      </c>
      <c r="CH483">
        <v>15423449068</v>
      </c>
      <c r="CI483">
        <v>15904306067</v>
      </c>
      <c r="CJ483">
        <v>21312772567</v>
      </c>
      <c r="CK483">
        <v>-5889323499</v>
      </c>
      <c r="CL483">
        <v>3242327200</v>
      </c>
      <c r="CM483">
        <v>-30.335412397980697</v>
      </c>
      <c r="CN483">
        <v>-73.062147721648188</v>
      </c>
      <c r="CO483">
        <v>-25.155962519347664</v>
      </c>
      <c r="CP483">
        <v>-467876688077.03101</v>
      </c>
      <c r="CQ483">
        <v>-1126870314183.533</v>
      </c>
      <c r="CR483">
        <v>-387991706673.67566</v>
      </c>
      <c r="CS483">
        <v>0.42458330126775895</v>
      </c>
      <c r="CT483">
        <v>6548538922.2265797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0.77942100000000003</v>
      </c>
      <c r="DI483">
        <v>0.22057900000000005</v>
      </c>
      <c r="DJ483">
        <v>12021360096.029629</v>
      </c>
      <c r="DK483">
        <v>3402088971.9703727</v>
      </c>
      <c r="DL483">
        <v>16611622506.943708</v>
      </c>
      <c r="DM483">
        <v>4701150060.0562944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12530863520.304871</v>
      </c>
      <c r="EF483">
        <v>0</v>
      </c>
      <c r="EG483">
        <v>0</v>
      </c>
      <c r="EH483">
        <v>0</v>
      </c>
      <c r="EI483">
        <v>0</v>
      </c>
      <c r="EJ483">
        <v>-480856999</v>
      </c>
      <c r="EK483">
        <v>0</v>
      </c>
      <c r="EL483">
        <v>0</v>
      </c>
      <c r="EM483">
        <v>0</v>
      </c>
      <c r="EN483">
        <v>0</v>
      </c>
      <c r="EO483">
        <v>-5889323499</v>
      </c>
      <c r="EP483">
        <v>-480856999</v>
      </c>
      <c r="EQ483">
        <v>-5889323499</v>
      </c>
      <c r="ER483">
        <v>760</v>
      </c>
      <c r="ES483" t="s">
        <v>10328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-374790043.01757902</v>
      </c>
      <c r="FB483">
        <v>0</v>
      </c>
      <c r="FC483">
        <v>0</v>
      </c>
      <c r="FD483">
        <v>0</v>
      </c>
      <c r="FE483">
        <v>0</v>
      </c>
      <c r="FF483">
        <v>-4590262410.9140787</v>
      </c>
      <c r="FG483">
        <v>0</v>
      </c>
      <c r="FH483">
        <v>0</v>
      </c>
      <c r="FI483">
        <v>0</v>
      </c>
      <c r="FJ483">
        <v>0</v>
      </c>
      <c r="FK483">
        <v>-106066955.98242103</v>
      </c>
      <c r="FL483">
        <v>0</v>
      </c>
      <c r="FM483">
        <v>0</v>
      </c>
      <c r="FN483">
        <v>0</v>
      </c>
      <c r="FO483">
        <v>0</v>
      </c>
      <c r="FP483">
        <v>-1299061088.0859213</v>
      </c>
      <c r="FQ483" t="b">
        <v>1</v>
      </c>
      <c r="FR483" t="b">
        <v>1</v>
      </c>
    </row>
    <row r="484" spans="1:174" x14ac:dyDescent="0.4">
      <c r="A484" t="s">
        <v>245</v>
      </c>
      <c r="B484" t="s">
        <v>1790</v>
      </c>
      <c r="C484">
        <v>210000538</v>
      </c>
      <c r="D484" t="s">
        <v>1791</v>
      </c>
      <c r="E484" t="s">
        <v>1792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1011</v>
      </c>
      <c r="AF484" t="s">
        <v>735</v>
      </c>
      <c r="AH484" t="s">
        <v>10328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75688000</v>
      </c>
      <c r="AY484">
        <v>75688000</v>
      </c>
      <c r="AZ484">
        <v>35212731760</v>
      </c>
      <c r="BA484">
        <v>-75688000</v>
      </c>
      <c r="BB484">
        <v>-75688000</v>
      </c>
      <c r="BC484">
        <v>71683118441</v>
      </c>
      <c r="BD484">
        <v>539322500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5540513431</v>
      </c>
      <c r="BN484">
        <v>5540513431</v>
      </c>
      <c r="BO484">
        <v>539322500</v>
      </c>
      <c r="BP484">
        <v>539322500</v>
      </c>
      <c r="BQ484">
        <v>6079835931</v>
      </c>
      <c r="BR484">
        <v>6079835931</v>
      </c>
      <c r="BS484">
        <v>0</v>
      </c>
      <c r="BT484">
        <v>0</v>
      </c>
      <c r="BU484">
        <v>0</v>
      </c>
      <c r="BV484">
        <v>6079835931</v>
      </c>
      <c r="BW484">
        <v>6079835931</v>
      </c>
      <c r="BX484">
        <v>6.9036823535144496</v>
      </c>
      <c r="BY484">
        <v>6.9036823535144496</v>
      </c>
      <c r="BZ484">
        <v>0</v>
      </c>
      <c r="CA484">
        <v>75911221476</v>
      </c>
      <c r="CB484">
        <v>75972622380</v>
      </c>
      <c r="CC484">
        <v>75972622380</v>
      </c>
      <c r="CD484">
        <v>0</v>
      </c>
      <c r="CE484">
        <v>93838896025</v>
      </c>
      <c r="CF484">
        <v>88374070594</v>
      </c>
      <c r="CG484">
        <v>88374070594</v>
      </c>
      <c r="CH484">
        <v>93838896025</v>
      </c>
      <c r="CI484">
        <v>88374070594</v>
      </c>
      <c r="CJ484">
        <v>88374070594</v>
      </c>
      <c r="CK484">
        <v>5540513431</v>
      </c>
      <c r="CL484">
        <v>0</v>
      </c>
      <c r="CM484">
        <v>118.92110943794253</v>
      </c>
      <c r="CN484">
        <v>30.976694226264957</v>
      </c>
      <c r="CO484">
        <v>9.0175053477287292</v>
      </c>
      <c r="CP484">
        <v>11159425623724.736</v>
      </c>
      <c r="CQ484">
        <v>2906818788696.6953</v>
      </c>
      <c r="CR484">
        <v>846192746730.39771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0.34788682264301946</v>
      </c>
      <c r="DI484">
        <v>0.65211317735698049</v>
      </c>
      <c r="DJ484">
        <v>32645315378.465919</v>
      </c>
      <c r="DK484">
        <v>61193580646.534073</v>
      </c>
      <c r="DL484">
        <v>30744174622.976559</v>
      </c>
      <c r="DM484">
        <v>57629895971.023438</v>
      </c>
      <c r="DN484">
        <v>0</v>
      </c>
      <c r="DO484">
        <v>0</v>
      </c>
      <c r="DP484">
        <v>26330857.832204856</v>
      </c>
      <c r="DQ484">
        <v>49357142.167795137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539322500</v>
      </c>
      <c r="EH484">
        <v>4264273</v>
      </c>
      <c r="EI484">
        <v>0</v>
      </c>
      <c r="EJ484">
        <v>5536249158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6079835931</v>
      </c>
      <c r="EQ484">
        <v>6079835931</v>
      </c>
      <c r="ER484">
        <v>24</v>
      </c>
      <c r="ES484" t="s">
        <v>1793</v>
      </c>
      <c r="ET484" t="s">
        <v>10328</v>
      </c>
      <c r="EU484">
        <v>2020</v>
      </c>
      <c r="EV484" t="s">
        <v>613</v>
      </c>
      <c r="EW484">
        <v>0</v>
      </c>
      <c r="EX484">
        <v>187623190.90488985</v>
      </c>
      <c r="EY484">
        <v>1483484.3848524166</v>
      </c>
      <c r="EZ484">
        <v>0</v>
      </c>
      <c r="FA484">
        <v>1925988128.9367118</v>
      </c>
      <c r="FB484">
        <v>0</v>
      </c>
      <c r="FC484">
        <v>187623190.90488985</v>
      </c>
      <c r="FD484">
        <v>1483484.3848524166</v>
      </c>
      <c r="FE484">
        <v>0</v>
      </c>
      <c r="FF484">
        <v>1925988128.9367118</v>
      </c>
      <c r="FG484">
        <v>0</v>
      </c>
      <c r="FH484">
        <v>351699309.09511012</v>
      </c>
      <c r="FI484">
        <v>2780788.6151475832</v>
      </c>
      <c r="FJ484">
        <v>0</v>
      </c>
      <c r="FK484">
        <v>3610261029.0632877</v>
      </c>
      <c r="FL484">
        <v>0</v>
      </c>
      <c r="FM484">
        <v>351699309.09511012</v>
      </c>
      <c r="FN484">
        <v>2780788.6151475832</v>
      </c>
      <c r="FO484">
        <v>0</v>
      </c>
      <c r="FP484">
        <v>3610261029.0632877</v>
      </c>
      <c r="FQ484" t="b">
        <v>1</v>
      </c>
      <c r="FR484" t="b">
        <v>1</v>
      </c>
    </row>
    <row r="485" spans="1:174" x14ac:dyDescent="0.4">
      <c r="A485" t="s">
        <v>246</v>
      </c>
      <c r="B485" t="s">
        <v>1794</v>
      </c>
      <c r="C485">
        <v>210000442</v>
      </c>
      <c r="D485" t="s">
        <v>1795</v>
      </c>
      <c r="E485" t="s">
        <v>1796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1226</v>
      </c>
      <c r="AB485" t="s">
        <v>630</v>
      </c>
      <c r="AC485" t="s">
        <v>594</v>
      </c>
      <c r="AD485" t="s">
        <v>618</v>
      </c>
      <c r="AF485" t="s">
        <v>605</v>
      </c>
      <c r="AH485" t="s">
        <v>10328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665000001</v>
      </c>
      <c r="AZ485">
        <v>13950000009</v>
      </c>
      <c r="BA485">
        <v>0</v>
      </c>
      <c r="BB485">
        <v>-665000001</v>
      </c>
      <c r="BC485">
        <v>23038499991</v>
      </c>
      <c r="BD485">
        <v>0</v>
      </c>
      <c r="BE485">
        <v>230486493</v>
      </c>
      <c r="BF485">
        <v>7698935849</v>
      </c>
      <c r="BG485">
        <v>230486493</v>
      </c>
      <c r="BH485">
        <v>0</v>
      </c>
      <c r="BI485">
        <v>0</v>
      </c>
      <c r="BJ485">
        <v>28940751</v>
      </c>
      <c r="BK485">
        <v>230486493</v>
      </c>
      <c r="BL485">
        <v>0</v>
      </c>
      <c r="BM485">
        <v>300087012</v>
      </c>
      <c r="BN485">
        <v>329027763</v>
      </c>
      <c r="BO485">
        <v>0</v>
      </c>
      <c r="BP485">
        <v>230486493</v>
      </c>
      <c r="BQ485">
        <v>300087012</v>
      </c>
      <c r="BR485">
        <v>559514256</v>
      </c>
      <c r="BS485">
        <v>0</v>
      </c>
      <c r="BT485">
        <v>0</v>
      </c>
      <c r="BU485">
        <v>0</v>
      </c>
      <c r="BV485">
        <v>300087012</v>
      </c>
      <c r="BW485">
        <v>559514256</v>
      </c>
      <c r="BX485">
        <v>1.3677292345266912</v>
      </c>
      <c r="BY485">
        <v>2.5284387322734196</v>
      </c>
      <c r="BZ485">
        <v>0</v>
      </c>
      <c r="CA485">
        <v>22999753548</v>
      </c>
      <c r="CB485">
        <v>22999753548</v>
      </c>
      <c r="CC485">
        <v>23666519916</v>
      </c>
      <c r="CD485">
        <v>0</v>
      </c>
      <c r="CE485">
        <v>22240614744</v>
      </c>
      <c r="CF485">
        <v>21940527732</v>
      </c>
      <c r="CG485">
        <v>22576586982</v>
      </c>
      <c r="CH485">
        <v>22240614744</v>
      </c>
      <c r="CI485">
        <v>21940527732</v>
      </c>
      <c r="CJ485">
        <v>22576586982</v>
      </c>
      <c r="CK485">
        <v>329027763</v>
      </c>
      <c r="CL485">
        <v>2297752784</v>
      </c>
      <c r="CM485">
        <v>17.344954609870911</v>
      </c>
      <c r="CN485">
        <v>10.695831179618834</v>
      </c>
      <c r="CO485">
        <v>3.7296387553215031</v>
      </c>
      <c r="CP485">
        <v>385762453230.30573</v>
      </c>
      <c r="CQ485">
        <v>237881860632.76553</v>
      </c>
      <c r="CR485">
        <v>82949458691.397232</v>
      </c>
      <c r="CS485">
        <v>1.1865728700001352</v>
      </c>
      <c r="CT485">
        <v>26390110067.355404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22240614744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665000001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2823096939.1574717</v>
      </c>
      <c r="EF485">
        <v>0</v>
      </c>
      <c r="EG485">
        <v>0</v>
      </c>
      <c r="EH485">
        <v>0</v>
      </c>
      <c r="EI485">
        <v>0</v>
      </c>
      <c r="EJ485">
        <v>300087012</v>
      </c>
      <c r="EK485">
        <v>0</v>
      </c>
      <c r="EL485">
        <v>230486493</v>
      </c>
      <c r="EM485">
        <v>28940751</v>
      </c>
      <c r="EN485">
        <v>0</v>
      </c>
      <c r="EO485">
        <v>300087012</v>
      </c>
      <c r="EP485">
        <v>300087012</v>
      </c>
      <c r="EQ485">
        <v>559514256</v>
      </c>
      <c r="ER485">
        <v>169</v>
      </c>
      <c r="ES485" t="s">
        <v>10328</v>
      </c>
      <c r="ET485" t="s">
        <v>10328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300087012</v>
      </c>
      <c r="FB485">
        <v>0</v>
      </c>
      <c r="FC485">
        <v>230486493</v>
      </c>
      <c r="FD485">
        <v>28940751</v>
      </c>
      <c r="FE485">
        <v>0</v>
      </c>
      <c r="FF485">
        <v>300087012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 x14ac:dyDescent="0.4">
      <c r="A486" t="s">
        <v>247</v>
      </c>
      <c r="B486" t="s">
        <v>1797</v>
      </c>
      <c r="C486">
        <v>210000802</v>
      </c>
      <c r="D486" t="s">
        <v>1798</v>
      </c>
      <c r="E486" t="s">
        <v>1799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H486" t="s">
        <v>10328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293207126382</v>
      </c>
      <c r="AX486">
        <v>0</v>
      </c>
      <c r="AY486">
        <v>1592466888</v>
      </c>
      <c r="AZ486">
        <v>89067591726</v>
      </c>
      <c r="BA486">
        <v>0</v>
      </c>
      <c r="BB486">
        <v>-1592466888</v>
      </c>
      <c r="BC486">
        <v>204139534656</v>
      </c>
      <c r="BD486">
        <v>0</v>
      </c>
      <c r="BE486">
        <v>1115064398</v>
      </c>
      <c r="BF486">
        <v>49318626902</v>
      </c>
      <c r="BG486">
        <v>1115064398</v>
      </c>
      <c r="BH486">
        <v>0</v>
      </c>
      <c r="BI486">
        <v>0</v>
      </c>
      <c r="BJ486">
        <v>21886916</v>
      </c>
      <c r="BK486">
        <v>1115064398</v>
      </c>
      <c r="BL486">
        <v>0</v>
      </c>
      <c r="BM486">
        <v>4903935266</v>
      </c>
      <c r="BN486">
        <v>4925822182</v>
      </c>
      <c r="BO486">
        <v>0</v>
      </c>
      <c r="BP486">
        <v>1115064398</v>
      </c>
      <c r="BQ486">
        <v>4903935266</v>
      </c>
      <c r="BR486">
        <v>6040886580</v>
      </c>
      <c r="BS486">
        <v>0</v>
      </c>
      <c r="BT486">
        <v>0</v>
      </c>
      <c r="BU486">
        <v>0</v>
      </c>
      <c r="BV486">
        <v>4903935266</v>
      </c>
      <c r="BW486">
        <v>6040886580</v>
      </c>
      <c r="BX486">
        <v>2.5495673356308211</v>
      </c>
      <c r="BY486">
        <v>3.1371347151183198</v>
      </c>
      <c r="BZ486">
        <v>0</v>
      </c>
      <c r="CA486">
        <v>202130126902</v>
      </c>
      <c r="CB486">
        <v>202130126902</v>
      </c>
      <c r="CC486">
        <v>203780616766</v>
      </c>
      <c r="CD486">
        <v>0</v>
      </c>
      <c r="CE486">
        <v>197247757587</v>
      </c>
      <c r="CF486">
        <v>192343822321</v>
      </c>
      <c r="CG486">
        <v>193914402293</v>
      </c>
      <c r="CH486">
        <v>197247757587</v>
      </c>
      <c r="CI486">
        <v>192343822321</v>
      </c>
      <c r="CJ486">
        <v>193914402293</v>
      </c>
      <c r="CK486">
        <v>4925822182</v>
      </c>
      <c r="CL486">
        <v>0</v>
      </c>
      <c r="CM486">
        <v>34.504575133323677</v>
      </c>
      <c r="CN486">
        <v>13.377991318702701</v>
      </c>
      <c r="CO486">
        <v>4.5150008797645569</v>
      </c>
      <c r="CP486">
        <v>6805950071540.2568</v>
      </c>
      <c r="CQ486">
        <v>2638778788632.4609</v>
      </c>
      <c r="CR486">
        <v>890573799036.89099</v>
      </c>
      <c r="CS486">
        <v>1.1446992450576556</v>
      </c>
      <c r="CT486">
        <v>225789359199.15436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197247757587</v>
      </c>
      <c r="DK486">
        <v>0</v>
      </c>
      <c r="DL486">
        <v>193914402293</v>
      </c>
      <c r="DM486">
        <v>0</v>
      </c>
      <c r="DN486">
        <v>0</v>
      </c>
      <c r="DO486">
        <v>0</v>
      </c>
      <c r="DP486">
        <v>1592466888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75163953099.075394</v>
      </c>
      <c r="EF486">
        <v>0</v>
      </c>
      <c r="EG486">
        <v>0</v>
      </c>
      <c r="EH486">
        <v>0</v>
      </c>
      <c r="EI486">
        <v>0</v>
      </c>
      <c r="EJ486">
        <v>4903935266</v>
      </c>
      <c r="EK486">
        <v>0</v>
      </c>
      <c r="EL486">
        <v>1115064398</v>
      </c>
      <c r="EM486">
        <v>21886916</v>
      </c>
      <c r="EN486">
        <v>0</v>
      </c>
      <c r="EO486">
        <v>4903935266</v>
      </c>
      <c r="EP486">
        <v>4903935266</v>
      </c>
      <c r="EQ486">
        <v>6040886580</v>
      </c>
      <c r="ER486">
        <v>25</v>
      </c>
      <c r="ES486" t="s">
        <v>10328</v>
      </c>
      <c r="ET486" t="s">
        <v>10328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4903935266</v>
      </c>
      <c r="FB486">
        <v>0</v>
      </c>
      <c r="FC486">
        <v>1115064398</v>
      </c>
      <c r="FD486">
        <v>21886916</v>
      </c>
      <c r="FE486">
        <v>0</v>
      </c>
      <c r="FF486">
        <v>4903935266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 x14ac:dyDescent="0.4">
      <c r="A487" t="s">
        <v>1800</v>
      </c>
      <c r="B487">
        <v>306173067303</v>
      </c>
      <c r="C487">
        <v>6000000001108</v>
      </c>
      <c r="D487" t="s">
        <v>1801</v>
      </c>
      <c r="E487" t="s">
        <v>1802</v>
      </c>
      <c r="F487" t="s">
        <v>647</v>
      </c>
      <c r="G487" t="s">
        <v>648</v>
      </c>
      <c r="H487" t="s">
        <v>973</v>
      </c>
      <c r="I487" t="s">
        <v>590</v>
      </c>
      <c r="J487" t="s">
        <v>591</v>
      </c>
      <c r="K487" t="s">
        <v>592</v>
      </c>
      <c r="L487" t="s">
        <v>593</v>
      </c>
      <c r="M487" t="s">
        <v>1418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10331</v>
      </c>
      <c r="AH487" t="s">
        <v>10328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10328</v>
      </c>
      <c r="ET487" t="s">
        <v>10328</v>
      </c>
      <c r="EU487">
        <v>2019</v>
      </c>
      <c r="EV487" t="s">
        <v>10329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 x14ac:dyDescent="0.4">
      <c r="A488" t="s">
        <v>1803</v>
      </c>
      <c r="B488" t="s">
        <v>1804</v>
      </c>
      <c r="C488">
        <v>210000863</v>
      </c>
      <c r="D488" t="s">
        <v>1805</v>
      </c>
      <c r="E488" t="s">
        <v>1806</v>
      </c>
      <c r="F488" t="s">
        <v>647</v>
      </c>
      <c r="G488" t="s">
        <v>648</v>
      </c>
      <c r="H488" t="s">
        <v>1527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1631</v>
      </c>
      <c r="AD488" t="s">
        <v>604</v>
      </c>
      <c r="AF488" t="s">
        <v>653</v>
      </c>
      <c r="AH488" t="s">
        <v>10328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0.97043255375670656</v>
      </c>
      <c r="DI488">
        <v>2.95674462432934E-2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10328</v>
      </c>
      <c r="ET488" t="s">
        <v>10328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 x14ac:dyDescent="0.4">
      <c r="A489" t="s">
        <v>248</v>
      </c>
      <c r="B489" t="s">
        <v>1807</v>
      </c>
      <c r="C489">
        <v>210000445</v>
      </c>
      <c r="D489" t="s">
        <v>1808</v>
      </c>
      <c r="E489" t="s">
        <v>1809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933</v>
      </c>
      <c r="AC489" t="s">
        <v>594</v>
      </c>
      <c r="AD489" t="s">
        <v>604</v>
      </c>
      <c r="AF489" t="s">
        <v>605</v>
      </c>
      <c r="AH489" t="s">
        <v>10328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415000001</v>
      </c>
      <c r="AZ489">
        <v>6515582517</v>
      </c>
      <c r="BA489">
        <v>0</v>
      </c>
      <c r="BB489">
        <v>-415000001</v>
      </c>
      <c r="BC489">
        <v>7053731983</v>
      </c>
      <c r="BD489">
        <v>0</v>
      </c>
      <c r="BE489">
        <v>219000000</v>
      </c>
      <c r="BF489">
        <v>3463841106</v>
      </c>
      <c r="BG489">
        <v>219000000</v>
      </c>
      <c r="BH489">
        <v>0</v>
      </c>
      <c r="BI489">
        <v>0</v>
      </c>
      <c r="BJ489">
        <v>-14376705</v>
      </c>
      <c r="BK489">
        <v>219000000</v>
      </c>
      <c r="BL489">
        <v>0</v>
      </c>
      <c r="BM489">
        <v>-52173614</v>
      </c>
      <c r="BN489">
        <v>-66550320</v>
      </c>
      <c r="BO489">
        <v>0</v>
      </c>
      <c r="BP489">
        <v>219000000</v>
      </c>
      <c r="BQ489">
        <v>-52173614</v>
      </c>
      <c r="BR489">
        <v>152449680</v>
      </c>
      <c r="BS489">
        <v>0</v>
      </c>
      <c r="BT489">
        <v>0</v>
      </c>
      <c r="BU489">
        <v>0</v>
      </c>
      <c r="BV489">
        <v>-52173614</v>
      </c>
      <c r="BW489">
        <v>152449680</v>
      </c>
      <c r="BX489">
        <v>-0.21639446676651711</v>
      </c>
      <c r="BY489">
        <v>0.62936449559046581</v>
      </c>
      <c r="BZ489">
        <v>0</v>
      </c>
      <c r="CA489">
        <v>23296809725</v>
      </c>
      <c r="CB489">
        <v>23296809725</v>
      </c>
      <c r="CC489">
        <v>23711697047</v>
      </c>
      <c r="CD489">
        <v>0</v>
      </c>
      <c r="CE489">
        <v>24058246019</v>
      </c>
      <c r="CF489">
        <v>24110419633</v>
      </c>
      <c r="CG489">
        <v>24539796340</v>
      </c>
      <c r="CH489">
        <v>24058246019</v>
      </c>
      <c r="CI489">
        <v>24110419633</v>
      </c>
      <c r="CJ489">
        <v>24539796340</v>
      </c>
      <c r="CK489">
        <v>-66550320</v>
      </c>
      <c r="CL489">
        <v>0</v>
      </c>
      <c r="CM489">
        <v>-2.5183770060539246</v>
      </c>
      <c r="CN489">
        <v>2.6061323285102844</v>
      </c>
      <c r="CO489">
        <v>0</v>
      </c>
      <c r="CP489">
        <v>-60587733580.237968</v>
      </c>
      <c r="CQ489">
        <v>62698972717.369751</v>
      </c>
      <c r="CR489">
        <v>0</v>
      </c>
      <c r="CS489">
        <v>2.5084295630409335</v>
      </c>
      <c r="CT489">
        <v>60348415548.971443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0.96969176793937018</v>
      </c>
      <c r="DI489">
        <v>3.0308232060629773E-2</v>
      </c>
      <c r="DJ489">
        <v>23329083115.684425</v>
      </c>
      <c r="DK489">
        <v>729162903.31557441</v>
      </c>
      <c r="DL489">
        <v>23796038497.806686</v>
      </c>
      <c r="DM489">
        <v>743757842.19331312</v>
      </c>
      <c r="DN489">
        <v>0</v>
      </c>
      <c r="DO489">
        <v>0</v>
      </c>
      <c r="DP489">
        <v>402422084.6645304</v>
      </c>
      <c r="DQ489">
        <v>12577916.335469589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980448205.34472251</v>
      </c>
      <c r="EF489">
        <v>0</v>
      </c>
      <c r="EG489">
        <v>0</v>
      </c>
      <c r="EH489">
        <v>0</v>
      </c>
      <c r="EI489">
        <v>0</v>
      </c>
      <c r="EJ489">
        <v>-52173614</v>
      </c>
      <c r="EK489">
        <v>0</v>
      </c>
      <c r="EL489">
        <v>219000000</v>
      </c>
      <c r="EM489">
        <v>-14376705</v>
      </c>
      <c r="EN489">
        <v>0</v>
      </c>
      <c r="EO489">
        <v>-52173615</v>
      </c>
      <c r="EP489">
        <v>-52173614</v>
      </c>
      <c r="EQ489">
        <v>152449680</v>
      </c>
      <c r="ER489">
        <v>263</v>
      </c>
      <c r="ES489" t="s">
        <v>10328</v>
      </c>
      <c r="ET489" t="s">
        <v>10328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-50592323.999446273</v>
      </c>
      <c r="FB489">
        <v>0</v>
      </c>
      <c r="FC489">
        <v>212362497.17872205</v>
      </c>
      <c r="FD489">
        <v>-13940972.488592783</v>
      </c>
      <c r="FE489">
        <v>0</v>
      </c>
      <c r="FF489">
        <v>-50592324.969138041</v>
      </c>
      <c r="FG489">
        <v>0</v>
      </c>
      <c r="FH489">
        <v>0</v>
      </c>
      <c r="FI489">
        <v>0</v>
      </c>
      <c r="FJ489">
        <v>0</v>
      </c>
      <c r="FK489">
        <v>-1581290.0005537223</v>
      </c>
      <c r="FL489">
        <v>0</v>
      </c>
      <c r="FM489">
        <v>6637502.8212779202</v>
      </c>
      <c r="FN489">
        <v>-435732.51140721637</v>
      </c>
      <c r="FO489">
        <v>0</v>
      </c>
      <c r="FP489">
        <v>-1581290.0308619544</v>
      </c>
      <c r="FQ489" t="b">
        <v>1</v>
      </c>
      <c r="FR489" t="b">
        <v>1</v>
      </c>
    </row>
    <row r="490" spans="1:174" x14ac:dyDescent="0.4">
      <c r="A490" t="s">
        <v>249</v>
      </c>
      <c r="B490">
        <v>806446510801</v>
      </c>
      <c r="C490">
        <v>6000000001141</v>
      </c>
      <c r="D490" t="s">
        <v>1810</v>
      </c>
      <c r="E490" t="s">
        <v>1811</v>
      </c>
      <c r="F490" t="s">
        <v>647</v>
      </c>
      <c r="G490" t="s">
        <v>1280</v>
      </c>
      <c r="H490" t="s">
        <v>1281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1282</v>
      </c>
      <c r="AA490" t="s">
        <v>1282</v>
      </c>
      <c r="AB490" t="s">
        <v>1812</v>
      </c>
      <c r="AC490" t="s">
        <v>594</v>
      </c>
      <c r="AD490" t="s">
        <v>698</v>
      </c>
      <c r="AF490" t="s">
        <v>10331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96197260</v>
      </c>
      <c r="BE490">
        <v>309205478</v>
      </c>
      <c r="BF490">
        <v>7455706959</v>
      </c>
      <c r="BG490">
        <v>0</v>
      </c>
      <c r="BH490">
        <v>309205478</v>
      </c>
      <c r="BI490">
        <v>0</v>
      </c>
      <c r="BJ490">
        <v>0</v>
      </c>
      <c r="BK490">
        <v>0</v>
      </c>
      <c r="BL490">
        <v>309205478</v>
      </c>
      <c r="BM490">
        <v>0</v>
      </c>
      <c r="BN490">
        <v>0</v>
      </c>
      <c r="BO490">
        <v>106504109</v>
      </c>
      <c r="BP490">
        <v>309205478</v>
      </c>
      <c r="BQ490">
        <v>106504109</v>
      </c>
      <c r="BR490">
        <v>309205478</v>
      </c>
      <c r="BS490">
        <v>0</v>
      </c>
      <c r="BT490">
        <v>0</v>
      </c>
      <c r="BU490">
        <v>0</v>
      </c>
      <c r="BV490">
        <v>106504109</v>
      </c>
      <c r="BW490">
        <v>309205478</v>
      </c>
      <c r="BX490">
        <v>0.25511953443425139</v>
      </c>
      <c r="BY490">
        <v>0.7424721537944462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0.2528101166666667</v>
      </c>
      <c r="CN490">
        <v>3.0337214000000001</v>
      </c>
      <c r="CO490">
        <v>3.0337214000000001</v>
      </c>
      <c r="CP490">
        <v>10567462876.666668</v>
      </c>
      <c r="CQ490">
        <v>126809554520</v>
      </c>
      <c r="CR490">
        <v>126809554520</v>
      </c>
      <c r="CS490">
        <v>1.1783661951913875</v>
      </c>
      <c r="CT490">
        <v>49255706959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309205478</v>
      </c>
      <c r="EM490">
        <v>0</v>
      </c>
      <c r="EN490">
        <v>0</v>
      </c>
      <c r="EO490">
        <v>0</v>
      </c>
      <c r="EP490">
        <v>106504109</v>
      </c>
      <c r="EQ490">
        <v>309205478</v>
      </c>
      <c r="ER490">
        <v>220</v>
      </c>
      <c r="ES490" t="s">
        <v>10328</v>
      </c>
      <c r="ET490" t="s">
        <v>10328</v>
      </c>
      <c r="EU490">
        <v>2020</v>
      </c>
      <c r="EV490" t="s">
        <v>10329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309205478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 x14ac:dyDescent="0.4">
      <c r="A491" t="s">
        <v>250</v>
      </c>
      <c r="B491">
        <v>505899663502</v>
      </c>
      <c r="C491">
        <v>6000000001125</v>
      </c>
      <c r="D491" t="s">
        <v>1813</v>
      </c>
      <c r="E491" t="s">
        <v>1814</v>
      </c>
      <c r="F491" t="s">
        <v>647</v>
      </c>
      <c r="G491" t="s">
        <v>1280</v>
      </c>
      <c r="H491" t="s">
        <v>1281</v>
      </c>
      <c r="I491" t="s">
        <v>590</v>
      </c>
      <c r="J491" t="s">
        <v>591</v>
      </c>
      <c r="K491" t="s">
        <v>592</v>
      </c>
      <c r="L491" t="s">
        <v>593</v>
      </c>
      <c r="M491" t="s">
        <v>974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1282</v>
      </c>
      <c r="AA491" t="s">
        <v>1282</v>
      </c>
      <c r="AB491" t="s">
        <v>1056</v>
      </c>
      <c r="AC491" t="s">
        <v>594</v>
      </c>
      <c r="AD491" t="s">
        <v>825</v>
      </c>
      <c r="AF491" t="s">
        <v>10331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644159196</v>
      </c>
      <c r="BE491">
        <v>982613662</v>
      </c>
      <c r="BF491">
        <v>24486433883</v>
      </c>
      <c r="BG491">
        <v>0</v>
      </c>
      <c r="BH491">
        <v>982256725</v>
      </c>
      <c r="BI491">
        <v>356937</v>
      </c>
      <c r="BJ491">
        <v>0</v>
      </c>
      <c r="BK491">
        <v>0</v>
      </c>
      <c r="BL491">
        <v>982256725</v>
      </c>
      <c r="BM491">
        <v>0</v>
      </c>
      <c r="BN491">
        <v>0</v>
      </c>
      <c r="BO491">
        <v>338568217</v>
      </c>
      <c r="BP491">
        <v>982613662</v>
      </c>
      <c r="BQ491">
        <v>338568217</v>
      </c>
      <c r="BR491">
        <v>982613662</v>
      </c>
      <c r="BS491">
        <v>0</v>
      </c>
      <c r="BT491">
        <v>0</v>
      </c>
      <c r="BU491">
        <v>0</v>
      </c>
      <c r="BV491">
        <v>338568217</v>
      </c>
      <c r="BW491">
        <v>982613662</v>
      </c>
      <c r="BX491">
        <v>0.25359308410230186</v>
      </c>
      <c r="BY491">
        <v>0.73777307543818837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0.25142490833333336</v>
      </c>
      <c r="CN491">
        <v>3.0170989000000001</v>
      </c>
      <c r="CO491">
        <v>3.0170989000000001</v>
      </c>
      <c r="CP491">
        <v>33609914137.172546</v>
      </c>
      <c r="CQ491">
        <v>403318969646.07056</v>
      </c>
      <c r="CR491">
        <v>403318969646.07056</v>
      </c>
      <c r="CS491">
        <v>1.183175100338457</v>
      </c>
      <c r="CT491">
        <v>158164176315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338568217</v>
      </c>
      <c r="EH491">
        <v>0</v>
      </c>
      <c r="EI491">
        <v>0</v>
      </c>
      <c r="EJ491">
        <v>0</v>
      </c>
      <c r="EK491">
        <v>0</v>
      </c>
      <c r="EL491">
        <v>982613662</v>
      </c>
      <c r="EM491">
        <v>0</v>
      </c>
      <c r="EN491">
        <v>0</v>
      </c>
      <c r="EO491">
        <v>0</v>
      </c>
      <c r="EP491">
        <v>338568217</v>
      </c>
      <c r="EQ491">
        <v>982613662</v>
      </c>
      <c r="ER491">
        <v>119</v>
      </c>
      <c r="ES491" t="s">
        <v>10328</v>
      </c>
      <c r="ET491" t="s">
        <v>10328</v>
      </c>
      <c r="EU491">
        <v>2020</v>
      </c>
      <c r="EV491" t="s">
        <v>10329</v>
      </c>
      <c r="EW491">
        <v>0</v>
      </c>
      <c r="EX491">
        <v>338568217</v>
      </c>
      <c r="EY491">
        <v>0</v>
      </c>
      <c r="EZ491">
        <v>0</v>
      </c>
      <c r="FA491">
        <v>0</v>
      </c>
      <c r="FB491">
        <v>0</v>
      </c>
      <c r="FC491">
        <v>982613662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 x14ac:dyDescent="0.4">
      <c r="A492" t="s">
        <v>251</v>
      </c>
      <c r="B492" t="s">
        <v>1815</v>
      </c>
      <c r="C492">
        <v>210000525</v>
      </c>
      <c r="D492" t="s">
        <v>1816</v>
      </c>
      <c r="E492" t="s">
        <v>1817</v>
      </c>
      <c r="F492" t="s">
        <v>885</v>
      </c>
      <c r="G492" t="s">
        <v>885</v>
      </c>
      <c r="H492" t="s">
        <v>1321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1481</v>
      </c>
      <c r="AC492" t="s">
        <v>594</v>
      </c>
      <c r="AD492" t="s">
        <v>1423</v>
      </c>
      <c r="AF492" t="s">
        <v>735</v>
      </c>
      <c r="AH492" t="s">
        <v>10328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0</v>
      </c>
      <c r="BF492">
        <v>5583873151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58670399</v>
      </c>
      <c r="BN492">
        <v>58670399</v>
      </c>
      <c r="BO492">
        <v>0</v>
      </c>
      <c r="BP492">
        <v>0</v>
      </c>
      <c r="BQ492">
        <v>58670399</v>
      </c>
      <c r="BR492">
        <v>58670399</v>
      </c>
      <c r="BS492">
        <v>0</v>
      </c>
      <c r="BT492">
        <v>0</v>
      </c>
      <c r="BU492">
        <v>0</v>
      </c>
      <c r="BV492">
        <v>58670399</v>
      </c>
      <c r="BW492">
        <v>58670399</v>
      </c>
      <c r="BX492">
        <v>1.2203350706356886</v>
      </c>
      <c r="BY492">
        <v>1.2203350706356886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4807728665</v>
      </c>
      <c r="CG492">
        <v>4807728665</v>
      </c>
      <c r="CH492">
        <v>4866399064</v>
      </c>
      <c r="CI492">
        <v>4807728665</v>
      </c>
      <c r="CJ492">
        <v>4807728665</v>
      </c>
      <c r="CK492">
        <v>58670399</v>
      </c>
      <c r="CL492">
        <v>1513645118</v>
      </c>
      <c r="CM492">
        <v>15.351633429527286</v>
      </c>
      <c r="CN492">
        <v>5.0421825051307687</v>
      </c>
      <c r="CO492">
        <v>4.1886785626411447</v>
      </c>
      <c r="CP492">
        <v>74707174552.322693</v>
      </c>
      <c r="CQ492">
        <v>24537272223.48555</v>
      </c>
      <c r="CR492">
        <v>20383781436.633732</v>
      </c>
      <c r="CS492">
        <v>1.11520341922</v>
      </c>
      <c r="CT492">
        <v>5427024875.4618073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58670399</v>
      </c>
      <c r="EK492">
        <v>0</v>
      </c>
      <c r="EL492">
        <v>0</v>
      </c>
      <c r="EM492">
        <v>0</v>
      </c>
      <c r="EN492">
        <v>0</v>
      </c>
      <c r="EO492">
        <v>58670399</v>
      </c>
      <c r="EP492">
        <v>58670399</v>
      </c>
      <c r="EQ492">
        <v>58670399</v>
      </c>
      <c r="ER492">
        <v>309</v>
      </c>
      <c r="ES492" t="s">
        <v>10328</v>
      </c>
      <c r="ET492" t="s">
        <v>10328</v>
      </c>
      <c r="EU492">
        <v>2020</v>
      </c>
      <c r="EV492" t="s">
        <v>613</v>
      </c>
      <c r="EW492">
        <v>0</v>
      </c>
      <c r="EX492">
        <v>0</v>
      </c>
      <c r="EY492">
        <v>0</v>
      </c>
      <c r="EZ492">
        <v>0</v>
      </c>
      <c r="FA492">
        <v>58670399</v>
      </c>
      <c r="FB492">
        <v>0</v>
      </c>
      <c r="FC492">
        <v>0</v>
      </c>
      <c r="FD492">
        <v>0</v>
      </c>
      <c r="FE492">
        <v>0</v>
      </c>
      <c r="FF492">
        <v>58670399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 x14ac:dyDescent="0.4">
      <c r="A493" t="s">
        <v>252</v>
      </c>
      <c r="B493" t="s">
        <v>1818</v>
      </c>
      <c r="C493">
        <v>210000575</v>
      </c>
      <c r="D493" t="s">
        <v>1819</v>
      </c>
      <c r="E493" t="s">
        <v>1820</v>
      </c>
      <c r="F493" t="s">
        <v>885</v>
      </c>
      <c r="G493" t="s">
        <v>885</v>
      </c>
      <c r="H493" t="s">
        <v>1321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1481</v>
      </c>
      <c r="AC493" t="s">
        <v>1821</v>
      </c>
      <c r="AD493" t="s">
        <v>888</v>
      </c>
      <c r="AF493" t="s">
        <v>735</v>
      </c>
      <c r="AH493" t="s">
        <v>10328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0</v>
      </c>
      <c r="AZ493">
        <v>25025874533</v>
      </c>
      <c r="BA493">
        <v>0</v>
      </c>
      <c r="BB493">
        <v>475167078</v>
      </c>
      <c r="BC493">
        <v>66592966052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0</v>
      </c>
      <c r="BK493">
        <v>1492893981</v>
      </c>
      <c r="BL493">
        <v>31894</v>
      </c>
      <c r="BM493">
        <v>-763140210</v>
      </c>
      <c r="BN493">
        <v>-761236913</v>
      </c>
      <c r="BO493">
        <v>0</v>
      </c>
      <c r="BP493">
        <v>1492925875</v>
      </c>
      <c r="BQ493">
        <v>-763140210</v>
      </c>
      <c r="BR493">
        <v>731688962</v>
      </c>
      <c r="BS493">
        <v>0</v>
      </c>
      <c r="BT493">
        <v>0</v>
      </c>
      <c r="BU493">
        <v>0</v>
      </c>
      <c r="BV493">
        <v>-763140210</v>
      </c>
      <c r="BW493">
        <v>731688962</v>
      </c>
      <c r="BX493">
        <v>-1.2724127628135407</v>
      </c>
      <c r="BY493">
        <v>1.2403633760461901</v>
      </c>
      <c r="BZ493">
        <v>0</v>
      </c>
      <c r="CA493">
        <v>65265510026</v>
      </c>
      <c r="CB493">
        <v>65265510026</v>
      </c>
      <c r="CC493">
        <v>64790342948</v>
      </c>
      <c r="CD493">
        <v>0</v>
      </c>
      <c r="CE493">
        <v>59212697215</v>
      </c>
      <c r="CF493">
        <v>59975837425</v>
      </c>
      <c r="CG493">
        <v>59498767050</v>
      </c>
      <c r="CH493">
        <v>59212697215</v>
      </c>
      <c r="CI493">
        <v>59975837425</v>
      </c>
      <c r="CJ493">
        <v>59498767050</v>
      </c>
      <c r="CK493">
        <v>-761236913</v>
      </c>
      <c r="CL493">
        <v>0</v>
      </c>
      <c r="CM493">
        <v>-13.996108882129196</v>
      </c>
      <c r="CN493">
        <v>5.1241597533226022</v>
      </c>
      <c r="CO493">
        <v>6.2806060910224932</v>
      </c>
      <c r="CP493">
        <v>-828747357425.68823</v>
      </c>
      <c r="CQ493">
        <v>303415319954.78033</v>
      </c>
      <c r="CR493">
        <v>371891626794.3996</v>
      </c>
      <c r="CS493">
        <v>1.231889735171767</v>
      </c>
      <c r="CT493">
        <v>72943513890.992371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59212697215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21327527973.404896</v>
      </c>
      <c r="EF493">
        <v>0</v>
      </c>
      <c r="EG493">
        <v>0</v>
      </c>
      <c r="EH493">
        <v>0</v>
      </c>
      <c r="EI493">
        <v>0</v>
      </c>
      <c r="EJ493">
        <v>-763140210</v>
      </c>
      <c r="EK493">
        <v>0</v>
      </c>
      <c r="EL493">
        <v>1492925875</v>
      </c>
      <c r="EM493">
        <v>0</v>
      </c>
      <c r="EN493">
        <v>0</v>
      </c>
      <c r="EO493">
        <v>-761236913</v>
      </c>
      <c r="EP493">
        <v>-763140210</v>
      </c>
      <c r="EQ493">
        <v>731688962</v>
      </c>
      <c r="ER493">
        <v>147</v>
      </c>
      <c r="ES493" t="s">
        <v>10328</v>
      </c>
      <c r="ET493" t="s">
        <v>10328</v>
      </c>
      <c r="EU493">
        <v>2020</v>
      </c>
      <c r="EV493" t="s">
        <v>613</v>
      </c>
      <c r="EW493">
        <v>0</v>
      </c>
      <c r="EX493">
        <v>0</v>
      </c>
      <c r="EY493">
        <v>0</v>
      </c>
      <c r="EZ493">
        <v>0</v>
      </c>
      <c r="FA493">
        <v>-763140210</v>
      </c>
      <c r="FB493">
        <v>0</v>
      </c>
      <c r="FC493">
        <v>1492925875</v>
      </c>
      <c r="FD493">
        <v>0</v>
      </c>
      <c r="FE493">
        <v>0</v>
      </c>
      <c r="FF493">
        <v>-761236913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 x14ac:dyDescent="0.4">
      <c r="A494" t="s">
        <v>253</v>
      </c>
      <c r="B494" t="s">
        <v>1822</v>
      </c>
      <c r="C494">
        <v>210000556</v>
      </c>
      <c r="D494" t="s">
        <v>1823</v>
      </c>
      <c r="E494" t="s">
        <v>1824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1290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1291</v>
      </c>
      <c r="AD494" t="s">
        <v>1011</v>
      </c>
      <c r="AF494" t="s">
        <v>870</v>
      </c>
      <c r="AH494" t="s">
        <v>10328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-4995352611</v>
      </c>
      <c r="BN494">
        <v>-5100115916</v>
      </c>
      <c r="BO494">
        <v>0</v>
      </c>
      <c r="BP494">
        <v>0</v>
      </c>
      <c r="BQ494">
        <v>-4995352611</v>
      </c>
      <c r="BR494">
        <v>-5100115916</v>
      </c>
      <c r="BS494">
        <v>0</v>
      </c>
      <c r="BT494">
        <v>0</v>
      </c>
      <c r="BU494">
        <v>0</v>
      </c>
      <c r="BV494">
        <v>-4995352611</v>
      </c>
      <c r="BW494">
        <v>-5100115916</v>
      </c>
      <c r="BX494">
        <v>-15.976309333778069</v>
      </c>
      <c r="BY494">
        <v>-16.414115629940643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27236364687</v>
      </c>
      <c r="CF494">
        <v>30302783088</v>
      </c>
      <c r="CG494">
        <v>29806567868</v>
      </c>
      <c r="CH494">
        <v>21126558803</v>
      </c>
      <c r="CI494">
        <v>25935417204</v>
      </c>
      <c r="CJ494">
        <v>25217662033</v>
      </c>
      <c r="CK494">
        <v>-4826253230</v>
      </c>
      <c r="CL494">
        <v>0</v>
      </c>
      <c r="CM494">
        <v>-71.525122597813606</v>
      </c>
      <c r="CN494">
        <v>-37.479667887091644</v>
      </c>
      <c r="CO494">
        <v>4.4840434193611154</v>
      </c>
      <c r="CP494">
        <v>-1948084323356.4363</v>
      </c>
      <c r="CQ494">
        <v>-1020809902920.4707</v>
      </c>
      <c r="CR494">
        <v>122129041842.06181</v>
      </c>
      <c r="CS494">
        <v>1.2023611650175454</v>
      </c>
      <c r="CT494">
        <v>32747947175.904053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27236364687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20154909868.380001</v>
      </c>
      <c r="EF494">
        <v>1891131917</v>
      </c>
      <c r="EG494">
        <v>0</v>
      </c>
      <c r="EH494">
        <v>0</v>
      </c>
      <c r="EI494">
        <v>-1928934210</v>
      </c>
      <c r="EJ494">
        <v>-4957550318</v>
      </c>
      <c r="EK494">
        <v>1652197137</v>
      </c>
      <c r="EL494">
        <v>0</v>
      </c>
      <c r="EM494">
        <v>0</v>
      </c>
      <c r="EN494">
        <v>-1794762735</v>
      </c>
      <c r="EO494">
        <v>-4957550318</v>
      </c>
      <c r="EP494">
        <v>-4995352611</v>
      </c>
      <c r="EQ494">
        <v>-5100115916</v>
      </c>
      <c r="ER494">
        <v>759</v>
      </c>
      <c r="ES494" t="s">
        <v>1292</v>
      </c>
      <c r="ET494" t="s">
        <v>10328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1891131917</v>
      </c>
      <c r="FH494">
        <v>0</v>
      </c>
      <c r="FI494">
        <v>0</v>
      </c>
      <c r="FJ494">
        <v>-1928934210</v>
      </c>
      <c r="FK494">
        <v>-4957550318</v>
      </c>
      <c r="FL494">
        <v>1652197137</v>
      </c>
      <c r="FM494">
        <v>0</v>
      </c>
      <c r="FN494">
        <v>0</v>
      </c>
      <c r="FO494">
        <v>-1794762735</v>
      </c>
      <c r="FP494">
        <v>-4957550318</v>
      </c>
      <c r="FQ494" t="b">
        <v>1</v>
      </c>
      <c r="FR494" t="b">
        <v>1</v>
      </c>
    </row>
    <row r="495" spans="1:174" x14ac:dyDescent="0.4">
      <c r="A495" t="s">
        <v>1825</v>
      </c>
      <c r="B495">
        <v>106340847101</v>
      </c>
      <c r="C495">
        <v>6000000001123</v>
      </c>
      <c r="D495" t="s">
        <v>1826</v>
      </c>
      <c r="E495" t="s">
        <v>1827</v>
      </c>
      <c r="F495" t="s">
        <v>647</v>
      </c>
      <c r="G495" t="s">
        <v>648</v>
      </c>
      <c r="H495" t="s">
        <v>973</v>
      </c>
      <c r="I495" t="s">
        <v>590</v>
      </c>
      <c r="J495" t="s">
        <v>591</v>
      </c>
      <c r="K495" t="s">
        <v>592</v>
      </c>
      <c r="L495" t="s">
        <v>593</v>
      </c>
      <c r="M495" t="s">
        <v>1418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975</v>
      </c>
      <c r="AC495" t="s">
        <v>594</v>
      </c>
      <c r="AD495" t="s">
        <v>681</v>
      </c>
      <c r="AF495" t="s">
        <v>10331</v>
      </c>
      <c r="AH495" t="s">
        <v>10328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10328</v>
      </c>
      <c r="ET495" t="s">
        <v>10328</v>
      </c>
      <c r="EU495">
        <v>2020</v>
      </c>
      <c r="EV495" t="s">
        <v>10329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 x14ac:dyDescent="0.4">
      <c r="A496" t="s">
        <v>1825</v>
      </c>
      <c r="B496">
        <v>106340847101</v>
      </c>
      <c r="C496">
        <v>6000000001124</v>
      </c>
      <c r="D496" t="s">
        <v>1826</v>
      </c>
      <c r="E496" t="e">
        <v>#N/A</v>
      </c>
      <c r="F496" t="s">
        <v>647</v>
      </c>
      <c r="G496" t="s">
        <v>648</v>
      </c>
      <c r="H496" t="s">
        <v>973</v>
      </c>
      <c r="I496" t="s">
        <v>590</v>
      </c>
      <c r="J496" t="s">
        <v>591</v>
      </c>
      <c r="K496" t="s">
        <v>592</v>
      </c>
      <c r="L496" t="s">
        <v>593</v>
      </c>
      <c r="M496" t="s">
        <v>1418</v>
      </c>
      <c r="N496" t="s">
        <v>595</v>
      </c>
      <c r="O496" t="s">
        <v>596</v>
      </c>
      <c r="P496" t="s">
        <v>595</v>
      </c>
      <c r="Q496" t="s">
        <v>597</v>
      </c>
      <c r="R496" t="s">
        <v>946</v>
      </c>
      <c r="S496" t="s">
        <v>946</v>
      </c>
      <c r="T496" t="s">
        <v>946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975</v>
      </c>
      <c r="AC496" t="s">
        <v>594</v>
      </c>
      <c r="AD496" t="s">
        <v>681</v>
      </c>
      <c r="AF496" t="s">
        <v>10331</v>
      </c>
      <c r="AH496" t="s">
        <v>10328</v>
      </c>
      <c r="AI496" t="s">
        <v>607</v>
      </c>
      <c r="AJ496" t="s">
        <v>608</v>
      </c>
      <c r="AK496" t="s">
        <v>647</v>
      </c>
      <c r="AL496" t="s">
        <v>609</v>
      </c>
      <c r="AM496" t="s">
        <v>946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10328</v>
      </c>
      <c r="ET496" t="s">
        <v>10328</v>
      </c>
      <c r="EU496" t="s">
        <v>946</v>
      </c>
      <c r="EV496" t="s">
        <v>10329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 x14ac:dyDescent="0.4">
      <c r="A497" t="s">
        <v>1828</v>
      </c>
      <c r="B497">
        <v>505899663501</v>
      </c>
      <c r="C497">
        <v>6000000001120</v>
      </c>
      <c r="D497" t="s">
        <v>1829</v>
      </c>
      <c r="E497" t="s">
        <v>1830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1056</v>
      </c>
      <c r="AC497" t="s">
        <v>594</v>
      </c>
      <c r="AD497" t="s">
        <v>604</v>
      </c>
      <c r="AF497" t="s">
        <v>10331</v>
      </c>
      <c r="AH497" t="s">
        <v>10328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10328</v>
      </c>
      <c r="ET497" t="s">
        <v>10328</v>
      </c>
      <c r="EU497">
        <v>2020</v>
      </c>
      <c r="EV497" t="s">
        <v>10329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 x14ac:dyDescent="0.4">
      <c r="A498" t="s">
        <v>254</v>
      </c>
      <c r="B498">
        <v>606445135601</v>
      </c>
      <c r="C498">
        <v>6000000001140</v>
      </c>
      <c r="D498" t="s">
        <v>1831</v>
      </c>
      <c r="E498" t="s">
        <v>1832</v>
      </c>
      <c r="F498" t="s">
        <v>1249</v>
      </c>
      <c r="G498" t="s">
        <v>1249</v>
      </c>
      <c r="H498" t="s">
        <v>1249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H498" t="s">
        <v>10328</v>
      </c>
      <c r="AI498" t="s">
        <v>607</v>
      </c>
      <c r="AJ498" t="s">
        <v>1249</v>
      </c>
      <c r="AK498" t="s">
        <v>1249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10328</v>
      </c>
      <c r="ET498" t="s">
        <v>10328</v>
      </c>
      <c r="EU498">
        <v>2020</v>
      </c>
      <c r="EV498" t="s">
        <v>10329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 x14ac:dyDescent="0.4">
      <c r="A499" t="s">
        <v>254</v>
      </c>
      <c r="B499" t="s">
        <v>1833</v>
      </c>
      <c r="C499">
        <v>110000258</v>
      </c>
      <c r="D499" t="s">
        <v>1831</v>
      </c>
      <c r="E499" t="s">
        <v>1834</v>
      </c>
      <c r="F499" t="s">
        <v>1249</v>
      </c>
      <c r="G499" t="s">
        <v>1249</v>
      </c>
      <c r="H499" t="s">
        <v>1249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H499" t="s">
        <v>10328</v>
      </c>
      <c r="AI499" t="s">
        <v>607</v>
      </c>
      <c r="AJ499" t="s">
        <v>1249</v>
      </c>
      <c r="AK499" t="s">
        <v>1249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226537923</v>
      </c>
      <c r="BN499">
        <v>-14834427004</v>
      </c>
      <c r="BO499">
        <v>0</v>
      </c>
      <c r="BP499">
        <v>16242982371</v>
      </c>
      <c r="BQ499">
        <v>226537923</v>
      </c>
      <c r="BR499">
        <v>1408555367</v>
      </c>
      <c r="BS499">
        <v>0</v>
      </c>
      <c r="BT499">
        <v>0</v>
      </c>
      <c r="BU499">
        <v>0</v>
      </c>
      <c r="BV499">
        <v>226537923</v>
      </c>
      <c r="BW499">
        <v>1408555367</v>
      </c>
      <c r="BX499">
        <v>1688.1548553117152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13419262</v>
      </c>
      <c r="CG499">
        <v>19170376826</v>
      </c>
      <c r="CH499">
        <v>239957185</v>
      </c>
      <c r="CI499">
        <v>13419262</v>
      </c>
      <c r="CJ499">
        <v>19170376826</v>
      </c>
      <c r="CK499">
        <v>-14834427004</v>
      </c>
      <c r="CL499">
        <v>0</v>
      </c>
      <c r="CM499">
        <v>0</v>
      </c>
      <c r="CN499">
        <v>81.220008134841933</v>
      </c>
      <c r="CO499">
        <v>24.717323184013367</v>
      </c>
      <c r="CP499">
        <v>0</v>
      </c>
      <c r="CQ499">
        <v>19489324517.713772</v>
      </c>
      <c r="CR499">
        <v>5931099291.9710846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226537923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226537923</v>
      </c>
      <c r="EQ499">
        <v>1408555367</v>
      </c>
      <c r="ER499">
        <v>93</v>
      </c>
      <c r="ES499" t="s">
        <v>1793</v>
      </c>
      <c r="ET499" t="s">
        <v>10328</v>
      </c>
      <c r="EU499">
        <v>2020</v>
      </c>
      <c r="EV499" t="s">
        <v>10330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226537923</v>
      </c>
      <c r="FL499">
        <v>0</v>
      </c>
      <c r="FM499">
        <v>16242982371</v>
      </c>
      <c r="FN499">
        <v>-15060964927</v>
      </c>
      <c r="FO499">
        <v>0</v>
      </c>
      <c r="FP499">
        <v>226537923</v>
      </c>
      <c r="FQ499" t="b">
        <v>1</v>
      </c>
      <c r="FR499" t="b">
        <v>1</v>
      </c>
    </row>
    <row r="500" spans="1:174" x14ac:dyDescent="0.4">
      <c r="A500" t="s">
        <v>1835</v>
      </c>
      <c r="B500">
        <v>406435869401</v>
      </c>
      <c r="C500">
        <v>6000000001121</v>
      </c>
      <c r="D500" t="s">
        <v>1836</v>
      </c>
      <c r="E500" t="e">
        <v>#N/A</v>
      </c>
      <c r="F500" t="s">
        <v>647</v>
      </c>
      <c r="G500" t="s">
        <v>648</v>
      </c>
      <c r="H500" t="s">
        <v>973</v>
      </c>
      <c r="I500" t="s">
        <v>590</v>
      </c>
      <c r="J500" t="s">
        <v>591</v>
      </c>
      <c r="K500" t="s">
        <v>592</v>
      </c>
      <c r="L500" t="s">
        <v>593</v>
      </c>
      <c r="M500" t="s">
        <v>1055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1837</v>
      </c>
      <c r="AC500" t="s">
        <v>594</v>
      </c>
      <c r="AD500" t="s">
        <v>604</v>
      </c>
      <c r="AF500" t="s">
        <v>10331</v>
      </c>
      <c r="AH500" t="s">
        <v>10328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10328</v>
      </c>
      <c r="ET500" t="s">
        <v>10328</v>
      </c>
      <c r="EU500">
        <v>2020</v>
      </c>
      <c r="EV500" t="s">
        <v>10329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 x14ac:dyDescent="0.4">
      <c r="A501" t="s">
        <v>1835</v>
      </c>
      <c r="B501">
        <v>406435869401</v>
      </c>
      <c r="C501">
        <v>6000000001122</v>
      </c>
      <c r="D501" t="s">
        <v>1836</v>
      </c>
      <c r="E501" t="e">
        <v>#N/A</v>
      </c>
      <c r="F501" t="s">
        <v>647</v>
      </c>
      <c r="G501" t="s">
        <v>648</v>
      </c>
      <c r="H501" t="s">
        <v>973</v>
      </c>
      <c r="I501" t="s">
        <v>590</v>
      </c>
      <c r="J501" t="s">
        <v>591</v>
      </c>
      <c r="K501" t="s">
        <v>592</v>
      </c>
      <c r="L501" t="s">
        <v>593</v>
      </c>
      <c r="M501" t="s">
        <v>1055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1837</v>
      </c>
      <c r="AC501" t="s">
        <v>594</v>
      </c>
      <c r="AD501" t="s">
        <v>604</v>
      </c>
      <c r="AF501" t="s">
        <v>10331</v>
      </c>
      <c r="AH501" t="s">
        <v>10328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10328</v>
      </c>
      <c r="ET501" t="s">
        <v>10328</v>
      </c>
      <c r="EU501">
        <v>2020</v>
      </c>
      <c r="EV501" t="s">
        <v>10329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 x14ac:dyDescent="0.4">
      <c r="A502" t="s">
        <v>255</v>
      </c>
      <c r="B502" t="s">
        <v>1838</v>
      </c>
      <c r="C502">
        <v>210000776</v>
      </c>
      <c r="D502" t="s">
        <v>1839</v>
      </c>
      <c r="E502" t="s">
        <v>1840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933</v>
      </c>
      <c r="AC502" t="s">
        <v>594</v>
      </c>
      <c r="AD502" t="s">
        <v>618</v>
      </c>
      <c r="AF502" t="s">
        <v>605</v>
      </c>
      <c r="AH502" t="s">
        <v>10328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272500000</v>
      </c>
      <c r="AZ502">
        <v>3834800000</v>
      </c>
      <c r="BA502">
        <v>0</v>
      </c>
      <c r="BB502">
        <v>-272500000</v>
      </c>
      <c r="BC502">
        <v>24904158765</v>
      </c>
      <c r="BD502">
        <v>0</v>
      </c>
      <c r="BE502">
        <v>244500000</v>
      </c>
      <c r="BF502">
        <v>4261288462</v>
      </c>
      <c r="BG502">
        <v>244500000</v>
      </c>
      <c r="BH502">
        <v>0</v>
      </c>
      <c r="BI502">
        <v>0</v>
      </c>
      <c r="BJ502">
        <v>-1386738</v>
      </c>
      <c r="BK502">
        <v>244500000</v>
      </c>
      <c r="BL502">
        <v>0</v>
      </c>
      <c r="BM502">
        <v>732785786</v>
      </c>
      <c r="BN502">
        <v>731399048</v>
      </c>
      <c r="BO502">
        <v>0</v>
      </c>
      <c r="BP502">
        <v>244500000</v>
      </c>
      <c r="BQ502">
        <v>732785786</v>
      </c>
      <c r="BR502">
        <v>975899048</v>
      </c>
      <c r="BS502">
        <v>0</v>
      </c>
      <c r="BT502">
        <v>0</v>
      </c>
      <c r="BU502">
        <v>0</v>
      </c>
      <c r="BV502">
        <v>732785786</v>
      </c>
      <c r="BW502">
        <v>975899048</v>
      </c>
      <c r="BX502">
        <v>2.9250087512965881</v>
      </c>
      <c r="BY502">
        <v>3.8930355873750697</v>
      </c>
      <c r="BZ502">
        <v>0</v>
      </c>
      <c r="CA502">
        <v>24905600740</v>
      </c>
      <c r="CB502">
        <v>24905600740</v>
      </c>
      <c r="CC502">
        <v>25177882255</v>
      </c>
      <c r="CD502">
        <v>0</v>
      </c>
      <c r="CE502">
        <v>25785216336</v>
      </c>
      <c r="CF502">
        <v>25052430550</v>
      </c>
      <c r="CG502">
        <v>25326317288</v>
      </c>
      <c r="CH502">
        <v>25785216336</v>
      </c>
      <c r="CI502">
        <v>25052430550</v>
      </c>
      <c r="CJ502">
        <v>25326317288</v>
      </c>
      <c r="CK502">
        <v>731399048</v>
      </c>
      <c r="CL502">
        <v>0</v>
      </c>
      <c r="CM502">
        <v>40.418279767036438</v>
      </c>
      <c r="CN502">
        <v>16.908195614814765</v>
      </c>
      <c r="CO502">
        <v>4.2525032162666312</v>
      </c>
      <c r="CP502">
        <v>1042194087722.0062</v>
      </c>
      <c r="CQ502">
        <v>435981481779.40527</v>
      </c>
      <c r="CR502">
        <v>109651715400.97089</v>
      </c>
      <c r="CS502">
        <v>1.1789329277740797</v>
      </c>
      <c r="CT502">
        <v>30399040588.288506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0.96247203497308553</v>
      </c>
      <c r="DI502">
        <v>3.7527965026914453E-2</v>
      </c>
      <c r="DJ502">
        <v>24817549639.131168</v>
      </c>
      <c r="DK502">
        <v>967666696.86883128</v>
      </c>
      <c r="DL502">
        <v>24375872138.555397</v>
      </c>
      <c r="DM502">
        <v>950445149.44460285</v>
      </c>
      <c r="DN502">
        <v>0</v>
      </c>
      <c r="DO502">
        <v>0</v>
      </c>
      <c r="DP502">
        <v>262273629.53016582</v>
      </c>
      <c r="DQ502">
        <v>10226370.469834188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1117534308.9063897</v>
      </c>
      <c r="EF502">
        <v>0</v>
      </c>
      <c r="EG502">
        <v>0</v>
      </c>
      <c r="EH502">
        <v>0</v>
      </c>
      <c r="EI502">
        <v>0</v>
      </c>
      <c r="EJ502">
        <v>732785786</v>
      </c>
      <c r="EK502">
        <v>0</v>
      </c>
      <c r="EL502">
        <v>244500000</v>
      </c>
      <c r="EM502">
        <v>-1386738</v>
      </c>
      <c r="EN502">
        <v>0</v>
      </c>
      <c r="EO502">
        <v>732785786</v>
      </c>
      <c r="EP502">
        <v>732785786</v>
      </c>
      <c r="EQ502">
        <v>975899048</v>
      </c>
      <c r="ER502">
        <v>122</v>
      </c>
      <c r="ES502" t="s">
        <v>10328</v>
      </c>
      <c r="ET502" t="s">
        <v>10328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705285826.65077198</v>
      </c>
      <c r="FB502">
        <v>0</v>
      </c>
      <c r="FC502">
        <v>235324412.55091941</v>
      </c>
      <c r="FD502">
        <v>-1334696.5448345067</v>
      </c>
      <c r="FE502">
        <v>0</v>
      </c>
      <c r="FF502">
        <v>705285826.65077198</v>
      </c>
      <c r="FG502">
        <v>0</v>
      </c>
      <c r="FH502">
        <v>0</v>
      </c>
      <c r="FI502">
        <v>0</v>
      </c>
      <c r="FJ502">
        <v>0</v>
      </c>
      <c r="FK502">
        <v>27499959.349228017</v>
      </c>
      <c r="FL502">
        <v>0</v>
      </c>
      <c r="FM502">
        <v>9175587.4490805846</v>
      </c>
      <c r="FN502">
        <v>-52041.455165493295</v>
      </c>
      <c r="FO502">
        <v>0</v>
      </c>
      <c r="FP502">
        <v>27499959.349228017</v>
      </c>
      <c r="FQ502" t="b">
        <v>1</v>
      </c>
      <c r="FR502" t="b">
        <v>1</v>
      </c>
    </row>
    <row r="503" spans="1:174" x14ac:dyDescent="0.4">
      <c r="A503" t="s">
        <v>1841</v>
      </c>
      <c r="B503">
        <v>100951708108</v>
      </c>
      <c r="C503">
        <v>6000000001127</v>
      </c>
      <c r="D503" t="s">
        <v>1842</v>
      </c>
      <c r="E503" t="s">
        <v>1843</v>
      </c>
      <c r="F503" t="s">
        <v>647</v>
      </c>
      <c r="G503" t="s">
        <v>648</v>
      </c>
      <c r="H503" t="s">
        <v>973</v>
      </c>
      <c r="I503" t="s">
        <v>590</v>
      </c>
      <c r="J503" t="s">
        <v>591</v>
      </c>
      <c r="K503" t="s">
        <v>592</v>
      </c>
      <c r="L503" t="s">
        <v>593</v>
      </c>
      <c r="M503" t="s">
        <v>1418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1017</v>
      </c>
      <c r="AC503" t="s">
        <v>594</v>
      </c>
      <c r="AD503" t="s">
        <v>604</v>
      </c>
      <c r="AF503" t="s">
        <v>10331</v>
      </c>
      <c r="AH503" t="s">
        <v>10328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10328</v>
      </c>
      <c r="ET503" t="s">
        <v>10328</v>
      </c>
      <c r="EU503">
        <v>2020</v>
      </c>
      <c r="EV503" t="s">
        <v>10329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 x14ac:dyDescent="0.4">
      <c r="A504" t="s">
        <v>256</v>
      </c>
      <c r="B504">
        <v>100951708109</v>
      </c>
      <c r="C504">
        <v>6000000001136</v>
      </c>
      <c r="D504" t="s">
        <v>1844</v>
      </c>
      <c r="E504" t="s">
        <v>1845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1119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3173441617</v>
      </c>
      <c r="AZ504">
        <v>38031252256</v>
      </c>
      <c r="BA504">
        <v>0</v>
      </c>
      <c r="BB504">
        <v>-3173441617</v>
      </c>
      <c r="BC504">
        <v>9794339977</v>
      </c>
      <c r="BD504">
        <v>0</v>
      </c>
      <c r="BE504">
        <v>93520621</v>
      </c>
      <c r="BF504">
        <v>1658417136</v>
      </c>
      <c r="BG504">
        <v>0</v>
      </c>
      <c r="BH504">
        <v>92529329</v>
      </c>
      <c r="BI504">
        <v>991292</v>
      </c>
      <c r="BJ504">
        <v>0</v>
      </c>
      <c r="BK504">
        <v>0</v>
      </c>
      <c r="BL504">
        <v>67878164</v>
      </c>
      <c r="BM504">
        <v>0</v>
      </c>
      <c r="BN504">
        <v>0</v>
      </c>
      <c r="BO504">
        <v>23291745</v>
      </c>
      <c r="BP504">
        <v>69509074</v>
      </c>
      <c r="BQ504">
        <v>23291745</v>
      </c>
      <c r="BR504">
        <v>69509074</v>
      </c>
      <c r="BS504">
        <v>0</v>
      </c>
      <c r="BT504">
        <v>0</v>
      </c>
      <c r="BU504">
        <v>0</v>
      </c>
      <c r="BV504">
        <v>23291745</v>
      </c>
      <c r="BW504">
        <v>69509074</v>
      </c>
      <c r="BX504">
        <v>0.2380913146337254</v>
      </c>
      <c r="BY504">
        <v>0.6126312530803868</v>
      </c>
      <c r="BZ504">
        <v>0</v>
      </c>
      <c r="CA504">
        <v>9796299237</v>
      </c>
      <c r="CB504">
        <v>9796299237</v>
      </c>
      <c r="CC504">
        <v>12969740854</v>
      </c>
      <c r="CD504">
        <v>0</v>
      </c>
      <c r="CE504">
        <v>9794339977</v>
      </c>
      <c r="CF504">
        <v>9794339977</v>
      </c>
      <c r="CG504">
        <v>12967146906</v>
      </c>
      <c r="CH504">
        <v>9794339977</v>
      </c>
      <c r="CI504">
        <v>9794339977</v>
      </c>
      <c r="CJ504">
        <v>12967146906</v>
      </c>
      <c r="CK504">
        <v>634688</v>
      </c>
      <c r="CL504">
        <v>0</v>
      </c>
      <c r="CM504">
        <v>0.23517226666666668</v>
      </c>
      <c r="CN504">
        <v>2.8220672000000002</v>
      </c>
      <c r="CO504">
        <v>2.8220672000000002</v>
      </c>
      <c r="CP504">
        <v>2303357132.8950381</v>
      </c>
      <c r="CQ504">
        <v>27640285594.740456</v>
      </c>
      <c r="CR504">
        <v>27640285594.740456</v>
      </c>
      <c r="CS504">
        <v>1.0346763533616146</v>
      </c>
      <c r="CT504">
        <v>10133971970.98624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27424151935.599998</v>
      </c>
      <c r="DA504">
        <v>0</v>
      </c>
      <c r="DB504">
        <v>0</v>
      </c>
      <c r="DC504">
        <v>0</v>
      </c>
      <c r="DD504">
        <v>8885636527.6000004</v>
      </c>
      <c r="DE504">
        <v>9794339977</v>
      </c>
      <c r="DF504">
        <v>0</v>
      </c>
      <c r="DG504">
        <v>0</v>
      </c>
      <c r="DH504">
        <v>1</v>
      </c>
      <c r="DI504">
        <v>0</v>
      </c>
      <c r="DJ504">
        <v>9794339977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3173441617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23291745</v>
      </c>
      <c r="EH504">
        <v>0</v>
      </c>
      <c r="EI504">
        <v>0</v>
      </c>
      <c r="EJ504">
        <v>0</v>
      </c>
      <c r="EK504">
        <v>0</v>
      </c>
      <c r="EL504">
        <v>69509074</v>
      </c>
      <c r="EM504">
        <v>0</v>
      </c>
      <c r="EN504">
        <v>0</v>
      </c>
      <c r="EO504">
        <v>0</v>
      </c>
      <c r="EP504">
        <v>23291745</v>
      </c>
      <c r="EQ504">
        <v>69509074</v>
      </c>
      <c r="ER504">
        <v>306</v>
      </c>
      <c r="ES504" t="s">
        <v>10328</v>
      </c>
      <c r="ET504" t="s">
        <v>10328</v>
      </c>
      <c r="EU504">
        <v>2020</v>
      </c>
      <c r="EV504" t="s">
        <v>10329</v>
      </c>
      <c r="EW504">
        <v>0</v>
      </c>
      <c r="EX504">
        <v>23291745</v>
      </c>
      <c r="EY504">
        <v>0</v>
      </c>
      <c r="EZ504">
        <v>0</v>
      </c>
      <c r="FA504">
        <v>0</v>
      </c>
      <c r="FB504">
        <v>0</v>
      </c>
      <c r="FC504">
        <v>69509074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 x14ac:dyDescent="0.4">
      <c r="A505" t="s">
        <v>256</v>
      </c>
      <c r="B505">
        <v>100951708109</v>
      </c>
      <c r="C505">
        <v>6000000001137</v>
      </c>
      <c r="D505" t="s">
        <v>1844</v>
      </c>
      <c r="E505" t="s">
        <v>1845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1119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284926570</v>
      </c>
      <c r="BF505">
        <v>6010018772</v>
      </c>
      <c r="BG505">
        <v>0</v>
      </c>
      <c r="BH505">
        <v>284926570</v>
      </c>
      <c r="BI505">
        <v>0</v>
      </c>
      <c r="BJ505">
        <v>0</v>
      </c>
      <c r="BK505">
        <v>0</v>
      </c>
      <c r="BL505">
        <v>275735390</v>
      </c>
      <c r="BM505">
        <v>-799939442</v>
      </c>
      <c r="BN505">
        <v>-799939442</v>
      </c>
      <c r="BO505">
        <v>94975523</v>
      </c>
      <c r="BP505">
        <v>275735390</v>
      </c>
      <c r="BQ505">
        <v>-704963919</v>
      </c>
      <c r="BR505">
        <v>-524204052</v>
      </c>
      <c r="BS505">
        <v>0</v>
      </c>
      <c r="BT505">
        <v>0</v>
      </c>
      <c r="BU505">
        <v>0</v>
      </c>
      <c r="BV505">
        <v>-704963919</v>
      </c>
      <c r="BW505">
        <v>-524204052</v>
      </c>
      <c r="BX505">
        <v>-2.427968284012707</v>
      </c>
      <c r="BY505">
        <v>-1.8110500970389469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29082624820</v>
      </c>
      <c r="CG505">
        <v>29082624820</v>
      </c>
      <c r="CH505">
        <v>28282685378</v>
      </c>
      <c r="CI505">
        <v>29082624820</v>
      </c>
      <c r="CJ505">
        <v>29082624820</v>
      </c>
      <c r="CK505">
        <v>-799939442</v>
      </c>
      <c r="CL505">
        <v>0</v>
      </c>
      <c r="CM505">
        <v>0.29513634166666664</v>
      </c>
      <c r="CN505">
        <v>3.5416360999999998</v>
      </c>
      <c r="CO505">
        <v>3.5416360999999998</v>
      </c>
      <c r="CP505">
        <v>8347248294.9722443</v>
      </c>
      <c r="CQ505">
        <v>100166979539.66695</v>
      </c>
      <c r="CR505">
        <v>100166979539.66695</v>
      </c>
      <c r="CS505">
        <v>1.1881052890165043</v>
      </c>
      <c r="CT505">
        <v>33602808085.191547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-799939442</v>
      </c>
      <c r="EK505">
        <v>0</v>
      </c>
      <c r="EL505">
        <v>275735390</v>
      </c>
      <c r="EM505">
        <v>0</v>
      </c>
      <c r="EN505">
        <v>0</v>
      </c>
      <c r="EO505">
        <v>-799939442</v>
      </c>
      <c r="EP505">
        <v>-704963919</v>
      </c>
      <c r="EQ505">
        <v>-524204052</v>
      </c>
      <c r="ER505">
        <v>740</v>
      </c>
      <c r="ES505" t="s">
        <v>10328</v>
      </c>
      <c r="ET505" t="s">
        <v>10328</v>
      </c>
      <c r="EU505">
        <v>2020</v>
      </c>
      <c r="EV505" t="s">
        <v>10329</v>
      </c>
      <c r="EW505">
        <v>0</v>
      </c>
      <c r="EX505">
        <v>94975523</v>
      </c>
      <c r="EY505">
        <v>0</v>
      </c>
      <c r="EZ505">
        <v>0</v>
      </c>
      <c r="FA505">
        <v>-799939442</v>
      </c>
      <c r="FB505">
        <v>0</v>
      </c>
      <c r="FC505">
        <v>275735390</v>
      </c>
      <c r="FD505">
        <v>0</v>
      </c>
      <c r="FE505">
        <v>0</v>
      </c>
      <c r="FF505">
        <v>-799939442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 x14ac:dyDescent="0.4">
      <c r="A506" t="s">
        <v>257</v>
      </c>
      <c r="B506">
        <v>906136390901</v>
      </c>
      <c r="C506">
        <v>6000000001135</v>
      </c>
      <c r="D506" t="s">
        <v>1846</v>
      </c>
      <c r="E506" t="s">
        <v>1847</v>
      </c>
      <c r="F506" t="s">
        <v>587</v>
      </c>
      <c r="G506" t="s">
        <v>717</v>
      </c>
      <c r="H506" t="s">
        <v>1178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1179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721545418</v>
      </c>
      <c r="AY506">
        <v>721545418</v>
      </c>
      <c r="AZ506">
        <v>12451524241</v>
      </c>
      <c r="BA506">
        <v>-721545418</v>
      </c>
      <c r="BB506">
        <v>-721545418</v>
      </c>
      <c r="BC506">
        <v>27548475759</v>
      </c>
      <c r="BD506">
        <v>282068625</v>
      </c>
      <c r="BE506">
        <v>282068625</v>
      </c>
      <c r="BF506">
        <v>6710403990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277703794</v>
      </c>
      <c r="BM506">
        <v>0</v>
      </c>
      <c r="BN506">
        <v>0</v>
      </c>
      <c r="BO506">
        <v>95296708</v>
      </c>
      <c r="BP506">
        <v>278081268</v>
      </c>
      <c r="BQ506">
        <v>95296708</v>
      </c>
      <c r="BR506">
        <v>278081268</v>
      </c>
      <c r="BS506">
        <v>0</v>
      </c>
      <c r="BT506">
        <v>0</v>
      </c>
      <c r="BU506">
        <v>0</v>
      </c>
      <c r="BV506">
        <v>95296708</v>
      </c>
      <c r="BW506">
        <v>278081268</v>
      </c>
      <c r="BX506">
        <v>0.3420383225687334</v>
      </c>
      <c r="BY506">
        <v>1.0013722196700487</v>
      </c>
      <c r="BZ506">
        <v>0</v>
      </c>
      <c r="CA506">
        <v>27562808419</v>
      </c>
      <c r="CB506">
        <v>28284353837</v>
      </c>
      <c r="CC506">
        <v>28284353837</v>
      </c>
      <c r="CD506">
        <v>0</v>
      </c>
      <c r="CE506">
        <v>27548475759</v>
      </c>
      <c r="CF506">
        <v>28269645973</v>
      </c>
      <c r="CG506">
        <v>28269645973</v>
      </c>
      <c r="CH506">
        <v>27548475759</v>
      </c>
      <c r="CI506">
        <v>28269645973</v>
      </c>
      <c r="CJ506">
        <v>28269645973</v>
      </c>
      <c r="CK506">
        <v>375204</v>
      </c>
      <c r="CL506">
        <v>0</v>
      </c>
      <c r="CM506">
        <v>0.33800425000000001</v>
      </c>
      <c r="CN506">
        <v>4.0560510000000001</v>
      </c>
      <c r="CO506">
        <v>4.0560510000000001</v>
      </c>
      <c r="CP506">
        <v>9311501887.5639763</v>
      </c>
      <c r="CQ506">
        <v>111738022650.76772</v>
      </c>
      <c r="CR506">
        <v>111738022650.76772</v>
      </c>
      <c r="CS506">
        <v>1.1677600997499999</v>
      </c>
      <c r="CT506">
        <v>32170010800.290295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110193903036</v>
      </c>
      <c r="DA506">
        <v>0</v>
      </c>
      <c r="DB506">
        <v>0</v>
      </c>
      <c r="DC506">
        <v>2886181672</v>
      </c>
      <c r="DD506">
        <v>2886181672</v>
      </c>
      <c r="DE506">
        <v>27548475759</v>
      </c>
      <c r="DF506">
        <v>0</v>
      </c>
      <c r="DG506">
        <v>721545418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95296708</v>
      </c>
      <c r="EH506">
        <v>0</v>
      </c>
      <c r="EI506">
        <v>0</v>
      </c>
      <c r="EJ506">
        <v>0</v>
      </c>
      <c r="EK506">
        <v>0</v>
      </c>
      <c r="EL506">
        <v>278081268</v>
      </c>
      <c r="EM506">
        <v>0</v>
      </c>
      <c r="EN506">
        <v>0</v>
      </c>
      <c r="EO506">
        <v>0</v>
      </c>
      <c r="EP506">
        <v>95296708</v>
      </c>
      <c r="EQ506">
        <v>278081268</v>
      </c>
      <c r="ER506">
        <v>227</v>
      </c>
      <c r="ES506" t="s">
        <v>10328</v>
      </c>
      <c r="ET506" t="s">
        <v>10328</v>
      </c>
      <c r="EU506">
        <v>2020</v>
      </c>
      <c r="EV506" t="s">
        <v>10329</v>
      </c>
      <c r="EW506">
        <v>0</v>
      </c>
      <c r="EX506">
        <v>95296708</v>
      </c>
      <c r="EY506">
        <v>0</v>
      </c>
      <c r="EZ506">
        <v>0</v>
      </c>
      <c r="FA506">
        <v>0</v>
      </c>
      <c r="FB506">
        <v>0</v>
      </c>
      <c r="FC506">
        <v>278081268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 x14ac:dyDescent="0.4">
      <c r="A507" t="s">
        <v>258</v>
      </c>
      <c r="B507" t="s">
        <v>1848</v>
      </c>
      <c r="C507">
        <v>210000777</v>
      </c>
      <c r="D507" t="s">
        <v>1849</v>
      </c>
      <c r="E507" t="s">
        <v>1850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1851</v>
      </c>
      <c r="AC507" t="s">
        <v>1852</v>
      </c>
      <c r="AD507" t="s">
        <v>812</v>
      </c>
      <c r="AF507" t="s">
        <v>813</v>
      </c>
      <c r="AH507" t="s">
        <v>10328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58880250339</v>
      </c>
      <c r="AX507">
        <v>0</v>
      </c>
      <c r="AY507">
        <v>2110716375</v>
      </c>
      <c r="AZ507">
        <v>14194836279</v>
      </c>
      <c r="BA507">
        <v>0</v>
      </c>
      <c r="BB507">
        <v>-2110716375</v>
      </c>
      <c r="BC507">
        <v>44685414060</v>
      </c>
      <c r="BD507">
        <v>0</v>
      </c>
      <c r="BE507">
        <v>300168489</v>
      </c>
      <c r="BF507">
        <v>6974584176</v>
      </c>
      <c r="BG507">
        <v>300168489</v>
      </c>
      <c r="BH507">
        <v>0</v>
      </c>
      <c r="BI507">
        <v>0</v>
      </c>
      <c r="BJ507">
        <v>2856309</v>
      </c>
      <c r="BK507">
        <v>300168489</v>
      </c>
      <c r="BL507">
        <v>0</v>
      </c>
      <c r="BM507">
        <v>-132437263</v>
      </c>
      <c r="BN507">
        <v>-129580955</v>
      </c>
      <c r="BO507">
        <v>0</v>
      </c>
      <c r="BP507">
        <v>300168489</v>
      </c>
      <c r="BQ507">
        <v>-132437263</v>
      </c>
      <c r="BR507">
        <v>170587534</v>
      </c>
      <c r="BS507">
        <v>0</v>
      </c>
      <c r="BT507">
        <v>0</v>
      </c>
      <c r="BU507">
        <v>0</v>
      </c>
      <c r="BV507">
        <v>-132437263</v>
      </c>
      <c r="BW507">
        <v>170587534</v>
      </c>
      <c r="BX507">
        <v>-0.36622321325975166</v>
      </c>
      <c r="BY507">
        <v>0.46023380323369067</v>
      </c>
      <c r="BZ507">
        <v>0</v>
      </c>
      <c r="CA507">
        <v>43199719625</v>
      </c>
      <c r="CB507">
        <v>43199719625</v>
      </c>
      <c r="CC507">
        <v>45717734992</v>
      </c>
      <c r="CD507">
        <v>0</v>
      </c>
      <c r="CE507">
        <v>36030552467</v>
      </c>
      <c r="CF507">
        <v>36162989730</v>
      </c>
      <c r="CG507">
        <v>38270849797</v>
      </c>
      <c r="CH507">
        <v>36030552467</v>
      </c>
      <c r="CI507">
        <v>36162989730</v>
      </c>
      <c r="CJ507">
        <v>38270849797</v>
      </c>
      <c r="CK507">
        <v>-129580955</v>
      </c>
      <c r="CL507">
        <v>0</v>
      </c>
      <c r="CM507">
        <v>-4.22791987657547</v>
      </c>
      <c r="CN507">
        <v>1.866022050380707</v>
      </c>
      <c r="CO507">
        <v>-0.77347680926322959</v>
      </c>
      <c r="CP507">
        <v>-152334288939.22464</v>
      </c>
      <c r="CQ507">
        <v>67233805390.820984</v>
      </c>
      <c r="CR507">
        <v>-27868796758.166546</v>
      </c>
      <c r="CS507">
        <v>0.97146280106952854</v>
      </c>
      <c r="CT507">
        <v>35002341423.674431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36030552467</v>
      </c>
      <c r="DK507">
        <v>0</v>
      </c>
      <c r="DL507">
        <v>38270849797</v>
      </c>
      <c r="DM507">
        <v>0</v>
      </c>
      <c r="DN507">
        <v>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16674831618.752544</v>
      </c>
      <c r="EF507">
        <v>0</v>
      </c>
      <c r="EG507">
        <v>0</v>
      </c>
      <c r="EH507">
        <v>0</v>
      </c>
      <c r="EI507">
        <v>0</v>
      </c>
      <c r="EJ507">
        <v>-132437263</v>
      </c>
      <c r="EK507">
        <v>0</v>
      </c>
      <c r="EL507">
        <v>300168489</v>
      </c>
      <c r="EM507">
        <v>2856309</v>
      </c>
      <c r="EN507">
        <v>0</v>
      </c>
      <c r="EO507">
        <v>-132437264</v>
      </c>
      <c r="EP507">
        <v>-132437263</v>
      </c>
      <c r="EQ507">
        <v>170587534</v>
      </c>
      <c r="ER507">
        <v>253</v>
      </c>
      <c r="ES507" t="s">
        <v>10328</v>
      </c>
      <c r="ET507" t="s">
        <v>10328</v>
      </c>
      <c r="EU507">
        <v>2020</v>
      </c>
      <c r="EV507" t="s">
        <v>613</v>
      </c>
      <c r="EW507">
        <v>0</v>
      </c>
      <c r="EX507">
        <v>0</v>
      </c>
      <c r="EY507">
        <v>0</v>
      </c>
      <c r="EZ507">
        <v>0</v>
      </c>
      <c r="FA507">
        <v>-132437263</v>
      </c>
      <c r="FB507">
        <v>0</v>
      </c>
      <c r="FC507">
        <v>300168489</v>
      </c>
      <c r="FD507">
        <v>2856309</v>
      </c>
      <c r="FE507">
        <v>0</v>
      </c>
      <c r="FF507">
        <v>-132437264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 x14ac:dyDescent="0.4">
      <c r="A508" t="s">
        <v>259</v>
      </c>
      <c r="B508" t="s">
        <v>1853</v>
      </c>
      <c r="C508">
        <v>210000998</v>
      </c>
      <c r="D508" t="s">
        <v>1854</v>
      </c>
      <c r="E508" t="s">
        <v>1855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1002</v>
      </c>
      <c r="AD508" t="s">
        <v>1011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47016403549</v>
      </c>
      <c r="AW508">
        <v>464060186216</v>
      </c>
      <c r="AX508">
        <v>1370922025</v>
      </c>
      <c r="AY508">
        <v>1370922025</v>
      </c>
      <c r="AZ508">
        <v>24847468613</v>
      </c>
      <c r="BA508">
        <v>-1370922025</v>
      </c>
      <c r="BB508">
        <v>45645481524</v>
      </c>
      <c r="BC508">
        <v>439212717603</v>
      </c>
      <c r="BD508">
        <v>10203539867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-470803953</v>
      </c>
      <c r="BN508">
        <v>-929088046</v>
      </c>
      <c r="BO508">
        <v>10203539867</v>
      </c>
      <c r="BP508">
        <v>10203539867</v>
      </c>
      <c r="BQ508">
        <v>9732735914</v>
      </c>
      <c r="BR508">
        <v>9274451821</v>
      </c>
      <c r="BS508">
        <v>0</v>
      </c>
      <c r="BT508">
        <v>0</v>
      </c>
      <c r="BU508">
        <v>0</v>
      </c>
      <c r="BV508">
        <v>9732735914</v>
      </c>
      <c r="BW508">
        <v>9274451821</v>
      </c>
      <c r="BX508">
        <v>1.6500093365166009</v>
      </c>
      <c r="BY508">
        <v>1.631232159487642</v>
      </c>
      <c r="BZ508">
        <v>332002477.20999998</v>
      </c>
      <c r="CA508">
        <v>441107147056</v>
      </c>
      <c r="CB508">
        <v>442106822308</v>
      </c>
      <c r="CC508">
        <v>395090418759</v>
      </c>
      <c r="CD508">
        <v>404420923</v>
      </c>
      <c r="CE508">
        <v>612050624868</v>
      </c>
      <c r="CF508">
        <v>577401000946</v>
      </c>
      <c r="CG508">
        <v>534333804470</v>
      </c>
      <c r="CH508">
        <v>550705222384.17285</v>
      </c>
      <c r="CI508">
        <v>545498481914.9823</v>
      </c>
      <c r="CJ508">
        <v>498256329016.80432</v>
      </c>
      <c r="CK508">
        <v>6803411843.3685303</v>
      </c>
      <c r="CL508">
        <v>0</v>
      </c>
      <c r="CM508">
        <v>148.44510674476621</v>
      </c>
      <c r="CN508">
        <v>34.510976672172553</v>
      </c>
      <c r="CO508">
        <v>22.387868762016293</v>
      </c>
      <c r="CP508">
        <v>90855920341731.125</v>
      </c>
      <c r="CQ508">
        <v>21122464837008.184</v>
      </c>
      <c r="CR508">
        <v>13702509065254.85</v>
      </c>
      <c r="CS508">
        <v>1.6269715073457609</v>
      </c>
      <c r="CT508">
        <v>995788927713.40479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612050624868</v>
      </c>
      <c r="DL508">
        <v>0</v>
      </c>
      <c r="DM508">
        <v>534333804470</v>
      </c>
      <c r="DN508">
        <v>0</v>
      </c>
      <c r="DO508">
        <v>47016403549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434094030094.84766</v>
      </c>
      <c r="EF508">
        <v>35959792842</v>
      </c>
      <c r="EG508">
        <v>10203539867</v>
      </c>
      <c r="EH508">
        <v>0</v>
      </c>
      <c r="EI508">
        <v>-36491349900</v>
      </c>
      <c r="EJ508">
        <v>60753105</v>
      </c>
      <c r="EK508">
        <v>31037100988</v>
      </c>
      <c r="EL508">
        <v>10203539867</v>
      </c>
      <c r="EM508">
        <v>0</v>
      </c>
      <c r="EN508">
        <v>-33000426920</v>
      </c>
      <c r="EO508">
        <v>1034237886</v>
      </c>
      <c r="EP508">
        <v>9732735914</v>
      </c>
      <c r="EQ508">
        <v>9274451821</v>
      </c>
      <c r="ER508">
        <v>13</v>
      </c>
      <c r="ES508" t="s">
        <v>881</v>
      </c>
      <c r="ET508" t="s">
        <v>10328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35959792842</v>
      </c>
      <c r="FH508">
        <v>10203539867</v>
      </c>
      <c r="FI508">
        <v>0</v>
      </c>
      <c r="FJ508">
        <v>-36491349900</v>
      </c>
      <c r="FK508">
        <v>60753105</v>
      </c>
      <c r="FL508">
        <v>31037100988</v>
      </c>
      <c r="FM508">
        <v>10203539867</v>
      </c>
      <c r="FN508">
        <v>0</v>
      </c>
      <c r="FO508">
        <v>-33000426920</v>
      </c>
      <c r="FP508">
        <v>1034237886</v>
      </c>
      <c r="FQ508" t="b">
        <v>1</v>
      </c>
      <c r="FR508" t="b">
        <v>1</v>
      </c>
    </row>
    <row r="509" spans="1:174" x14ac:dyDescent="0.4">
      <c r="A509" t="s">
        <v>1856</v>
      </c>
      <c r="B509" t="s">
        <v>1857</v>
      </c>
      <c r="C509">
        <v>210000876</v>
      </c>
      <c r="D509" t="s">
        <v>1858</v>
      </c>
      <c r="E509" t="s">
        <v>1859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1311</v>
      </c>
      <c r="AC509" t="s">
        <v>594</v>
      </c>
      <c r="AD509" t="s">
        <v>604</v>
      </c>
      <c r="AF509" t="s">
        <v>605</v>
      </c>
      <c r="AH509" t="s">
        <v>10328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0.89455080362227146</v>
      </c>
      <c r="DI509">
        <v>0.10544919637772855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10328</v>
      </c>
      <c r="ET509" t="s">
        <v>10328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 x14ac:dyDescent="0.4">
      <c r="A510" t="s">
        <v>1860</v>
      </c>
      <c r="B510">
        <v>505167371504</v>
      </c>
      <c r="C510">
        <v>6000000001138</v>
      </c>
      <c r="D510" t="s">
        <v>1861</v>
      </c>
      <c r="E510" t="s">
        <v>1862</v>
      </c>
      <c r="F510" t="s">
        <v>647</v>
      </c>
      <c r="G510" t="s">
        <v>648</v>
      </c>
      <c r="H510" t="s">
        <v>973</v>
      </c>
      <c r="I510" t="s">
        <v>590</v>
      </c>
      <c r="J510" t="s">
        <v>591</v>
      </c>
      <c r="K510" t="s">
        <v>592</v>
      </c>
      <c r="L510" t="s">
        <v>593</v>
      </c>
      <c r="M510" t="s">
        <v>974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1391</v>
      </c>
      <c r="AC510" t="s">
        <v>594</v>
      </c>
      <c r="AD510" t="s">
        <v>604</v>
      </c>
      <c r="AF510" t="s">
        <v>10331</v>
      </c>
      <c r="AH510" t="s">
        <v>10328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10328</v>
      </c>
      <c r="ET510" t="s">
        <v>10328</v>
      </c>
      <c r="EU510">
        <v>2020</v>
      </c>
      <c r="EV510" t="s">
        <v>10329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 x14ac:dyDescent="0.4">
      <c r="A511" t="s">
        <v>1863</v>
      </c>
      <c r="B511">
        <v>806456599801</v>
      </c>
      <c r="C511">
        <v>6000000001162</v>
      </c>
      <c r="D511" t="s">
        <v>1864</v>
      </c>
      <c r="E511" t="e">
        <v>#N/A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1311</v>
      </c>
      <c r="AC511" t="s">
        <v>594</v>
      </c>
      <c r="AD511" t="s">
        <v>604</v>
      </c>
      <c r="AF511" t="s">
        <v>605</v>
      </c>
      <c r="AH511" t="s">
        <v>10328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10328</v>
      </c>
      <c r="ET511" t="s">
        <v>10328</v>
      </c>
      <c r="EU511">
        <v>2020</v>
      </c>
      <c r="EV511" t="s">
        <v>10329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 x14ac:dyDescent="0.4">
      <c r="A512" t="s">
        <v>260</v>
      </c>
      <c r="B512">
        <v>305162992301</v>
      </c>
      <c r="C512">
        <v>6000000001178</v>
      </c>
      <c r="D512" t="s">
        <v>1865</v>
      </c>
      <c r="E512" t="s">
        <v>1866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1119</v>
      </c>
      <c r="AB512" t="s">
        <v>1152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370000000</v>
      </c>
      <c r="AZ512">
        <v>7454444000</v>
      </c>
      <c r="BA512">
        <v>-370000000</v>
      </c>
      <c r="BB512">
        <v>-370000000</v>
      </c>
      <c r="BC512">
        <v>22215556000</v>
      </c>
      <c r="BD512">
        <v>230913123</v>
      </c>
      <c r="BE512">
        <v>230913123</v>
      </c>
      <c r="BF512">
        <v>5108457102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228043123</v>
      </c>
      <c r="BM512">
        <v>0</v>
      </c>
      <c r="BN512">
        <v>0</v>
      </c>
      <c r="BO512">
        <v>78434735</v>
      </c>
      <c r="BP512">
        <v>228117697</v>
      </c>
      <c r="BQ512">
        <v>78434735</v>
      </c>
      <c r="BR512">
        <v>228117697</v>
      </c>
      <c r="BS512">
        <v>0</v>
      </c>
      <c r="BT512">
        <v>0</v>
      </c>
      <c r="BU512">
        <v>0</v>
      </c>
      <c r="BV512">
        <v>78434735</v>
      </c>
      <c r="BW512">
        <v>228117697</v>
      </c>
      <c r="BX512">
        <v>0.35076104373997025</v>
      </c>
      <c r="BY512">
        <v>1.0235707934292402</v>
      </c>
      <c r="BZ512">
        <v>0</v>
      </c>
      <c r="CA512">
        <v>22220000000</v>
      </c>
      <c r="CB512">
        <v>22590000000</v>
      </c>
      <c r="CC512">
        <v>22590000000</v>
      </c>
      <c r="CD512">
        <v>0</v>
      </c>
      <c r="CE512">
        <v>22215556000</v>
      </c>
      <c r="CF512">
        <v>22585482000</v>
      </c>
      <c r="CG512">
        <v>22585482000</v>
      </c>
      <c r="CH512">
        <v>22215556000</v>
      </c>
      <c r="CI512">
        <v>22585482000</v>
      </c>
      <c r="CJ512">
        <v>22585482000</v>
      </c>
      <c r="CK512">
        <v>74000</v>
      </c>
      <c r="CL512">
        <v>0</v>
      </c>
      <c r="CM512">
        <v>0.34693942499999997</v>
      </c>
      <c r="CN512">
        <v>4.1632730999999996</v>
      </c>
      <c r="CO512">
        <v>4.1632730999999996</v>
      </c>
      <c r="CP512">
        <v>7707452224.6952991</v>
      </c>
      <c r="CQ512">
        <v>92489426696.343597</v>
      </c>
      <c r="CR512">
        <v>92489426696.343597</v>
      </c>
      <c r="CS512">
        <v>1.1721758376137512</v>
      </c>
      <c r="CT512">
        <v>26040537962.355198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91083779599.999985</v>
      </c>
      <c r="DA512">
        <v>0</v>
      </c>
      <c r="DB512">
        <v>0</v>
      </c>
      <c r="DC512">
        <v>1516999999.9999998</v>
      </c>
      <c r="DD512">
        <v>1516999999.9999998</v>
      </c>
      <c r="DE512">
        <v>22215556000</v>
      </c>
      <c r="DF512">
        <v>0</v>
      </c>
      <c r="DG512">
        <v>370000000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78434735</v>
      </c>
      <c r="EH512">
        <v>0</v>
      </c>
      <c r="EI512">
        <v>0</v>
      </c>
      <c r="EJ512">
        <v>0</v>
      </c>
      <c r="EK512">
        <v>0</v>
      </c>
      <c r="EL512">
        <v>228117697</v>
      </c>
      <c r="EM512">
        <v>0</v>
      </c>
      <c r="EN512">
        <v>0</v>
      </c>
      <c r="EO512">
        <v>0</v>
      </c>
      <c r="EP512">
        <v>78434735</v>
      </c>
      <c r="EQ512">
        <v>228117697</v>
      </c>
      <c r="ER512">
        <v>244</v>
      </c>
      <c r="ES512" t="s">
        <v>10328</v>
      </c>
      <c r="ET512" t="s">
        <v>10328</v>
      </c>
      <c r="EU512">
        <v>2020</v>
      </c>
      <c r="EV512" t="s">
        <v>10329</v>
      </c>
      <c r="EW512">
        <v>0</v>
      </c>
      <c r="EX512">
        <v>78434735</v>
      </c>
      <c r="EY512">
        <v>0</v>
      </c>
      <c r="EZ512">
        <v>0</v>
      </c>
      <c r="FA512">
        <v>0</v>
      </c>
      <c r="FB512">
        <v>0</v>
      </c>
      <c r="FC512">
        <v>228117697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 x14ac:dyDescent="0.4">
      <c r="A513" t="s">
        <v>1867</v>
      </c>
      <c r="B513">
        <v>306453169301</v>
      </c>
      <c r="C513">
        <v>6000000001151</v>
      </c>
      <c r="D513" t="s">
        <v>1868</v>
      </c>
      <c r="E513" t="s">
        <v>1869</v>
      </c>
      <c r="F513" t="s">
        <v>647</v>
      </c>
      <c r="G513" t="s">
        <v>1280</v>
      </c>
      <c r="H513" t="s">
        <v>1281</v>
      </c>
      <c r="I513" t="s">
        <v>590</v>
      </c>
      <c r="J513" t="s">
        <v>591</v>
      </c>
      <c r="K513" t="s">
        <v>592</v>
      </c>
      <c r="L513" t="s">
        <v>593</v>
      </c>
      <c r="M513" t="s">
        <v>1418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1444</v>
      </c>
      <c r="AA513" t="s">
        <v>1444</v>
      </c>
      <c r="AB513" t="s">
        <v>1870</v>
      </c>
      <c r="AC513" t="s">
        <v>594</v>
      </c>
      <c r="AD513" t="s">
        <v>604</v>
      </c>
      <c r="AF513" t="s">
        <v>10331</v>
      </c>
      <c r="AH513" t="s">
        <v>10328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10328</v>
      </c>
      <c r="ET513" t="s">
        <v>10328</v>
      </c>
      <c r="EU513">
        <v>2020</v>
      </c>
      <c r="EV513" t="s">
        <v>10329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 x14ac:dyDescent="0.4">
      <c r="A514" t="s">
        <v>1867</v>
      </c>
      <c r="B514">
        <v>306453169301</v>
      </c>
      <c r="C514">
        <v>6000000001152</v>
      </c>
      <c r="D514" t="s">
        <v>1868</v>
      </c>
      <c r="E514" t="s">
        <v>1869</v>
      </c>
      <c r="F514" t="s">
        <v>647</v>
      </c>
      <c r="G514" t="s">
        <v>1280</v>
      </c>
      <c r="H514" t="s">
        <v>1281</v>
      </c>
      <c r="I514" t="s">
        <v>590</v>
      </c>
      <c r="J514" t="s">
        <v>591</v>
      </c>
      <c r="K514" t="s">
        <v>592</v>
      </c>
      <c r="L514" t="s">
        <v>593</v>
      </c>
      <c r="M514" t="s">
        <v>1418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1444</v>
      </c>
      <c r="AA514" t="s">
        <v>1444</v>
      </c>
      <c r="AB514" t="s">
        <v>1870</v>
      </c>
      <c r="AC514" t="s">
        <v>594</v>
      </c>
      <c r="AD514" t="s">
        <v>604</v>
      </c>
      <c r="AF514" t="s">
        <v>10331</v>
      </c>
      <c r="AH514" t="s">
        <v>10328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10328</v>
      </c>
      <c r="ET514" t="s">
        <v>10328</v>
      </c>
      <c r="EU514">
        <v>2020</v>
      </c>
      <c r="EV514" t="s">
        <v>10329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 x14ac:dyDescent="0.4">
      <c r="A515" t="s">
        <v>261</v>
      </c>
      <c r="B515" t="s">
        <v>1871</v>
      </c>
      <c r="C515">
        <v>210000616</v>
      </c>
      <c r="D515" t="s">
        <v>1872</v>
      </c>
      <c r="E515" t="s">
        <v>1873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1226</v>
      </c>
      <c r="AB515" t="s">
        <v>1874</v>
      </c>
      <c r="AC515" t="s">
        <v>594</v>
      </c>
      <c r="AD515" t="s">
        <v>618</v>
      </c>
      <c r="AF515" t="s">
        <v>605</v>
      </c>
      <c r="AH515" t="s">
        <v>10328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-2475770146</v>
      </c>
      <c r="BN515">
        <v>-2475770146</v>
      </c>
      <c r="BO515">
        <v>0</v>
      </c>
      <c r="BP515">
        <v>0</v>
      </c>
      <c r="BQ515">
        <v>-2475770146</v>
      </c>
      <c r="BR515">
        <v>-2475770146</v>
      </c>
      <c r="BS515">
        <v>0</v>
      </c>
      <c r="BT515">
        <v>0</v>
      </c>
      <c r="BU515">
        <v>0</v>
      </c>
      <c r="BV515">
        <v>-2475770146</v>
      </c>
      <c r="BW515">
        <v>-2475770146</v>
      </c>
      <c r="BX515">
        <v>-24.87058303012795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9954612415</v>
      </c>
      <c r="CG515">
        <v>9954612415</v>
      </c>
      <c r="CH515">
        <v>7478842269</v>
      </c>
      <c r="CI515">
        <v>9954612415</v>
      </c>
      <c r="CJ515">
        <v>9954612415</v>
      </c>
      <c r="CK515">
        <v>-2475770146</v>
      </c>
      <c r="CL515">
        <v>20765729</v>
      </c>
      <c r="CM515">
        <v>-96.550444513559341</v>
      </c>
      <c r="CN515">
        <v>-68.642557933926597</v>
      </c>
      <c r="CO515">
        <v>-0.17275065183639524</v>
      </c>
      <c r="CP515">
        <v>-722085545518.7467</v>
      </c>
      <c r="CQ515">
        <v>-513366863728.53156</v>
      </c>
      <c r="CR515">
        <v>-1291974876.9513352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-2475770146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-2475770146</v>
      </c>
      <c r="EQ515">
        <v>-2475770146</v>
      </c>
      <c r="ER515">
        <v>750</v>
      </c>
      <c r="ES515" t="s">
        <v>10328</v>
      </c>
      <c r="ET515" t="s">
        <v>10328</v>
      </c>
      <c r="EU515">
        <v>2020</v>
      </c>
      <c r="EV515" t="s">
        <v>613</v>
      </c>
      <c r="EW515">
        <v>0</v>
      </c>
      <c r="EX515">
        <v>0</v>
      </c>
      <c r="EY515">
        <v>0</v>
      </c>
      <c r="EZ515">
        <v>0</v>
      </c>
      <c r="FA515">
        <v>-2475770146</v>
      </c>
      <c r="FB515">
        <v>0</v>
      </c>
      <c r="FC515">
        <v>0</v>
      </c>
      <c r="FD515">
        <v>0</v>
      </c>
      <c r="FE515">
        <v>0</v>
      </c>
      <c r="FF515">
        <v>-2475770146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 x14ac:dyDescent="0.4">
      <c r="A516" t="s">
        <v>1875</v>
      </c>
      <c r="B516">
        <v>606453534601</v>
      </c>
      <c r="C516">
        <v>6000000001156</v>
      </c>
      <c r="D516" t="s">
        <v>1876</v>
      </c>
      <c r="E516" t="e">
        <v>#N/A</v>
      </c>
      <c r="F516" t="s">
        <v>647</v>
      </c>
      <c r="G516" t="s">
        <v>1280</v>
      </c>
      <c r="H516" t="s">
        <v>1281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1557</v>
      </c>
      <c r="AA516" t="s">
        <v>1557</v>
      </c>
      <c r="AB516" t="s">
        <v>1098</v>
      </c>
      <c r="AC516" t="s">
        <v>594</v>
      </c>
      <c r="AD516" t="s">
        <v>604</v>
      </c>
      <c r="AF516" t="s">
        <v>10331</v>
      </c>
      <c r="AH516" t="s">
        <v>10328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10328</v>
      </c>
      <c r="ET516" t="s">
        <v>10328</v>
      </c>
      <c r="EU516">
        <v>2020</v>
      </c>
      <c r="EV516" t="s">
        <v>10329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 x14ac:dyDescent="0.4">
      <c r="A517" t="s">
        <v>262</v>
      </c>
      <c r="B517">
        <v>705888348701</v>
      </c>
      <c r="C517">
        <v>6000000001158</v>
      </c>
      <c r="D517" t="s">
        <v>1877</v>
      </c>
      <c r="E517" t="s">
        <v>1878</v>
      </c>
      <c r="F517" t="s">
        <v>587</v>
      </c>
      <c r="G517" t="s">
        <v>742</v>
      </c>
      <c r="H517" t="s">
        <v>1097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939356060</v>
      </c>
      <c r="AZ517">
        <v>15364834191</v>
      </c>
      <c r="BA517">
        <v>-939356060</v>
      </c>
      <c r="BB517">
        <v>-939356060</v>
      </c>
      <c r="BC517">
        <v>9635165809</v>
      </c>
      <c r="BD517">
        <v>104391780</v>
      </c>
      <c r="BE517">
        <v>104391780</v>
      </c>
      <c r="BF517">
        <v>2229446105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104288837</v>
      </c>
      <c r="BM517">
        <v>0</v>
      </c>
      <c r="BN517">
        <v>0</v>
      </c>
      <c r="BO517">
        <v>36862120</v>
      </c>
      <c r="BP517">
        <v>105651708</v>
      </c>
      <c r="BQ517">
        <v>36862120</v>
      </c>
      <c r="BR517">
        <v>105651708</v>
      </c>
      <c r="BS517">
        <v>0</v>
      </c>
      <c r="BT517">
        <v>0</v>
      </c>
      <c r="BU517">
        <v>0</v>
      </c>
      <c r="BV517">
        <v>36862120</v>
      </c>
      <c r="BW517">
        <v>105651708</v>
      </c>
      <c r="BX517">
        <v>0.36548015025332831</v>
      </c>
      <c r="BY517">
        <v>1.0511209797484145</v>
      </c>
      <c r="BZ517">
        <v>0</v>
      </c>
      <c r="CA517">
        <v>9644810620</v>
      </c>
      <c r="CB517">
        <v>10584166680</v>
      </c>
      <c r="CC517">
        <v>10584166680</v>
      </c>
      <c r="CD517">
        <v>0</v>
      </c>
      <c r="CE517">
        <v>9635165809</v>
      </c>
      <c r="CF517">
        <v>10573582513</v>
      </c>
      <c r="CG517">
        <v>10573159147</v>
      </c>
      <c r="CH517">
        <v>9635165809</v>
      </c>
      <c r="CI517">
        <v>10573582513</v>
      </c>
      <c r="CJ517">
        <v>10573159147</v>
      </c>
      <c r="CK517">
        <v>1362722</v>
      </c>
      <c r="CL517">
        <v>0</v>
      </c>
      <c r="CM517">
        <v>0.33755406666666671</v>
      </c>
      <c r="CN517">
        <v>4.0506488000000003</v>
      </c>
      <c r="CO517">
        <v>4.0506488000000003</v>
      </c>
      <c r="CP517">
        <v>3252389401.8355737</v>
      </c>
      <c r="CQ517">
        <v>39028672822.026878</v>
      </c>
      <c r="CR517">
        <v>39028672822.026878</v>
      </c>
      <c r="CS517">
        <v>1.0891778442</v>
      </c>
      <c r="CT517">
        <v>10494409124.356169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38540663236</v>
      </c>
      <c r="DA517">
        <v>0</v>
      </c>
      <c r="DB517">
        <v>0</v>
      </c>
      <c r="DC517">
        <v>3757424240</v>
      </c>
      <c r="DD517">
        <v>3757424240</v>
      </c>
      <c r="DE517">
        <v>9635165809</v>
      </c>
      <c r="DF517">
        <v>0</v>
      </c>
      <c r="DG517">
        <v>939356060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36862120</v>
      </c>
      <c r="EH517">
        <v>0</v>
      </c>
      <c r="EI517">
        <v>0</v>
      </c>
      <c r="EJ517">
        <v>0</v>
      </c>
      <c r="EK517">
        <v>0</v>
      </c>
      <c r="EL517">
        <v>105651708</v>
      </c>
      <c r="EM517">
        <v>0</v>
      </c>
      <c r="EN517">
        <v>0</v>
      </c>
      <c r="EO517">
        <v>0</v>
      </c>
      <c r="EP517">
        <v>36862120</v>
      </c>
      <c r="EQ517">
        <v>105651708</v>
      </c>
      <c r="ER517">
        <v>287</v>
      </c>
      <c r="ES517" t="s">
        <v>10328</v>
      </c>
      <c r="ET517" t="s">
        <v>10328</v>
      </c>
      <c r="EU517">
        <v>2020</v>
      </c>
      <c r="EV517" t="s">
        <v>10329</v>
      </c>
      <c r="EW517">
        <v>0</v>
      </c>
      <c r="EX517">
        <v>36862120</v>
      </c>
      <c r="EY517">
        <v>0</v>
      </c>
      <c r="EZ517">
        <v>0</v>
      </c>
      <c r="FA517">
        <v>0</v>
      </c>
      <c r="FB517">
        <v>0</v>
      </c>
      <c r="FC517">
        <v>105651708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 x14ac:dyDescent="0.4">
      <c r="A518" t="s">
        <v>1879</v>
      </c>
      <c r="B518">
        <v>100951708111</v>
      </c>
      <c r="C518">
        <v>6000000001161</v>
      </c>
      <c r="D518" t="s">
        <v>1880</v>
      </c>
      <c r="E518" t="s">
        <v>1881</v>
      </c>
      <c r="F518" t="s">
        <v>647</v>
      </c>
      <c r="G518" t="s">
        <v>648</v>
      </c>
      <c r="H518" t="s">
        <v>973</v>
      </c>
      <c r="I518" t="s">
        <v>590</v>
      </c>
      <c r="J518" t="s">
        <v>591</v>
      </c>
      <c r="K518" t="s">
        <v>592</v>
      </c>
      <c r="L518" t="s">
        <v>593</v>
      </c>
      <c r="M518" t="s">
        <v>1230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1882</v>
      </c>
      <c r="AC518" t="s">
        <v>594</v>
      </c>
      <c r="AD518" t="s">
        <v>604</v>
      </c>
      <c r="AF518" t="s">
        <v>10331</v>
      </c>
      <c r="AH518" t="s">
        <v>10328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10328</v>
      </c>
      <c r="ET518" t="s">
        <v>10328</v>
      </c>
      <c r="EU518">
        <v>2020</v>
      </c>
      <c r="EV518" t="s">
        <v>10329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 x14ac:dyDescent="0.4">
      <c r="A519" t="s">
        <v>1883</v>
      </c>
      <c r="B519">
        <v>706259799702</v>
      </c>
      <c r="C519">
        <v>6000000001167</v>
      </c>
      <c r="D519" t="s">
        <v>1884</v>
      </c>
      <c r="E519" t="e">
        <v>#N/A</v>
      </c>
      <c r="F519" t="s">
        <v>647</v>
      </c>
      <c r="G519" t="s">
        <v>1280</v>
      </c>
      <c r="H519" t="s">
        <v>973</v>
      </c>
      <c r="I519" t="s">
        <v>590</v>
      </c>
      <c r="J519" t="s">
        <v>591</v>
      </c>
      <c r="K519" t="s">
        <v>592</v>
      </c>
      <c r="L519" t="s">
        <v>593</v>
      </c>
      <c r="M519" t="s">
        <v>1055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1444</v>
      </c>
      <c r="AA519" t="s">
        <v>1444</v>
      </c>
      <c r="AB519" t="s">
        <v>869</v>
      </c>
      <c r="AC519" t="s">
        <v>594</v>
      </c>
      <c r="AD519" t="s">
        <v>604</v>
      </c>
      <c r="AF519" t="s">
        <v>10331</v>
      </c>
      <c r="AH519" t="s">
        <v>10328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10328</v>
      </c>
      <c r="ET519" t="s">
        <v>10328</v>
      </c>
      <c r="EU519">
        <v>2020</v>
      </c>
      <c r="EV519" t="s">
        <v>10329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 x14ac:dyDescent="0.4">
      <c r="A520" t="s">
        <v>1885</v>
      </c>
      <c r="B520">
        <v>700951711701</v>
      </c>
      <c r="C520">
        <v>6000000001174</v>
      </c>
      <c r="D520" t="s">
        <v>1886</v>
      </c>
      <c r="E520" t="s">
        <v>1887</v>
      </c>
      <c r="F520" t="s">
        <v>647</v>
      </c>
      <c r="G520" t="s">
        <v>648</v>
      </c>
      <c r="H520" t="s">
        <v>973</v>
      </c>
      <c r="I520" t="s">
        <v>590</v>
      </c>
      <c r="J520" t="s">
        <v>591</v>
      </c>
      <c r="K520" t="s">
        <v>592</v>
      </c>
      <c r="L520" t="s">
        <v>593</v>
      </c>
      <c r="M520" t="s">
        <v>1418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1888</v>
      </c>
      <c r="AC520" t="s">
        <v>594</v>
      </c>
      <c r="AD520" t="s">
        <v>604</v>
      </c>
      <c r="AF520" t="s">
        <v>10331</v>
      </c>
      <c r="AH520" t="s">
        <v>10328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10328</v>
      </c>
      <c r="ET520" t="s">
        <v>10328</v>
      </c>
      <c r="EU520">
        <v>2020</v>
      </c>
      <c r="EV520" t="s">
        <v>10329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 x14ac:dyDescent="0.4">
      <c r="A521" t="s">
        <v>263</v>
      </c>
      <c r="B521">
        <v>505854508508</v>
      </c>
      <c r="C521">
        <v>6000000001163</v>
      </c>
      <c r="D521" t="s">
        <v>1889</v>
      </c>
      <c r="E521" t="s">
        <v>1890</v>
      </c>
      <c r="F521" t="s">
        <v>647</v>
      </c>
      <c r="G521" t="s">
        <v>648</v>
      </c>
      <c r="H521" t="s">
        <v>973</v>
      </c>
      <c r="I521" t="s">
        <v>590</v>
      </c>
      <c r="J521" t="s">
        <v>591</v>
      </c>
      <c r="K521" t="s">
        <v>592</v>
      </c>
      <c r="L521" t="s">
        <v>593</v>
      </c>
      <c r="M521" t="s">
        <v>1230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1511</v>
      </c>
      <c r="AC521" t="s">
        <v>594</v>
      </c>
      <c r="AD521" t="s">
        <v>698</v>
      </c>
      <c r="AF521" t="s">
        <v>10331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725917808</v>
      </c>
      <c r="BF521">
        <v>16338947776</v>
      </c>
      <c r="BG521">
        <v>0</v>
      </c>
      <c r="BH521">
        <v>725917808</v>
      </c>
      <c r="BI521">
        <v>0</v>
      </c>
      <c r="BJ521">
        <v>0</v>
      </c>
      <c r="BK521">
        <v>0</v>
      </c>
      <c r="BL521">
        <v>710136986</v>
      </c>
      <c r="BM521">
        <v>0</v>
      </c>
      <c r="BN521">
        <v>0</v>
      </c>
      <c r="BO521">
        <v>243262317</v>
      </c>
      <c r="BP521">
        <v>729041937</v>
      </c>
      <c r="BQ521">
        <v>243262317</v>
      </c>
      <c r="BR521">
        <v>729041937</v>
      </c>
      <c r="BS521">
        <v>0</v>
      </c>
      <c r="BT521">
        <v>0</v>
      </c>
      <c r="BU521">
        <v>0</v>
      </c>
      <c r="BV521">
        <v>243262317</v>
      </c>
      <c r="BW521">
        <v>729041937</v>
      </c>
      <c r="BX521">
        <v>0.34030407856327571</v>
      </c>
      <c r="BY521">
        <v>1.0234816518301997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0.33773639166666669</v>
      </c>
      <c r="CN521">
        <v>4.0528367000000003</v>
      </c>
      <c r="CO521">
        <v>4.0528367000000003</v>
      </c>
      <c r="CP521">
        <v>24183762929.304001</v>
      </c>
      <c r="CQ521">
        <v>290205155151.64801</v>
      </c>
      <c r="CR521">
        <v>290205155151.64801</v>
      </c>
      <c r="CS521">
        <v>1.2269298302222222</v>
      </c>
      <c r="CT521">
        <v>87854850342.187515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729041937</v>
      </c>
      <c r="EM521">
        <v>0</v>
      </c>
      <c r="EN521">
        <v>0</v>
      </c>
      <c r="EO521">
        <v>0</v>
      </c>
      <c r="EP521">
        <v>243262317</v>
      </c>
      <c r="EQ521">
        <v>729041937</v>
      </c>
      <c r="ER521">
        <v>148</v>
      </c>
      <c r="ES521" t="s">
        <v>10328</v>
      </c>
      <c r="ET521" t="s">
        <v>10328</v>
      </c>
      <c r="EU521">
        <v>2020</v>
      </c>
      <c r="EV521" t="s">
        <v>10329</v>
      </c>
      <c r="EW521">
        <v>0</v>
      </c>
      <c r="EX521">
        <v>243262317</v>
      </c>
      <c r="EY521">
        <v>0</v>
      </c>
      <c r="EZ521">
        <v>0</v>
      </c>
      <c r="FA521">
        <v>0</v>
      </c>
      <c r="FB521">
        <v>0</v>
      </c>
      <c r="FC521">
        <v>729041937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 x14ac:dyDescent="0.4">
      <c r="A522" t="s">
        <v>263</v>
      </c>
      <c r="B522">
        <v>505854508508</v>
      </c>
      <c r="C522">
        <v>6000000001164</v>
      </c>
      <c r="D522" t="s">
        <v>1889</v>
      </c>
      <c r="E522" t="s">
        <v>1890</v>
      </c>
      <c r="F522" t="s">
        <v>647</v>
      </c>
      <c r="G522" t="s">
        <v>648</v>
      </c>
      <c r="H522" t="s">
        <v>973</v>
      </c>
      <c r="I522" t="s">
        <v>590</v>
      </c>
      <c r="J522" t="s">
        <v>591</v>
      </c>
      <c r="K522" t="s">
        <v>592</v>
      </c>
      <c r="L522" t="s">
        <v>593</v>
      </c>
      <c r="M522" t="s">
        <v>1230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1511</v>
      </c>
      <c r="AC522" t="s">
        <v>594</v>
      </c>
      <c r="AD522" t="s">
        <v>698</v>
      </c>
      <c r="AF522" t="s">
        <v>10331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738000000</v>
      </c>
      <c r="AW522">
        <v>1737000000</v>
      </c>
      <c r="AX522">
        <v>0</v>
      </c>
      <c r="AY522">
        <v>0</v>
      </c>
      <c r="AZ522">
        <v>9518760</v>
      </c>
      <c r="BA522">
        <v>0</v>
      </c>
      <c r="BB522">
        <v>738000000</v>
      </c>
      <c r="BC522">
        <v>1727481240</v>
      </c>
      <c r="BD522">
        <v>0</v>
      </c>
      <c r="BE522">
        <v>10072109</v>
      </c>
      <c r="BF522">
        <v>390916157</v>
      </c>
      <c r="BG522">
        <v>0</v>
      </c>
      <c r="BH522">
        <v>10072109</v>
      </c>
      <c r="BI522">
        <v>0</v>
      </c>
      <c r="BJ522">
        <v>0</v>
      </c>
      <c r="BK522">
        <v>0</v>
      </c>
      <c r="BL522">
        <v>13169096</v>
      </c>
      <c r="BM522">
        <v>0</v>
      </c>
      <c r="BN522">
        <v>0</v>
      </c>
      <c r="BO522">
        <v>5868703</v>
      </c>
      <c r="BP522">
        <v>9368990</v>
      </c>
      <c r="BQ522">
        <v>5868703</v>
      </c>
      <c r="BR522">
        <v>9368990</v>
      </c>
      <c r="BS522">
        <v>0</v>
      </c>
      <c r="BT522">
        <v>0</v>
      </c>
      <c r="BU522">
        <v>0</v>
      </c>
      <c r="BV522">
        <v>5868703</v>
      </c>
      <c r="BW522">
        <v>9368990</v>
      </c>
      <c r="BX522">
        <v>0.34030405546726311</v>
      </c>
      <c r="BY522">
        <v>0.69108697013506404</v>
      </c>
      <c r="BZ522">
        <v>0</v>
      </c>
      <c r="CA522">
        <v>1737000000</v>
      </c>
      <c r="CB522">
        <v>1737000000</v>
      </c>
      <c r="CC522">
        <v>999000000</v>
      </c>
      <c r="CD522">
        <v>0</v>
      </c>
      <c r="CE522">
        <v>1727481240</v>
      </c>
      <c r="CF522">
        <v>1727481240</v>
      </c>
      <c r="CG522">
        <v>993265740</v>
      </c>
      <c r="CH522">
        <v>1727481240</v>
      </c>
      <c r="CI522">
        <v>1727481240</v>
      </c>
      <c r="CJ522">
        <v>993265740</v>
      </c>
      <c r="CK522">
        <v>-3784500</v>
      </c>
      <c r="CL522">
        <v>0</v>
      </c>
      <c r="CM522">
        <v>0.33773628333333333</v>
      </c>
      <c r="CN522">
        <v>4.0528354000000002</v>
      </c>
      <c r="CO522">
        <v>4.0528354000000002</v>
      </c>
      <c r="CP522">
        <v>583433093.52565801</v>
      </c>
      <c r="CQ522">
        <v>7001197122.3078966</v>
      </c>
      <c r="CR522">
        <v>7001197122.3078966</v>
      </c>
      <c r="CS522">
        <v>1.225052479562464</v>
      </c>
      <c r="CT522">
        <v>2116255176.45964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6909924960</v>
      </c>
      <c r="DA522">
        <v>0</v>
      </c>
      <c r="DB522">
        <v>2952000000</v>
      </c>
      <c r="DC522">
        <v>0</v>
      </c>
      <c r="DD522">
        <v>0</v>
      </c>
      <c r="DE522">
        <v>1727481240</v>
      </c>
      <c r="DF522">
        <v>0</v>
      </c>
      <c r="DG522">
        <v>0</v>
      </c>
      <c r="DH522">
        <v>1</v>
      </c>
      <c r="DI522">
        <v>0</v>
      </c>
      <c r="DJ522">
        <v>1727481240</v>
      </c>
      <c r="DK522">
        <v>0</v>
      </c>
      <c r="DL522">
        <v>993265740</v>
      </c>
      <c r="DM522">
        <v>0</v>
      </c>
      <c r="DN522">
        <v>738000000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83246477.70345442</v>
      </c>
      <c r="EF522">
        <v>0</v>
      </c>
      <c r="EG522">
        <v>5868703</v>
      </c>
      <c r="EH522">
        <v>0</v>
      </c>
      <c r="EI522">
        <v>0</v>
      </c>
      <c r="EJ522">
        <v>0</v>
      </c>
      <c r="EK522">
        <v>0</v>
      </c>
      <c r="EL522">
        <v>9368990</v>
      </c>
      <c r="EM522">
        <v>0</v>
      </c>
      <c r="EN522">
        <v>0</v>
      </c>
      <c r="EO522">
        <v>0</v>
      </c>
      <c r="EP522">
        <v>5868703</v>
      </c>
      <c r="EQ522">
        <v>9368990</v>
      </c>
      <c r="ER522">
        <v>348</v>
      </c>
      <c r="ES522" t="s">
        <v>10328</v>
      </c>
      <c r="ET522" t="s">
        <v>10328</v>
      </c>
      <c r="EU522">
        <v>2020</v>
      </c>
      <c r="EV522" t="s">
        <v>10329</v>
      </c>
      <c r="EW522">
        <v>0</v>
      </c>
      <c r="EX522">
        <v>5868703</v>
      </c>
      <c r="EY522">
        <v>0</v>
      </c>
      <c r="EZ522">
        <v>0</v>
      </c>
      <c r="FA522">
        <v>0</v>
      </c>
      <c r="FB522">
        <v>0</v>
      </c>
      <c r="FC522">
        <v>9368990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 x14ac:dyDescent="0.4">
      <c r="A523" t="s">
        <v>263</v>
      </c>
      <c r="B523" t="s">
        <v>1891</v>
      </c>
      <c r="C523">
        <v>210000684</v>
      </c>
      <c r="D523" t="s">
        <v>1889</v>
      </c>
      <c r="E523" t="s">
        <v>1892</v>
      </c>
      <c r="F523" t="s">
        <v>647</v>
      </c>
      <c r="G523" t="s">
        <v>648</v>
      </c>
      <c r="H523" t="s">
        <v>973</v>
      </c>
      <c r="I523" t="s">
        <v>590</v>
      </c>
      <c r="J523" t="s">
        <v>591</v>
      </c>
      <c r="K523" t="s">
        <v>592</v>
      </c>
      <c r="L523" t="s">
        <v>593</v>
      </c>
      <c r="M523" t="s">
        <v>1230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1511</v>
      </c>
      <c r="AC523" t="s">
        <v>594</v>
      </c>
      <c r="AD523" t="s">
        <v>698</v>
      </c>
      <c r="AF523" t="s">
        <v>10331</v>
      </c>
      <c r="AH523" t="s">
        <v>10328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-261830514</v>
      </c>
      <c r="BN523">
        <v>-261830514</v>
      </c>
      <c r="BO523">
        <v>0</v>
      </c>
      <c r="BP523">
        <v>0</v>
      </c>
      <c r="BQ523">
        <v>-261830514</v>
      </c>
      <c r="BR523">
        <v>-261830514</v>
      </c>
      <c r="BS523">
        <v>0</v>
      </c>
      <c r="BT523">
        <v>0</v>
      </c>
      <c r="BU523">
        <v>0</v>
      </c>
      <c r="BV523">
        <v>-261830514</v>
      </c>
      <c r="BW523">
        <v>-261830514</v>
      </c>
      <c r="BX523">
        <v>-0.37715726422582579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69422105534</v>
      </c>
      <c r="CG523">
        <v>69422105534</v>
      </c>
      <c r="CH523">
        <v>69160275020</v>
      </c>
      <c r="CI523">
        <v>69422105534</v>
      </c>
      <c r="CJ523">
        <v>69422105534</v>
      </c>
      <c r="CK523">
        <v>-261830514</v>
      </c>
      <c r="CL523">
        <v>0</v>
      </c>
      <c r="CM523">
        <v>-4.3515965342521685</v>
      </c>
      <c r="CN523">
        <v>-1.5207913517951963</v>
      </c>
      <c r="CO523">
        <v>18.932926058769226</v>
      </c>
      <c r="CP523">
        <v>-300957613084.9588</v>
      </c>
      <c r="CQ523">
        <v>-105178348138.19334</v>
      </c>
      <c r="CR523">
        <v>1309406373157.8044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-261830514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-261830514</v>
      </c>
      <c r="EQ523">
        <v>-261830514</v>
      </c>
      <c r="ER523">
        <v>730</v>
      </c>
      <c r="ES523" t="s">
        <v>10328</v>
      </c>
      <c r="ET523" t="s">
        <v>10328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-261830514</v>
      </c>
      <c r="FL523">
        <v>0</v>
      </c>
      <c r="FM523">
        <v>0</v>
      </c>
      <c r="FN523">
        <v>0</v>
      </c>
      <c r="FO523">
        <v>0</v>
      </c>
      <c r="FP523">
        <v>-261830514</v>
      </c>
      <c r="FQ523" t="b">
        <v>1</v>
      </c>
      <c r="FR523" t="b">
        <v>1</v>
      </c>
    </row>
    <row r="524" spans="1:174" x14ac:dyDescent="0.4">
      <c r="A524" t="s">
        <v>264</v>
      </c>
      <c r="B524" t="s">
        <v>1893</v>
      </c>
      <c r="C524">
        <v>210000739</v>
      </c>
      <c r="D524" t="s">
        <v>1894</v>
      </c>
      <c r="E524" t="s">
        <v>1895</v>
      </c>
      <c r="F524" t="s">
        <v>587</v>
      </c>
      <c r="G524" t="s">
        <v>717</v>
      </c>
      <c r="H524" t="s">
        <v>1334</v>
      </c>
      <c r="I524" t="s">
        <v>730</v>
      </c>
      <c r="J524" t="s">
        <v>650</v>
      </c>
      <c r="K524" t="s">
        <v>592</v>
      </c>
      <c r="L524" t="s">
        <v>1896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1683</v>
      </c>
      <c r="AC524" t="s">
        <v>1683</v>
      </c>
      <c r="AD524" t="s">
        <v>904</v>
      </c>
      <c r="AF524" t="s">
        <v>813</v>
      </c>
      <c r="AH524" t="s">
        <v>10328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1539116299</v>
      </c>
      <c r="AZ524">
        <v>56752451079</v>
      </c>
      <c r="BA524">
        <v>0</v>
      </c>
      <c r="BB524">
        <v>-1539116299</v>
      </c>
      <c r="BC524">
        <v>105239864339</v>
      </c>
      <c r="BD524">
        <v>0</v>
      </c>
      <c r="BE524">
        <v>1991509165</v>
      </c>
      <c r="BF524">
        <v>29090750483</v>
      </c>
      <c r="BG524">
        <v>1991509165</v>
      </c>
      <c r="BH524">
        <v>0</v>
      </c>
      <c r="BI524">
        <v>0</v>
      </c>
      <c r="BJ524">
        <v>100618827</v>
      </c>
      <c r="BK524">
        <v>1991509165</v>
      </c>
      <c r="BL524">
        <v>0</v>
      </c>
      <c r="BM524">
        <v>596366719</v>
      </c>
      <c r="BN524">
        <v>696985545</v>
      </c>
      <c r="BO524">
        <v>0</v>
      </c>
      <c r="BP524">
        <v>1991509165</v>
      </c>
      <c r="BQ524">
        <v>596366719</v>
      </c>
      <c r="BR524">
        <v>2688494710</v>
      </c>
      <c r="BS524">
        <v>0</v>
      </c>
      <c r="BT524">
        <v>0</v>
      </c>
      <c r="BU524">
        <v>0</v>
      </c>
      <c r="BV524">
        <v>596366719</v>
      </c>
      <c r="BW524">
        <v>2688494710</v>
      </c>
      <c r="BX524">
        <v>0.61243031610412324</v>
      </c>
      <c r="BY524">
        <v>2.7702087134538207</v>
      </c>
      <c r="BZ524">
        <v>0</v>
      </c>
      <c r="CA524">
        <v>105908896302</v>
      </c>
      <c r="CB524">
        <v>105908896302</v>
      </c>
      <c r="CC524">
        <v>107473429659</v>
      </c>
      <c r="CD524">
        <v>0</v>
      </c>
      <c r="CE524">
        <v>97973440211</v>
      </c>
      <c r="CF524">
        <v>97377073492</v>
      </c>
      <c r="CG524">
        <v>98815570965</v>
      </c>
      <c r="CH524">
        <v>97973440211</v>
      </c>
      <c r="CI524">
        <v>97377073492</v>
      </c>
      <c r="CJ524">
        <v>98815570965</v>
      </c>
      <c r="CK524">
        <v>696985545</v>
      </c>
      <c r="CL524">
        <v>9109579374</v>
      </c>
      <c r="CM524">
        <v>7.4535873532295254</v>
      </c>
      <c r="CN524">
        <v>11.772418618202208</v>
      </c>
      <c r="CO524">
        <v>3.7931898236274728</v>
      </c>
      <c r="CP524">
        <v>730253594909.09863</v>
      </c>
      <c r="CQ524">
        <v>1153384351629.2971</v>
      </c>
      <c r="CR524">
        <v>371631856394.13983</v>
      </c>
      <c r="CS524">
        <v>1.1347244546674031</v>
      </c>
      <c r="CT524">
        <v>111172858515.31641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0.92939247651292511</v>
      </c>
      <c r="DI524">
        <v>7.0607523487074886E-2</v>
      </c>
      <c r="DJ524">
        <v>91055778230.192291</v>
      </c>
      <c r="DK524">
        <v>6917661980.8077097</v>
      </c>
      <c r="DL524">
        <v>91838448217.200043</v>
      </c>
      <c r="DM524">
        <v>6977122747.7999525</v>
      </c>
      <c r="DN524">
        <v>0</v>
      </c>
      <c r="DO524">
        <v>0</v>
      </c>
      <c r="DP524">
        <v>1430443108.7690177</v>
      </c>
      <c r="DQ524">
        <v>108673190.23098227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38166471294.125961</v>
      </c>
      <c r="EF524">
        <v>0</v>
      </c>
      <c r="EG524">
        <v>0</v>
      </c>
      <c r="EH524">
        <v>0</v>
      </c>
      <c r="EI524">
        <v>0</v>
      </c>
      <c r="EJ524">
        <v>596366719</v>
      </c>
      <c r="EK524">
        <v>0</v>
      </c>
      <c r="EL524">
        <v>1991509165</v>
      </c>
      <c r="EM524">
        <v>100618827</v>
      </c>
      <c r="EN524">
        <v>0</v>
      </c>
      <c r="EO524">
        <v>596366718</v>
      </c>
      <c r="EP524">
        <v>596366719</v>
      </c>
      <c r="EQ524">
        <v>2688494710</v>
      </c>
      <c r="ER524">
        <v>49</v>
      </c>
      <c r="ES524" t="s">
        <v>10328</v>
      </c>
      <c r="ET524" t="s">
        <v>10328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554258741.88129771</v>
      </c>
      <c r="FB524">
        <v>0</v>
      </c>
      <c r="FC524">
        <v>1850893634.8575375</v>
      </c>
      <c r="FD524">
        <v>93514380.809355572</v>
      </c>
      <c r="FE524">
        <v>0</v>
      </c>
      <c r="FF524">
        <v>554258740.95190525</v>
      </c>
      <c r="FG524">
        <v>0</v>
      </c>
      <c r="FH524">
        <v>0</v>
      </c>
      <c r="FI524">
        <v>0</v>
      </c>
      <c r="FJ524">
        <v>0</v>
      </c>
      <c r="FK524">
        <v>42107977.118702285</v>
      </c>
      <c r="FL524">
        <v>0</v>
      </c>
      <c r="FM524">
        <v>140615530.1424624</v>
      </c>
      <c r="FN524">
        <v>7104446.1906444244</v>
      </c>
      <c r="FO524">
        <v>0</v>
      </c>
      <c r="FP524">
        <v>42107977.048094764</v>
      </c>
      <c r="FQ524" t="b">
        <v>1</v>
      </c>
      <c r="FR524" t="b">
        <v>1</v>
      </c>
    </row>
    <row r="525" spans="1:174" x14ac:dyDescent="0.4">
      <c r="A525" t="s">
        <v>1897</v>
      </c>
      <c r="B525">
        <v>100951708112</v>
      </c>
      <c r="C525">
        <v>6000000001168</v>
      </c>
      <c r="D525" t="s">
        <v>1898</v>
      </c>
      <c r="E525" t="s">
        <v>1898</v>
      </c>
      <c r="F525" t="s">
        <v>647</v>
      </c>
      <c r="G525" t="s">
        <v>648</v>
      </c>
      <c r="H525" t="s">
        <v>973</v>
      </c>
      <c r="I525" t="s">
        <v>590</v>
      </c>
      <c r="J525" t="s">
        <v>591</v>
      </c>
      <c r="K525" t="s">
        <v>592</v>
      </c>
      <c r="L525" t="s">
        <v>593</v>
      </c>
      <c r="M525" t="s">
        <v>1418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1069</v>
      </c>
      <c r="AC525" t="s">
        <v>594</v>
      </c>
      <c r="AD525" t="s">
        <v>661</v>
      </c>
      <c r="AF525" t="s">
        <v>10331</v>
      </c>
      <c r="AH525" t="s">
        <v>10328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10328</v>
      </c>
      <c r="ET525" t="s">
        <v>10328</v>
      </c>
      <c r="EU525">
        <v>2020</v>
      </c>
      <c r="EV525" t="s">
        <v>10329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 x14ac:dyDescent="0.4">
      <c r="A526" t="s">
        <v>265</v>
      </c>
      <c r="B526" t="s">
        <v>1899</v>
      </c>
      <c r="C526">
        <v>210000724</v>
      </c>
      <c r="D526" t="s">
        <v>1900</v>
      </c>
      <c r="E526" t="s">
        <v>1901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1565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1902</v>
      </c>
      <c r="AD526" t="s">
        <v>734</v>
      </c>
      <c r="AF526" t="s">
        <v>735</v>
      </c>
      <c r="AH526" t="s">
        <v>10328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-10157398</v>
      </c>
      <c r="BN526">
        <v>-65212670</v>
      </c>
      <c r="BO526">
        <v>0</v>
      </c>
      <c r="BP526">
        <v>0</v>
      </c>
      <c r="BQ526">
        <v>-10157398</v>
      </c>
      <c r="BR526">
        <v>-65212670</v>
      </c>
      <c r="BS526">
        <v>0</v>
      </c>
      <c r="BT526">
        <v>0</v>
      </c>
      <c r="BU526">
        <v>0</v>
      </c>
      <c r="BV526">
        <v>-10157398</v>
      </c>
      <c r="BW526">
        <v>-65212670</v>
      </c>
      <c r="BX526">
        <v>-5.4836088577840551E-2</v>
      </c>
      <c r="BY526">
        <v>-0.350299110357774</v>
      </c>
      <c r="BZ526">
        <v>10069125</v>
      </c>
      <c r="CA526">
        <v>11922461589</v>
      </c>
      <c r="CB526">
        <v>11922461589</v>
      </c>
      <c r="CC526">
        <v>11922461589</v>
      </c>
      <c r="CD526">
        <v>12606030</v>
      </c>
      <c r="CE526">
        <v>19077965802</v>
      </c>
      <c r="CF526">
        <v>17958275489</v>
      </c>
      <c r="CG526">
        <v>18089385398</v>
      </c>
      <c r="CH526">
        <v>15761813566.436249</v>
      </c>
      <c r="CI526">
        <v>15537268465.936251</v>
      </c>
      <c r="CJ526">
        <v>15563659474.936249</v>
      </c>
      <c r="CK526">
        <v>198154091.5</v>
      </c>
      <c r="CL526">
        <v>0</v>
      </c>
      <c r="CM526">
        <v>103.83458733558655</v>
      </c>
      <c r="CN526">
        <v>24.084293246269223</v>
      </c>
      <c r="CO526">
        <v>12.483741641044615</v>
      </c>
      <c r="CP526">
        <v>1980952706253.1025</v>
      </c>
      <c r="CQ526">
        <v>459479322917.66382</v>
      </c>
      <c r="CR526">
        <v>238164396108.85251</v>
      </c>
      <c r="CS526">
        <v>1.7739093537959478</v>
      </c>
      <c r="CT526">
        <v>33842581987.567013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19077965802</v>
      </c>
      <c r="DL526">
        <v>0</v>
      </c>
      <c r="DM526">
        <v>18089385398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14117694693.479998</v>
      </c>
      <c r="EF526">
        <v>1120737586</v>
      </c>
      <c r="EG526">
        <v>0</v>
      </c>
      <c r="EH526">
        <v>0</v>
      </c>
      <c r="EI526">
        <v>-1129847711</v>
      </c>
      <c r="EJ526">
        <v>-1047273</v>
      </c>
      <c r="EK526">
        <v>989627677</v>
      </c>
      <c r="EL526">
        <v>0</v>
      </c>
      <c r="EM526">
        <v>0</v>
      </c>
      <c r="EN526">
        <v>-1053793074</v>
      </c>
      <c r="EO526">
        <v>-1047273</v>
      </c>
      <c r="EP526">
        <v>-10157398</v>
      </c>
      <c r="EQ526">
        <v>-65212670</v>
      </c>
      <c r="ER526">
        <v>718</v>
      </c>
      <c r="ES526" t="s">
        <v>1793</v>
      </c>
      <c r="ET526" t="s">
        <v>10328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1120737586</v>
      </c>
      <c r="FH526">
        <v>0</v>
      </c>
      <c r="FI526">
        <v>0</v>
      </c>
      <c r="FJ526">
        <v>-1129847711</v>
      </c>
      <c r="FK526">
        <v>-1047273</v>
      </c>
      <c r="FL526">
        <v>989627677</v>
      </c>
      <c r="FM526">
        <v>0</v>
      </c>
      <c r="FN526">
        <v>0</v>
      </c>
      <c r="FO526">
        <v>-1053793074</v>
      </c>
      <c r="FP526">
        <v>-1047273</v>
      </c>
      <c r="FQ526" t="b">
        <v>1</v>
      </c>
      <c r="FR526" t="b">
        <v>1</v>
      </c>
    </row>
    <row r="527" spans="1:174" x14ac:dyDescent="0.4">
      <c r="A527" t="s">
        <v>1903</v>
      </c>
      <c r="B527">
        <v>106462116101</v>
      </c>
      <c r="C527">
        <v>6000000001170</v>
      </c>
      <c r="D527" t="s">
        <v>1904</v>
      </c>
      <c r="E527" t="s">
        <v>1905</v>
      </c>
      <c r="F527" t="s">
        <v>647</v>
      </c>
      <c r="G527" t="s">
        <v>1280</v>
      </c>
      <c r="H527" t="s">
        <v>1281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1444</v>
      </c>
      <c r="AA527" t="s">
        <v>1444</v>
      </c>
      <c r="AB527" t="s">
        <v>1906</v>
      </c>
      <c r="AC527" t="s">
        <v>594</v>
      </c>
      <c r="AD527" t="s">
        <v>604</v>
      </c>
      <c r="AF527" t="s">
        <v>10331</v>
      </c>
      <c r="AH527" t="s">
        <v>10328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10328</v>
      </c>
      <c r="ET527" t="s">
        <v>10328</v>
      </c>
      <c r="EU527">
        <v>2020</v>
      </c>
      <c r="EV527" t="s">
        <v>10329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 x14ac:dyDescent="0.4">
      <c r="A528" t="s">
        <v>1903</v>
      </c>
      <c r="B528">
        <v>106462116101</v>
      </c>
      <c r="C528">
        <v>6000000001171</v>
      </c>
      <c r="D528" t="s">
        <v>1904</v>
      </c>
      <c r="E528" t="s">
        <v>1905</v>
      </c>
      <c r="F528" t="s">
        <v>647</v>
      </c>
      <c r="G528" t="s">
        <v>1280</v>
      </c>
      <c r="H528" t="s">
        <v>1281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1444</v>
      </c>
      <c r="AA528" t="s">
        <v>1444</v>
      </c>
      <c r="AB528" t="s">
        <v>1906</v>
      </c>
      <c r="AC528" t="s">
        <v>594</v>
      </c>
      <c r="AD528" t="s">
        <v>604</v>
      </c>
      <c r="AF528" t="s">
        <v>10331</v>
      </c>
      <c r="AH528" t="s">
        <v>10328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10328</v>
      </c>
      <c r="ET528" t="s">
        <v>10328</v>
      </c>
      <c r="EU528">
        <v>2020</v>
      </c>
      <c r="EV528" t="s">
        <v>10329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 x14ac:dyDescent="0.4">
      <c r="A529" t="s">
        <v>266</v>
      </c>
      <c r="B529" t="s">
        <v>1907</v>
      </c>
      <c r="C529">
        <v>210001036</v>
      </c>
      <c r="D529" t="s">
        <v>1908</v>
      </c>
      <c r="E529" t="s">
        <v>1909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1297</v>
      </c>
      <c r="AC529" t="s">
        <v>1205</v>
      </c>
      <c r="AD529" t="s">
        <v>812</v>
      </c>
      <c r="AF529" t="s">
        <v>813</v>
      </c>
      <c r="AH529" t="s">
        <v>10328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0</v>
      </c>
      <c r="AZ529">
        <v>16470277001</v>
      </c>
      <c r="BA529">
        <v>0</v>
      </c>
      <c r="BB529">
        <v>0</v>
      </c>
      <c r="BC529">
        <v>49914708896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0</v>
      </c>
      <c r="BK529">
        <v>1084162000</v>
      </c>
      <c r="BL529">
        <v>0</v>
      </c>
      <c r="BM529">
        <v>-5571150040</v>
      </c>
      <c r="BN529">
        <v>-5571150040</v>
      </c>
      <c r="BO529">
        <v>0</v>
      </c>
      <c r="BP529">
        <v>1084162000</v>
      </c>
      <c r="BQ529">
        <v>-5571150040</v>
      </c>
      <c r="BR529">
        <v>-4486988040</v>
      </c>
      <c r="BS529">
        <v>0</v>
      </c>
      <c r="BT529">
        <v>0</v>
      </c>
      <c r="BU529">
        <v>0</v>
      </c>
      <c r="BV529">
        <v>-5571150040</v>
      </c>
      <c r="BW529">
        <v>-4486988040</v>
      </c>
      <c r="BX529">
        <v>-11.200821920659379</v>
      </c>
      <c r="BY529">
        <v>-9.1205098478097177</v>
      </c>
      <c r="BZ529">
        <v>0</v>
      </c>
      <c r="CA529">
        <v>50132830918</v>
      </c>
      <c r="CB529">
        <v>50132830918</v>
      </c>
      <c r="CC529">
        <v>50132830918</v>
      </c>
      <c r="CD529">
        <v>0</v>
      </c>
      <c r="CE529">
        <v>44167610914</v>
      </c>
      <c r="CF529">
        <v>49738760954</v>
      </c>
      <c r="CG529">
        <v>49738760954</v>
      </c>
      <c r="CH529">
        <v>44167610914</v>
      </c>
      <c r="CI529">
        <v>49738760954</v>
      </c>
      <c r="CJ529">
        <v>49738760954</v>
      </c>
      <c r="CK529">
        <v>-5571150040</v>
      </c>
      <c r="CL529">
        <v>0</v>
      </c>
      <c r="CM529">
        <v>-75.307961329817758</v>
      </c>
      <c r="CN529">
        <v>-32.237158939242363</v>
      </c>
      <c r="CO529">
        <v>2.0458319783210759</v>
      </c>
      <c r="CP529">
        <v>-3326172734741.9487</v>
      </c>
      <c r="CQ529">
        <v>-1423838293001.2336</v>
      </c>
      <c r="CR529">
        <v>90359510813.90416</v>
      </c>
      <c r="CS529">
        <v>1.0530482422254932</v>
      </c>
      <c r="CT529">
        <v>46510625036.287209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44167610914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21628197385.807186</v>
      </c>
      <c r="EF529">
        <v>0</v>
      </c>
      <c r="EG529">
        <v>0</v>
      </c>
      <c r="EH529">
        <v>0</v>
      </c>
      <c r="EI529">
        <v>0</v>
      </c>
      <c r="EJ529">
        <v>-5571150040</v>
      </c>
      <c r="EK529">
        <v>0</v>
      </c>
      <c r="EL529">
        <v>1084162000</v>
      </c>
      <c r="EM529">
        <v>0</v>
      </c>
      <c r="EN529">
        <v>0</v>
      </c>
      <c r="EO529">
        <v>-5571150040</v>
      </c>
      <c r="EP529">
        <v>-5571150040</v>
      </c>
      <c r="EQ529">
        <v>-4486988040</v>
      </c>
      <c r="ER529">
        <v>757</v>
      </c>
      <c r="ES529" t="s">
        <v>10328</v>
      </c>
      <c r="ET529" t="s">
        <v>10328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-5571150040</v>
      </c>
      <c r="FB529">
        <v>0</v>
      </c>
      <c r="FC529">
        <v>1084162000</v>
      </c>
      <c r="FD529">
        <v>0</v>
      </c>
      <c r="FE529">
        <v>0</v>
      </c>
      <c r="FF529">
        <v>-5571150040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 x14ac:dyDescent="0.4">
      <c r="A530" t="s">
        <v>1910</v>
      </c>
      <c r="B530">
        <v>800951713804</v>
      </c>
      <c r="C530">
        <v>6000000001172</v>
      </c>
      <c r="D530" t="s">
        <v>1911</v>
      </c>
      <c r="E530" t="s">
        <v>1912</v>
      </c>
      <c r="F530" t="s">
        <v>647</v>
      </c>
      <c r="G530" t="s">
        <v>648</v>
      </c>
      <c r="H530" t="s">
        <v>973</v>
      </c>
      <c r="I530" t="s">
        <v>590</v>
      </c>
      <c r="J530" t="s">
        <v>591</v>
      </c>
      <c r="K530" t="s">
        <v>592</v>
      </c>
      <c r="L530" t="s">
        <v>593</v>
      </c>
      <c r="M530" t="s">
        <v>1230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1913</v>
      </c>
      <c r="AC530" t="s">
        <v>594</v>
      </c>
      <c r="AD530" t="s">
        <v>604</v>
      </c>
      <c r="AF530" t="s">
        <v>10331</v>
      </c>
      <c r="AH530" t="s">
        <v>10328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10328</v>
      </c>
      <c r="ET530" t="s">
        <v>10328</v>
      </c>
      <c r="EU530">
        <v>2020</v>
      </c>
      <c r="EV530" t="s">
        <v>10329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 x14ac:dyDescent="0.4">
      <c r="A531" t="s">
        <v>267</v>
      </c>
      <c r="B531" t="s">
        <v>1914</v>
      </c>
      <c r="C531">
        <v>210000740</v>
      </c>
      <c r="D531" t="s">
        <v>1915</v>
      </c>
      <c r="E531" t="s">
        <v>1916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H531" t="s">
        <v>10328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964014206</v>
      </c>
      <c r="AY531">
        <v>964014206</v>
      </c>
      <c r="AZ531">
        <v>17001325801</v>
      </c>
      <c r="BA531">
        <v>-964014206</v>
      </c>
      <c r="BB531">
        <v>-964014206</v>
      </c>
      <c r="BC531">
        <v>32685892199</v>
      </c>
      <c r="BD531">
        <v>318254399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1643987962</v>
      </c>
      <c r="BN531">
        <v>1643987962</v>
      </c>
      <c r="BO531">
        <v>318254399</v>
      </c>
      <c r="BP531">
        <v>318254399</v>
      </c>
      <c r="BQ531">
        <v>1962242361</v>
      </c>
      <c r="BR531">
        <v>1962242361</v>
      </c>
      <c r="BS531">
        <v>0</v>
      </c>
      <c r="BT531">
        <v>0</v>
      </c>
      <c r="BU531">
        <v>0</v>
      </c>
      <c r="BV531">
        <v>1962242361</v>
      </c>
      <c r="BW531">
        <v>1962242361</v>
      </c>
      <c r="BX531">
        <v>6.4072329828924222</v>
      </c>
      <c r="BY531">
        <v>6.4072329828924222</v>
      </c>
      <c r="BZ531">
        <v>0</v>
      </c>
      <c r="CA531">
        <v>32687752990</v>
      </c>
      <c r="CB531">
        <v>33652053417</v>
      </c>
      <c r="CC531">
        <v>33652053417</v>
      </c>
      <c r="CD531">
        <v>0</v>
      </c>
      <c r="CE531">
        <v>31946533515</v>
      </c>
      <c r="CF531">
        <v>31266559759</v>
      </c>
      <c r="CG531">
        <v>31266559759</v>
      </c>
      <c r="CH531">
        <v>31946533515</v>
      </c>
      <c r="CI531">
        <v>31266559759</v>
      </c>
      <c r="CJ531">
        <v>31266559759</v>
      </c>
      <c r="CK531">
        <v>1643987962</v>
      </c>
      <c r="CL531">
        <v>4727287452</v>
      </c>
      <c r="CM531">
        <v>110.28645157814027</v>
      </c>
      <c r="CN531">
        <v>28.387241959571842</v>
      </c>
      <c r="CO531">
        <v>3.3767178654670729</v>
      </c>
      <c r="CP531">
        <v>3523269821591.4829</v>
      </c>
      <c r="CQ531">
        <v>906873976659.8761</v>
      </c>
      <c r="CR531">
        <v>107874430459.84311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318254399</v>
      </c>
      <c r="EH531">
        <v>68070159</v>
      </c>
      <c r="EI531">
        <v>0</v>
      </c>
      <c r="EJ531">
        <v>1575917803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1962242361</v>
      </c>
      <c r="EQ531">
        <v>1962242361</v>
      </c>
      <c r="ER531">
        <v>64</v>
      </c>
      <c r="ES531" t="s">
        <v>10328</v>
      </c>
      <c r="ET531" t="s">
        <v>10328</v>
      </c>
      <c r="EU531">
        <v>2020</v>
      </c>
      <c r="EV531" t="s">
        <v>613</v>
      </c>
      <c r="EW531">
        <v>0</v>
      </c>
      <c r="EX531">
        <v>318254399</v>
      </c>
      <c r="EY531">
        <v>68070159</v>
      </c>
      <c r="EZ531">
        <v>0</v>
      </c>
      <c r="FA531">
        <v>1575917803</v>
      </c>
      <c r="FB531">
        <v>0</v>
      </c>
      <c r="FC531">
        <v>318254399</v>
      </c>
      <c r="FD531">
        <v>68070159</v>
      </c>
      <c r="FE531">
        <v>0</v>
      </c>
      <c r="FF531">
        <v>1575917803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 x14ac:dyDescent="0.4">
      <c r="A532" t="s">
        <v>268</v>
      </c>
      <c r="B532" t="s">
        <v>1917</v>
      </c>
      <c r="C532">
        <v>210000986</v>
      </c>
      <c r="D532" t="s">
        <v>1918</v>
      </c>
      <c r="E532" t="s">
        <v>1919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H532" t="s">
        <v>10328</v>
      </c>
      <c r="AI532" t="s">
        <v>607</v>
      </c>
      <c r="AJ532" t="s">
        <v>814</v>
      </c>
      <c r="AK532" t="s">
        <v>587</v>
      </c>
      <c r="AL532" t="s">
        <v>609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4546788128</v>
      </c>
      <c r="AZ532">
        <v>4546788128</v>
      </c>
      <c r="BA532">
        <v>0</v>
      </c>
      <c r="BB532">
        <v>-4546788128</v>
      </c>
      <c r="BC532">
        <v>43958894574</v>
      </c>
      <c r="BD532">
        <v>0</v>
      </c>
      <c r="BE532">
        <v>522819132</v>
      </c>
      <c r="BF532">
        <v>10235249128</v>
      </c>
      <c r="BG532">
        <v>522819132</v>
      </c>
      <c r="BH532">
        <v>0</v>
      </c>
      <c r="BI532">
        <v>0</v>
      </c>
      <c r="BJ532">
        <v>-34395828</v>
      </c>
      <c r="BK532">
        <v>522819132</v>
      </c>
      <c r="BL532">
        <v>0</v>
      </c>
      <c r="BM532">
        <v>1359958601</v>
      </c>
      <c r="BN532">
        <v>1325562772</v>
      </c>
      <c r="BO532">
        <v>0</v>
      </c>
      <c r="BP532">
        <v>522819132</v>
      </c>
      <c r="BQ532">
        <v>1359958601</v>
      </c>
      <c r="BR532">
        <v>1848381904</v>
      </c>
      <c r="BS532">
        <v>0</v>
      </c>
      <c r="BT532">
        <v>0</v>
      </c>
      <c r="BU532">
        <v>0</v>
      </c>
      <c r="BV532">
        <v>1359958601</v>
      </c>
      <c r="BW532">
        <v>1848381904</v>
      </c>
      <c r="BX532">
        <v>2.9012250859225834</v>
      </c>
      <c r="BY532">
        <v>3.778245269568413</v>
      </c>
      <c r="BZ532">
        <v>0</v>
      </c>
      <c r="CA532">
        <v>44187211184</v>
      </c>
      <c r="CB532">
        <v>44187211184</v>
      </c>
      <c r="CC532">
        <v>48505682702</v>
      </c>
      <c r="CD532">
        <v>0</v>
      </c>
      <c r="CE532">
        <v>48235280602</v>
      </c>
      <c r="CF532">
        <v>46875322001</v>
      </c>
      <c r="CG532">
        <v>51456505958</v>
      </c>
      <c r="CH532">
        <v>48235280602</v>
      </c>
      <c r="CI532">
        <v>46875322001</v>
      </c>
      <c r="CJ532">
        <v>51456505958</v>
      </c>
      <c r="CK532">
        <v>1325562772</v>
      </c>
      <c r="CL532">
        <v>0</v>
      </c>
      <c r="CM532">
        <v>40.036711096763611</v>
      </c>
      <c r="CN532">
        <v>17.014997601509098</v>
      </c>
      <c r="CO532">
        <v>9.9101811647415161</v>
      </c>
      <c r="CP532">
        <v>1931181994133.5999</v>
      </c>
      <c r="CQ532">
        <v>820723183751.14832</v>
      </c>
      <c r="CR532">
        <v>478020369297.96222</v>
      </c>
      <c r="CS532">
        <v>1.2991739183458941</v>
      </c>
      <c r="CT532">
        <v>62666018502.214043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0.52011795812245654</v>
      </c>
      <c r="DI532">
        <v>0.47988204187754352</v>
      </c>
      <c r="DJ532">
        <v>25088035656.175976</v>
      </c>
      <c r="DK532">
        <v>23147244945.824028</v>
      </c>
      <c r="DL532">
        <v>26763452810.990978</v>
      </c>
      <c r="DM532">
        <v>24693053147.009022</v>
      </c>
      <c r="DN532">
        <v>0</v>
      </c>
      <c r="DO532">
        <v>0</v>
      </c>
      <c r="DP532">
        <v>2364866157.1507864</v>
      </c>
      <c r="DQ532">
        <v>2181921970.8492136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29179119044.721626</v>
      </c>
      <c r="EF532">
        <v>0</v>
      </c>
      <c r="EG532">
        <v>0</v>
      </c>
      <c r="EH532">
        <v>0</v>
      </c>
      <c r="EI532">
        <v>0</v>
      </c>
      <c r="EJ532">
        <v>1359958601</v>
      </c>
      <c r="EK532">
        <v>0</v>
      </c>
      <c r="EL532">
        <v>522819132</v>
      </c>
      <c r="EM532">
        <v>-34395828</v>
      </c>
      <c r="EN532">
        <v>0</v>
      </c>
      <c r="EO532">
        <v>1359958600</v>
      </c>
      <c r="EP532">
        <v>1359958601</v>
      </c>
      <c r="EQ532">
        <v>1848381904</v>
      </c>
      <c r="ER532">
        <v>68</v>
      </c>
      <c r="ES532" t="s">
        <v>10328</v>
      </c>
      <c r="ET532" t="s">
        <v>10328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707338890.68319261</v>
      </c>
      <c r="FB532">
        <v>0</v>
      </c>
      <c r="FC532">
        <v>271927619.40319508</v>
      </c>
      <c r="FD532">
        <v>-17889887.827291217</v>
      </c>
      <c r="FE532">
        <v>0</v>
      </c>
      <c r="FF532">
        <v>707338890.16307461</v>
      </c>
      <c r="FG532">
        <v>0</v>
      </c>
      <c r="FH532">
        <v>0</v>
      </c>
      <c r="FI532">
        <v>0</v>
      </c>
      <c r="FJ532">
        <v>0</v>
      </c>
      <c r="FK532">
        <v>652619710.31680751</v>
      </c>
      <c r="FL532">
        <v>0</v>
      </c>
      <c r="FM532">
        <v>250891512.59680495</v>
      </c>
      <c r="FN532">
        <v>-16505940.172708783</v>
      </c>
      <c r="FO532">
        <v>0</v>
      </c>
      <c r="FP532">
        <v>652619709.83692551</v>
      </c>
      <c r="FQ532" t="b">
        <v>1</v>
      </c>
      <c r="FR532" t="b">
        <v>1</v>
      </c>
    </row>
    <row r="533" spans="1:174" x14ac:dyDescent="0.4">
      <c r="A533" t="s">
        <v>269</v>
      </c>
      <c r="B533" t="s">
        <v>1920</v>
      </c>
      <c r="C533">
        <v>210000756</v>
      </c>
      <c r="D533" t="s">
        <v>1921</v>
      </c>
      <c r="E533" t="s">
        <v>1922</v>
      </c>
      <c r="F533" t="s">
        <v>647</v>
      </c>
      <c r="G533" t="s">
        <v>1280</v>
      </c>
      <c r="H533" t="s">
        <v>1463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1464</v>
      </c>
      <c r="AD533" t="s">
        <v>812</v>
      </c>
      <c r="AF533" t="s">
        <v>653</v>
      </c>
      <c r="AH533" t="s">
        <v>10328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1698160789</v>
      </c>
      <c r="BN533">
        <v>1333643897</v>
      </c>
      <c r="BO533">
        <v>0</v>
      </c>
      <c r="BP533">
        <v>0</v>
      </c>
      <c r="BQ533">
        <v>1698160789</v>
      </c>
      <c r="BR533">
        <v>1333643897</v>
      </c>
      <c r="BS533">
        <v>0</v>
      </c>
      <c r="BT533">
        <v>0</v>
      </c>
      <c r="BU533">
        <v>0</v>
      </c>
      <c r="BV533">
        <v>1698160789</v>
      </c>
      <c r="BW533">
        <v>1333643897</v>
      </c>
      <c r="BX533">
        <v>1.3024264502653742</v>
      </c>
      <c r="BY533">
        <v>1.0178314553890697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136091509777</v>
      </c>
      <c r="CF533">
        <v>126375432029</v>
      </c>
      <c r="CG533">
        <v>127298074706</v>
      </c>
      <c r="CH533">
        <v>118091291585.3526</v>
      </c>
      <c r="CI533">
        <v>114496516593.45261</v>
      </c>
      <c r="CJ533">
        <v>114703056360.8526</v>
      </c>
      <c r="CK533">
        <v>3388235224.5</v>
      </c>
      <c r="CL533">
        <v>2268317469</v>
      </c>
      <c r="CM533">
        <v>139.19754624366766</v>
      </c>
      <c r="CN533">
        <v>31.113801598548896</v>
      </c>
      <c r="CO533">
        <v>13.586320281028749</v>
      </c>
      <c r="CP533">
        <v>18943604225554.508</v>
      </c>
      <c r="CQ533">
        <v>4234324234448.5552</v>
      </c>
      <c r="CR533">
        <v>1848982839359.0774</v>
      </c>
      <c r="CS533">
        <v>1.5715036382980168</v>
      </c>
      <c r="CT533">
        <v>213868302756.0256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136091509777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68501523897.366806</v>
      </c>
      <c r="EF533">
        <v>7886820574</v>
      </c>
      <c r="EG533">
        <v>0</v>
      </c>
      <c r="EH533">
        <v>0</v>
      </c>
      <c r="EI533">
        <v>-8017916959</v>
      </c>
      <c r="EJ533">
        <v>1829257174</v>
      </c>
      <c r="EK533">
        <v>6964177897</v>
      </c>
      <c r="EL533">
        <v>0</v>
      </c>
      <c r="EM533">
        <v>0</v>
      </c>
      <c r="EN533">
        <v>-7459791174</v>
      </c>
      <c r="EO533">
        <v>1829257174</v>
      </c>
      <c r="EP533">
        <v>1698160789</v>
      </c>
      <c r="EQ533">
        <v>1333643897</v>
      </c>
      <c r="ER533">
        <v>99</v>
      </c>
      <c r="ES533" t="s">
        <v>10328</v>
      </c>
      <c r="ET533" t="s">
        <v>1923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7886820574</v>
      </c>
      <c r="FH533">
        <v>0</v>
      </c>
      <c r="FI533">
        <v>0</v>
      </c>
      <c r="FJ533">
        <v>-8017916959</v>
      </c>
      <c r="FK533">
        <v>1829257174</v>
      </c>
      <c r="FL533">
        <v>6964177897</v>
      </c>
      <c r="FM533">
        <v>0</v>
      </c>
      <c r="FN533">
        <v>0</v>
      </c>
      <c r="FO533">
        <v>-7459791174</v>
      </c>
      <c r="FP533">
        <v>1829257174</v>
      </c>
      <c r="FQ533" t="b">
        <v>1</v>
      </c>
      <c r="FR533" t="b">
        <v>1</v>
      </c>
    </row>
    <row r="534" spans="1:174" x14ac:dyDescent="0.4">
      <c r="A534" t="s">
        <v>270</v>
      </c>
      <c r="B534">
        <v>706469898701</v>
      </c>
      <c r="C534">
        <v>6000000001181</v>
      </c>
      <c r="D534" t="s">
        <v>1924</v>
      </c>
      <c r="E534" t="s">
        <v>1925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980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80000000</v>
      </c>
      <c r="AZ534">
        <v>963808000</v>
      </c>
      <c r="BA534">
        <v>0</v>
      </c>
      <c r="BB534">
        <v>-80000000</v>
      </c>
      <c r="BC534">
        <v>19036192000</v>
      </c>
      <c r="BD534">
        <v>0</v>
      </c>
      <c r="BE534">
        <v>113228640</v>
      </c>
      <c r="BF534">
        <v>2926294451</v>
      </c>
      <c r="BG534">
        <v>0</v>
      </c>
      <c r="BH534">
        <v>113228640</v>
      </c>
      <c r="BI534">
        <v>0</v>
      </c>
      <c r="BJ534">
        <v>0</v>
      </c>
      <c r="BK534">
        <v>0</v>
      </c>
      <c r="BL534">
        <v>132940618</v>
      </c>
      <c r="BM534">
        <v>0</v>
      </c>
      <c r="BN534">
        <v>0</v>
      </c>
      <c r="BO534">
        <v>45898373</v>
      </c>
      <c r="BP534">
        <v>132956798</v>
      </c>
      <c r="BQ534">
        <v>45898373</v>
      </c>
      <c r="BR534">
        <v>132956798</v>
      </c>
      <c r="BS534">
        <v>0</v>
      </c>
      <c r="BT534">
        <v>0</v>
      </c>
      <c r="BU534">
        <v>0</v>
      </c>
      <c r="BV534">
        <v>45898373</v>
      </c>
      <c r="BW534">
        <v>132956798</v>
      </c>
      <c r="BX534">
        <v>0.2414021292959595</v>
      </c>
      <c r="BY534">
        <v>0.69941534493309487</v>
      </c>
      <c r="BZ534">
        <v>0</v>
      </c>
      <c r="CA534">
        <v>19040000000</v>
      </c>
      <c r="CB534">
        <v>19040000000</v>
      </c>
      <c r="CC534">
        <v>19120000000</v>
      </c>
      <c r="CD534">
        <v>0</v>
      </c>
      <c r="CE534">
        <v>19036192000</v>
      </c>
      <c r="CF534">
        <v>19036192000</v>
      </c>
      <c r="CG534">
        <v>19116176000</v>
      </c>
      <c r="CH534">
        <v>19036192000</v>
      </c>
      <c r="CI534">
        <v>19036192000</v>
      </c>
      <c r="CJ534">
        <v>19116176000</v>
      </c>
      <c r="CK534">
        <v>16000</v>
      </c>
      <c r="CL534">
        <v>0</v>
      </c>
      <c r="CM534">
        <v>0.235553225</v>
      </c>
      <c r="CN534">
        <v>2.8266387000000002</v>
      </c>
      <c r="CO534">
        <v>2.8266387000000002</v>
      </c>
      <c r="CP534">
        <v>4484036417.3192005</v>
      </c>
      <c r="CQ534">
        <v>53808437007.830406</v>
      </c>
      <c r="CR534">
        <v>53808437007.830406</v>
      </c>
      <c r="CS534">
        <v>1.1463147225500001</v>
      </c>
      <c r="CT534">
        <v>21821467150.888531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53301337600</v>
      </c>
      <c r="DA534">
        <v>0</v>
      </c>
      <c r="DB534">
        <v>0</v>
      </c>
      <c r="DC534">
        <v>0</v>
      </c>
      <c r="DD534">
        <v>224000000</v>
      </c>
      <c r="DE534">
        <v>19036192000</v>
      </c>
      <c r="DF534">
        <v>0</v>
      </c>
      <c r="DG534">
        <v>0</v>
      </c>
      <c r="DH534">
        <v>1</v>
      </c>
      <c r="DI534">
        <v>0</v>
      </c>
      <c r="DJ534">
        <v>19036192000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80000000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45898373</v>
      </c>
      <c r="EH534">
        <v>0</v>
      </c>
      <c r="EI534">
        <v>0</v>
      </c>
      <c r="EJ534">
        <v>0</v>
      </c>
      <c r="EK534">
        <v>0</v>
      </c>
      <c r="EL534">
        <v>132956798</v>
      </c>
      <c r="EM534">
        <v>0</v>
      </c>
      <c r="EN534">
        <v>0</v>
      </c>
      <c r="EO534">
        <v>0</v>
      </c>
      <c r="EP534">
        <v>45898373</v>
      </c>
      <c r="EQ534">
        <v>132956798</v>
      </c>
      <c r="ER534">
        <v>271</v>
      </c>
      <c r="ES534" t="s">
        <v>10328</v>
      </c>
      <c r="ET534" t="s">
        <v>10328</v>
      </c>
      <c r="EU534">
        <v>2020</v>
      </c>
      <c r="EV534" t="s">
        <v>10329</v>
      </c>
      <c r="EW534">
        <v>0</v>
      </c>
      <c r="EX534">
        <v>45898373</v>
      </c>
      <c r="EY534">
        <v>0</v>
      </c>
      <c r="EZ534">
        <v>0</v>
      </c>
      <c r="FA534">
        <v>0</v>
      </c>
      <c r="FB534">
        <v>0</v>
      </c>
      <c r="FC534">
        <v>132956798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 x14ac:dyDescent="0.4">
      <c r="A535" t="s">
        <v>1926</v>
      </c>
      <c r="B535">
        <v>800951713805</v>
      </c>
      <c r="C535">
        <v>6000000001176</v>
      </c>
      <c r="D535" t="s">
        <v>1927</v>
      </c>
      <c r="E535" t="s">
        <v>1927</v>
      </c>
      <c r="F535" t="s">
        <v>647</v>
      </c>
      <c r="G535" t="s">
        <v>648</v>
      </c>
      <c r="H535" t="s">
        <v>973</v>
      </c>
      <c r="I535" t="s">
        <v>590</v>
      </c>
      <c r="J535" t="s">
        <v>591</v>
      </c>
      <c r="K535" t="s">
        <v>592</v>
      </c>
      <c r="L535" t="s">
        <v>593</v>
      </c>
      <c r="M535" t="s">
        <v>1418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975</v>
      </c>
      <c r="AC535" t="s">
        <v>594</v>
      </c>
      <c r="AD535" t="s">
        <v>825</v>
      </c>
      <c r="AF535" t="s">
        <v>10331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10328</v>
      </c>
      <c r="ET535" t="s">
        <v>10328</v>
      </c>
      <c r="EU535">
        <v>2020</v>
      </c>
      <c r="EV535" t="s">
        <v>10329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 x14ac:dyDescent="0.4">
      <c r="A536" t="s">
        <v>1926</v>
      </c>
      <c r="B536">
        <v>800951713805</v>
      </c>
      <c r="C536">
        <v>6000000001177</v>
      </c>
      <c r="D536" t="s">
        <v>1927</v>
      </c>
      <c r="E536" t="s">
        <v>1927</v>
      </c>
      <c r="F536" t="s">
        <v>647</v>
      </c>
      <c r="G536" t="s">
        <v>648</v>
      </c>
      <c r="H536" t="s">
        <v>973</v>
      </c>
      <c r="I536" t="s">
        <v>590</v>
      </c>
      <c r="J536" t="s">
        <v>591</v>
      </c>
      <c r="K536" t="s">
        <v>592</v>
      </c>
      <c r="L536" t="s">
        <v>593</v>
      </c>
      <c r="M536" t="s">
        <v>1418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975</v>
      </c>
      <c r="AC536" t="s">
        <v>594</v>
      </c>
      <c r="AD536" t="s">
        <v>825</v>
      </c>
      <c r="AF536" t="s">
        <v>10331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10328</v>
      </c>
      <c r="ET536" t="s">
        <v>10328</v>
      </c>
      <c r="EU536">
        <v>2020</v>
      </c>
      <c r="EV536" t="s">
        <v>10329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 x14ac:dyDescent="0.4">
      <c r="A537" t="s">
        <v>1928</v>
      </c>
      <c r="B537">
        <v>105754232101</v>
      </c>
      <c r="C537">
        <v>6000000001179</v>
      </c>
      <c r="D537" t="s">
        <v>1929</v>
      </c>
      <c r="E537" t="s">
        <v>1930</v>
      </c>
      <c r="F537" t="s">
        <v>647</v>
      </c>
      <c r="G537" t="s">
        <v>648</v>
      </c>
      <c r="H537" t="s">
        <v>973</v>
      </c>
      <c r="I537" t="s">
        <v>590</v>
      </c>
      <c r="J537" t="s">
        <v>591</v>
      </c>
      <c r="K537" t="s">
        <v>592</v>
      </c>
      <c r="L537" t="s">
        <v>593</v>
      </c>
      <c r="M537" t="s">
        <v>1696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1733</v>
      </c>
      <c r="AC537" t="s">
        <v>594</v>
      </c>
      <c r="AD537" t="s">
        <v>698</v>
      </c>
      <c r="AF537" t="s">
        <v>10331</v>
      </c>
      <c r="AH537" t="s">
        <v>10328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10328</v>
      </c>
      <c r="ET537" t="s">
        <v>10328</v>
      </c>
      <c r="EU537">
        <v>2020</v>
      </c>
      <c r="EV537" t="s">
        <v>10329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 x14ac:dyDescent="0.4">
      <c r="A538" t="s">
        <v>1928</v>
      </c>
      <c r="B538">
        <v>105754232101</v>
      </c>
      <c r="C538">
        <v>6000000001180</v>
      </c>
      <c r="D538" t="s">
        <v>1929</v>
      </c>
      <c r="E538" t="e">
        <v>#N/A</v>
      </c>
      <c r="F538" t="s">
        <v>647</v>
      </c>
      <c r="G538" t="s">
        <v>648</v>
      </c>
      <c r="H538" t="s">
        <v>973</v>
      </c>
      <c r="I538" t="s">
        <v>590</v>
      </c>
      <c r="J538" t="s">
        <v>591</v>
      </c>
      <c r="K538" t="s">
        <v>592</v>
      </c>
      <c r="L538" t="s">
        <v>593</v>
      </c>
      <c r="M538" t="s">
        <v>1696</v>
      </c>
      <c r="N538" t="s">
        <v>595</v>
      </c>
      <c r="O538" t="s">
        <v>596</v>
      </c>
      <c r="P538" t="s">
        <v>595</v>
      </c>
      <c r="Q538" t="s">
        <v>597</v>
      </c>
      <c r="R538" t="s">
        <v>946</v>
      </c>
      <c r="S538" t="s">
        <v>946</v>
      </c>
      <c r="T538" t="s">
        <v>946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1733</v>
      </c>
      <c r="AC538" t="s">
        <v>594</v>
      </c>
      <c r="AD538" t="s">
        <v>698</v>
      </c>
      <c r="AF538" t="s">
        <v>10331</v>
      </c>
      <c r="AH538" t="s">
        <v>10328</v>
      </c>
      <c r="AI538" t="s">
        <v>607</v>
      </c>
      <c r="AJ538" t="s">
        <v>608</v>
      </c>
      <c r="AK538" t="s">
        <v>647</v>
      </c>
      <c r="AL538" t="s">
        <v>609</v>
      </c>
      <c r="AM538" t="s">
        <v>946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10328</v>
      </c>
      <c r="ET538" t="s">
        <v>10328</v>
      </c>
      <c r="EU538" t="s">
        <v>946</v>
      </c>
      <c r="EV538" t="s">
        <v>10329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 x14ac:dyDescent="0.4">
      <c r="A539" t="s">
        <v>1931</v>
      </c>
      <c r="B539" t="s">
        <v>1932</v>
      </c>
      <c r="C539">
        <v>210000809</v>
      </c>
      <c r="D539" t="s">
        <v>1933</v>
      </c>
      <c r="E539" t="s">
        <v>1934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1935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1136</v>
      </c>
      <c r="AF539" t="s">
        <v>870</v>
      </c>
      <c r="AH539" t="s">
        <v>10328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1491</v>
      </c>
      <c r="ET539" t="s">
        <v>10328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 t="b">
        <v>1</v>
      </c>
      <c r="FR539" t="b">
        <v>1</v>
      </c>
    </row>
    <row r="540" spans="1:174" x14ac:dyDescent="0.4">
      <c r="A540" t="s">
        <v>271</v>
      </c>
      <c r="B540" t="s">
        <v>1936</v>
      </c>
      <c r="C540">
        <v>210000817</v>
      </c>
      <c r="D540" t="s">
        <v>1937</v>
      </c>
      <c r="E540" t="s">
        <v>1938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625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1939</v>
      </c>
      <c r="AD540" t="s">
        <v>1423</v>
      </c>
      <c r="AF540" t="s">
        <v>735</v>
      </c>
      <c r="AH540" t="s">
        <v>10328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1504732900</v>
      </c>
      <c r="AY540">
        <v>2595838712</v>
      </c>
      <c r="AZ540">
        <v>44033399970</v>
      </c>
      <c r="BA540">
        <v>-1504732900</v>
      </c>
      <c r="BB540">
        <v>-2567111439</v>
      </c>
      <c r="BC540">
        <v>1153963870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91821613</v>
      </c>
      <c r="BK540">
        <v>0</v>
      </c>
      <c r="BL540">
        <v>1574</v>
      </c>
      <c r="BM540">
        <v>951732866</v>
      </c>
      <c r="BN540">
        <v>973096486</v>
      </c>
      <c r="BO540">
        <v>0</v>
      </c>
      <c r="BP540">
        <v>1574</v>
      </c>
      <c r="BQ540">
        <v>951732866</v>
      </c>
      <c r="BR540">
        <v>973098060</v>
      </c>
      <c r="BS540">
        <v>0</v>
      </c>
      <c r="BT540">
        <v>0</v>
      </c>
      <c r="BU540">
        <v>0</v>
      </c>
      <c r="BV540">
        <v>951732866</v>
      </c>
      <c r="BW540">
        <v>973098060</v>
      </c>
      <c r="BX540">
        <v>6.5312393466440106</v>
      </c>
      <c r="BY540">
        <v>6.4521197438753601</v>
      </c>
      <c r="BZ540">
        <v>0</v>
      </c>
      <c r="CA540">
        <v>9835768232</v>
      </c>
      <c r="CB540">
        <v>10851756047</v>
      </c>
      <c r="CC540">
        <v>11580169208</v>
      </c>
      <c r="CD540">
        <v>0</v>
      </c>
      <c r="CE540">
        <v>14771376650</v>
      </c>
      <c r="CF540">
        <v>15324376684</v>
      </c>
      <c r="CG540">
        <v>16365391603</v>
      </c>
      <c r="CH540">
        <v>14771376650</v>
      </c>
      <c r="CI540">
        <v>15324376684</v>
      </c>
      <c r="CJ540">
        <v>16365391603</v>
      </c>
      <c r="CK540">
        <v>973096486</v>
      </c>
      <c r="CL540">
        <v>0</v>
      </c>
      <c r="CM540">
        <v>103.71686816215515</v>
      </c>
      <c r="CN540">
        <v>27.130116820335392</v>
      </c>
      <c r="CO540">
        <v>8.7990090250968915</v>
      </c>
      <c r="CP540">
        <v>1532040924581.5869</v>
      </c>
      <c r="CQ540">
        <v>400749174111.67444</v>
      </c>
      <c r="CR540">
        <v>129973476456.45549</v>
      </c>
      <c r="CS540">
        <v>1.3013606360667045</v>
      </c>
      <c r="CT540">
        <v>19222888112.824867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0.12403999999999986</v>
      </c>
      <c r="DI540">
        <v>0.87596000000000018</v>
      </c>
      <c r="DJ540">
        <v>1832241559.665998</v>
      </c>
      <c r="DK540">
        <v>12939135090.334003</v>
      </c>
      <c r="DL540">
        <v>2029963174.4361176</v>
      </c>
      <c r="DM540">
        <v>14335428428.563883</v>
      </c>
      <c r="DN540">
        <v>3563330.9429199961</v>
      </c>
      <c r="DO540">
        <v>25163942.057080004</v>
      </c>
      <c r="DP540">
        <v>321987833.8364796</v>
      </c>
      <c r="DQ540">
        <v>2273850878.1635203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6923748718.2455673</v>
      </c>
      <c r="EF540">
        <v>0</v>
      </c>
      <c r="EG540">
        <v>0</v>
      </c>
      <c r="EH540">
        <v>69951822</v>
      </c>
      <c r="EI540">
        <v>0</v>
      </c>
      <c r="EJ540">
        <v>881781044</v>
      </c>
      <c r="EK540">
        <v>0</v>
      </c>
      <c r="EL540">
        <v>1574</v>
      </c>
      <c r="EM540">
        <v>91821613</v>
      </c>
      <c r="EN540">
        <v>0</v>
      </c>
      <c r="EO540">
        <v>881274873</v>
      </c>
      <c r="EP540">
        <v>951732866</v>
      </c>
      <c r="EQ540">
        <v>973098060</v>
      </c>
      <c r="ER540">
        <v>124</v>
      </c>
      <c r="ES540" t="s">
        <v>10328</v>
      </c>
      <c r="ET540" t="s">
        <v>10328</v>
      </c>
      <c r="EU540">
        <v>2020</v>
      </c>
      <c r="EV540" t="s">
        <v>613</v>
      </c>
      <c r="EW540">
        <v>0</v>
      </c>
      <c r="EX540">
        <v>0</v>
      </c>
      <c r="EY540">
        <v>8676824.0008799899</v>
      </c>
      <c r="EZ540">
        <v>0</v>
      </c>
      <c r="FA540">
        <v>109376120.69775988</v>
      </c>
      <c r="FB540">
        <v>0</v>
      </c>
      <c r="FC540">
        <v>195.23895999999976</v>
      </c>
      <c r="FD540">
        <v>11389552.876519987</v>
      </c>
      <c r="FE540">
        <v>0</v>
      </c>
      <c r="FF540">
        <v>109313335.24691987</v>
      </c>
      <c r="FG540">
        <v>0</v>
      </c>
      <c r="FH540">
        <v>0</v>
      </c>
      <c r="FI540">
        <v>61274997.999120012</v>
      </c>
      <c r="FJ540">
        <v>0</v>
      </c>
      <c r="FK540">
        <v>772404923.30224013</v>
      </c>
      <c r="FL540">
        <v>0</v>
      </c>
      <c r="FM540">
        <v>1378.7610400000003</v>
      </c>
      <c r="FN540">
        <v>80432060.123480022</v>
      </c>
      <c r="FO540">
        <v>0</v>
      </c>
      <c r="FP540">
        <v>771961537.75308013</v>
      </c>
      <c r="FQ540" t="b">
        <v>1</v>
      </c>
      <c r="FR540" t="b">
        <v>1</v>
      </c>
    </row>
    <row r="541" spans="1:174" x14ac:dyDescent="0.4">
      <c r="A541" t="s">
        <v>1940</v>
      </c>
      <c r="B541">
        <v>906177470902</v>
      </c>
      <c r="C541">
        <v>6000000001182</v>
      </c>
      <c r="D541" t="s">
        <v>1941</v>
      </c>
      <c r="E541" t="s">
        <v>1942</v>
      </c>
      <c r="F541" t="s">
        <v>647</v>
      </c>
      <c r="G541" t="s">
        <v>648</v>
      </c>
      <c r="H541" t="s">
        <v>973</v>
      </c>
      <c r="I541" t="s">
        <v>590</v>
      </c>
      <c r="J541" t="s">
        <v>591</v>
      </c>
      <c r="K541" t="s">
        <v>592</v>
      </c>
      <c r="L541" t="s">
        <v>593</v>
      </c>
      <c r="M541" t="s">
        <v>1696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1056</v>
      </c>
      <c r="AC541" t="s">
        <v>594</v>
      </c>
      <c r="AD541" t="s">
        <v>825</v>
      </c>
      <c r="AF541" t="s">
        <v>10331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10328</v>
      </c>
      <c r="ET541" t="s">
        <v>10328</v>
      </c>
      <c r="EU541">
        <v>2020</v>
      </c>
      <c r="EV541" t="s">
        <v>10329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 x14ac:dyDescent="0.4">
      <c r="A542" t="s">
        <v>1943</v>
      </c>
      <c r="B542">
        <v>406202093403</v>
      </c>
      <c r="C542">
        <v>6000000001185</v>
      </c>
      <c r="D542" t="s">
        <v>1944</v>
      </c>
      <c r="E542" t="s">
        <v>1945</v>
      </c>
      <c r="F542" t="s">
        <v>647</v>
      </c>
      <c r="G542" t="s">
        <v>1280</v>
      </c>
      <c r="H542" t="s">
        <v>1281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1444</v>
      </c>
      <c r="AA542" t="s">
        <v>1444</v>
      </c>
      <c r="AB542" t="s">
        <v>1120</v>
      </c>
      <c r="AC542" t="s">
        <v>594</v>
      </c>
      <c r="AD542" t="s">
        <v>604</v>
      </c>
      <c r="AF542" t="s">
        <v>10331</v>
      </c>
      <c r="AH542" t="s">
        <v>10328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10328</v>
      </c>
      <c r="ET542" t="s">
        <v>10328</v>
      </c>
      <c r="EU542">
        <v>2020</v>
      </c>
      <c r="EV542" t="s">
        <v>10329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 x14ac:dyDescent="0.4">
      <c r="A543" t="s">
        <v>272</v>
      </c>
      <c r="B543" t="s">
        <v>1946</v>
      </c>
      <c r="C543">
        <v>210000985</v>
      </c>
      <c r="D543" t="s">
        <v>1947</v>
      </c>
      <c r="E543" t="s">
        <v>1948</v>
      </c>
      <c r="F543" t="s">
        <v>647</v>
      </c>
      <c r="G543" t="s">
        <v>1280</v>
      </c>
      <c r="H543" t="s">
        <v>973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1511</v>
      </c>
      <c r="AC543" t="s">
        <v>594</v>
      </c>
      <c r="AD543" t="s">
        <v>698</v>
      </c>
      <c r="AF543" t="s">
        <v>10331</v>
      </c>
      <c r="AH543" t="s">
        <v>10328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20190019</v>
      </c>
      <c r="BN543">
        <v>20190019</v>
      </c>
      <c r="BO543">
        <v>0</v>
      </c>
      <c r="BP543">
        <v>0</v>
      </c>
      <c r="BQ543">
        <v>20190019</v>
      </c>
      <c r="BR543">
        <v>20190019</v>
      </c>
      <c r="BS543">
        <v>0</v>
      </c>
      <c r="BT543">
        <v>0</v>
      </c>
      <c r="BU543">
        <v>0</v>
      </c>
      <c r="BV543">
        <v>20190019</v>
      </c>
      <c r="BW543">
        <v>20190019</v>
      </c>
      <c r="BX543">
        <v>6.7160620919531538E-2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30062287578</v>
      </c>
      <c r="CG543">
        <v>30062287578</v>
      </c>
      <c r="CH543">
        <v>30082477597</v>
      </c>
      <c r="CI543">
        <v>30062287578</v>
      </c>
      <c r="CJ543">
        <v>30062287578</v>
      </c>
      <c r="CK543">
        <v>20190019</v>
      </c>
      <c r="CL543">
        <v>0</v>
      </c>
      <c r="CM543">
        <v>0.79362958669662487</v>
      </c>
      <c r="CN543">
        <v>0.27265340089797968</v>
      </c>
      <c r="CO543">
        <v>3.3239588141441345</v>
      </c>
      <c r="CP543">
        <v>23874344262.117588</v>
      </c>
      <c r="CQ543">
        <v>8202089824.2593336</v>
      </c>
      <c r="CR543">
        <v>99992916559.841614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0.9149007844842455</v>
      </c>
      <c r="DI543">
        <v>8.5099215515754487E-2</v>
      </c>
      <c r="DJ543">
        <v>27522482352.72504</v>
      </c>
      <c r="DK543">
        <v>2559995244.2749591</v>
      </c>
      <c r="DL543">
        <v>27504010488.503189</v>
      </c>
      <c r="DM543">
        <v>2558277089.4968109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20190019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20190019</v>
      </c>
      <c r="EQ543">
        <v>20190019</v>
      </c>
      <c r="ER543">
        <v>336</v>
      </c>
      <c r="ES543" t="s">
        <v>10328</v>
      </c>
      <c r="ET543" t="s">
        <v>10328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18471864.221851822</v>
      </c>
      <c r="FB543">
        <v>0</v>
      </c>
      <c r="FC543">
        <v>0</v>
      </c>
      <c r="FD543">
        <v>0</v>
      </c>
      <c r="FE543">
        <v>0</v>
      </c>
      <c r="FF543">
        <v>18471864.221851822</v>
      </c>
      <c r="FG543">
        <v>0</v>
      </c>
      <c r="FH543">
        <v>0</v>
      </c>
      <c r="FI543">
        <v>0</v>
      </c>
      <c r="FJ543">
        <v>0</v>
      </c>
      <c r="FK543">
        <v>1718154.7781481778</v>
      </c>
      <c r="FL543">
        <v>0</v>
      </c>
      <c r="FM543">
        <v>0</v>
      </c>
      <c r="FN543">
        <v>0</v>
      </c>
      <c r="FO543">
        <v>0</v>
      </c>
      <c r="FP543">
        <v>1718154.7781481778</v>
      </c>
      <c r="FQ543" t="b">
        <v>1</v>
      </c>
      <c r="FR543" t="b">
        <v>1</v>
      </c>
    </row>
    <row r="544" spans="1:174" x14ac:dyDescent="0.4">
      <c r="A544" t="s">
        <v>273</v>
      </c>
      <c r="B544" t="s">
        <v>1949</v>
      </c>
      <c r="C544">
        <v>210000829</v>
      </c>
      <c r="D544" t="s">
        <v>1950</v>
      </c>
      <c r="E544" t="s">
        <v>1951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H544" t="s">
        <v>10328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811600000</v>
      </c>
      <c r="AZ544">
        <v>12696019209</v>
      </c>
      <c r="BA544">
        <v>0</v>
      </c>
      <c r="BB544">
        <v>-811600000</v>
      </c>
      <c r="BC544">
        <v>26698380791</v>
      </c>
      <c r="BD544">
        <v>0</v>
      </c>
      <c r="BE544">
        <v>265863886</v>
      </c>
      <c r="BF544">
        <v>6193925079</v>
      </c>
      <c r="BG544">
        <v>265863886</v>
      </c>
      <c r="BH544">
        <v>0</v>
      </c>
      <c r="BI544">
        <v>0</v>
      </c>
      <c r="BJ544">
        <v>54110182</v>
      </c>
      <c r="BK544">
        <v>265863886</v>
      </c>
      <c r="BL544">
        <v>0</v>
      </c>
      <c r="BM544">
        <v>1239081092</v>
      </c>
      <c r="BN544">
        <v>1293191273</v>
      </c>
      <c r="BO544">
        <v>0</v>
      </c>
      <c r="BP544">
        <v>265863886</v>
      </c>
      <c r="BQ544">
        <v>1239081092</v>
      </c>
      <c r="BR544">
        <v>1559055159</v>
      </c>
      <c r="BS544">
        <v>0</v>
      </c>
      <c r="BT544">
        <v>0</v>
      </c>
      <c r="BU544">
        <v>0</v>
      </c>
      <c r="BV544">
        <v>1239081092</v>
      </c>
      <c r="BW544">
        <v>1559055159</v>
      </c>
      <c r="BX544">
        <v>4.972864869048367</v>
      </c>
      <c r="BY544">
        <v>6.2025768437138158</v>
      </c>
      <c r="BZ544">
        <v>0</v>
      </c>
      <c r="CA544">
        <v>26696665749</v>
      </c>
      <c r="CB544">
        <v>26696665749</v>
      </c>
      <c r="CC544">
        <v>27508263345</v>
      </c>
      <c r="CD544">
        <v>0</v>
      </c>
      <c r="CE544">
        <v>26155927309</v>
      </c>
      <c r="CF544">
        <v>24916846217</v>
      </c>
      <c r="CG544">
        <v>25674336036</v>
      </c>
      <c r="CH544">
        <v>26155927309</v>
      </c>
      <c r="CI544">
        <v>24916846217</v>
      </c>
      <c r="CJ544">
        <v>25674336036</v>
      </c>
      <c r="CK544">
        <v>1293191273</v>
      </c>
      <c r="CL544">
        <v>2763882059</v>
      </c>
      <c r="CM544">
        <v>77.078267335891738</v>
      </c>
      <c r="CN544">
        <v>27.747690081596378</v>
      </c>
      <c r="CO544">
        <v>3.3402439951896663</v>
      </c>
      <c r="CP544">
        <v>2016053557541.2534</v>
      </c>
      <c r="CQ544">
        <v>725766564766.89514</v>
      </c>
      <c r="CR544">
        <v>87367179132.504654</v>
      </c>
      <c r="CS544">
        <v>1.1434587554830129</v>
      </c>
      <c r="CT544">
        <v>29908224089.253292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0.99328945533242141</v>
      </c>
      <c r="DI544">
        <v>6.7105446675785729E-3</v>
      </c>
      <c r="DJ544">
        <v>25980406790.471016</v>
      </c>
      <c r="DK544">
        <v>175520518.52898273</v>
      </c>
      <c r="DL544">
        <v>25502047257.220001</v>
      </c>
      <c r="DM544">
        <v>172288778.78000018</v>
      </c>
      <c r="DN544">
        <v>0</v>
      </c>
      <c r="DO544">
        <v>0</v>
      </c>
      <c r="DP544">
        <v>806153721.94779325</v>
      </c>
      <c r="DQ544">
        <v>5446278.0522067696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3376612322.5210123</v>
      </c>
      <c r="EF544">
        <v>0</v>
      </c>
      <c r="EG544">
        <v>0</v>
      </c>
      <c r="EH544">
        <v>0</v>
      </c>
      <c r="EI544">
        <v>0</v>
      </c>
      <c r="EJ544">
        <v>1239081092</v>
      </c>
      <c r="EK544">
        <v>0</v>
      </c>
      <c r="EL544">
        <v>265863886</v>
      </c>
      <c r="EM544">
        <v>54110182</v>
      </c>
      <c r="EN544">
        <v>0</v>
      </c>
      <c r="EO544">
        <v>1239081091</v>
      </c>
      <c r="EP544">
        <v>1239081092</v>
      </c>
      <c r="EQ544">
        <v>1559055159</v>
      </c>
      <c r="ER544">
        <v>81</v>
      </c>
      <c r="ES544" t="s">
        <v>10328</v>
      </c>
      <c r="ET544" t="s">
        <v>10328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1230766182.9853818</v>
      </c>
      <c r="FB544">
        <v>0</v>
      </c>
      <c r="FC544">
        <v>264079794.51750097</v>
      </c>
      <c r="FD544">
        <v>53747073.206718192</v>
      </c>
      <c r="FE544">
        <v>0</v>
      </c>
      <c r="FF544">
        <v>1230766181.9920926</v>
      </c>
      <c r="FG544">
        <v>0</v>
      </c>
      <c r="FH544">
        <v>0</v>
      </c>
      <c r="FI544">
        <v>0</v>
      </c>
      <c r="FJ544">
        <v>0</v>
      </c>
      <c r="FK544">
        <v>8314909.0146180354</v>
      </c>
      <c r="FL544">
        <v>0</v>
      </c>
      <c r="FM544">
        <v>1784091.4824990176</v>
      </c>
      <c r="FN544">
        <v>363108.79328180605</v>
      </c>
      <c r="FO544">
        <v>0</v>
      </c>
      <c r="FP544">
        <v>8314909.0079074902</v>
      </c>
      <c r="FQ544" t="b">
        <v>1</v>
      </c>
      <c r="FR544" t="b">
        <v>1</v>
      </c>
    </row>
    <row r="545" spans="1:174" x14ac:dyDescent="0.4">
      <c r="A545" t="s">
        <v>1952</v>
      </c>
      <c r="B545">
        <v>406202093402</v>
      </c>
      <c r="C545">
        <v>6000000001184</v>
      </c>
      <c r="D545" t="s">
        <v>1953</v>
      </c>
      <c r="E545" t="s">
        <v>1954</v>
      </c>
      <c r="F545" t="s">
        <v>647</v>
      </c>
      <c r="G545" t="s">
        <v>648</v>
      </c>
      <c r="H545" t="s">
        <v>973</v>
      </c>
      <c r="I545" t="s">
        <v>590</v>
      </c>
      <c r="J545" t="s">
        <v>591</v>
      </c>
      <c r="K545" t="s">
        <v>592</v>
      </c>
      <c r="L545" t="s">
        <v>593</v>
      </c>
      <c r="M545" t="s">
        <v>1696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1697</v>
      </c>
      <c r="AC545" t="s">
        <v>594</v>
      </c>
      <c r="AD545" t="s">
        <v>604</v>
      </c>
      <c r="AF545" t="s">
        <v>10331</v>
      </c>
      <c r="AH545" t="s">
        <v>10328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10328</v>
      </c>
      <c r="ET545" t="s">
        <v>10328</v>
      </c>
      <c r="EU545">
        <v>2020</v>
      </c>
      <c r="EV545" t="s">
        <v>10329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 x14ac:dyDescent="0.4">
      <c r="A546" t="s">
        <v>274</v>
      </c>
      <c r="B546">
        <v>6485129001</v>
      </c>
      <c r="C546">
        <v>6000000001192</v>
      </c>
      <c r="D546" t="s">
        <v>1955</v>
      </c>
      <c r="E546" t="s">
        <v>1956</v>
      </c>
      <c r="F546" t="s">
        <v>647</v>
      </c>
      <c r="G546" t="s">
        <v>1280</v>
      </c>
      <c r="H546" t="s">
        <v>1281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1282</v>
      </c>
      <c r="AA546" t="s">
        <v>1282</v>
      </c>
      <c r="AB546" t="s">
        <v>1505</v>
      </c>
      <c r="AC546" t="s">
        <v>594</v>
      </c>
      <c r="AD546" t="s">
        <v>825</v>
      </c>
      <c r="AF546" t="s">
        <v>10331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42300000</v>
      </c>
      <c r="BE546">
        <v>63450000</v>
      </c>
      <c r="BF546">
        <v>1566971388</v>
      </c>
      <c r="BG546">
        <v>0</v>
      </c>
      <c r="BH546">
        <v>63450000</v>
      </c>
      <c r="BI546">
        <v>0</v>
      </c>
      <c r="BJ546">
        <v>0</v>
      </c>
      <c r="BK546">
        <v>0</v>
      </c>
      <c r="BL546">
        <v>75000000</v>
      </c>
      <c r="BM546">
        <v>0</v>
      </c>
      <c r="BN546">
        <v>0</v>
      </c>
      <c r="BO546">
        <v>26990903</v>
      </c>
      <c r="BP546">
        <v>75000000</v>
      </c>
      <c r="BQ546">
        <v>26990903</v>
      </c>
      <c r="BR546">
        <v>75000000</v>
      </c>
      <c r="BS546">
        <v>0</v>
      </c>
      <c r="BT546">
        <v>0</v>
      </c>
      <c r="BU546">
        <v>0</v>
      </c>
      <c r="BV546">
        <v>26990903</v>
      </c>
      <c r="BW546">
        <v>75000000</v>
      </c>
      <c r="BX546">
        <v>0.27032791531007838</v>
      </c>
      <c r="BY546">
        <v>0.7529742482807088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0.25330276666666668</v>
      </c>
      <c r="CN546">
        <v>3.0396331999999999</v>
      </c>
      <c r="CO546">
        <v>3.0396331999999999</v>
      </c>
      <c r="CP546">
        <v>2532521061.1333337</v>
      </c>
      <c r="CQ546">
        <v>30390252733.599998</v>
      </c>
      <c r="CR546">
        <v>30390252733.599998</v>
      </c>
      <c r="CS546">
        <v>1.1566971388</v>
      </c>
      <c r="CT546">
        <v>11564657993.722401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26990903</v>
      </c>
      <c r="EH546">
        <v>0</v>
      </c>
      <c r="EI546">
        <v>0</v>
      </c>
      <c r="EJ546">
        <v>0</v>
      </c>
      <c r="EK546">
        <v>0</v>
      </c>
      <c r="EL546">
        <v>75000000</v>
      </c>
      <c r="EM546">
        <v>0</v>
      </c>
      <c r="EN546">
        <v>0</v>
      </c>
      <c r="EO546">
        <v>0</v>
      </c>
      <c r="EP546">
        <v>26990903</v>
      </c>
      <c r="EQ546">
        <v>75000000</v>
      </c>
      <c r="ER546">
        <v>300</v>
      </c>
      <c r="ES546" t="s">
        <v>10328</v>
      </c>
      <c r="ET546" t="s">
        <v>10328</v>
      </c>
      <c r="EU546">
        <v>2021</v>
      </c>
      <c r="EV546" t="s">
        <v>10329</v>
      </c>
      <c r="EW546">
        <v>0</v>
      </c>
      <c r="EX546">
        <v>26990903</v>
      </c>
      <c r="EY546">
        <v>0</v>
      </c>
      <c r="EZ546">
        <v>0</v>
      </c>
      <c r="FA546">
        <v>0</v>
      </c>
      <c r="FB546">
        <v>0</v>
      </c>
      <c r="FC546">
        <v>75000000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 x14ac:dyDescent="0.4">
      <c r="A547" t="s">
        <v>274</v>
      </c>
      <c r="B547">
        <v>6485129001</v>
      </c>
      <c r="C547">
        <v>6000000001193</v>
      </c>
      <c r="D547" t="s">
        <v>1955</v>
      </c>
      <c r="E547" t="s">
        <v>1956</v>
      </c>
      <c r="F547" t="s">
        <v>647</v>
      </c>
      <c r="G547" t="s">
        <v>1280</v>
      </c>
      <c r="H547" t="s">
        <v>1281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1282</v>
      </c>
      <c r="AA547" t="s">
        <v>1282</v>
      </c>
      <c r="AB547" t="s">
        <v>1505</v>
      </c>
      <c r="AC547" t="s">
        <v>594</v>
      </c>
      <c r="AD547" t="s">
        <v>825</v>
      </c>
      <c r="AF547" t="s">
        <v>10331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42300000</v>
      </c>
      <c r="BE547">
        <v>63450000</v>
      </c>
      <c r="BF547">
        <v>1566971388</v>
      </c>
      <c r="BG547">
        <v>0</v>
      </c>
      <c r="BH547">
        <v>63450000</v>
      </c>
      <c r="BI547">
        <v>0</v>
      </c>
      <c r="BJ547">
        <v>0</v>
      </c>
      <c r="BK547">
        <v>0</v>
      </c>
      <c r="BL547">
        <v>75000000</v>
      </c>
      <c r="BM547">
        <v>0</v>
      </c>
      <c r="BN547">
        <v>0</v>
      </c>
      <c r="BO547">
        <v>26990903</v>
      </c>
      <c r="BP547">
        <v>75000000</v>
      </c>
      <c r="BQ547">
        <v>26990903</v>
      </c>
      <c r="BR547">
        <v>75000000</v>
      </c>
      <c r="BS547">
        <v>0</v>
      </c>
      <c r="BT547">
        <v>0</v>
      </c>
      <c r="BU547">
        <v>0</v>
      </c>
      <c r="BV547">
        <v>26990903</v>
      </c>
      <c r="BW547">
        <v>75000000</v>
      </c>
      <c r="BX547">
        <v>0.27032791531007838</v>
      </c>
      <c r="BY547">
        <v>0.7529742482807088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0.25330276666666668</v>
      </c>
      <c r="CN547">
        <v>3.0396331999999999</v>
      </c>
      <c r="CO547">
        <v>3.0396331999999999</v>
      </c>
      <c r="CP547">
        <v>2532521061.1333337</v>
      </c>
      <c r="CQ547">
        <v>30390252733.599998</v>
      </c>
      <c r="CR547">
        <v>30390252733.599998</v>
      </c>
      <c r="CS547">
        <v>1.1566971388</v>
      </c>
      <c r="CT547">
        <v>11564657993.722401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26990903</v>
      </c>
      <c r="EH547">
        <v>0</v>
      </c>
      <c r="EI547">
        <v>0</v>
      </c>
      <c r="EJ547">
        <v>0</v>
      </c>
      <c r="EK547">
        <v>0</v>
      </c>
      <c r="EL547">
        <v>75000000</v>
      </c>
      <c r="EM547">
        <v>0</v>
      </c>
      <c r="EN547">
        <v>0</v>
      </c>
      <c r="EO547">
        <v>0</v>
      </c>
      <c r="EP547">
        <v>26990903</v>
      </c>
      <c r="EQ547">
        <v>75000000</v>
      </c>
      <c r="ER547">
        <v>300</v>
      </c>
      <c r="ES547" t="s">
        <v>10328</v>
      </c>
      <c r="ET547" t="s">
        <v>10328</v>
      </c>
      <c r="EU547">
        <v>2021</v>
      </c>
      <c r="EV547" t="s">
        <v>10329</v>
      </c>
      <c r="EW547">
        <v>0</v>
      </c>
      <c r="EX547">
        <v>26990903</v>
      </c>
      <c r="EY547">
        <v>0</v>
      </c>
      <c r="EZ547">
        <v>0</v>
      </c>
      <c r="FA547">
        <v>0</v>
      </c>
      <c r="FB547">
        <v>0</v>
      </c>
      <c r="FC547">
        <v>75000000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 x14ac:dyDescent="0.4">
      <c r="A548" t="s">
        <v>274</v>
      </c>
      <c r="B548">
        <v>6485129001</v>
      </c>
      <c r="C548">
        <v>6000000001194</v>
      </c>
      <c r="D548" t="s">
        <v>1955</v>
      </c>
      <c r="E548" t="s">
        <v>1956</v>
      </c>
      <c r="F548" t="s">
        <v>647</v>
      </c>
      <c r="G548" t="s">
        <v>1280</v>
      </c>
      <c r="H548" t="s">
        <v>1281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1282</v>
      </c>
      <c r="AA548" t="s">
        <v>1282</v>
      </c>
      <c r="AB548" t="s">
        <v>1505</v>
      </c>
      <c r="AC548" t="s">
        <v>594</v>
      </c>
      <c r="AD548" t="s">
        <v>825</v>
      </c>
      <c r="AF548" t="s">
        <v>10331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4230000</v>
      </c>
      <c r="BE548">
        <v>6345000</v>
      </c>
      <c r="BF548">
        <v>156697123</v>
      </c>
      <c r="BG548">
        <v>0</v>
      </c>
      <c r="BH548">
        <v>6345000</v>
      </c>
      <c r="BI548">
        <v>0</v>
      </c>
      <c r="BJ548">
        <v>0</v>
      </c>
      <c r="BK548">
        <v>0</v>
      </c>
      <c r="BL548">
        <v>7500000</v>
      </c>
      <c r="BM548">
        <v>0</v>
      </c>
      <c r="BN548">
        <v>0</v>
      </c>
      <c r="BO548">
        <v>2699090</v>
      </c>
      <c r="BP548">
        <v>7500000</v>
      </c>
      <c r="BQ548">
        <v>2699090</v>
      </c>
      <c r="BR548">
        <v>7500000</v>
      </c>
      <c r="BS548">
        <v>0</v>
      </c>
      <c r="BT548">
        <v>0</v>
      </c>
      <c r="BU548">
        <v>0</v>
      </c>
      <c r="BV548">
        <v>2699090</v>
      </c>
      <c r="BW548">
        <v>7500000</v>
      </c>
      <c r="BX548">
        <v>0.27032788522290774</v>
      </c>
      <c r="BY548">
        <v>0.7529742482807088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0.25330274166666666</v>
      </c>
      <c r="CN548">
        <v>3.0396329</v>
      </c>
      <c r="CO548">
        <v>3.0396329</v>
      </c>
      <c r="CP548">
        <v>253252081.11833334</v>
      </c>
      <c r="CQ548">
        <v>3039024973.4200001</v>
      </c>
      <c r="CR548">
        <v>3039024973.4200001</v>
      </c>
      <c r="CS548">
        <v>1.156697123</v>
      </c>
      <c r="CT548">
        <v>1156465783.5754001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2699090</v>
      </c>
      <c r="EH548">
        <v>0</v>
      </c>
      <c r="EI548">
        <v>0</v>
      </c>
      <c r="EJ548">
        <v>0</v>
      </c>
      <c r="EK548">
        <v>0</v>
      </c>
      <c r="EL548">
        <v>7500000</v>
      </c>
      <c r="EM548">
        <v>0</v>
      </c>
      <c r="EN548">
        <v>0</v>
      </c>
      <c r="EO548">
        <v>0</v>
      </c>
      <c r="EP548">
        <v>2699090</v>
      </c>
      <c r="EQ548">
        <v>7500000</v>
      </c>
      <c r="ER548">
        <v>351</v>
      </c>
      <c r="ES548" t="s">
        <v>10328</v>
      </c>
      <c r="ET548" t="s">
        <v>10328</v>
      </c>
      <c r="EU548">
        <v>2021</v>
      </c>
      <c r="EV548" t="s">
        <v>10329</v>
      </c>
      <c r="EW548">
        <v>0</v>
      </c>
      <c r="EX548">
        <v>2699090</v>
      </c>
      <c r="EY548">
        <v>0</v>
      </c>
      <c r="EZ548">
        <v>0</v>
      </c>
      <c r="FA548">
        <v>0</v>
      </c>
      <c r="FB548">
        <v>0</v>
      </c>
      <c r="FC548">
        <v>7500000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 x14ac:dyDescent="0.4">
      <c r="A549" t="s">
        <v>274</v>
      </c>
      <c r="B549">
        <v>6485129001</v>
      </c>
      <c r="C549">
        <v>6000000001195</v>
      </c>
      <c r="D549" t="s">
        <v>1955</v>
      </c>
      <c r="E549" t="s">
        <v>1956</v>
      </c>
      <c r="F549" t="s">
        <v>647</v>
      </c>
      <c r="G549" t="s">
        <v>1280</v>
      </c>
      <c r="H549" t="s">
        <v>1281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1282</v>
      </c>
      <c r="AA549" t="s">
        <v>1282</v>
      </c>
      <c r="AB549" t="s">
        <v>1505</v>
      </c>
      <c r="AC549" t="s">
        <v>594</v>
      </c>
      <c r="AD549" t="s">
        <v>825</v>
      </c>
      <c r="AF549" t="s">
        <v>10331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4230000</v>
      </c>
      <c r="BE549">
        <v>6345000</v>
      </c>
      <c r="BF549">
        <v>156697123</v>
      </c>
      <c r="BG549">
        <v>0</v>
      </c>
      <c r="BH549">
        <v>6345000</v>
      </c>
      <c r="BI549">
        <v>0</v>
      </c>
      <c r="BJ549">
        <v>0</v>
      </c>
      <c r="BK549">
        <v>0</v>
      </c>
      <c r="BL549">
        <v>7500000</v>
      </c>
      <c r="BM549">
        <v>0</v>
      </c>
      <c r="BN549">
        <v>0</v>
      </c>
      <c r="BO549">
        <v>2699090</v>
      </c>
      <c r="BP549">
        <v>7500000</v>
      </c>
      <c r="BQ549">
        <v>2699090</v>
      </c>
      <c r="BR549">
        <v>7500000</v>
      </c>
      <c r="BS549">
        <v>0</v>
      </c>
      <c r="BT549">
        <v>0</v>
      </c>
      <c r="BU549">
        <v>0</v>
      </c>
      <c r="BV549">
        <v>2699090</v>
      </c>
      <c r="BW549">
        <v>7500000</v>
      </c>
      <c r="BX549">
        <v>0.27032788522290774</v>
      </c>
      <c r="BY549">
        <v>0.7529742482807088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0.25330274166666666</v>
      </c>
      <c r="CN549">
        <v>3.0396329</v>
      </c>
      <c r="CO549">
        <v>3.0396329</v>
      </c>
      <c r="CP549">
        <v>253252081.11833334</v>
      </c>
      <c r="CQ549">
        <v>3039024973.4200001</v>
      </c>
      <c r="CR549">
        <v>3039024973.4200001</v>
      </c>
      <c r="CS549">
        <v>1.156697123</v>
      </c>
      <c r="CT549">
        <v>1156465783.5754001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2699090</v>
      </c>
      <c r="EH549">
        <v>0</v>
      </c>
      <c r="EI549">
        <v>0</v>
      </c>
      <c r="EJ549">
        <v>0</v>
      </c>
      <c r="EK549">
        <v>0</v>
      </c>
      <c r="EL549">
        <v>7500000</v>
      </c>
      <c r="EM549">
        <v>0</v>
      </c>
      <c r="EN549">
        <v>0</v>
      </c>
      <c r="EO549">
        <v>0</v>
      </c>
      <c r="EP549">
        <v>2699090</v>
      </c>
      <c r="EQ549">
        <v>7500000</v>
      </c>
      <c r="ER549">
        <v>351</v>
      </c>
      <c r="ES549" t="s">
        <v>10328</v>
      </c>
      <c r="ET549" t="s">
        <v>10328</v>
      </c>
      <c r="EU549">
        <v>2021</v>
      </c>
      <c r="EV549" t="s">
        <v>10329</v>
      </c>
      <c r="EW549">
        <v>0</v>
      </c>
      <c r="EX549">
        <v>2699090</v>
      </c>
      <c r="EY549">
        <v>0</v>
      </c>
      <c r="EZ549">
        <v>0</v>
      </c>
      <c r="FA549">
        <v>0</v>
      </c>
      <c r="FB549">
        <v>0</v>
      </c>
      <c r="FC549">
        <v>7500000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 x14ac:dyDescent="0.4">
      <c r="A550" t="s">
        <v>274</v>
      </c>
      <c r="B550">
        <v>6485129001</v>
      </c>
      <c r="C550">
        <v>6000000001196</v>
      </c>
      <c r="D550" t="s">
        <v>1955</v>
      </c>
      <c r="E550" t="s">
        <v>1956</v>
      </c>
      <c r="F550" t="s">
        <v>647</v>
      </c>
      <c r="G550" t="s">
        <v>1280</v>
      </c>
      <c r="H550" t="s">
        <v>1281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1282</v>
      </c>
      <c r="AA550" t="s">
        <v>1282</v>
      </c>
      <c r="AB550" t="s">
        <v>1505</v>
      </c>
      <c r="AC550" t="s">
        <v>594</v>
      </c>
      <c r="AD550" t="s">
        <v>825</v>
      </c>
      <c r="AF550" t="s">
        <v>10331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4230000</v>
      </c>
      <c r="BE550">
        <v>6345000</v>
      </c>
      <c r="BF550">
        <v>156697123</v>
      </c>
      <c r="BG550">
        <v>0</v>
      </c>
      <c r="BH550">
        <v>6345000</v>
      </c>
      <c r="BI550">
        <v>0</v>
      </c>
      <c r="BJ550">
        <v>0</v>
      </c>
      <c r="BK550">
        <v>0</v>
      </c>
      <c r="BL550">
        <v>7500000</v>
      </c>
      <c r="BM550">
        <v>0</v>
      </c>
      <c r="BN550">
        <v>0</v>
      </c>
      <c r="BO550">
        <v>2699090</v>
      </c>
      <c r="BP550">
        <v>7500000</v>
      </c>
      <c r="BQ550">
        <v>2699090</v>
      </c>
      <c r="BR550">
        <v>7500000</v>
      </c>
      <c r="BS550">
        <v>0</v>
      </c>
      <c r="BT550">
        <v>0</v>
      </c>
      <c r="BU550">
        <v>0</v>
      </c>
      <c r="BV550">
        <v>2699090</v>
      </c>
      <c r="BW550">
        <v>7500000</v>
      </c>
      <c r="BX550">
        <v>0.27032788522290774</v>
      </c>
      <c r="BY550">
        <v>0.7529742482807088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0.25330274166666666</v>
      </c>
      <c r="CN550">
        <v>3.0396329</v>
      </c>
      <c r="CO550">
        <v>3.0396329</v>
      </c>
      <c r="CP550">
        <v>253252081.11833334</v>
      </c>
      <c r="CQ550">
        <v>3039024973.4200001</v>
      </c>
      <c r="CR550">
        <v>3039024973.4200001</v>
      </c>
      <c r="CS550">
        <v>1.156697123</v>
      </c>
      <c r="CT550">
        <v>1156465783.5754001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2699090</v>
      </c>
      <c r="EH550">
        <v>0</v>
      </c>
      <c r="EI550">
        <v>0</v>
      </c>
      <c r="EJ550">
        <v>0</v>
      </c>
      <c r="EK550">
        <v>0</v>
      </c>
      <c r="EL550">
        <v>7500000</v>
      </c>
      <c r="EM550">
        <v>0</v>
      </c>
      <c r="EN550">
        <v>0</v>
      </c>
      <c r="EO550">
        <v>0</v>
      </c>
      <c r="EP550">
        <v>2699090</v>
      </c>
      <c r="EQ550">
        <v>7500000</v>
      </c>
      <c r="ER550">
        <v>351</v>
      </c>
      <c r="ES550" t="s">
        <v>10328</v>
      </c>
      <c r="ET550" t="s">
        <v>10328</v>
      </c>
      <c r="EU550">
        <v>2021</v>
      </c>
      <c r="EV550" t="s">
        <v>10329</v>
      </c>
      <c r="EW550">
        <v>0</v>
      </c>
      <c r="EX550">
        <v>2699090</v>
      </c>
      <c r="EY550">
        <v>0</v>
      </c>
      <c r="EZ550">
        <v>0</v>
      </c>
      <c r="FA550">
        <v>0</v>
      </c>
      <c r="FB550">
        <v>0</v>
      </c>
      <c r="FC550">
        <v>7500000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 x14ac:dyDescent="0.4">
      <c r="A551" t="s">
        <v>274</v>
      </c>
      <c r="B551">
        <v>6485129001</v>
      </c>
      <c r="C551">
        <v>6000000001197</v>
      </c>
      <c r="D551" t="s">
        <v>1955</v>
      </c>
      <c r="E551" t="s">
        <v>1956</v>
      </c>
      <c r="F551" t="s">
        <v>647</v>
      </c>
      <c r="G551" t="s">
        <v>1280</v>
      </c>
      <c r="H551" t="s">
        <v>1281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1282</v>
      </c>
      <c r="AA551" t="s">
        <v>1282</v>
      </c>
      <c r="AB551" t="s">
        <v>1505</v>
      </c>
      <c r="AC551" t="s">
        <v>594</v>
      </c>
      <c r="AD551" t="s">
        <v>825</v>
      </c>
      <c r="AF551" t="s">
        <v>10331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4230000</v>
      </c>
      <c r="BE551">
        <v>6345000</v>
      </c>
      <c r="BF551">
        <v>156697123</v>
      </c>
      <c r="BG551">
        <v>0</v>
      </c>
      <c r="BH551">
        <v>6345000</v>
      </c>
      <c r="BI551">
        <v>0</v>
      </c>
      <c r="BJ551">
        <v>0</v>
      </c>
      <c r="BK551">
        <v>0</v>
      </c>
      <c r="BL551">
        <v>7500000</v>
      </c>
      <c r="BM551">
        <v>0</v>
      </c>
      <c r="BN551">
        <v>0</v>
      </c>
      <c r="BO551">
        <v>2699090</v>
      </c>
      <c r="BP551">
        <v>7500000</v>
      </c>
      <c r="BQ551">
        <v>2699090</v>
      </c>
      <c r="BR551">
        <v>7500000</v>
      </c>
      <c r="BS551">
        <v>0</v>
      </c>
      <c r="BT551">
        <v>0</v>
      </c>
      <c r="BU551">
        <v>0</v>
      </c>
      <c r="BV551">
        <v>2699090</v>
      </c>
      <c r="BW551">
        <v>7500000</v>
      </c>
      <c r="BX551">
        <v>0.27032788522290774</v>
      </c>
      <c r="BY551">
        <v>0.7529742482807088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0.25330274166666666</v>
      </c>
      <c r="CN551">
        <v>3.0396329</v>
      </c>
      <c r="CO551">
        <v>3.0396329</v>
      </c>
      <c r="CP551">
        <v>253252081.11833334</v>
      </c>
      <c r="CQ551">
        <v>3039024973.4200001</v>
      </c>
      <c r="CR551">
        <v>3039024973.4200001</v>
      </c>
      <c r="CS551">
        <v>1.156697123</v>
      </c>
      <c r="CT551">
        <v>1156465783.5754001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2699090</v>
      </c>
      <c r="EH551">
        <v>0</v>
      </c>
      <c r="EI551">
        <v>0</v>
      </c>
      <c r="EJ551">
        <v>0</v>
      </c>
      <c r="EK551">
        <v>0</v>
      </c>
      <c r="EL551">
        <v>7500000</v>
      </c>
      <c r="EM551">
        <v>0</v>
      </c>
      <c r="EN551">
        <v>0</v>
      </c>
      <c r="EO551">
        <v>0</v>
      </c>
      <c r="EP551">
        <v>2699090</v>
      </c>
      <c r="EQ551">
        <v>7500000</v>
      </c>
      <c r="ER551">
        <v>351</v>
      </c>
      <c r="ES551" t="s">
        <v>10328</v>
      </c>
      <c r="ET551" t="s">
        <v>10328</v>
      </c>
      <c r="EU551">
        <v>2021</v>
      </c>
      <c r="EV551" t="s">
        <v>10329</v>
      </c>
      <c r="EW551">
        <v>0</v>
      </c>
      <c r="EX551">
        <v>2699090</v>
      </c>
      <c r="EY551">
        <v>0</v>
      </c>
      <c r="EZ551">
        <v>0</v>
      </c>
      <c r="FA551">
        <v>0</v>
      </c>
      <c r="FB551">
        <v>0</v>
      </c>
      <c r="FC551">
        <v>7500000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 x14ac:dyDescent="0.4">
      <c r="A552" t="s">
        <v>274</v>
      </c>
      <c r="B552">
        <v>506479000501</v>
      </c>
      <c r="C552">
        <v>6000000001191</v>
      </c>
      <c r="D552" t="s">
        <v>1955</v>
      </c>
      <c r="E552" t="s">
        <v>1957</v>
      </c>
      <c r="F552" t="s">
        <v>647</v>
      </c>
      <c r="G552" t="s">
        <v>1280</v>
      </c>
      <c r="H552" t="s">
        <v>1281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1282</v>
      </c>
      <c r="AA552" t="s">
        <v>1282</v>
      </c>
      <c r="AB552" t="s">
        <v>1505</v>
      </c>
      <c r="AC552" t="s">
        <v>594</v>
      </c>
      <c r="AD552" t="s">
        <v>825</v>
      </c>
      <c r="AF552" t="s">
        <v>10331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246478886</v>
      </c>
      <c r="BE552">
        <v>375980826</v>
      </c>
      <c r="BF552">
        <v>8054677299</v>
      </c>
      <c r="BG552">
        <v>0</v>
      </c>
      <c r="BH552">
        <v>375807080</v>
      </c>
      <c r="BI552">
        <v>173746</v>
      </c>
      <c r="BJ552">
        <v>0</v>
      </c>
      <c r="BK552">
        <v>0</v>
      </c>
      <c r="BL552">
        <v>375807080</v>
      </c>
      <c r="BM552">
        <v>0</v>
      </c>
      <c r="BN552">
        <v>0</v>
      </c>
      <c r="BO552">
        <v>129561138</v>
      </c>
      <c r="BP552">
        <v>375980826</v>
      </c>
      <c r="BQ552">
        <v>129561138</v>
      </c>
      <c r="BR552">
        <v>375980826</v>
      </c>
      <c r="BS552">
        <v>0</v>
      </c>
      <c r="BT552">
        <v>0</v>
      </c>
      <c r="BU552">
        <v>0</v>
      </c>
      <c r="BV552">
        <v>129561138</v>
      </c>
      <c r="BW552">
        <v>375980826</v>
      </c>
      <c r="BX552">
        <v>0.29370804659388894</v>
      </c>
      <c r="BY552">
        <v>0.85471536988437447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0.29173022500000001</v>
      </c>
      <c r="CN552">
        <v>3.5007627000000001</v>
      </c>
      <c r="CO552">
        <v>3.5007627000000001</v>
      </c>
      <c r="CP552">
        <v>12887766149.825001</v>
      </c>
      <c r="CQ552">
        <v>154653193797.89999</v>
      </c>
      <c r="CR552">
        <v>154653193797.89999</v>
      </c>
      <c r="CS552">
        <v>1.1823273943228376</v>
      </c>
      <c r="CT552">
        <v>52231677299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129561138</v>
      </c>
      <c r="EH552">
        <v>0</v>
      </c>
      <c r="EI552">
        <v>0</v>
      </c>
      <c r="EJ552">
        <v>0</v>
      </c>
      <c r="EK552">
        <v>0</v>
      </c>
      <c r="EL552">
        <v>375980826</v>
      </c>
      <c r="EM552">
        <v>0</v>
      </c>
      <c r="EN552">
        <v>0</v>
      </c>
      <c r="EO552">
        <v>0</v>
      </c>
      <c r="EP552">
        <v>129561138</v>
      </c>
      <c r="EQ552">
        <v>375980826</v>
      </c>
      <c r="ER552">
        <v>201</v>
      </c>
      <c r="ES552" t="s">
        <v>10328</v>
      </c>
      <c r="ET552" t="s">
        <v>10328</v>
      </c>
      <c r="EU552">
        <v>2021</v>
      </c>
      <c r="EV552" t="s">
        <v>10329</v>
      </c>
      <c r="EW552">
        <v>0</v>
      </c>
      <c r="EX552">
        <v>129561138</v>
      </c>
      <c r="EY552">
        <v>0</v>
      </c>
      <c r="EZ552">
        <v>0</v>
      </c>
      <c r="FA552">
        <v>0</v>
      </c>
      <c r="FB552">
        <v>0</v>
      </c>
      <c r="FC552">
        <v>375980826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 x14ac:dyDescent="0.4">
      <c r="A553" t="s">
        <v>274</v>
      </c>
      <c r="B553" t="s">
        <v>1958</v>
      </c>
      <c r="C553">
        <v>110000352</v>
      </c>
      <c r="D553" t="s">
        <v>1955</v>
      </c>
      <c r="E553" t="s">
        <v>1959</v>
      </c>
      <c r="F553" t="s">
        <v>647</v>
      </c>
      <c r="G553" t="s">
        <v>1280</v>
      </c>
      <c r="H553" t="s">
        <v>1281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1282</v>
      </c>
      <c r="AA553" t="s">
        <v>1282</v>
      </c>
      <c r="AB553" t="s">
        <v>1505</v>
      </c>
      <c r="AC553" t="s">
        <v>594</v>
      </c>
      <c r="AD553" t="s">
        <v>825</v>
      </c>
      <c r="AF553" t="s">
        <v>10331</v>
      </c>
      <c r="AH553" t="s">
        <v>10328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-21600000</v>
      </c>
      <c r="BN553">
        <v>-21600000</v>
      </c>
      <c r="BO553">
        <v>0</v>
      </c>
      <c r="BP553">
        <v>0</v>
      </c>
      <c r="BQ553">
        <v>-21600000</v>
      </c>
      <c r="BR553">
        <v>-21600000</v>
      </c>
      <c r="BS553">
        <v>0</v>
      </c>
      <c r="BT553">
        <v>0</v>
      </c>
      <c r="BU553">
        <v>0</v>
      </c>
      <c r="BV553">
        <v>-21600000</v>
      </c>
      <c r="BW553">
        <v>-21600000</v>
      </c>
      <c r="BX553">
        <v>-0.42566608860160804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5074400000</v>
      </c>
      <c r="CG553">
        <v>5074400000</v>
      </c>
      <c r="CH553">
        <v>5052800000</v>
      </c>
      <c r="CI553">
        <v>5074400000</v>
      </c>
      <c r="CJ553">
        <v>5074400000</v>
      </c>
      <c r="CK553">
        <v>-21600000</v>
      </c>
      <c r="CL553">
        <v>0</v>
      </c>
      <c r="CM553">
        <v>-4.898526370525361</v>
      </c>
      <c r="CN553">
        <v>-1.7151185870170598</v>
      </c>
      <c r="CO553">
        <v>4.549138844013215</v>
      </c>
      <c r="CP553">
        <v>-24751274044.990543</v>
      </c>
      <c r="CQ553">
        <v>-8666151196.4797993</v>
      </c>
      <c r="CR553">
        <v>22985888751.029972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-21600000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-21600000</v>
      </c>
      <c r="EQ553">
        <v>-21600000</v>
      </c>
      <c r="ER553">
        <v>709</v>
      </c>
      <c r="ES553" t="s">
        <v>10328</v>
      </c>
      <c r="ET553" t="s">
        <v>10328</v>
      </c>
      <c r="EU553">
        <v>2020</v>
      </c>
      <c r="EV553" t="s">
        <v>10330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-21600000</v>
      </c>
      <c r="FL553">
        <v>0</v>
      </c>
      <c r="FM553">
        <v>0</v>
      </c>
      <c r="FN553">
        <v>0</v>
      </c>
      <c r="FO553">
        <v>0</v>
      </c>
      <c r="FP553">
        <v>-21600000</v>
      </c>
      <c r="FQ553" t="b">
        <v>1</v>
      </c>
      <c r="FR553" t="b">
        <v>1</v>
      </c>
    </row>
    <row r="554" spans="1:174" x14ac:dyDescent="0.4">
      <c r="A554" t="s">
        <v>275</v>
      </c>
      <c r="B554" t="s">
        <v>1960</v>
      </c>
      <c r="C554">
        <v>210000925</v>
      </c>
      <c r="D554" t="s">
        <v>1961</v>
      </c>
      <c r="E554" t="s">
        <v>1962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46075</v>
      </c>
      <c r="V554" s="1">
        <v>46440</v>
      </c>
      <c r="X554" t="s">
        <v>594</v>
      </c>
      <c r="Y554" t="s">
        <v>594</v>
      </c>
      <c r="Z554" t="s">
        <v>594</v>
      </c>
      <c r="AA554" t="s">
        <v>594</v>
      </c>
      <c r="AB554" t="s">
        <v>1963</v>
      </c>
      <c r="AC554" t="s">
        <v>594</v>
      </c>
      <c r="AD554" t="s">
        <v>1011</v>
      </c>
      <c r="AF554" t="s">
        <v>870</v>
      </c>
      <c r="AH554" t="s">
        <v>10328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387706922</v>
      </c>
      <c r="BN554">
        <v>1462375538</v>
      </c>
      <c r="BO554">
        <v>0</v>
      </c>
      <c r="BP554">
        <v>0</v>
      </c>
      <c r="BQ554">
        <v>387706922</v>
      </c>
      <c r="BR554">
        <v>1462375538</v>
      </c>
      <c r="BS554">
        <v>0</v>
      </c>
      <c r="BT554">
        <v>0</v>
      </c>
      <c r="BU554">
        <v>0</v>
      </c>
      <c r="BV554">
        <v>387706922</v>
      </c>
      <c r="BW554">
        <v>1462375538</v>
      </c>
      <c r="BX554">
        <v>10.710927690812827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3619732419</v>
      </c>
      <c r="CG554">
        <v>11833933515</v>
      </c>
      <c r="CH554">
        <v>4007439341</v>
      </c>
      <c r="CI554">
        <v>3619732419</v>
      </c>
      <c r="CJ554">
        <v>11833933515</v>
      </c>
      <c r="CK554">
        <v>1462375538</v>
      </c>
      <c r="CL554">
        <v>0</v>
      </c>
      <c r="CM554">
        <v>231.36556863784787</v>
      </c>
      <c r="CN554">
        <v>93.143979310989366</v>
      </c>
      <c r="CO554">
        <v>14.07963931560516</v>
      </c>
      <c r="CP554">
        <v>927183481912.14734</v>
      </c>
      <c r="CQ554">
        <v>373268847068.14886</v>
      </c>
      <c r="CR554">
        <v>56423300500.446434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387706922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387706922</v>
      </c>
      <c r="EQ554">
        <v>1462375538</v>
      </c>
      <c r="ER554">
        <v>87</v>
      </c>
      <c r="ES554" t="s">
        <v>1245</v>
      </c>
      <c r="ET554" t="s">
        <v>10328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387706922</v>
      </c>
      <c r="FL554">
        <v>0</v>
      </c>
      <c r="FM554">
        <v>0</v>
      </c>
      <c r="FN554">
        <v>1074668617</v>
      </c>
      <c r="FO554">
        <v>0</v>
      </c>
      <c r="FP554">
        <v>387706921</v>
      </c>
      <c r="FQ554" t="b">
        <v>1</v>
      </c>
      <c r="FR554" t="b">
        <v>1</v>
      </c>
    </row>
    <row r="555" spans="1:174" x14ac:dyDescent="0.4">
      <c r="A555" t="s">
        <v>276</v>
      </c>
      <c r="B555" t="s">
        <v>1964</v>
      </c>
      <c r="C555">
        <v>210000874</v>
      </c>
      <c r="D555" t="s">
        <v>1965</v>
      </c>
      <c r="E555" t="s">
        <v>1966</v>
      </c>
      <c r="F555" t="s">
        <v>587</v>
      </c>
      <c r="G555" t="s">
        <v>742</v>
      </c>
      <c r="H555" t="s">
        <v>1097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1046</v>
      </c>
      <c r="AC555" t="s">
        <v>594</v>
      </c>
      <c r="AD555" t="s">
        <v>661</v>
      </c>
      <c r="AF555" t="s">
        <v>605</v>
      </c>
      <c r="AH555" t="s">
        <v>10328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395507813</v>
      </c>
      <c r="AZ555">
        <v>7690803020</v>
      </c>
      <c r="BA555">
        <v>0</v>
      </c>
      <c r="BB555">
        <v>-395507813</v>
      </c>
      <c r="BC555">
        <v>14534078437</v>
      </c>
      <c r="BD555">
        <v>0</v>
      </c>
      <c r="BE555">
        <v>0</v>
      </c>
      <c r="BF555">
        <v>2435914183</v>
      </c>
      <c r="BG555">
        <v>0</v>
      </c>
      <c r="BH555">
        <v>0</v>
      </c>
      <c r="BI555">
        <v>0</v>
      </c>
      <c r="BJ555">
        <v>8716461</v>
      </c>
      <c r="BK555">
        <v>0</v>
      </c>
      <c r="BL555">
        <v>0</v>
      </c>
      <c r="BM555">
        <v>334252157</v>
      </c>
      <c r="BN555">
        <v>342968618</v>
      </c>
      <c r="BO555">
        <v>0</v>
      </c>
      <c r="BP555">
        <v>0</v>
      </c>
      <c r="BQ555">
        <v>334252157</v>
      </c>
      <c r="BR555">
        <v>342968618</v>
      </c>
      <c r="BS555">
        <v>0</v>
      </c>
      <c r="BT555">
        <v>0</v>
      </c>
      <c r="BU555">
        <v>0</v>
      </c>
      <c r="BV555">
        <v>334252157</v>
      </c>
      <c r="BW555">
        <v>342968618</v>
      </c>
      <c r="BX555">
        <v>2.3482944518558218</v>
      </c>
      <c r="BY555">
        <v>2.3779508722728204</v>
      </c>
      <c r="BZ555">
        <v>0</v>
      </c>
      <c r="CA555">
        <v>14552623063</v>
      </c>
      <c r="CB555">
        <v>14552623063</v>
      </c>
      <c r="CC555">
        <v>14948077425</v>
      </c>
      <c r="CD555">
        <v>0</v>
      </c>
      <c r="CE555">
        <v>14568078615</v>
      </c>
      <c r="CF555">
        <v>14233826458</v>
      </c>
      <c r="CG555">
        <v>14620617810</v>
      </c>
      <c r="CH555">
        <v>14568078615</v>
      </c>
      <c r="CI555">
        <v>14233826458</v>
      </c>
      <c r="CJ555">
        <v>14620617810</v>
      </c>
      <c r="CK555">
        <v>342968618</v>
      </c>
      <c r="CL555">
        <v>310997214</v>
      </c>
      <c r="CM555">
        <v>31.428954005241394</v>
      </c>
      <c r="CN555">
        <v>10.137568116188051</v>
      </c>
      <c r="CO555">
        <v>2.6683768630027775</v>
      </c>
      <c r="CP555">
        <v>457859472735.57574</v>
      </c>
      <c r="CQ555">
        <v>147684889281.54498</v>
      </c>
      <c r="CR555">
        <v>38873123914.671547</v>
      </c>
      <c r="CS555">
        <v>1.1111328474700175</v>
      </c>
      <c r="CT555">
        <v>16187070673.65202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0.63957283021017752</v>
      </c>
      <c r="DI555">
        <v>0.36042716978982253</v>
      </c>
      <c r="DJ555">
        <v>9317347270.5199127</v>
      </c>
      <c r="DK555">
        <v>5250731344.4800873</v>
      </c>
      <c r="DL555">
        <v>9350949912.1630268</v>
      </c>
      <c r="DM555">
        <v>5269667897.8369732</v>
      </c>
      <c r="DN555">
        <v>0</v>
      </c>
      <c r="DO555">
        <v>0</v>
      </c>
      <c r="DP555">
        <v>252956051.33064765</v>
      </c>
      <c r="DQ555">
        <v>142551761.66935238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3396403572.8312654</v>
      </c>
      <c r="EF555">
        <v>0</v>
      </c>
      <c r="EG555">
        <v>0</v>
      </c>
      <c r="EH555">
        <v>0</v>
      </c>
      <c r="EI555">
        <v>0</v>
      </c>
      <c r="EJ555">
        <v>334252157</v>
      </c>
      <c r="EK555">
        <v>0</v>
      </c>
      <c r="EL555">
        <v>0</v>
      </c>
      <c r="EM555">
        <v>8716461</v>
      </c>
      <c r="EN555">
        <v>0</v>
      </c>
      <c r="EO555">
        <v>334252157</v>
      </c>
      <c r="EP555">
        <v>334252157</v>
      </c>
      <c r="EQ555">
        <v>342968618</v>
      </c>
      <c r="ER555">
        <v>211</v>
      </c>
      <c r="ES555" t="s">
        <v>10328</v>
      </c>
      <c r="ET555" t="s">
        <v>10328</v>
      </c>
      <c r="EU555">
        <v>2020</v>
      </c>
      <c r="EV555" t="s">
        <v>613</v>
      </c>
      <c r="EW555">
        <v>0</v>
      </c>
      <c r="EX555">
        <v>0</v>
      </c>
      <c r="EY555">
        <v>0</v>
      </c>
      <c r="EZ555">
        <v>0</v>
      </c>
      <c r="FA555">
        <v>213778598.0563466</v>
      </c>
      <c r="FB555">
        <v>0</v>
      </c>
      <c r="FC555">
        <v>0</v>
      </c>
      <c r="FD555">
        <v>5574811.6311866343</v>
      </c>
      <c r="FE555">
        <v>0</v>
      </c>
      <c r="FF555">
        <v>213778598.0563466</v>
      </c>
      <c r="FG555">
        <v>0</v>
      </c>
      <c r="FH555">
        <v>0</v>
      </c>
      <c r="FI555">
        <v>0</v>
      </c>
      <c r="FJ555">
        <v>0</v>
      </c>
      <c r="FK555">
        <v>120473558.94365342</v>
      </c>
      <c r="FL555">
        <v>0</v>
      </c>
      <c r="FM555">
        <v>0</v>
      </c>
      <c r="FN555">
        <v>3141649.3688133662</v>
      </c>
      <c r="FO555">
        <v>0</v>
      </c>
      <c r="FP555">
        <v>120473558.94365342</v>
      </c>
      <c r="FQ555" t="b">
        <v>1</v>
      </c>
      <c r="FR555" t="b">
        <v>1</v>
      </c>
    </row>
    <row r="556" spans="1:174" x14ac:dyDescent="0.4">
      <c r="A556" t="s">
        <v>277</v>
      </c>
      <c r="B556" t="s">
        <v>1967</v>
      </c>
      <c r="C556">
        <v>110000349</v>
      </c>
      <c r="D556" t="s">
        <v>1968</v>
      </c>
      <c r="E556" t="s">
        <v>1969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1970</v>
      </c>
      <c r="AD556" t="s">
        <v>1136</v>
      </c>
      <c r="AF556" t="s">
        <v>870</v>
      </c>
      <c r="AH556" t="s">
        <v>10328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10328</v>
      </c>
      <c r="ET556" t="s">
        <v>10328</v>
      </c>
      <c r="EU556">
        <v>2020</v>
      </c>
      <c r="EV556" t="s">
        <v>10333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 x14ac:dyDescent="0.4">
      <c r="A557" t="s">
        <v>278</v>
      </c>
      <c r="B557" t="s">
        <v>1971</v>
      </c>
      <c r="C557">
        <v>210000957</v>
      </c>
      <c r="D557" t="s">
        <v>1972</v>
      </c>
      <c r="E557" t="s">
        <v>1973</v>
      </c>
      <c r="F557" t="s">
        <v>885</v>
      </c>
      <c r="G557" t="s">
        <v>885</v>
      </c>
      <c r="H557" t="s">
        <v>1321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1974</v>
      </c>
      <c r="AD557" t="s">
        <v>734</v>
      </c>
      <c r="AF557" t="s">
        <v>735</v>
      </c>
      <c r="AH557" t="s">
        <v>10328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0</v>
      </c>
      <c r="AY557">
        <v>0</v>
      </c>
      <c r="AZ557">
        <v>8385535164</v>
      </c>
      <c r="BA557">
        <v>0</v>
      </c>
      <c r="BB557">
        <v>0</v>
      </c>
      <c r="BC557">
        <v>26994825367</v>
      </c>
      <c r="BD557">
        <v>1468558082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-537018939</v>
      </c>
      <c r="BN557">
        <v>-605291993</v>
      </c>
      <c r="BO557">
        <v>1468558082</v>
      </c>
      <c r="BP557">
        <v>1468558082</v>
      </c>
      <c r="BQ557">
        <v>931539143</v>
      </c>
      <c r="BR557">
        <v>863266089</v>
      </c>
      <c r="BS557">
        <v>0</v>
      </c>
      <c r="BT557">
        <v>0</v>
      </c>
      <c r="BU557">
        <v>0</v>
      </c>
      <c r="BV557">
        <v>931539143</v>
      </c>
      <c r="BW557">
        <v>863266089</v>
      </c>
      <c r="BX557">
        <v>3.5568792233360345</v>
      </c>
      <c r="BY557">
        <v>3.2800061922566308</v>
      </c>
      <c r="BZ557">
        <v>22231085.329999998</v>
      </c>
      <c r="CA557">
        <v>27695131820</v>
      </c>
      <c r="CB557">
        <v>27695131820</v>
      </c>
      <c r="CC557">
        <v>27695131820</v>
      </c>
      <c r="CD557">
        <v>18009462</v>
      </c>
      <c r="CE557">
        <v>27255519791</v>
      </c>
      <c r="CF557">
        <v>26055596195</v>
      </c>
      <c r="CG557">
        <v>26245823082</v>
      </c>
      <c r="CH557">
        <v>21306126993.191837</v>
      </c>
      <c r="CI557">
        <v>22082546883.028839</v>
      </c>
      <c r="CJ557">
        <v>22041570482.596836</v>
      </c>
      <c r="CK557">
        <v>-735443489.40499878</v>
      </c>
      <c r="CL557">
        <v>0</v>
      </c>
      <c r="CM557">
        <v>219.49569940567014</v>
      </c>
      <c r="CN557">
        <v>44.396675229072571</v>
      </c>
      <c r="CO557">
        <v>13.817471861839294</v>
      </c>
      <c r="CP557">
        <v>5982469379190.6289</v>
      </c>
      <c r="CQ557">
        <v>1210054460360.5869</v>
      </c>
      <c r="CR557">
        <v>376602377791.94653</v>
      </c>
      <c r="CS557">
        <v>1.4519757876403987</v>
      </c>
      <c r="CT557">
        <v>39574354816.085701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0.80844348553666634</v>
      </c>
      <c r="DI557">
        <v>0.19155651446333374</v>
      </c>
      <c r="DJ557">
        <v>22034547419.949631</v>
      </c>
      <c r="DK557">
        <v>5220972371.0503702</v>
      </c>
      <c r="DL557">
        <v>21218264693.190769</v>
      </c>
      <c r="DM557">
        <v>5027558388.8092318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11034849162.129173</v>
      </c>
      <c r="EF557">
        <v>1626074063</v>
      </c>
      <c r="EG557">
        <v>1468558082</v>
      </c>
      <c r="EH557">
        <v>0</v>
      </c>
      <c r="EI557">
        <v>-1736942535</v>
      </c>
      <c r="EJ557">
        <v>-426150467</v>
      </c>
      <c r="EK557">
        <v>1435847176</v>
      </c>
      <c r="EL557">
        <v>1468558082</v>
      </c>
      <c r="EM557">
        <v>0</v>
      </c>
      <c r="EN557">
        <v>-1614988702</v>
      </c>
      <c r="EO557">
        <v>-426150467</v>
      </c>
      <c r="EP557">
        <v>931539143</v>
      </c>
      <c r="EQ557">
        <v>863266089</v>
      </c>
      <c r="ER557">
        <v>133</v>
      </c>
      <c r="ES557" t="s">
        <v>10328</v>
      </c>
      <c r="ET557" t="s">
        <v>10328</v>
      </c>
      <c r="EU557">
        <v>2021</v>
      </c>
      <c r="EV557" t="s">
        <v>855</v>
      </c>
      <c r="EW557">
        <v>1314588983.2324889</v>
      </c>
      <c r="EX557">
        <v>1187246214.5251215</v>
      </c>
      <c r="EY557">
        <v>0</v>
      </c>
      <c r="EZ557">
        <v>-1404219877.1722932</v>
      </c>
      <c r="FA557">
        <v>-344518568.90455812</v>
      </c>
      <c r="FB557">
        <v>1160801295.6634192</v>
      </c>
      <c r="FC557">
        <v>1187246214.5251215</v>
      </c>
      <c r="FD557">
        <v>0</v>
      </c>
      <c r="FE557">
        <v>-1305627095.3472166</v>
      </c>
      <c r="FF557">
        <v>-344518568.90455812</v>
      </c>
      <c r="FG557">
        <v>311485079.76751137</v>
      </c>
      <c r="FH557">
        <v>281311867.47487867</v>
      </c>
      <c r="FI557">
        <v>0</v>
      </c>
      <c r="FJ557">
        <v>-332722657.82770705</v>
      </c>
      <c r="FK557">
        <v>-81631898.095441923</v>
      </c>
      <c r="FL557">
        <v>275045880.33658093</v>
      </c>
      <c r="FM557">
        <v>281311867.47487867</v>
      </c>
      <c r="FN557">
        <v>0</v>
      </c>
      <c r="FO557">
        <v>-309361606.65278357</v>
      </c>
      <c r="FP557">
        <v>-81631898.095441923</v>
      </c>
      <c r="FQ557" t="b">
        <v>1</v>
      </c>
      <c r="FR557" t="b">
        <v>1</v>
      </c>
    </row>
    <row r="558" spans="1:174" x14ac:dyDescent="0.4">
      <c r="A558" t="s">
        <v>1975</v>
      </c>
      <c r="B558">
        <v>406478337401</v>
      </c>
      <c r="C558">
        <v>6000000001187</v>
      </c>
      <c r="D558" t="s">
        <v>1976</v>
      </c>
      <c r="E558" t="s">
        <v>1977</v>
      </c>
      <c r="F558" t="s">
        <v>647</v>
      </c>
      <c r="G558" t="s">
        <v>1280</v>
      </c>
      <c r="H558" t="s">
        <v>1281</v>
      </c>
      <c r="I558" t="s">
        <v>590</v>
      </c>
      <c r="J558" t="s">
        <v>591</v>
      </c>
      <c r="K558" t="s">
        <v>592</v>
      </c>
      <c r="L558" t="s">
        <v>593</v>
      </c>
      <c r="M558" t="s">
        <v>974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1444</v>
      </c>
      <c r="AA558" t="s">
        <v>1444</v>
      </c>
      <c r="AB558" t="s">
        <v>1870</v>
      </c>
      <c r="AC558" t="s">
        <v>594</v>
      </c>
      <c r="AD558" t="s">
        <v>604</v>
      </c>
      <c r="AF558" t="s">
        <v>10331</v>
      </c>
      <c r="AH558" t="s">
        <v>10328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10328</v>
      </c>
      <c r="ET558" t="s">
        <v>10328</v>
      </c>
      <c r="EU558">
        <v>2021</v>
      </c>
      <c r="EV558" t="s">
        <v>10329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 x14ac:dyDescent="0.4">
      <c r="A559" t="s">
        <v>1975</v>
      </c>
      <c r="B559">
        <v>406478337401</v>
      </c>
      <c r="C559">
        <v>6000000001189</v>
      </c>
      <c r="D559" t="s">
        <v>1976</v>
      </c>
      <c r="E559" t="s">
        <v>1977</v>
      </c>
      <c r="F559" t="s">
        <v>647</v>
      </c>
      <c r="G559" t="s">
        <v>1280</v>
      </c>
      <c r="H559" t="s">
        <v>1281</v>
      </c>
      <c r="I559" t="s">
        <v>590</v>
      </c>
      <c r="J559" t="s">
        <v>591</v>
      </c>
      <c r="K559" t="s">
        <v>592</v>
      </c>
      <c r="L559" t="s">
        <v>593</v>
      </c>
      <c r="M559" t="s">
        <v>974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1444</v>
      </c>
      <c r="AA559" t="s">
        <v>1444</v>
      </c>
      <c r="AB559" t="s">
        <v>1870</v>
      </c>
      <c r="AC559" t="s">
        <v>594</v>
      </c>
      <c r="AD559" t="s">
        <v>604</v>
      </c>
      <c r="AF559" t="s">
        <v>10331</v>
      </c>
      <c r="AH559" t="s">
        <v>10328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10328</v>
      </c>
      <c r="ET559" t="s">
        <v>10328</v>
      </c>
      <c r="EU559">
        <v>2021</v>
      </c>
      <c r="EV559" t="s">
        <v>10329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 x14ac:dyDescent="0.4">
      <c r="A560" t="s">
        <v>1975</v>
      </c>
      <c r="B560">
        <v>506478335501</v>
      </c>
      <c r="C560">
        <v>6000000001186</v>
      </c>
      <c r="D560" t="s">
        <v>1976</v>
      </c>
      <c r="E560" t="s">
        <v>1978</v>
      </c>
      <c r="F560" t="s">
        <v>647</v>
      </c>
      <c r="G560" t="s">
        <v>1280</v>
      </c>
      <c r="H560" t="s">
        <v>1281</v>
      </c>
      <c r="I560" t="s">
        <v>590</v>
      </c>
      <c r="J560" t="s">
        <v>591</v>
      </c>
      <c r="K560" t="s">
        <v>592</v>
      </c>
      <c r="L560" t="s">
        <v>593</v>
      </c>
      <c r="M560" t="s">
        <v>974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1444</v>
      </c>
      <c r="AA560" t="s">
        <v>1444</v>
      </c>
      <c r="AB560" t="s">
        <v>1870</v>
      </c>
      <c r="AC560" t="s">
        <v>594</v>
      </c>
      <c r="AD560" t="s">
        <v>604</v>
      </c>
      <c r="AF560" t="s">
        <v>10331</v>
      </c>
      <c r="AH560" t="s">
        <v>10328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10328</v>
      </c>
      <c r="ET560" t="s">
        <v>10328</v>
      </c>
      <c r="EU560">
        <v>2021</v>
      </c>
      <c r="EV560" t="s">
        <v>10329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 x14ac:dyDescent="0.4">
      <c r="A561" t="s">
        <v>1975</v>
      </c>
      <c r="B561">
        <v>506478335501</v>
      </c>
      <c r="C561">
        <v>6000000001188</v>
      </c>
      <c r="D561" t="s">
        <v>1976</v>
      </c>
      <c r="E561" t="s">
        <v>1978</v>
      </c>
      <c r="F561" t="s">
        <v>647</v>
      </c>
      <c r="G561" t="s">
        <v>1280</v>
      </c>
      <c r="H561" t="s">
        <v>1281</v>
      </c>
      <c r="I561" t="s">
        <v>590</v>
      </c>
      <c r="J561" t="s">
        <v>591</v>
      </c>
      <c r="K561" t="s">
        <v>592</v>
      </c>
      <c r="L561" t="s">
        <v>593</v>
      </c>
      <c r="M561" t="s">
        <v>974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1444</v>
      </c>
      <c r="AA561" t="s">
        <v>1444</v>
      </c>
      <c r="AB561" t="s">
        <v>1870</v>
      </c>
      <c r="AC561" t="s">
        <v>594</v>
      </c>
      <c r="AD561" t="s">
        <v>604</v>
      </c>
      <c r="AF561" t="s">
        <v>10331</v>
      </c>
      <c r="AH561" t="s">
        <v>10328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10328</v>
      </c>
      <c r="ET561" t="s">
        <v>10328</v>
      </c>
      <c r="EU561">
        <v>2021</v>
      </c>
      <c r="EV561" t="s">
        <v>10329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 x14ac:dyDescent="0.4">
      <c r="A562" t="s">
        <v>279</v>
      </c>
      <c r="B562" t="s">
        <v>1979</v>
      </c>
      <c r="C562">
        <v>210000885</v>
      </c>
      <c r="D562" t="s">
        <v>1980</v>
      </c>
      <c r="E562" t="s">
        <v>1981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955</v>
      </c>
      <c r="AD562" t="s">
        <v>721</v>
      </c>
      <c r="AF562" t="s">
        <v>735</v>
      </c>
      <c r="AH562" t="s">
        <v>10328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2180817000</v>
      </c>
      <c r="AW562">
        <v>149283280619</v>
      </c>
      <c r="AX562">
        <v>0</v>
      </c>
      <c r="AY562">
        <v>13225941333</v>
      </c>
      <c r="AZ562">
        <v>24712606303</v>
      </c>
      <c r="BA562">
        <v>0</v>
      </c>
      <c r="BB562">
        <v>-11045124333</v>
      </c>
      <c r="BC562">
        <v>124570674316</v>
      </c>
      <c r="BD562">
        <v>0</v>
      </c>
      <c r="BE562">
        <v>1101714246</v>
      </c>
      <c r="BF562">
        <v>21614553154</v>
      </c>
      <c r="BG562">
        <v>1101580111</v>
      </c>
      <c r="BH562">
        <v>0</v>
      </c>
      <c r="BI562">
        <v>134135</v>
      </c>
      <c r="BJ562">
        <v>-26436844</v>
      </c>
      <c r="BK562">
        <v>1101580111</v>
      </c>
      <c r="BL562">
        <v>134135</v>
      </c>
      <c r="BM562">
        <v>7692283154</v>
      </c>
      <c r="BN562">
        <v>7654087987</v>
      </c>
      <c r="BO562">
        <v>0</v>
      </c>
      <c r="BP562">
        <v>1101714246</v>
      </c>
      <c r="BQ562">
        <v>7692283154</v>
      </c>
      <c r="BR562">
        <v>8755802233</v>
      </c>
      <c r="BS562">
        <v>0</v>
      </c>
      <c r="BT562">
        <v>0</v>
      </c>
      <c r="BU562">
        <v>0</v>
      </c>
      <c r="BV562">
        <v>7692283154</v>
      </c>
      <c r="BW562">
        <v>8755802233</v>
      </c>
      <c r="BX562">
        <v>5.1987886710279829</v>
      </c>
      <c r="BY562">
        <v>5.7237607455389394</v>
      </c>
      <c r="BZ562">
        <v>0</v>
      </c>
      <c r="CA562">
        <v>127861125033</v>
      </c>
      <c r="CB562">
        <v>127861125033</v>
      </c>
      <c r="CC562">
        <v>137131342780</v>
      </c>
      <c r="CD562">
        <v>0</v>
      </c>
      <c r="CE562">
        <v>155655273011</v>
      </c>
      <c r="CF562">
        <v>147962989857</v>
      </c>
      <c r="CG562">
        <v>159046309357</v>
      </c>
      <c r="CH562">
        <v>155655273011</v>
      </c>
      <c r="CI562">
        <v>147962989857</v>
      </c>
      <c r="CJ562">
        <v>159046309357</v>
      </c>
      <c r="CK562">
        <v>7654087987</v>
      </c>
      <c r="CL562">
        <v>0</v>
      </c>
      <c r="CM562">
        <v>81.617921590805054</v>
      </c>
      <c r="CN562">
        <v>25.82008063793182</v>
      </c>
      <c r="CO562">
        <v>7.4822244048118591</v>
      </c>
      <c r="CP562">
        <v>12704259867807.152</v>
      </c>
      <c r="CQ562">
        <v>4019031700863.3125</v>
      </c>
      <c r="CR562">
        <v>1164647682460.5569</v>
      </c>
      <c r="CS562">
        <v>1.3530144275399367</v>
      </c>
      <c r="CT562">
        <v>210603830106.55072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155655273011</v>
      </c>
      <c r="DK562">
        <v>0</v>
      </c>
      <c r="DL562">
        <v>159046309357</v>
      </c>
      <c r="DM562">
        <v>0</v>
      </c>
      <c r="DN562">
        <v>2180817000</v>
      </c>
      <c r="DO562">
        <v>0</v>
      </c>
      <c r="DP562">
        <v>13225941333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63777147406.570763</v>
      </c>
      <c r="EF562">
        <v>0</v>
      </c>
      <c r="EG562">
        <v>0</v>
      </c>
      <c r="EH562">
        <v>0</v>
      </c>
      <c r="EI562">
        <v>0</v>
      </c>
      <c r="EJ562">
        <v>7692283154</v>
      </c>
      <c r="EK562">
        <v>0</v>
      </c>
      <c r="EL562">
        <v>1101714246</v>
      </c>
      <c r="EM562">
        <v>-26436844</v>
      </c>
      <c r="EN562">
        <v>0</v>
      </c>
      <c r="EO562">
        <v>7680524831</v>
      </c>
      <c r="EP562">
        <v>7692283154</v>
      </c>
      <c r="EQ562">
        <v>8755802233</v>
      </c>
      <c r="ER562">
        <v>15</v>
      </c>
      <c r="ES562" t="s">
        <v>10328</v>
      </c>
      <c r="ET562" t="s">
        <v>10328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7692283154</v>
      </c>
      <c r="FB562">
        <v>0</v>
      </c>
      <c r="FC562">
        <v>1101714246</v>
      </c>
      <c r="FD562">
        <v>-26436844</v>
      </c>
      <c r="FE562">
        <v>0</v>
      </c>
      <c r="FF562">
        <v>7680524831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 x14ac:dyDescent="0.4">
      <c r="A563" t="s">
        <v>280</v>
      </c>
      <c r="B563" t="s">
        <v>1982</v>
      </c>
      <c r="C563">
        <v>110000364</v>
      </c>
      <c r="D563" t="s">
        <v>1983</v>
      </c>
      <c r="E563" t="s">
        <v>1984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1985</v>
      </c>
      <c r="AC563" t="s">
        <v>594</v>
      </c>
      <c r="AD563" t="s">
        <v>1136</v>
      </c>
      <c r="AF563" t="s">
        <v>735</v>
      </c>
      <c r="AH563" t="s">
        <v>10328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38581714</v>
      </c>
      <c r="AW563">
        <v>18985572106</v>
      </c>
      <c r="AX563">
        <v>0</v>
      </c>
      <c r="AY563">
        <v>0</v>
      </c>
      <c r="AZ563">
        <v>5411406000</v>
      </c>
      <c r="BA563">
        <v>0</v>
      </c>
      <c r="BB563">
        <v>38581714</v>
      </c>
      <c r="BC563">
        <v>13574166106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-2266885740</v>
      </c>
      <c r="BN563">
        <v>-2257008821</v>
      </c>
      <c r="BO563">
        <v>0</v>
      </c>
      <c r="BP563">
        <v>0</v>
      </c>
      <c r="BQ563">
        <v>-2266885740</v>
      </c>
      <c r="BR563">
        <v>-2257008821</v>
      </c>
      <c r="BS563">
        <v>0</v>
      </c>
      <c r="BT563">
        <v>0</v>
      </c>
      <c r="BU563">
        <v>0</v>
      </c>
      <c r="BV563">
        <v>-2266885740</v>
      </c>
      <c r="BW563">
        <v>-2257008821</v>
      </c>
      <c r="BX563">
        <v>-13.296178345802995</v>
      </c>
      <c r="BY563">
        <v>-13.260933194086668</v>
      </c>
      <c r="BZ563">
        <v>0</v>
      </c>
      <c r="CA563">
        <v>13574166106</v>
      </c>
      <c r="CB563">
        <v>13574166106</v>
      </c>
      <c r="CC563">
        <v>13535584392</v>
      </c>
      <c r="CD563">
        <v>0</v>
      </c>
      <c r="CE563">
        <v>14782266889</v>
      </c>
      <c r="CF563">
        <v>17049152629</v>
      </c>
      <c r="CG563">
        <v>17000693996</v>
      </c>
      <c r="CH563">
        <v>14782266889</v>
      </c>
      <c r="CI563">
        <v>17049152629</v>
      </c>
      <c r="CJ563">
        <v>17000693996</v>
      </c>
      <c r="CK563">
        <v>-2257008821</v>
      </c>
      <c r="CL563">
        <v>0</v>
      </c>
      <c r="CM563">
        <v>-81.359813436865821</v>
      </c>
      <c r="CN563">
        <v>-43.804739192128189</v>
      </c>
      <c r="CO563">
        <v>3.2054337859153739</v>
      </c>
      <c r="CP563">
        <v>-1202682476262.999</v>
      </c>
      <c r="CQ563">
        <v>-647533345741.07715</v>
      </c>
      <c r="CR563">
        <v>47383577718.418747</v>
      </c>
      <c r="CS563">
        <v>1.0864954068190038</v>
      </c>
      <c r="CT563">
        <v>16060865077.271145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14782266889</v>
      </c>
      <c r="DL563">
        <v>0</v>
      </c>
      <c r="DM563">
        <v>17000693996</v>
      </c>
      <c r="DN563">
        <v>0</v>
      </c>
      <c r="DO563">
        <v>38581714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7243310775.6099997</v>
      </c>
      <c r="EF563">
        <v>0</v>
      </c>
      <c r="EG563">
        <v>0</v>
      </c>
      <c r="EH563">
        <v>0</v>
      </c>
      <c r="EI563">
        <v>0</v>
      </c>
      <c r="EJ563">
        <v>-2266885740</v>
      </c>
      <c r="EK563">
        <v>0</v>
      </c>
      <c r="EL563">
        <v>0</v>
      </c>
      <c r="EM563">
        <v>0</v>
      </c>
      <c r="EN563">
        <v>0</v>
      </c>
      <c r="EO563">
        <v>-2257008821</v>
      </c>
      <c r="EP563">
        <v>-2266885740</v>
      </c>
      <c r="EQ563">
        <v>-2257008821</v>
      </c>
      <c r="ER563">
        <v>749</v>
      </c>
      <c r="ES563" t="s">
        <v>881</v>
      </c>
      <c r="ET563" t="s">
        <v>10328</v>
      </c>
      <c r="EU563">
        <v>2021</v>
      </c>
      <c r="EV563" t="s">
        <v>10330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-2266885740</v>
      </c>
      <c r="FL563">
        <v>0</v>
      </c>
      <c r="FM563">
        <v>0</v>
      </c>
      <c r="FN563">
        <v>0</v>
      </c>
      <c r="FO563">
        <v>0</v>
      </c>
      <c r="FP563">
        <v>-2257008821</v>
      </c>
      <c r="FQ563" t="b">
        <v>1</v>
      </c>
      <c r="FR563" t="b">
        <v>1</v>
      </c>
    </row>
    <row r="564" spans="1:174" x14ac:dyDescent="0.4">
      <c r="A564" t="s">
        <v>281</v>
      </c>
      <c r="B564" t="s">
        <v>1986</v>
      </c>
      <c r="C564">
        <v>210000973</v>
      </c>
      <c r="D564" t="s">
        <v>1987</v>
      </c>
      <c r="E564" t="s">
        <v>1988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1444</v>
      </c>
      <c r="AB564" t="s">
        <v>1627</v>
      </c>
      <c r="AC564" t="s">
        <v>594</v>
      </c>
      <c r="AD564" t="s">
        <v>825</v>
      </c>
      <c r="AF564" t="s">
        <v>605</v>
      </c>
      <c r="AH564" t="s">
        <v>10328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214400000</v>
      </c>
      <c r="AZ564">
        <v>5561600008</v>
      </c>
      <c r="BA564">
        <v>0</v>
      </c>
      <c r="BB564">
        <v>-214400000</v>
      </c>
      <c r="BC564">
        <v>20321199992</v>
      </c>
      <c r="BD564">
        <v>0</v>
      </c>
      <c r="BE564">
        <v>0</v>
      </c>
      <c r="BF564">
        <v>3802504008</v>
      </c>
      <c r="BG564">
        <v>0</v>
      </c>
      <c r="BH564">
        <v>0</v>
      </c>
      <c r="BI564">
        <v>0</v>
      </c>
      <c r="BJ564">
        <v>13953379</v>
      </c>
      <c r="BK564">
        <v>0</v>
      </c>
      <c r="BL564">
        <v>0</v>
      </c>
      <c r="BM564">
        <v>1075899473</v>
      </c>
      <c r="BN564">
        <v>1089852851</v>
      </c>
      <c r="BO564">
        <v>0</v>
      </c>
      <c r="BP564">
        <v>0</v>
      </c>
      <c r="BQ564">
        <v>1075899473</v>
      </c>
      <c r="BR564">
        <v>1089852851</v>
      </c>
      <c r="BS564">
        <v>0</v>
      </c>
      <c r="BT564">
        <v>0</v>
      </c>
      <c r="BU564">
        <v>0</v>
      </c>
      <c r="BV564">
        <v>1075899473</v>
      </c>
      <c r="BW564">
        <v>1089852851</v>
      </c>
      <c r="BX564">
        <v>5.6547394273969314</v>
      </c>
      <c r="BY564">
        <v>5.7001402418124503</v>
      </c>
      <c r="BZ564">
        <v>0</v>
      </c>
      <c r="CA564">
        <v>20327028722</v>
      </c>
      <c r="CB564">
        <v>20327028722</v>
      </c>
      <c r="CC564">
        <v>20541176486</v>
      </c>
      <c r="CD564">
        <v>0</v>
      </c>
      <c r="CE564">
        <v>20102407888</v>
      </c>
      <c r="CF564">
        <v>19026508415</v>
      </c>
      <c r="CG564">
        <v>19226955037</v>
      </c>
      <c r="CH564">
        <v>20102407888</v>
      </c>
      <c r="CI564">
        <v>19026508415</v>
      </c>
      <c r="CJ564">
        <v>19226955037</v>
      </c>
      <c r="CK564">
        <v>1089852851</v>
      </c>
      <c r="CL564">
        <v>2866280353</v>
      </c>
      <c r="CM564">
        <v>91.105643510818496</v>
      </c>
      <c r="CN564">
        <v>25.357601046562205</v>
      </c>
      <c r="CO564">
        <v>3.3887371420860291</v>
      </c>
      <c r="CP564">
        <v>1831442806753.1938</v>
      </c>
      <c r="CQ564">
        <v>509748839299.16913</v>
      </c>
      <c r="CR564">
        <v>68121776255.428764</v>
      </c>
      <c r="CS564">
        <v>1.1384592047228275</v>
      </c>
      <c r="CT564">
        <v>22885771297.186375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20102407888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214400000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2486364653.179152</v>
      </c>
      <c r="EF564">
        <v>0</v>
      </c>
      <c r="EG564">
        <v>0</v>
      </c>
      <c r="EH564">
        <v>0</v>
      </c>
      <c r="EI564">
        <v>0</v>
      </c>
      <c r="EJ564">
        <v>1075899473</v>
      </c>
      <c r="EK564">
        <v>0</v>
      </c>
      <c r="EL564">
        <v>0</v>
      </c>
      <c r="EM564">
        <v>13953379</v>
      </c>
      <c r="EN564">
        <v>0</v>
      </c>
      <c r="EO564">
        <v>1075899472</v>
      </c>
      <c r="EP564">
        <v>1075899473</v>
      </c>
      <c r="EQ564">
        <v>1089852851</v>
      </c>
      <c r="ER564">
        <v>109</v>
      </c>
      <c r="ES564" t="s">
        <v>10328</v>
      </c>
      <c r="ET564" t="s">
        <v>10328</v>
      </c>
      <c r="EU564">
        <v>2021</v>
      </c>
      <c r="EV564" t="s">
        <v>613</v>
      </c>
      <c r="EW564">
        <v>0</v>
      </c>
      <c r="EX564">
        <v>0</v>
      </c>
      <c r="EY564">
        <v>0</v>
      </c>
      <c r="EZ564">
        <v>0</v>
      </c>
      <c r="FA564">
        <v>1075899473</v>
      </c>
      <c r="FB564">
        <v>0</v>
      </c>
      <c r="FC564">
        <v>0</v>
      </c>
      <c r="FD564">
        <v>13953379</v>
      </c>
      <c r="FE564">
        <v>0</v>
      </c>
      <c r="FF564">
        <v>1075899472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 x14ac:dyDescent="0.4">
      <c r="A565" t="s">
        <v>1989</v>
      </c>
      <c r="B565">
        <v>406485865401</v>
      </c>
      <c r="C565">
        <v>6000000001200</v>
      </c>
      <c r="D565" t="s">
        <v>1990</v>
      </c>
      <c r="E565" t="s">
        <v>1991</v>
      </c>
      <c r="F565" t="s">
        <v>647</v>
      </c>
      <c r="G565" t="s">
        <v>1280</v>
      </c>
      <c r="H565" t="s">
        <v>1281</v>
      </c>
      <c r="I565" t="s">
        <v>590</v>
      </c>
      <c r="J565" t="s">
        <v>591</v>
      </c>
      <c r="K565" t="s">
        <v>592</v>
      </c>
      <c r="L565" t="s">
        <v>593</v>
      </c>
      <c r="M565" t="s">
        <v>1230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1444</v>
      </c>
      <c r="AA565" t="s">
        <v>1444</v>
      </c>
      <c r="AB565" t="s">
        <v>1992</v>
      </c>
      <c r="AC565" t="s">
        <v>594</v>
      </c>
      <c r="AD565" t="s">
        <v>604</v>
      </c>
      <c r="AF565" t="s">
        <v>10331</v>
      </c>
      <c r="AH565" t="s">
        <v>10328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10328</v>
      </c>
      <c r="ET565" t="s">
        <v>10328</v>
      </c>
      <c r="EU565">
        <v>2021</v>
      </c>
      <c r="EV565" t="s">
        <v>10329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 x14ac:dyDescent="0.4">
      <c r="A566" t="s">
        <v>1993</v>
      </c>
      <c r="B566">
        <v>306485482301</v>
      </c>
      <c r="C566">
        <v>6000000001199</v>
      </c>
      <c r="D566" t="s">
        <v>1994</v>
      </c>
      <c r="E566" t="s">
        <v>1995</v>
      </c>
      <c r="F566" t="s">
        <v>647</v>
      </c>
      <c r="G566" t="s">
        <v>1280</v>
      </c>
      <c r="H566" t="s">
        <v>1281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1444</v>
      </c>
      <c r="AA566" t="s">
        <v>1444</v>
      </c>
      <c r="AB566" t="s">
        <v>1996</v>
      </c>
      <c r="AC566" t="s">
        <v>594</v>
      </c>
      <c r="AD566" t="s">
        <v>604</v>
      </c>
      <c r="AF566" t="s">
        <v>10331</v>
      </c>
      <c r="AH566" t="s">
        <v>10328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10328</v>
      </c>
      <c r="ET566" t="s">
        <v>10328</v>
      </c>
      <c r="EU566">
        <v>2021</v>
      </c>
      <c r="EV566" t="s">
        <v>10329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 x14ac:dyDescent="0.4">
      <c r="A567" t="s">
        <v>282</v>
      </c>
      <c r="B567">
        <v>706492166701</v>
      </c>
      <c r="C567">
        <v>6000000001203</v>
      </c>
      <c r="D567" t="s">
        <v>1997</v>
      </c>
      <c r="E567" t="s">
        <v>1998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1055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1056</v>
      </c>
      <c r="AC567" t="s">
        <v>594</v>
      </c>
      <c r="AD567" t="s">
        <v>698</v>
      </c>
      <c r="AF567" t="s">
        <v>10331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78000000000</v>
      </c>
      <c r="AY567">
        <v>78000000000</v>
      </c>
      <c r="AZ567">
        <v>0</v>
      </c>
      <c r="BA567">
        <v>-78000000000</v>
      </c>
      <c r="BB567">
        <v>-78000000000</v>
      </c>
      <c r="BC567">
        <v>0</v>
      </c>
      <c r="BD567">
        <v>538520547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212705786</v>
      </c>
      <c r="BP567">
        <v>567119647</v>
      </c>
      <c r="BQ567">
        <v>212705786</v>
      </c>
      <c r="BR567">
        <v>567119647</v>
      </c>
      <c r="BS567">
        <v>0</v>
      </c>
      <c r="BT567">
        <v>0</v>
      </c>
      <c r="BU567">
        <v>0</v>
      </c>
      <c r="BV567">
        <v>212705786</v>
      </c>
      <c r="BW567">
        <v>567119647</v>
      </c>
      <c r="BX567">
        <v>0.54716515172547275</v>
      </c>
      <c r="BY567">
        <v>1.4655708587448146</v>
      </c>
      <c r="BZ567">
        <v>0</v>
      </c>
      <c r="CA567">
        <v>0</v>
      </c>
      <c r="CB567">
        <v>78000000000</v>
      </c>
      <c r="CC567">
        <v>78000000000</v>
      </c>
      <c r="CD567">
        <v>0</v>
      </c>
      <c r="CE567">
        <v>0</v>
      </c>
      <c r="CF567">
        <v>77961000000</v>
      </c>
      <c r="CG567">
        <v>77959440000</v>
      </c>
      <c r="CH567">
        <v>0</v>
      </c>
      <c r="CI567">
        <v>77961000000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2.8</v>
      </c>
      <c r="CY567">
        <v>2.8</v>
      </c>
      <c r="CZ567">
        <v>0</v>
      </c>
      <c r="DA567">
        <v>0</v>
      </c>
      <c r="DB567">
        <v>0</v>
      </c>
      <c r="DC567">
        <v>218400000000</v>
      </c>
      <c r="DD567">
        <v>218400000000</v>
      </c>
      <c r="DE567">
        <v>0</v>
      </c>
      <c r="DF567">
        <v>0</v>
      </c>
      <c r="DG567">
        <v>78000000000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212705786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212705786</v>
      </c>
      <c r="EQ567">
        <v>567119647</v>
      </c>
      <c r="ER567">
        <v>167</v>
      </c>
      <c r="ES567" t="s">
        <v>10328</v>
      </c>
      <c r="ET567" t="s">
        <v>10328</v>
      </c>
      <c r="EU567">
        <v>2021</v>
      </c>
      <c r="EV567" t="s">
        <v>10329</v>
      </c>
      <c r="EW567">
        <v>0</v>
      </c>
      <c r="EX567">
        <v>212705786</v>
      </c>
      <c r="EY567">
        <v>0</v>
      </c>
      <c r="EZ567">
        <v>0</v>
      </c>
      <c r="FA567">
        <v>0</v>
      </c>
      <c r="FB567">
        <v>0</v>
      </c>
      <c r="FC567">
        <v>567119647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 x14ac:dyDescent="0.4">
      <c r="A568" t="s">
        <v>283</v>
      </c>
      <c r="B568" t="s">
        <v>1999</v>
      </c>
      <c r="C568">
        <v>210000932</v>
      </c>
      <c r="D568" t="s">
        <v>2000</v>
      </c>
      <c r="E568" t="s">
        <v>2001</v>
      </c>
      <c r="F568" t="s">
        <v>587</v>
      </c>
      <c r="G568" t="s">
        <v>717</v>
      </c>
      <c r="H568" t="s">
        <v>1178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H568" t="s">
        <v>10328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3125000001</v>
      </c>
      <c r="AZ568">
        <v>37500000006</v>
      </c>
      <c r="BA568">
        <v>0</v>
      </c>
      <c r="BB568">
        <v>-3125000001</v>
      </c>
      <c r="BC568">
        <v>62499999994</v>
      </c>
      <c r="BD568">
        <v>0</v>
      </c>
      <c r="BE568">
        <v>446602834</v>
      </c>
      <c r="BF568">
        <v>13010845662</v>
      </c>
      <c r="BG568">
        <v>446602834</v>
      </c>
      <c r="BH568">
        <v>0</v>
      </c>
      <c r="BI568">
        <v>0</v>
      </c>
      <c r="BJ568">
        <v>98034744</v>
      </c>
      <c r="BK568">
        <v>446602834</v>
      </c>
      <c r="BL568">
        <v>0</v>
      </c>
      <c r="BM568">
        <v>1799771173</v>
      </c>
      <c r="BN568">
        <v>1897805916</v>
      </c>
      <c r="BO568">
        <v>0</v>
      </c>
      <c r="BP568">
        <v>446602834</v>
      </c>
      <c r="BQ568">
        <v>1799771173</v>
      </c>
      <c r="BR568">
        <v>2344408750</v>
      </c>
      <c r="BS568">
        <v>0</v>
      </c>
      <c r="BT568">
        <v>0</v>
      </c>
      <c r="BU568">
        <v>0</v>
      </c>
      <c r="BV568">
        <v>1799771173</v>
      </c>
      <c r="BW568">
        <v>2344408750</v>
      </c>
      <c r="BX568">
        <v>2.9725804100044138</v>
      </c>
      <c r="BY568">
        <v>3.7943449764363133</v>
      </c>
      <c r="BZ568">
        <v>0</v>
      </c>
      <c r="CA568">
        <v>62502905825</v>
      </c>
      <c r="CB568">
        <v>62502905825</v>
      </c>
      <c r="CC568">
        <v>65627718337</v>
      </c>
      <c r="CD568">
        <v>0</v>
      </c>
      <c r="CE568">
        <v>62345523508</v>
      </c>
      <c r="CF568">
        <v>60545752335</v>
      </c>
      <c r="CG568">
        <v>63572717593</v>
      </c>
      <c r="CH568">
        <v>62345523508</v>
      </c>
      <c r="CI568">
        <v>60545752335</v>
      </c>
      <c r="CJ568">
        <v>63572717593</v>
      </c>
      <c r="CK568">
        <v>1897805916</v>
      </c>
      <c r="CL568">
        <v>9986500000</v>
      </c>
      <c r="CM568">
        <v>41.184341311454787</v>
      </c>
      <c r="CN568">
        <v>16.156792044639591</v>
      </c>
      <c r="CO568">
        <v>2.8774824738502502</v>
      </c>
      <c r="CP568">
        <v>2567659319394.7998</v>
      </c>
      <c r="CQ568">
        <v>1007303658232.9449</v>
      </c>
      <c r="CR568">
        <v>179398151217.28876</v>
      </c>
      <c r="CS568">
        <v>1.1285636917599999</v>
      </c>
      <c r="CT568">
        <v>70360894174.898346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62345523508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3125000001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1433973523.4836719</v>
      </c>
      <c r="EF568">
        <v>0</v>
      </c>
      <c r="EG568">
        <v>0</v>
      </c>
      <c r="EH568">
        <v>0</v>
      </c>
      <c r="EI568">
        <v>0</v>
      </c>
      <c r="EJ568">
        <v>1799771173</v>
      </c>
      <c r="EK568">
        <v>0</v>
      </c>
      <c r="EL568">
        <v>446602834</v>
      </c>
      <c r="EM568">
        <v>98034744</v>
      </c>
      <c r="EN568">
        <v>0</v>
      </c>
      <c r="EO568">
        <v>1799771172</v>
      </c>
      <c r="EP568">
        <v>1799771173</v>
      </c>
      <c r="EQ568">
        <v>2344408750</v>
      </c>
      <c r="ER568">
        <v>55</v>
      </c>
      <c r="ES568" t="s">
        <v>10328</v>
      </c>
      <c r="ET568" t="s">
        <v>10328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1799771173</v>
      </c>
      <c r="FB568">
        <v>0</v>
      </c>
      <c r="FC568">
        <v>446602834</v>
      </c>
      <c r="FD568">
        <v>98034744</v>
      </c>
      <c r="FE568">
        <v>0</v>
      </c>
      <c r="FF568">
        <v>1799771172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 x14ac:dyDescent="0.4">
      <c r="A569" t="s">
        <v>284</v>
      </c>
      <c r="B569" t="s">
        <v>2002</v>
      </c>
      <c r="C569">
        <v>110000431</v>
      </c>
      <c r="D569" t="s">
        <v>2003</v>
      </c>
      <c r="E569" t="s">
        <v>2004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2005</v>
      </c>
      <c r="AC569" t="s">
        <v>594</v>
      </c>
      <c r="AD569" t="s">
        <v>1037</v>
      </c>
      <c r="AF569" t="s">
        <v>870</v>
      </c>
      <c r="AH569" t="s">
        <v>10328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0</v>
      </c>
      <c r="AZ569">
        <v>8621832851</v>
      </c>
      <c r="BA569">
        <v>0</v>
      </c>
      <c r="BB569">
        <v>0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13978516149</v>
      </c>
      <c r="CD569">
        <v>0</v>
      </c>
      <c r="CE569">
        <v>13978516149</v>
      </c>
      <c r="CF569">
        <v>13978516149</v>
      </c>
      <c r="CG569">
        <v>13978516149</v>
      </c>
      <c r="CH569">
        <v>13978516149</v>
      </c>
      <c r="CI569">
        <v>13978516149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10328</v>
      </c>
      <c r="ET569" t="s">
        <v>10328</v>
      </c>
      <c r="EU569">
        <v>2021</v>
      </c>
      <c r="EV569" t="s">
        <v>10330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 x14ac:dyDescent="0.4">
      <c r="A570" t="s">
        <v>285</v>
      </c>
      <c r="B570">
        <v>506490064501</v>
      </c>
      <c r="C570">
        <v>6000000001201</v>
      </c>
      <c r="D570" t="s">
        <v>2006</v>
      </c>
      <c r="E570" t="s">
        <v>2007</v>
      </c>
      <c r="F570" t="s">
        <v>647</v>
      </c>
      <c r="G570" t="s">
        <v>1280</v>
      </c>
      <c r="H570" t="s">
        <v>1463</v>
      </c>
      <c r="I570" t="s">
        <v>590</v>
      </c>
      <c r="J570" t="s">
        <v>591</v>
      </c>
      <c r="K570" t="s">
        <v>592</v>
      </c>
      <c r="L570" t="s">
        <v>593</v>
      </c>
      <c r="M570" t="s">
        <v>974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1444</v>
      </c>
      <c r="AA570" t="s">
        <v>1444</v>
      </c>
      <c r="AB570" t="s">
        <v>975</v>
      </c>
      <c r="AC570" t="s">
        <v>594</v>
      </c>
      <c r="AD570" t="s">
        <v>698</v>
      </c>
      <c r="AF570" t="s">
        <v>10331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91000000000</v>
      </c>
      <c r="AY570">
        <v>91000000000</v>
      </c>
      <c r="AZ570">
        <v>0</v>
      </c>
      <c r="BA570">
        <v>-91000000000</v>
      </c>
      <c r="BB570">
        <v>-91000000000</v>
      </c>
      <c r="BC570">
        <v>0</v>
      </c>
      <c r="BD570">
        <v>408378082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173106616</v>
      </c>
      <c r="BP570">
        <v>559379245</v>
      </c>
      <c r="BQ570">
        <v>173106616</v>
      </c>
      <c r="BR570">
        <v>559379245</v>
      </c>
      <c r="BS570">
        <v>0</v>
      </c>
      <c r="BT570">
        <v>0</v>
      </c>
      <c r="BU570">
        <v>0</v>
      </c>
      <c r="BV570">
        <v>173106616</v>
      </c>
      <c r="BW570">
        <v>559379245</v>
      </c>
      <c r="BX570">
        <v>0.38146967656756747</v>
      </c>
      <c r="BY570">
        <v>1.2380053880386397</v>
      </c>
      <c r="BZ570">
        <v>0</v>
      </c>
      <c r="CA570">
        <v>0</v>
      </c>
      <c r="CB570">
        <v>91000000000</v>
      </c>
      <c r="CC570">
        <v>91000000000</v>
      </c>
      <c r="CD570">
        <v>0</v>
      </c>
      <c r="CE570">
        <v>0</v>
      </c>
      <c r="CF570">
        <v>90930840000</v>
      </c>
      <c r="CG570">
        <v>90927200000</v>
      </c>
      <c r="CH570">
        <v>0</v>
      </c>
      <c r="CI570">
        <v>90930840000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3.6</v>
      </c>
      <c r="CY570">
        <v>3.6</v>
      </c>
      <c r="CZ570">
        <v>0</v>
      </c>
      <c r="DA570">
        <v>0</v>
      </c>
      <c r="DB570">
        <v>0</v>
      </c>
      <c r="DC570">
        <v>327600000000</v>
      </c>
      <c r="DD570">
        <v>327600000000</v>
      </c>
      <c r="DE570">
        <v>0</v>
      </c>
      <c r="DF570">
        <v>0</v>
      </c>
      <c r="DG570">
        <v>91000000000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173106616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173106616</v>
      </c>
      <c r="EQ570">
        <v>559379245</v>
      </c>
      <c r="ER570">
        <v>170</v>
      </c>
      <c r="ES570" t="s">
        <v>10328</v>
      </c>
      <c r="ET570" t="s">
        <v>10328</v>
      </c>
      <c r="EU570">
        <v>2021</v>
      </c>
      <c r="EV570" t="s">
        <v>10329</v>
      </c>
      <c r="EW570">
        <v>0</v>
      </c>
      <c r="EX570">
        <v>173106616</v>
      </c>
      <c r="EY570">
        <v>0</v>
      </c>
      <c r="EZ570">
        <v>0</v>
      </c>
      <c r="FA570">
        <v>0</v>
      </c>
      <c r="FB570">
        <v>0</v>
      </c>
      <c r="FC570">
        <v>559379245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 x14ac:dyDescent="0.4">
      <c r="A571" t="s">
        <v>286</v>
      </c>
      <c r="B571" t="s">
        <v>2008</v>
      </c>
      <c r="C571">
        <v>210001000</v>
      </c>
      <c r="D571" t="s">
        <v>2009</v>
      </c>
      <c r="E571" t="s">
        <v>2010</v>
      </c>
      <c r="F571" t="s">
        <v>885</v>
      </c>
      <c r="G571" t="s">
        <v>885</v>
      </c>
      <c r="H571" t="s">
        <v>1321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1481</v>
      </c>
      <c r="AC571" t="s">
        <v>594</v>
      </c>
      <c r="AD571" t="s">
        <v>892</v>
      </c>
      <c r="AF571" t="s">
        <v>735</v>
      </c>
      <c r="AH571" t="s">
        <v>10328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0</v>
      </c>
      <c r="AZ571">
        <v>36793233362</v>
      </c>
      <c r="BA571">
        <v>0</v>
      </c>
      <c r="BB571">
        <v>0</v>
      </c>
      <c r="BC571">
        <v>11599623782</v>
      </c>
      <c r="BD571">
        <v>0</v>
      </c>
      <c r="BE571">
        <v>0</v>
      </c>
      <c r="BF571">
        <v>6035901223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148648383</v>
      </c>
      <c r="BN571">
        <v>148648383</v>
      </c>
      <c r="BO571">
        <v>0</v>
      </c>
      <c r="BP571">
        <v>0</v>
      </c>
      <c r="BQ571">
        <v>148648383</v>
      </c>
      <c r="BR571">
        <v>148648383</v>
      </c>
      <c r="BS571">
        <v>0</v>
      </c>
      <c r="BT571">
        <v>0</v>
      </c>
      <c r="BU571">
        <v>0</v>
      </c>
      <c r="BV571">
        <v>148648383</v>
      </c>
      <c r="BW571">
        <v>148648383</v>
      </c>
      <c r="BX571">
        <v>1.277246406421765</v>
      </c>
      <c r="BY571">
        <v>1.277246406421765</v>
      </c>
      <c r="BZ571">
        <v>0</v>
      </c>
      <c r="CA571">
        <v>11800506595</v>
      </c>
      <c r="CB571">
        <v>11800506595</v>
      </c>
      <c r="CC571">
        <v>11800506595</v>
      </c>
      <c r="CD571">
        <v>0</v>
      </c>
      <c r="CE571">
        <v>11786839906</v>
      </c>
      <c r="CF571">
        <v>11638191523</v>
      </c>
      <c r="CG571">
        <v>11638191523</v>
      </c>
      <c r="CH571">
        <v>11786839906</v>
      </c>
      <c r="CI571">
        <v>11638191523</v>
      </c>
      <c r="CJ571">
        <v>11638191523</v>
      </c>
      <c r="CK571">
        <v>148648383</v>
      </c>
      <c r="CL571">
        <v>0</v>
      </c>
      <c r="CM571">
        <v>16.117586493492134</v>
      </c>
      <c r="CN571">
        <v>5.2819100022315988</v>
      </c>
      <c r="CO571">
        <v>4.5035931468009949</v>
      </c>
      <c r="CP571">
        <v>189975411669.89969</v>
      </c>
      <c r="CQ571">
        <v>62257027594.203957</v>
      </c>
      <c r="CR571">
        <v>53083131423.102081</v>
      </c>
      <c r="CS571">
        <v>1.1285957828131992</v>
      </c>
      <c r="CT571">
        <v>13302577810.605925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11786839906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1218660386.6502795</v>
      </c>
      <c r="EF571">
        <v>0</v>
      </c>
      <c r="EG571">
        <v>0</v>
      </c>
      <c r="EH571">
        <v>0</v>
      </c>
      <c r="EI571">
        <v>0</v>
      </c>
      <c r="EJ571">
        <v>148648383</v>
      </c>
      <c r="EK571">
        <v>0</v>
      </c>
      <c r="EL571">
        <v>0</v>
      </c>
      <c r="EM571">
        <v>0</v>
      </c>
      <c r="EN571">
        <v>0</v>
      </c>
      <c r="EO571">
        <v>148648383</v>
      </c>
      <c r="EP571">
        <v>148648383</v>
      </c>
      <c r="EQ571">
        <v>148648383</v>
      </c>
      <c r="ER571">
        <v>265</v>
      </c>
      <c r="ES571" t="s">
        <v>10328</v>
      </c>
      <c r="ET571" t="s">
        <v>10328</v>
      </c>
      <c r="EU571">
        <v>2021</v>
      </c>
      <c r="EV571" t="s">
        <v>613</v>
      </c>
      <c r="EW571">
        <v>0</v>
      </c>
      <c r="EX571">
        <v>0</v>
      </c>
      <c r="EY571">
        <v>0</v>
      </c>
      <c r="EZ571">
        <v>0</v>
      </c>
      <c r="FA571">
        <v>148648383</v>
      </c>
      <c r="FB571">
        <v>0</v>
      </c>
      <c r="FC571">
        <v>0</v>
      </c>
      <c r="FD571">
        <v>0</v>
      </c>
      <c r="FE571">
        <v>0</v>
      </c>
      <c r="FF571">
        <v>148648383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 x14ac:dyDescent="0.4">
      <c r="A572" t="s">
        <v>287</v>
      </c>
      <c r="B572" t="s">
        <v>2011</v>
      </c>
      <c r="C572">
        <v>210001049</v>
      </c>
      <c r="D572" t="s">
        <v>2012</v>
      </c>
      <c r="E572" t="s">
        <v>2013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2014</v>
      </c>
      <c r="AC572" t="s">
        <v>2015</v>
      </c>
      <c r="AD572" t="s">
        <v>888</v>
      </c>
      <c r="AF572" t="s">
        <v>870</v>
      </c>
      <c r="AH572" t="s">
        <v>10328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835841783</v>
      </c>
      <c r="BN572">
        <v>835841783</v>
      </c>
      <c r="BO572">
        <v>0</v>
      </c>
      <c r="BP572">
        <v>0</v>
      </c>
      <c r="BQ572">
        <v>835841783</v>
      </c>
      <c r="BR572">
        <v>835841783</v>
      </c>
      <c r="BS572">
        <v>0</v>
      </c>
      <c r="BT572">
        <v>0</v>
      </c>
      <c r="BU572">
        <v>0</v>
      </c>
      <c r="BV572">
        <v>835841783</v>
      </c>
      <c r="BW572">
        <v>835841783</v>
      </c>
      <c r="BX572">
        <v>1.3397669060668882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62387104743</v>
      </c>
      <c r="CG572">
        <v>62387104743</v>
      </c>
      <c r="CH572">
        <v>63222946526</v>
      </c>
      <c r="CI572">
        <v>62387104743</v>
      </c>
      <c r="CJ572">
        <v>62387104743</v>
      </c>
      <c r="CK572">
        <v>835841783</v>
      </c>
      <c r="CL572">
        <v>0</v>
      </c>
      <c r="CM572">
        <v>16.964393258094791</v>
      </c>
      <c r="CN572">
        <v>5.5457404255866996</v>
      </c>
      <c r="CO572">
        <v>6.9276735186576825</v>
      </c>
      <c r="CP572">
        <v>1072538927802.5619</v>
      </c>
      <c r="CQ572">
        <v>350618050373.9444</v>
      </c>
      <c r="CR572">
        <v>437987932419.68091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835841783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835841783</v>
      </c>
      <c r="EQ572">
        <v>835841783</v>
      </c>
      <c r="ER572">
        <v>135</v>
      </c>
      <c r="ES572" t="s">
        <v>1292</v>
      </c>
      <c r="ET572" t="s">
        <v>10328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835841783</v>
      </c>
      <c r="FL572">
        <v>0</v>
      </c>
      <c r="FM572">
        <v>0</v>
      </c>
      <c r="FN572">
        <v>0</v>
      </c>
      <c r="FO572">
        <v>0</v>
      </c>
      <c r="FP572">
        <v>835841783</v>
      </c>
      <c r="FQ572" t="b">
        <v>1</v>
      </c>
      <c r="FR572" t="b">
        <v>1</v>
      </c>
    </row>
    <row r="573" spans="1:174" x14ac:dyDescent="0.4">
      <c r="A573" t="s">
        <v>288</v>
      </c>
      <c r="B573" t="s">
        <v>2016</v>
      </c>
      <c r="C573">
        <v>210001005</v>
      </c>
      <c r="D573" t="s">
        <v>2017</v>
      </c>
      <c r="E573" t="s">
        <v>2018</v>
      </c>
      <c r="F573" t="s">
        <v>885</v>
      </c>
      <c r="G573" t="s">
        <v>885</v>
      </c>
      <c r="H573" t="s">
        <v>1321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2019</v>
      </c>
      <c r="AD573" t="s">
        <v>892</v>
      </c>
      <c r="AF573" t="s">
        <v>735</v>
      </c>
      <c r="AH573" t="s">
        <v>10328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1756461717</v>
      </c>
      <c r="AZ573">
        <v>3567180964</v>
      </c>
      <c r="BA573">
        <v>0</v>
      </c>
      <c r="BB573">
        <v>-1756461717</v>
      </c>
      <c r="BC573">
        <v>65691939893</v>
      </c>
      <c r="BD573">
        <v>0</v>
      </c>
      <c r="BE573">
        <v>2535280427</v>
      </c>
      <c r="BF573">
        <v>24261453378</v>
      </c>
      <c r="BG573">
        <v>2535280427</v>
      </c>
      <c r="BH573">
        <v>0</v>
      </c>
      <c r="BI573">
        <v>0</v>
      </c>
      <c r="BJ573">
        <v>31328446</v>
      </c>
      <c r="BK573">
        <v>2535280427</v>
      </c>
      <c r="BL573">
        <v>0</v>
      </c>
      <c r="BM573">
        <v>-665493741</v>
      </c>
      <c r="BN573">
        <v>-705763122</v>
      </c>
      <c r="BO573">
        <v>0</v>
      </c>
      <c r="BP573">
        <v>2535280427</v>
      </c>
      <c r="BQ573">
        <v>-665493741</v>
      </c>
      <c r="BR573">
        <v>1829517305</v>
      </c>
      <c r="BS573">
        <v>0</v>
      </c>
      <c r="BT573">
        <v>0</v>
      </c>
      <c r="BU573">
        <v>0</v>
      </c>
      <c r="BV573">
        <v>-665493741</v>
      </c>
      <c r="BW573">
        <v>1829517305</v>
      </c>
      <c r="BX573">
        <v>-0.82467323973476236</v>
      </c>
      <c r="BY573">
        <v>2.2748574137807389</v>
      </c>
      <c r="BZ573">
        <v>48187551.890000001</v>
      </c>
      <c r="CA573">
        <v>66141337756</v>
      </c>
      <c r="CB573">
        <v>66141337756</v>
      </c>
      <c r="CC573">
        <v>67532501458</v>
      </c>
      <c r="CD573">
        <v>46854587.789999999</v>
      </c>
      <c r="CE573">
        <v>81216336838</v>
      </c>
      <c r="CF573">
        <v>79513909924</v>
      </c>
      <c r="CG573">
        <v>81459947734</v>
      </c>
      <c r="CH573">
        <v>63830817936.055069</v>
      </c>
      <c r="CI573">
        <v>64666429380.101364</v>
      </c>
      <c r="CJ573">
        <v>66053187753.623039</v>
      </c>
      <c r="CK573">
        <v>-465908100.56797028</v>
      </c>
      <c r="CL573">
        <v>0</v>
      </c>
      <c r="CM573">
        <v>28.329342007637027</v>
      </c>
      <c r="CN573">
        <v>22.405948042869575</v>
      </c>
      <c r="CO573">
        <v>14.093016982078552</v>
      </c>
      <c r="CP573">
        <v>2300805382891.1519</v>
      </c>
      <c r="CQ573">
        <v>1819729023424.4224</v>
      </c>
      <c r="CR573">
        <v>1144583214280.146</v>
      </c>
      <c r="CS573">
        <v>1.5744492542021469</v>
      </c>
      <c r="CT573">
        <v>127871000963.61945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0.96661272088031147</v>
      </c>
      <c r="DI573">
        <v>3.338727911968857E-2</v>
      </c>
      <c r="DJ573">
        <v>78504744330.911057</v>
      </c>
      <c r="DK573">
        <v>2711592507.0889511</v>
      </c>
      <c r="DL573">
        <v>78740221721.929703</v>
      </c>
      <c r="DM573">
        <v>2719726012.0703006</v>
      </c>
      <c r="DN573">
        <v>0</v>
      </c>
      <c r="DO573">
        <v>0</v>
      </c>
      <c r="DP573">
        <v>1697818239.3914735</v>
      </c>
      <c r="DQ573">
        <v>58643477.608526438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39173999771.668388</v>
      </c>
      <c r="EF573">
        <v>2492769625</v>
      </c>
      <c r="EG573">
        <v>0</v>
      </c>
      <c r="EH573">
        <v>0</v>
      </c>
      <c r="EI573">
        <v>-2367920655</v>
      </c>
      <c r="EJ573">
        <v>-790342711</v>
      </c>
      <c r="EK573">
        <v>2302248075</v>
      </c>
      <c r="EL573">
        <v>2535280427</v>
      </c>
      <c r="EM573">
        <v>31328446</v>
      </c>
      <c r="EN573">
        <v>-2218613943</v>
      </c>
      <c r="EO573">
        <v>-820725700</v>
      </c>
      <c r="EP573">
        <v>-665493741</v>
      </c>
      <c r="EQ573">
        <v>1829517305</v>
      </c>
      <c r="ER573">
        <v>70</v>
      </c>
      <c r="ES573" t="s">
        <v>10328</v>
      </c>
      <c r="ET573" t="s">
        <v>10328</v>
      </c>
      <c r="EU573">
        <v>2021</v>
      </c>
      <c r="EV573" t="s">
        <v>855</v>
      </c>
      <c r="EW573">
        <v>2409542829.7490435</v>
      </c>
      <c r="EX573">
        <v>0</v>
      </c>
      <c r="EY573">
        <v>0</v>
      </c>
      <c r="EZ573">
        <v>-2288862227.1582394</v>
      </c>
      <c r="FA573">
        <v>-763955318.30763173</v>
      </c>
      <c r="FB573">
        <v>2225382275.9172096</v>
      </c>
      <c r="FC573">
        <v>2450634311.7370677</v>
      </c>
      <c r="FD573">
        <v>30282474.429011911</v>
      </c>
      <c r="FE573">
        <v>-2144540460.0262263</v>
      </c>
      <c r="FF573">
        <v>-793323901.97339821</v>
      </c>
      <c r="FG573">
        <v>83226795.250956401</v>
      </c>
      <c r="FH573">
        <v>0</v>
      </c>
      <c r="FI573">
        <v>0</v>
      </c>
      <c r="FJ573">
        <v>-79058427.841760784</v>
      </c>
      <c r="FK573">
        <v>-26387392.692368358</v>
      </c>
      <c r="FL573">
        <v>76865799.082790703</v>
      </c>
      <c r="FM573">
        <v>84646115.262932226</v>
      </c>
      <c r="FN573">
        <v>1045971.5709880909</v>
      </c>
      <c r="FO573">
        <v>-74073482.973773822</v>
      </c>
      <c r="FP573">
        <v>-27401798.026601784</v>
      </c>
      <c r="FQ573" t="b">
        <v>1</v>
      </c>
      <c r="FR573" t="b">
        <v>1</v>
      </c>
    </row>
    <row r="574" spans="1:174" x14ac:dyDescent="0.4">
      <c r="A574" t="s">
        <v>289</v>
      </c>
      <c r="B574" t="s">
        <v>2020</v>
      </c>
      <c r="C574">
        <v>210001030</v>
      </c>
      <c r="D574" t="s">
        <v>2021</v>
      </c>
      <c r="E574" t="s">
        <v>2022</v>
      </c>
      <c r="F574" t="s">
        <v>885</v>
      </c>
      <c r="G574" t="s">
        <v>885</v>
      </c>
      <c r="H574" t="s">
        <v>1321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2023</v>
      </c>
      <c r="AD574" t="s">
        <v>1423</v>
      </c>
      <c r="AF574" t="s">
        <v>735</v>
      </c>
      <c r="AH574" t="s">
        <v>10328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5221879241</v>
      </c>
      <c r="AZ574">
        <v>10211835594</v>
      </c>
      <c r="BA574">
        <v>0</v>
      </c>
      <c r="BB574">
        <v>-5221879241</v>
      </c>
      <c r="BC574">
        <v>52082823412</v>
      </c>
      <c r="BD574">
        <v>0</v>
      </c>
      <c r="BE574">
        <v>586216825</v>
      </c>
      <c r="BF574">
        <v>29832807356</v>
      </c>
      <c r="BG574">
        <v>586216825</v>
      </c>
      <c r="BH574">
        <v>0</v>
      </c>
      <c r="BI574">
        <v>0</v>
      </c>
      <c r="BJ574">
        <v>1068058437</v>
      </c>
      <c r="BK574">
        <v>586216825</v>
      </c>
      <c r="BL574">
        <v>0</v>
      </c>
      <c r="BM574">
        <v>-87458438</v>
      </c>
      <c r="BN574">
        <v>-101187414</v>
      </c>
      <c r="BO574">
        <v>0</v>
      </c>
      <c r="BP574">
        <v>586216825</v>
      </c>
      <c r="BQ574">
        <v>-87458438</v>
      </c>
      <c r="BR574">
        <v>485029411</v>
      </c>
      <c r="BS574">
        <v>0</v>
      </c>
      <c r="BT574">
        <v>0</v>
      </c>
      <c r="BU574">
        <v>0</v>
      </c>
      <c r="BV574">
        <v>-87458438</v>
      </c>
      <c r="BW574">
        <v>485029411</v>
      </c>
      <c r="BX574">
        <v>-0.17733136239271086</v>
      </c>
      <c r="BY574">
        <v>0.93705978756001007</v>
      </c>
      <c r="BZ574">
        <v>43063333</v>
      </c>
      <c r="CA574">
        <v>53548355192</v>
      </c>
      <c r="CB574">
        <v>53548355192</v>
      </c>
      <c r="CC574">
        <v>57973994352</v>
      </c>
      <c r="CD574">
        <v>33560978</v>
      </c>
      <c r="CE574">
        <v>50791184105</v>
      </c>
      <c r="CF574">
        <v>47759789847</v>
      </c>
      <c r="CG574">
        <v>53215395892</v>
      </c>
      <c r="CH574">
        <v>39167490935.273628</v>
      </c>
      <c r="CI574">
        <v>39964426980.973633</v>
      </c>
      <c r="CJ574">
        <v>44290892484.434204</v>
      </c>
      <c r="CK574">
        <v>98477691.839424133</v>
      </c>
      <c r="CL574">
        <v>0</v>
      </c>
      <c r="CM574">
        <v>106.38412117958067</v>
      </c>
      <c r="CN574">
        <v>31.017065644264228</v>
      </c>
      <c r="CO574">
        <v>12.757099270820616</v>
      </c>
      <c r="CP574">
        <v>5403375484680.7119</v>
      </c>
      <c r="CQ574">
        <v>1575393491534.6948</v>
      </c>
      <c r="CR574">
        <v>647948177710.01111</v>
      </c>
      <c r="CS574">
        <v>1.4581639662920542</v>
      </c>
      <c r="CT574">
        <v>74061874467.216736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0.96808175758155413</v>
      </c>
      <c r="DI574">
        <v>3.1918242418445923E-2</v>
      </c>
      <c r="DJ574">
        <v>49170018778.016693</v>
      </c>
      <c r="DK574">
        <v>1621165326.9833074</v>
      </c>
      <c r="DL574">
        <v>51516853985.525574</v>
      </c>
      <c r="DM574">
        <v>1698541906.4744272</v>
      </c>
      <c r="DN574">
        <v>0</v>
      </c>
      <c r="DO574">
        <v>0</v>
      </c>
      <c r="DP574">
        <v>5055206033.5059118</v>
      </c>
      <c r="DQ574">
        <v>166673207.49408841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19652124953.906601</v>
      </c>
      <c r="EF574">
        <v>3045301766</v>
      </c>
      <c r="EG574">
        <v>0</v>
      </c>
      <c r="EH574">
        <v>0</v>
      </c>
      <c r="EI574">
        <v>-3118852696</v>
      </c>
      <c r="EJ574">
        <v>-13907508</v>
      </c>
      <c r="EK574">
        <v>2780491200</v>
      </c>
      <c r="EL574">
        <v>586216825</v>
      </c>
      <c r="EM574">
        <v>1068058437</v>
      </c>
      <c r="EN574">
        <v>-2898854868</v>
      </c>
      <c r="EO574">
        <v>-1050882183</v>
      </c>
      <c r="EP574">
        <v>-87458438</v>
      </c>
      <c r="EQ574">
        <v>485029411</v>
      </c>
      <c r="ER574">
        <v>185</v>
      </c>
      <c r="ES574" t="s">
        <v>10328</v>
      </c>
      <c r="ET574" t="s">
        <v>10328</v>
      </c>
      <c r="EU574">
        <v>2021</v>
      </c>
      <c r="EV574" t="s">
        <v>855</v>
      </c>
      <c r="EW574">
        <v>2948101085.9954906</v>
      </c>
      <c r="EX574">
        <v>0</v>
      </c>
      <c r="EY574">
        <v>0</v>
      </c>
      <c r="EZ574">
        <v>-3019304399.5816483</v>
      </c>
      <c r="FA574">
        <v>-13463604.788219525</v>
      </c>
      <c r="FB574">
        <v>2691742807.8360443</v>
      </c>
      <c r="FC574">
        <v>567505814.26987839</v>
      </c>
      <c r="FD574">
        <v>1033967888.8907676</v>
      </c>
      <c r="FE574">
        <v>-2806328515.5872841</v>
      </c>
      <c r="FF574">
        <v>-1017339870.7297804</v>
      </c>
      <c r="FG574">
        <v>97200680.004509479</v>
      </c>
      <c r="FH574">
        <v>0</v>
      </c>
      <c r="FI574">
        <v>0</v>
      </c>
      <c r="FJ574">
        <v>-99548296.41835162</v>
      </c>
      <c r="FK574">
        <v>-443903.21178047603</v>
      </c>
      <c r="FL574">
        <v>88748392.163955614</v>
      </c>
      <c r="FM574">
        <v>18711010.730121691</v>
      </c>
      <c r="FN574">
        <v>34090548.109232455</v>
      </c>
      <c r="FO574">
        <v>-92526352.412716061</v>
      </c>
      <c r="FP574">
        <v>-33542312.27021965</v>
      </c>
      <c r="FQ574" t="b">
        <v>0</v>
      </c>
      <c r="FR574" t="b">
        <v>1</v>
      </c>
    </row>
    <row r="575" spans="1:174" x14ac:dyDescent="0.4">
      <c r="A575" t="s">
        <v>290</v>
      </c>
      <c r="B575" t="s">
        <v>2024</v>
      </c>
      <c r="C575">
        <v>210001360</v>
      </c>
      <c r="D575" t="s">
        <v>2025</v>
      </c>
      <c r="E575" t="s">
        <v>2026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1002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897685272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897685272</v>
      </c>
      <c r="BB575">
        <v>897685272</v>
      </c>
      <c r="BC575">
        <v>327942204577</v>
      </c>
      <c r="BD575">
        <v>3979960852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541132873</v>
      </c>
      <c r="BN575">
        <v>20617045172</v>
      </c>
      <c r="BO575">
        <v>4137603657</v>
      </c>
      <c r="BP575">
        <v>4137603657</v>
      </c>
      <c r="BQ575">
        <v>4678736530</v>
      </c>
      <c r="BR575">
        <v>24754648829</v>
      </c>
      <c r="BS575">
        <v>0</v>
      </c>
      <c r="BT575">
        <v>0</v>
      </c>
      <c r="BU575">
        <v>0</v>
      </c>
      <c r="BV575">
        <v>4678736530</v>
      </c>
      <c r="BW575">
        <v>24754648829</v>
      </c>
      <c r="BX575">
        <v>1.043184851494914</v>
      </c>
      <c r="BY575">
        <v>5.764838970638186</v>
      </c>
      <c r="BZ575">
        <v>244214339</v>
      </c>
      <c r="CA575">
        <v>327942204577</v>
      </c>
      <c r="CB575">
        <v>327044519305</v>
      </c>
      <c r="CC575">
        <v>327044519305</v>
      </c>
      <c r="CD575">
        <v>307207045</v>
      </c>
      <c r="CE575">
        <v>464927141903</v>
      </c>
      <c r="CF575">
        <v>436761654406</v>
      </c>
      <c r="CG575">
        <v>418642434978</v>
      </c>
      <c r="CH575">
        <v>423275365570.61298</v>
      </c>
      <c r="CI575">
        <v>416777628921.25952</v>
      </c>
      <c r="CJ575">
        <v>396124820960.45953</v>
      </c>
      <c r="CK575">
        <v>26252859338.153442</v>
      </c>
      <c r="CL575">
        <v>0</v>
      </c>
      <c r="CM575">
        <v>126.90909028053288</v>
      </c>
      <c r="CN575">
        <v>57.327790856361382</v>
      </c>
      <c r="CO575">
        <v>17.375578284263618</v>
      </c>
      <c r="CP575">
        <v>59003480625637.945</v>
      </c>
      <c r="CQ575">
        <v>26653245954461.035</v>
      </c>
      <c r="CR575">
        <v>8078377950614.5166</v>
      </c>
      <c r="CS575">
        <v>1.4490618722953124</v>
      </c>
      <c r="CT575">
        <v>673708194726.86951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464927141903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341502803380.3642</v>
      </c>
      <c r="EF575">
        <v>25947657850</v>
      </c>
      <c r="EG575">
        <v>4137603657</v>
      </c>
      <c r="EH575">
        <v>0</v>
      </c>
      <c r="EI575">
        <v>-26726669352</v>
      </c>
      <c r="EJ575">
        <v>1320144375</v>
      </c>
      <c r="EK575">
        <v>22913382762</v>
      </c>
      <c r="EL575">
        <v>4137603657</v>
      </c>
      <c r="EM575">
        <v>0</v>
      </c>
      <c r="EN575">
        <v>-24769976481</v>
      </c>
      <c r="EO575">
        <v>22473638891</v>
      </c>
      <c r="EP575">
        <v>4678736530</v>
      </c>
      <c r="EQ575">
        <v>24754648829</v>
      </c>
      <c r="ER575">
        <v>2</v>
      </c>
      <c r="ES575" t="s">
        <v>881</v>
      </c>
      <c r="ET575" t="s">
        <v>10328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25947657850</v>
      </c>
      <c r="FH575">
        <v>4137603657</v>
      </c>
      <c r="FI575">
        <v>0</v>
      </c>
      <c r="FJ575">
        <v>-26726669352</v>
      </c>
      <c r="FK575">
        <v>1320144375</v>
      </c>
      <c r="FL575">
        <v>22913382762</v>
      </c>
      <c r="FM575">
        <v>4137603657</v>
      </c>
      <c r="FN575">
        <v>0</v>
      </c>
      <c r="FO575">
        <v>-24769976481</v>
      </c>
      <c r="FP575">
        <v>22473638891</v>
      </c>
      <c r="FQ575" t="b">
        <v>1</v>
      </c>
      <c r="FR575" t="b">
        <v>1</v>
      </c>
    </row>
    <row r="576" spans="1:174" x14ac:dyDescent="0.4">
      <c r="A576" t="s">
        <v>2027</v>
      </c>
      <c r="B576" t="s">
        <v>2028</v>
      </c>
      <c r="C576">
        <v>210001009</v>
      </c>
      <c r="D576" t="s">
        <v>2029</v>
      </c>
      <c r="E576" t="s">
        <v>2030</v>
      </c>
      <c r="F576" t="s">
        <v>647</v>
      </c>
      <c r="G576" t="s">
        <v>1280</v>
      </c>
      <c r="H576" t="s">
        <v>1296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975</v>
      </c>
      <c r="AC576" t="s">
        <v>2031</v>
      </c>
      <c r="AD576" t="s">
        <v>604</v>
      </c>
      <c r="AF576" t="s">
        <v>653</v>
      </c>
      <c r="AH576" t="s">
        <v>10328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0.97043255375670656</v>
      </c>
      <c r="DI576">
        <v>2.95674462432934E-2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10328</v>
      </c>
      <c r="ET576" t="s">
        <v>10328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 x14ac:dyDescent="0.4">
      <c r="A577" t="s">
        <v>291</v>
      </c>
      <c r="B577" t="s">
        <v>2032</v>
      </c>
      <c r="C577">
        <v>210001074</v>
      </c>
      <c r="D577" t="s">
        <v>2033</v>
      </c>
      <c r="E577" t="s">
        <v>2034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2035</v>
      </c>
      <c r="AB577" t="s">
        <v>1874</v>
      </c>
      <c r="AC577" t="s">
        <v>594</v>
      </c>
      <c r="AD577" t="s">
        <v>618</v>
      </c>
      <c r="AF577" t="s">
        <v>605</v>
      </c>
      <c r="AH577" t="s">
        <v>10328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0</v>
      </c>
      <c r="BE577">
        <v>0</v>
      </c>
      <c r="BF577">
        <v>914321437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-287664085</v>
      </c>
      <c r="BN577">
        <v>-287664085</v>
      </c>
      <c r="BO577">
        <v>0</v>
      </c>
      <c r="BP577">
        <v>0</v>
      </c>
      <c r="BQ577">
        <v>-287664085</v>
      </c>
      <c r="BR577">
        <v>-287664085</v>
      </c>
      <c r="BS577">
        <v>0</v>
      </c>
      <c r="BT577">
        <v>0</v>
      </c>
      <c r="BU577">
        <v>0</v>
      </c>
      <c r="BV577">
        <v>-287664085</v>
      </c>
      <c r="BW577">
        <v>-287664085</v>
      </c>
      <c r="BX577">
        <v>-5.1576705549258985</v>
      </c>
      <c r="BY577">
        <v>-5.1576705549258985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5289739162</v>
      </c>
      <c r="CF577">
        <v>5577403247</v>
      </c>
      <c r="CG577">
        <v>5577403247</v>
      </c>
      <c r="CH577">
        <v>5289739162</v>
      </c>
      <c r="CI577">
        <v>5577403247</v>
      </c>
      <c r="CJ577">
        <v>5577403247</v>
      </c>
      <c r="CK577">
        <v>-287664085</v>
      </c>
      <c r="CL577">
        <v>0</v>
      </c>
      <c r="CM577">
        <v>-46.393235847353949</v>
      </c>
      <c r="CN577">
        <v>-19.326445087790496</v>
      </c>
      <c r="CO577">
        <v>1.8987581133842473</v>
      </c>
      <c r="CP577">
        <v>-245408116513.65045</v>
      </c>
      <c r="CQ577">
        <v>-102231853443.12791</v>
      </c>
      <c r="CR577">
        <v>10043935151.53389</v>
      </c>
      <c r="CS577">
        <v>1.0359219528070751</v>
      </c>
      <c r="CT577">
        <v>5479756922.5391006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5289739162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332776000.22394657</v>
      </c>
      <c r="EF577">
        <v>0</v>
      </c>
      <c r="EG577">
        <v>0</v>
      </c>
      <c r="EH577">
        <v>0</v>
      </c>
      <c r="EI577">
        <v>0</v>
      </c>
      <c r="EJ577">
        <v>-287664085</v>
      </c>
      <c r="EK577">
        <v>0</v>
      </c>
      <c r="EL577">
        <v>0</v>
      </c>
      <c r="EM577">
        <v>0</v>
      </c>
      <c r="EN577">
        <v>0</v>
      </c>
      <c r="EO577">
        <v>-287664085</v>
      </c>
      <c r="EP577">
        <v>-287664085</v>
      </c>
      <c r="EQ577">
        <v>-287664085</v>
      </c>
      <c r="ER577">
        <v>731</v>
      </c>
      <c r="ES577" t="s">
        <v>10328</v>
      </c>
      <c r="ET577" t="s">
        <v>10328</v>
      </c>
      <c r="EU577">
        <v>2021</v>
      </c>
      <c r="EV577" t="s">
        <v>613</v>
      </c>
      <c r="EW577">
        <v>0</v>
      </c>
      <c r="EX577">
        <v>0</v>
      </c>
      <c r="EY577">
        <v>0</v>
      </c>
      <c r="EZ577">
        <v>0</v>
      </c>
      <c r="FA577">
        <v>-287664085</v>
      </c>
      <c r="FB577">
        <v>0</v>
      </c>
      <c r="FC577">
        <v>0</v>
      </c>
      <c r="FD577">
        <v>0</v>
      </c>
      <c r="FE577">
        <v>0</v>
      </c>
      <c r="FF577">
        <v>-287664085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 x14ac:dyDescent="0.4">
      <c r="A578" t="s">
        <v>292</v>
      </c>
      <c r="B578" t="s">
        <v>2036</v>
      </c>
      <c r="C578">
        <v>210001023</v>
      </c>
      <c r="D578" t="s">
        <v>2037</v>
      </c>
      <c r="E578" t="s">
        <v>2038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1733</v>
      </c>
      <c r="AC578" t="s">
        <v>2039</v>
      </c>
      <c r="AD578" t="s">
        <v>812</v>
      </c>
      <c r="AF578" t="s">
        <v>653</v>
      </c>
      <c r="AH578" t="s">
        <v>10328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102792785692</v>
      </c>
      <c r="AX578">
        <v>0</v>
      </c>
      <c r="AY578">
        <v>2049520000</v>
      </c>
      <c r="AZ578">
        <v>58342090610</v>
      </c>
      <c r="BA578">
        <v>0</v>
      </c>
      <c r="BB578">
        <v>-2049520000</v>
      </c>
      <c r="BC578">
        <v>44450695082</v>
      </c>
      <c r="BD578">
        <v>0</v>
      </c>
      <c r="BE578">
        <v>0</v>
      </c>
      <c r="BF578">
        <v>12264662372</v>
      </c>
      <c r="BG578">
        <v>0</v>
      </c>
      <c r="BH578">
        <v>0</v>
      </c>
      <c r="BI578">
        <v>0</v>
      </c>
      <c r="BJ578">
        <v>-24401</v>
      </c>
      <c r="BK578">
        <v>0</v>
      </c>
      <c r="BL578">
        <v>0</v>
      </c>
      <c r="BM578">
        <v>1392352800</v>
      </c>
      <c r="BN578">
        <v>1392328399</v>
      </c>
      <c r="BO578">
        <v>0</v>
      </c>
      <c r="BP578">
        <v>0</v>
      </c>
      <c r="BQ578">
        <v>1392352800</v>
      </c>
      <c r="BR578">
        <v>1392328399</v>
      </c>
      <c r="BS578">
        <v>0</v>
      </c>
      <c r="BT578">
        <v>0</v>
      </c>
      <c r="BU578">
        <v>0</v>
      </c>
      <c r="BV578">
        <v>1392352800</v>
      </c>
      <c r="BW578">
        <v>1392328399</v>
      </c>
      <c r="BX578">
        <v>3.3892874960239556</v>
      </c>
      <c r="BY578">
        <v>3.3067399299130447</v>
      </c>
      <c r="BZ578">
        <v>0</v>
      </c>
      <c r="CA578">
        <v>43858746475</v>
      </c>
      <c r="CB578">
        <v>43858746475</v>
      </c>
      <c r="CC578">
        <v>46046874170</v>
      </c>
      <c r="CD578">
        <v>0</v>
      </c>
      <c r="CE578">
        <v>42473341109</v>
      </c>
      <c r="CF578">
        <v>41080988309</v>
      </c>
      <c r="CG578">
        <v>43130532710</v>
      </c>
      <c r="CH578">
        <v>42473341109</v>
      </c>
      <c r="CI578">
        <v>41080988309</v>
      </c>
      <c r="CJ578">
        <v>43130532710</v>
      </c>
      <c r="CK578">
        <v>1392328399</v>
      </c>
      <c r="CL578">
        <v>0</v>
      </c>
      <c r="CM578">
        <v>48.060031533241265</v>
      </c>
      <c r="CN578">
        <v>14.456465840339661</v>
      </c>
      <c r="CO578">
        <v>5.8106830716133109</v>
      </c>
      <c r="CP578">
        <v>2041270113020.6526</v>
      </c>
      <c r="CQ578">
        <v>614014404867.35278</v>
      </c>
      <c r="CR578">
        <v>246799124176.92404</v>
      </c>
      <c r="CS578">
        <v>1.1000781166669036</v>
      </c>
      <c r="CT578">
        <v>46723993095.739693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1.650699999999999E-2</v>
      </c>
      <c r="DJ578">
        <v>41772233667.313736</v>
      </c>
      <c r="DK578">
        <v>701107441.68626261</v>
      </c>
      <c r="DL578">
        <v>42418577006.55603</v>
      </c>
      <c r="DM578">
        <v>711955703.44396961</v>
      </c>
      <c r="DN578">
        <v>0</v>
      </c>
      <c r="DO578">
        <v>0</v>
      </c>
      <c r="DP578">
        <v>2015688573.3599999</v>
      </c>
      <c r="DQ578">
        <v>33831426.639999978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19097095856.478786</v>
      </c>
      <c r="EF578">
        <v>0</v>
      </c>
      <c r="EG578">
        <v>0</v>
      </c>
      <c r="EH578">
        <v>0</v>
      </c>
      <c r="EI578">
        <v>0</v>
      </c>
      <c r="EJ578">
        <v>1392352800</v>
      </c>
      <c r="EK578">
        <v>0</v>
      </c>
      <c r="EL578">
        <v>0</v>
      </c>
      <c r="EM578">
        <v>-24401</v>
      </c>
      <c r="EN578">
        <v>0</v>
      </c>
      <c r="EO578">
        <v>1392352800</v>
      </c>
      <c r="EP578">
        <v>1392352800</v>
      </c>
      <c r="EQ578">
        <v>1392328399</v>
      </c>
      <c r="ER578">
        <v>94</v>
      </c>
      <c r="ES578" t="s">
        <v>10328</v>
      </c>
      <c r="ET578" t="s">
        <v>10328</v>
      </c>
      <c r="EU578">
        <v>2021</v>
      </c>
      <c r="EV578" t="s">
        <v>613</v>
      </c>
      <c r="EW578">
        <v>0</v>
      </c>
      <c r="EX578">
        <v>0</v>
      </c>
      <c r="EY578">
        <v>0</v>
      </c>
      <c r="EZ578">
        <v>0</v>
      </c>
      <c r="FA578">
        <v>1369369232.3304</v>
      </c>
      <c r="FB578">
        <v>0</v>
      </c>
      <c r="FC578">
        <v>0</v>
      </c>
      <c r="FD578">
        <v>-23998.212692999998</v>
      </c>
      <c r="FE578">
        <v>0</v>
      </c>
      <c r="FF578">
        <v>1369369232.3304</v>
      </c>
      <c r="FG578">
        <v>0</v>
      </c>
      <c r="FH578">
        <v>0</v>
      </c>
      <c r="FI578">
        <v>0</v>
      </c>
      <c r="FJ578">
        <v>0</v>
      </c>
      <c r="FK578">
        <v>22983567.669599988</v>
      </c>
      <c r="FL578">
        <v>0</v>
      </c>
      <c r="FM578">
        <v>0</v>
      </c>
      <c r="FN578">
        <v>-402.78730699999977</v>
      </c>
      <c r="FO578">
        <v>0</v>
      </c>
      <c r="FP578">
        <v>22983567.669599988</v>
      </c>
      <c r="FQ578" t="b">
        <v>1</v>
      </c>
      <c r="FR578" t="b">
        <v>1</v>
      </c>
    </row>
    <row r="579" spans="1:174" x14ac:dyDescent="0.4">
      <c r="A579" t="s">
        <v>293</v>
      </c>
      <c r="B579" t="s">
        <v>2040</v>
      </c>
      <c r="C579">
        <v>210000981</v>
      </c>
      <c r="D579" t="s">
        <v>2041</v>
      </c>
      <c r="E579" t="s">
        <v>2042</v>
      </c>
      <c r="F579" t="s">
        <v>885</v>
      </c>
      <c r="G579" t="s">
        <v>885</v>
      </c>
      <c r="H579" t="s">
        <v>1321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2043</v>
      </c>
      <c r="AD579" t="s">
        <v>1423</v>
      </c>
      <c r="AF579" t="s">
        <v>735</v>
      </c>
      <c r="AH579" t="s">
        <v>10328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5533125000</v>
      </c>
      <c r="AY579">
        <v>5533125000</v>
      </c>
      <c r="AZ579">
        <v>33406182000</v>
      </c>
      <c r="BA579">
        <v>-5533125000</v>
      </c>
      <c r="BB579">
        <v>-5533125000</v>
      </c>
      <c r="BC579">
        <v>32597619262</v>
      </c>
      <c r="BD579">
        <v>1396050000</v>
      </c>
      <c r="BE579">
        <v>1396050000</v>
      </c>
      <c r="BF579">
        <v>21391826489</v>
      </c>
      <c r="BG579">
        <v>1396050000</v>
      </c>
      <c r="BH579">
        <v>0</v>
      </c>
      <c r="BI579">
        <v>0</v>
      </c>
      <c r="BJ579">
        <v>0</v>
      </c>
      <c r="BK579">
        <v>1396050000</v>
      </c>
      <c r="BL579">
        <v>0</v>
      </c>
      <c r="BM579">
        <v>-134147509</v>
      </c>
      <c r="BN579">
        <v>-2612756399</v>
      </c>
      <c r="BO579">
        <v>1396050000</v>
      </c>
      <c r="BP579">
        <v>1396050000</v>
      </c>
      <c r="BQ579">
        <v>1261902491</v>
      </c>
      <c r="BR579">
        <v>-1216706399</v>
      </c>
      <c r="BS579">
        <v>0</v>
      </c>
      <c r="BT579">
        <v>0</v>
      </c>
      <c r="BU579">
        <v>0</v>
      </c>
      <c r="BV579">
        <v>1261902491</v>
      </c>
      <c r="BW579">
        <v>-1216706399</v>
      </c>
      <c r="BX579">
        <v>2.8850909474055992</v>
      </c>
      <c r="BY579">
        <v>-2.6291757398659978</v>
      </c>
      <c r="BZ579">
        <v>26809431.5</v>
      </c>
      <c r="CA579">
        <v>36244169758</v>
      </c>
      <c r="CB579">
        <v>40800758345</v>
      </c>
      <c r="CC579">
        <v>40800758345</v>
      </c>
      <c r="CD579">
        <v>24392327</v>
      </c>
      <c r="CE579">
        <v>42280927852</v>
      </c>
      <c r="CF579">
        <v>46458458989</v>
      </c>
      <c r="CG579">
        <v>49056574321</v>
      </c>
      <c r="CH579">
        <v>32054433209.309532</v>
      </c>
      <c r="CI579">
        <v>36535872386.520569</v>
      </c>
      <c r="CJ579">
        <v>38982484659.726776</v>
      </c>
      <c r="CK579">
        <v>-1394926450.417244</v>
      </c>
      <c r="CL579">
        <v>0</v>
      </c>
      <c r="CM579">
        <v>116.12391114234927</v>
      </c>
      <c r="CN579">
        <v>1.3297751545906071</v>
      </c>
      <c r="CO579">
        <v>11.001040339469908</v>
      </c>
      <c r="CP579">
        <v>4909826708901.7285</v>
      </c>
      <c r="CQ579">
        <v>56224127370.627609</v>
      </c>
      <c r="CR579">
        <v>465134192890.06879</v>
      </c>
      <c r="CS579">
        <v>1.4708082638399602</v>
      </c>
      <c r="CT579">
        <v>62187138087.54274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42280927852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19750034540.700783</v>
      </c>
      <c r="EF579">
        <v>1432435812</v>
      </c>
      <c r="EG579">
        <v>1396050000</v>
      </c>
      <c r="EH579">
        <v>0</v>
      </c>
      <c r="EI579">
        <v>-1489741372</v>
      </c>
      <c r="EJ579">
        <v>-76841949</v>
      </c>
      <c r="EK579">
        <v>1286347492</v>
      </c>
      <c r="EL579">
        <v>1396050000</v>
      </c>
      <c r="EM579">
        <v>0</v>
      </c>
      <c r="EN579">
        <v>-1370234930</v>
      </c>
      <c r="EO579">
        <v>-2528868961</v>
      </c>
      <c r="EP579">
        <v>1261902491</v>
      </c>
      <c r="EQ579">
        <v>-1216706399</v>
      </c>
      <c r="ER579">
        <v>746</v>
      </c>
      <c r="ES579" t="s">
        <v>10328</v>
      </c>
      <c r="ET579" t="s">
        <v>10328</v>
      </c>
      <c r="EU579">
        <v>2021</v>
      </c>
      <c r="EV579" t="s">
        <v>855</v>
      </c>
      <c r="EW579">
        <v>1432435812</v>
      </c>
      <c r="EX579">
        <v>1396050000</v>
      </c>
      <c r="EY579">
        <v>0</v>
      </c>
      <c r="EZ579">
        <v>-1489741372</v>
      </c>
      <c r="FA579">
        <v>-76841949</v>
      </c>
      <c r="FB579">
        <v>1286347492</v>
      </c>
      <c r="FC579">
        <v>1396050000</v>
      </c>
      <c r="FD579">
        <v>0</v>
      </c>
      <c r="FE579">
        <v>-1370234930</v>
      </c>
      <c r="FF579">
        <v>-2528868961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 x14ac:dyDescent="0.4">
      <c r="A580" t="s">
        <v>294</v>
      </c>
      <c r="B580">
        <v>706496903701</v>
      </c>
      <c r="C580">
        <v>6000000001212</v>
      </c>
      <c r="D580" t="s">
        <v>2044</v>
      </c>
      <c r="E580" t="s">
        <v>2045</v>
      </c>
      <c r="F580" t="s">
        <v>647</v>
      </c>
      <c r="G580" t="s">
        <v>1280</v>
      </c>
      <c r="H580" t="s">
        <v>973</v>
      </c>
      <c r="I580" t="s">
        <v>590</v>
      </c>
      <c r="J580" t="s">
        <v>591</v>
      </c>
      <c r="K580" t="s">
        <v>592</v>
      </c>
      <c r="L580" t="s">
        <v>593</v>
      </c>
      <c r="M580" t="s">
        <v>1418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1444</v>
      </c>
      <c r="AA580" t="s">
        <v>1444</v>
      </c>
      <c r="AB580" t="s">
        <v>2046</v>
      </c>
      <c r="AC580" t="s">
        <v>594</v>
      </c>
      <c r="AD580" t="s">
        <v>825</v>
      </c>
      <c r="AF580" t="s">
        <v>10331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800000000</v>
      </c>
      <c r="AW580">
        <v>82800000000</v>
      </c>
      <c r="AX580">
        <v>0</v>
      </c>
      <c r="AY580">
        <v>0</v>
      </c>
      <c r="AZ580">
        <v>641901058</v>
      </c>
      <c r="BA580">
        <v>0</v>
      </c>
      <c r="BB580">
        <v>800000000</v>
      </c>
      <c r="BC580">
        <v>82158098942</v>
      </c>
      <c r="BD580">
        <v>0</v>
      </c>
      <c r="BE580">
        <v>799013697</v>
      </c>
      <c r="BF580">
        <v>40116077405</v>
      </c>
      <c r="BG580">
        <v>0</v>
      </c>
      <c r="BH580">
        <v>785402739</v>
      </c>
      <c r="BI580">
        <v>13610958</v>
      </c>
      <c r="BJ580">
        <v>0</v>
      </c>
      <c r="BK580">
        <v>0</v>
      </c>
      <c r="BL580">
        <v>964543102</v>
      </c>
      <c r="BM580">
        <v>0</v>
      </c>
      <c r="BN580">
        <v>0</v>
      </c>
      <c r="BO580">
        <v>366451423</v>
      </c>
      <c r="BP580">
        <v>986575564</v>
      </c>
      <c r="BQ580">
        <v>366451423</v>
      </c>
      <c r="BR580">
        <v>986575564</v>
      </c>
      <c r="BS580">
        <v>0</v>
      </c>
      <c r="BT580">
        <v>0</v>
      </c>
      <c r="BU580">
        <v>0</v>
      </c>
      <c r="BV580">
        <v>366451423</v>
      </c>
      <c r="BW580">
        <v>986575564</v>
      </c>
      <c r="BX580">
        <v>0.44617424257201582</v>
      </c>
      <c r="BY580">
        <v>1.2123357351000983</v>
      </c>
      <c r="BZ580">
        <v>0</v>
      </c>
      <c r="CA580">
        <v>82800000000</v>
      </c>
      <c r="CB580">
        <v>82800000000</v>
      </c>
      <c r="CC580">
        <v>82000000000</v>
      </c>
      <c r="CD580">
        <v>0</v>
      </c>
      <c r="CE580">
        <v>82158098942</v>
      </c>
      <c r="CF580">
        <v>82472170530</v>
      </c>
      <c r="CG580">
        <v>81584639859</v>
      </c>
      <c r="CH580">
        <v>82158098942</v>
      </c>
      <c r="CI580">
        <v>82472170530</v>
      </c>
      <c r="CJ580">
        <v>81584639859</v>
      </c>
      <c r="CK580">
        <v>-226540917</v>
      </c>
      <c r="CL580">
        <v>0</v>
      </c>
      <c r="CM580">
        <v>0.82693879166666662</v>
      </c>
      <c r="CN580">
        <v>9.9232654999999994</v>
      </c>
      <c r="CO580">
        <v>9.9232654999999994</v>
      </c>
      <c r="CP580">
        <v>67939719064.727921</v>
      </c>
      <c r="CQ580">
        <v>815276628776.73511</v>
      </c>
      <c r="CR580">
        <v>815276628776.73511</v>
      </c>
      <c r="CS580">
        <v>1.4844936884661837</v>
      </c>
      <c r="CT580">
        <v>121963179335.77924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312200775979.59998</v>
      </c>
      <c r="DA580">
        <v>0</v>
      </c>
      <c r="DB580">
        <v>3040000000</v>
      </c>
      <c r="DC580">
        <v>0</v>
      </c>
      <c r="DD580">
        <v>0</v>
      </c>
      <c r="DE580">
        <v>82158098942</v>
      </c>
      <c r="DF580">
        <v>0</v>
      </c>
      <c r="DG580">
        <v>0</v>
      </c>
      <c r="DH580">
        <v>1</v>
      </c>
      <c r="DI580">
        <v>0</v>
      </c>
      <c r="DJ580">
        <v>82158098942</v>
      </c>
      <c r="DK580">
        <v>0</v>
      </c>
      <c r="DL580">
        <v>81584639859</v>
      </c>
      <c r="DM580">
        <v>0</v>
      </c>
      <c r="DN580">
        <v>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3555510207.1418443</v>
      </c>
      <c r="EF580">
        <v>0</v>
      </c>
      <c r="EG580">
        <v>366451423</v>
      </c>
      <c r="EH580">
        <v>0</v>
      </c>
      <c r="EI580">
        <v>0</v>
      </c>
      <c r="EJ580">
        <v>0</v>
      </c>
      <c r="EK580">
        <v>0</v>
      </c>
      <c r="EL580">
        <v>986575564</v>
      </c>
      <c r="EM580">
        <v>0</v>
      </c>
      <c r="EN580">
        <v>0</v>
      </c>
      <c r="EO580">
        <v>0</v>
      </c>
      <c r="EP580">
        <v>366451423</v>
      </c>
      <c r="EQ580">
        <v>986575564</v>
      </c>
      <c r="ER580">
        <v>117</v>
      </c>
      <c r="ES580" t="s">
        <v>10328</v>
      </c>
      <c r="ET580" t="s">
        <v>10328</v>
      </c>
      <c r="EU580">
        <v>2021</v>
      </c>
      <c r="EV580" t="s">
        <v>10329</v>
      </c>
      <c r="EW580">
        <v>0</v>
      </c>
      <c r="EX580">
        <v>366451423</v>
      </c>
      <c r="EY580">
        <v>0</v>
      </c>
      <c r="EZ580">
        <v>0</v>
      </c>
      <c r="FA580">
        <v>0</v>
      </c>
      <c r="FB580">
        <v>0</v>
      </c>
      <c r="FC580">
        <v>986575564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 x14ac:dyDescent="0.4">
      <c r="A581" t="s">
        <v>295</v>
      </c>
      <c r="B581" t="s">
        <v>2047</v>
      </c>
      <c r="C581">
        <v>110000407</v>
      </c>
      <c r="D581" t="s">
        <v>2048</v>
      </c>
      <c r="E581" t="s">
        <v>2049</v>
      </c>
      <c r="F581" t="s">
        <v>885</v>
      </c>
      <c r="G581" t="s">
        <v>885</v>
      </c>
      <c r="H581" t="s">
        <v>1321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1376</v>
      </c>
      <c r="AC581" t="s">
        <v>594</v>
      </c>
      <c r="AD581" t="s">
        <v>892</v>
      </c>
      <c r="AF581" t="s">
        <v>735</v>
      </c>
      <c r="AH581" t="s">
        <v>10328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4551982500</v>
      </c>
      <c r="AY581">
        <v>4969597000</v>
      </c>
      <c r="AZ581">
        <v>15608021880</v>
      </c>
      <c r="BA581">
        <v>-4551982500</v>
      </c>
      <c r="BB581">
        <v>-4969597000</v>
      </c>
      <c r="BC581">
        <v>35217804875</v>
      </c>
      <c r="BD581">
        <v>531528000</v>
      </c>
      <c r="BE581">
        <v>595873000</v>
      </c>
      <c r="BF581">
        <v>3399605500</v>
      </c>
      <c r="BG581">
        <v>595873000</v>
      </c>
      <c r="BH581">
        <v>0</v>
      </c>
      <c r="BI581">
        <v>0</v>
      </c>
      <c r="BJ581">
        <v>-606290834</v>
      </c>
      <c r="BK581">
        <v>595873000</v>
      </c>
      <c r="BL581">
        <v>0</v>
      </c>
      <c r="BM581">
        <v>145553855</v>
      </c>
      <c r="BN581">
        <v>94604886</v>
      </c>
      <c r="BO581">
        <v>531528000</v>
      </c>
      <c r="BP581">
        <v>595873000</v>
      </c>
      <c r="BQ581">
        <v>677081855</v>
      </c>
      <c r="BR581">
        <v>690477886</v>
      </c>
      <c r="BS581">
        <v>0</v>
      </c>
      <c r="BT581">
        <v>0</v>
      </c>
      <c r="BU581">
        <v>0</v>
      </c>
      <c r="BV581">
        <v>677081855</v>
      </c>
      <c r="BW581">
        <v>690477886</v>
      </c>
      <c r="BX581">
        <v>1.6164942480576669</v>
      </c>
      <c r="BY581">
        <v>1.6395680265791306</v>
      </c>
      <c r="BZ581">
        <v>0</v>
      </c>
      <c r="CA581">
        <v>35190918963</v>
      </c>
      <c r="CB581">
        <v>39761882737</v>
      </c>
      <c r="CC581">
        <v>40181238644</v>
      </c>
      <c r="CD581">
        <v>0</v>
      </c>
      <c r="CE581">
        <v>40021145612</v>
      </c>
      <c r="CF581">
        <v>44427574257</v>
      </c>
      <c r="CG581">
        <v>44896137726</v>
      </c>
      <c r="CH581">
        <v>40021145612</v>
      </c>
      <c r="CI581">
        <v>44427574257</v>
      </c>
      <c r="CJ581">
        <v>44896137726</v>
      </c>
      <c r="CK581">
        <v>94604886</v>
      </c>
      <c r="CL581">
        <v>0</v>
      </c>
      <c r="CM581">
        <v>20.999074578285224</v>
      </c>
      <c r="CN581">
        <v>6.5925815701484689</v>
      </c>
      <c r="CO581">
        <v>4.741847813129425</v>
      </c>
      <c r="CP581">
        <v>840407021414.80042</v>
      </c>
      <c r="CQ581">
        <v>263842666977.89948</v>
      </c>
      <c r="CR581">
        <v>189774181799.19647</v>
      </c>
      <c r="CS581">
        <v>1.1613932671777549</v>
      </c>
      <c r="CT581">
        <v>46480289058.517349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10005286403</v>
      </c>
      <c r="DK581">
        <v>30015859209</v>
      </c>
      <c r="DL581">
        <v>11224034431.5</v>
      </c>
      <c r="DM581">
        <v>33672103294.5</v>
      </c>
      <c r="DN581">
        <v>0</v>
      </c>
      <c r="DO581">
        <v>0</v>
      </c>
      <c r="DP581">
        <v>1242399250</v>
      </c>
      <c r="DQ581">
        <v>3727197750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19610361349.880001</v>
      </c>
      <c r="EF581">
        <v>0</v>
      </c>
      <c r="EG581">
        <v>531528000</v>
      </c>
      <c r="EH581">
        <v>-555341865</v>
      </c>
      <c r="EI581">
        <v>0</v>
      </c>
      <c r="EJ581">
        <v>700895720</v>
      </c>
      <c r="EK581">
        <v>0</v>
      </c>
      <c r="EL581">
        <v>595873000</v>
      </c>
      <c r="EM581">
        <v>-606290834</v>
      </c>
      <c r="EN581">
        <v>0</v>
      </c>
      <c r="EO581">
        <v>700895720</v>
      </c>
      <c r="EP581">
        <v>677081855</v>
      </c>
      <c r="EQ581">
        <v>690477886</v>
      </c>
      <c r="ER581">
        <v>151</v>
      </c>
      <c r="ES581" t="s">
        <v>10328</v>
      </c>
      <c r="ET581" t="s">
        <v>10328</v>
      </c>
      <c r="EU581">
        <v>2021</v>
      </c>
      <c r="EV581" t="s">
        <v>10330</v>
      </c>
      <c r="EW581">
        <v>0</v>
      </c>
      <c r="EX581">
        <v>132882000</v>
      </c>
      <c r="EY581">
        <v>-138835466.25</v>
      </c>
      <c r="EZ581">
        <v>0</v>
      </c>
      <c r="FA581">
        <v>175223930</v>
      </c>
      <c r="FB581">
        <v>0</v>
      </c>
      <c r="FC581">
        <v>148968250</v>
      </c>
      <c r="FD581">
        <v>-151572708.5</v>
      </c>
      <c r="FE581">
        <v>0</v>
      </c>
      <c r="FF581">
        <v>175223930</v>
      </c>
      <c r="FG581">
        <v>0</v>
      </c>
      <c r="FH581">
        <v>398646000</v>
      </c>
      <c r="FI581">
        <v>-416506398.75</v>
      </c>
      <c r="FJ581">
        <v>0</v>
      </c>
      <c r="FK581">
        <v>525671790</v>
      </c>
      <c r="FL581">
        <v>0</v>
      </c>
      <c r="FM581">
        <v>446904750</v>
      </c>
      <c r="FN581">
        <v>-454718125.5</v>
      </c>
      <c r="FO581">
        <v>0</v>
      </c>
      <c r="FP581">
        <v>525671790</v>
      </c>
      <c r="FQ581" t="b">
        <v>1</v>
      </c>
      <c r="FR581" t="b">
        <v>1</v>
      </c>
    </row>
    <row r="582" spans="1:174" x14ac:dyDescent="0.4">
      <c r="A582" t="s">
        <v>296</v>
      </c>
      <c r="B582" t="s">
        <v>2050</v>
      </c>
      <c r="C582">
        <v>210001046</v>
      </c>
      <c r="D582" t="s">
        <v>2051</v>
      </c>
      <c r="E582" t="s">
        <v>2052</v>
      </c>
      <c r="F582" t="s">
        <v>587</v>
      </c>
      <c r="G582" t="s">
        <v>588</v>
      </c>
      <c r="H582" t="s">
        <v>2053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H582" t="s">
        <v>10328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187179490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187179490</v>
      </c>
      <c r="BB582">
        <v>187179490</v>
      </c>
      <c r="BC582">
        <v>11660290630</v>
      </c>
      <c r="BD582">
        <v>10461</v>
      </c>
      <c r="BE582">
        <v>10461</v>
      </c>
      <c r="BF582">
        <v>2591483748</v>
      </c>
      <c r="BG582">
        <v>0</v>
      </c>
      <c r="BH582">
        <v>0</v>
      </c>
      <c r="BI582">
        <v>10461</v>
      </c>
      <c r="BJ582">
        <v>0</v>
      </c>
      <c r="BK582">
        <v>0</v>
      </c>
      <c r="BL582">
        <v>10461</v>
      </c>
      <c r="BM582">
        <v>153609300</v>
      </c>
      <c r="BN582">
        <v>153609300</v>
      </c>
      <c r="BO582">
        <v>10461</v>
      </c>
      <c r="BP582">
        <v>10461</v>
      </c>
      <c r="BQ582">
        <v>153619761</v>
      </c>
      <c r="BR582">
        <v>153619761</v>
      </c>
      <c r="BS582">
        <v>0</v>
      </c>
      <c r="BT582">
        <v>0</v>
      </c>
      <c r="BU582">
        <v>0</v>
      </c>
      <c r="BV582">
        <v>153619761</v>
      </c>
      <c r="BW582">
        <v>153619761</v>
      </c>
      <c r="BX582">
        <v>1.3369029716423635</v>
      </c>
      <c r="BY582">
        <v>1.3369029716423635</v>
      </c>
      <c r="BZ582">
        <v>0</v>
      </c>
      <c r="CA582">
        <v>11660290630</v>
      </c>
      <c r="CB582">
        <v>11473111140</v>
      </c>
      <c r="CC582">
        <v>11473111140</v>
      </c>
      <c r="CD582">
        <v>0</v>
      </c>
      <c r="CE582">
        <v>11737923068</v>
      </c>
      <c r="CF582">
        <v>11397134278</v>
      </c>
      <c r="CG582">
        <v>11397134278</v>
      </c>
      <c r="CH582">
        <v>11737923068</v>
      </c>
      <c r="CI582">
        <v>11397134278</v>
      </c>
      <c r="CJ582">
        <v>11397134278</v>
      </c>
      <c r="CK582">
        <v>153609300</v>
      </c>
      <c r="CL582">
        <v>41505771</v>
      </c>
      <c r="CM582">
        <v>17.074702382087711</v>
      </c>
      <c r="CN582">
        <v>5.5800154805183411</v>
      </c>
      <c r="CO582">
        <v>9.1645392775535583</v>
      </c>
      <c r="CP582">
        <v>200421542969.94189</v>
      </c>
      <c r="CQ582">
        <v>65497792428.573341</v>
      </c>
      <c r="CR582">
        <v>107572656993.58797</v>
      </c>
      <c r="CS582">
        <v>1.2289064887570473</v>
      </c>
      <c r="CT582">
        <v>14424809822.796228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0.76282895257143535</v>
      </c>
      <c r="DI582">
        <v>0.23717104742856462</v>
      </c>
      <c r="DJ582">
        <v>8954027559.3265285</v>
      </c>
      <c r="DK582">
        <v>2783895508.673471</v>
      </c>
      <c r="DL582">
        <v>8694064003.6027412</v>
      </c>
      <c r="DM582">
        <v>2703070274.3972578</v>
      </c>
      <c r="DN582">
        <v>142785934.29955545</v>
      </c>
      <c r="DO582">
        <v>44393555.700444534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10461</v>
      </c>
      <c r="EH582">
        <v>0</v>
      </c>
      <c r="EI582">
        <v>0</v>
      </c>
      <c r="EJ582">
        <v>153609300</v>
      </c>
      <c r="EK582">
        <v>0</v>
      </c>
      <c r="EL582">
        <v>10461</v>
      </c>
      <c r="EM582">
        <v>0</v>
      </c>
      <c r="EN582">
        <v>0</v>
      </c>
      <c r="EO582">
        <v>153609300</v>
      </c>
      <c r="EP582">
        <v>153619761</v>
      </c>
      <c r="EQ582">
        <v>153619761</v>
      </c>
      <c r="ER582">
        <v>262</v>
      </c>
      <c r="ES582" t="s">
        <v>10328</v>
      </c>
      <c r="ET582" t="s">
        <v>10328</v>
      </c>
      <c r="EU582">
        <v>2021</v>
      </c>
      <c r="EV582" t="s">
        <v>613</v>
      </c>
      <c r="EW582">
        <v>0</v>
      </c>
      <c r="EX582">
        <v>7979.9536728497851</v>
      </c>
      <c r="EY582">
        <v>0</v>
      </c>
      <c r="EZ582">
        <v>0</v>
      </c>
      <c r="FA582">
        <v>117177621.42423138</v>
      </c>
      <c r="FB582">
        <v>0</v>
      </c>
      <c r="FC582">
        <v>7979.9536728497851</v>
      </c>
      <c r="FD582">
        <v>0</v>
      </c>
      <c r="FE582">
        <v>0</v>
      </c>
      <c r="FF582">
        <v>117177621.42423138</v>
      </c>
      <c r="FG582">
        <v>0</v>
      </c>
      <c r="FH582">
        <v>2481.0463271502144</v>
      </c>
      <c r="FI582">
        <v>0</v>
      </c>
      <c r="FJ582">
        <v>0</v>
      </c>
      <c r="FK582">
        <v>36431678.575768612</v>
      </c>
      <c r="FL582">
        <v>0</v>
      </c>
      <c r="FM582">
        <v>2481.0463271502144</v>
      </c>
      <c r="FN582">
        <v>0</v>
      </c>
      <c r="FO582">
        <v>0</v>
      </c>
      <c r="FP582">
        <v>36431678.575768612</v>
      </c>
      <c r="FQ582" t="b">
        <v>1</v>
      </c>
      <c r="FR582" t="b">
        <v>1</v>
      </c>
    </row>
    <row r="583" spans="1:174" x14ac:dyDescent="0.4">
      <c r="A583" t="s">
        <v>2054</v>
      </c>
      <c r="B583">
        <v>506506489501</v>
      </c>
      <c r="C583">
        <v>6000000001224</v>
      </c>
      <c r="D583" t="s">
        <v>2055</v>
      </c>
      <c r="E583" t="s">
        <v>2056</v>
      </c>
      <c r="F583" t="s">
        <v>647</v>
      </c>
      <c r="G583" t="s">
        <v>1280</v>
      </c>
      <c r="H583" t="s">
        <v>1760</v>
      </c>
      <c r="I583" t="s">
        <v>590</v>
      </c>
      <c r="J583" t="s">
        <v>591</v>
      </c>
      <c r="K583" t="s">
        <v>592</v>
      </c>
      <c r="L583" t="s">
        <v>593</v>
      </c>
      <c r="M583" t="s">
        <v>1055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1444</v>
      </c>
      <c r="AA583" t="s">
        <v>1444</v>
      </c>
      <c r="AB583" t="s">
        <v>869</v>
      </c>
      <c r="AC583" t="s">
        <v>594</v>
      </c>
      <c r="AD583" t="s">
        <v>604</v>
      </c>
      <c r="AF583" t="s">
        <v>10331</v>
      </c>
      <c r="AH583" t="s">
        <v>10328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10328</v>
      </c>
      <c r="ET583" t="s">
        <v>10328</v>
      </c>
      <c r="EU583">
        <v>2021</v>
      </c>
      <c r="EV583" t="s">
        <v>10329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 x14ac:dyDescent="0.4">
      <c r="A584" t="s">
        <v>2054</v>
      </c>
      <c r="B584">
        <v>506506489501</v>
      </c>
      <c r="C584">
        <v>6000000001225</v>
      </c>
      <c r="D584" t="s">
        <v>2055</v>
      </c>
      <c r="E584" t="e">
        <v>#N/A</v>
      </c>
      <c r="F584" t="s">
        <v>647</v>
      </c>
      <c r="G584" t="s">
        <v>1280</v>
      </c>
      <c r="H584" t="s">
        <v>1760</v>
      </c>
      <c r="I584" t="s">
        <v>590</v>
      </c>
      <c r="J584" t="s">
        <v>591</v>
      </c>
      <c r="K584" t="s">
        <v>592</v>
      </c>
      <c r="L584" t="s">
        <v>593</v>
      </c>
      <c r="M584" t="s">
        <v>1055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1444</v>
      </c>
      <c r="AA584" t="s">
        <v>1444</v>
      </c>
      <c r="AB584" t="s">
        <v>869</v>
      </c>
      <c r="AC584" t="s">
        <v>594</v>
      </c>
      <c r="AD584" t="s">
        <v>604</v>
      </c>
      <c r="AF584" t="s">
        <v>10331</v>
      </c>
      <c r="AH584" t="s">
        <v>10328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10328</v>
      </c>
      <c r="ET584" t="s">
        <v>10328</v>
      </c>
      <c r="EU584">
        <v>2021</v>
      </c>
      <c r="EV584" t="s">
        <v>10329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 x14ac:dyDescent="0.4">
      <c r="A585" t="s">
        <v>297</v>
      </c>
      <c r="B585" t="s">
        <v>2057</v>
      </c>
      <c r="C585">
        <v>210001075</v>
      </c>
      <c r="D585" t="s">
        <v>2058</v>
      </c>
      <c r="E585" t="s">
        <v>2059</v>
      </c>
      <c r="F585" t="s">
        <v>885</v>
      </c>
      <c r="G585" t="s">
        <v>885</v>
      </c>
      <c r="H585" t="s">
        <v>1321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2060</v>
      </c>
      <c r="AD585" t="s">
        <v>1423</v>
      </c>
      <c r="AF585" t="s">
        <v>735</v>
      </c>
      <c r="AH585" t="s">
        <v>10328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550500000</v>
      </c>
      <c r="AV585">
        <v>550500000</v>
      </c>
      <c r="AW585">
        <v>66234623800</v>
      </c>
      <c r="AX585">
        <v>1127130000</v>
      </c>
      <c r="AY585">
        <v>1127130000</v>
      </c>
      <c r="AZ585">
        <v>20232243009</v>
      </c>
      <c r="BA585">
        <v>-576630000</v>
      </c>
      <c r="BB585">
        <v>-576630000</v>
      </c>
      <c r="BC585">
        <v>46002380791</v>
      </c>
      <c r="BD585">
        <v>9049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-476525152</v>
      </c>
      <c r="BN585">
        <v>-476525152</v>
      </c>
      <c r="BO585">
        <v>9049</v>
      </c>
      <c r="BP585">
        <v>9049</v>
      </c>
      <c r="BQ585">
        <v>-476516103</v>
      </c>
      <c r="BR585">
        <v>-476516103</v>
      </c>
      <c r="BS585">
        <v>0</v>
      </c>
      <c r="BT585">
        <v>0</v>
      </c>
      <c r="BU585">
        <v>0</v>
      </c>
      <c r="BV585">
        <v>-476516103</v>
      </c>
      <c r="BW585">
        <v>-476516103</v>
      </c>
      <c r="BX585">
        <v>-1.1296435870261639</v>
      </c>
      <c r="BY585">
        <v>-1.1296435870261639</v>
      </c>
      <c r="BZ585">
        <v>0</v>
      </c>
      <c r="CA585">
        <v>45039181214</v>
      </c>
      <c r="CB585">
        <v>45712568268</v>
      </c>
      <c r="CC585">
        <v>45712568268</v>
      </c>
      <c r="CD585">
        <v>0</v>
      </c>
      <c r="CE585">
        <v>41418035897</v>
      </c>
      <c r="CF585">
        <v>42471191049</v>
      </c>
      <c r="CG585">
        <v>42471191049</v>
      </c>
      <c r="CH585">
        <v>41418035897</v>
      </c>
      <c r="CI585">
        <v>42471191049</v>
      </c>
      <c r="CJ585">
        <v>42471191049</v>
      </c>
      <c r="CK585">
        <v>-476525152</v>
      </c>
      <c r="CL585">
        <v>0</v>
      </c>
      <c r="CM585">
        <v>-12.488059662282467</v>
      </c>
      <c r="CN585">
        <v>-4.4789931178092965</v>
      </c>
      <c r="CO585">
        <v>5.9158119559288025</v>
      </c>
      <c r="CP585">
        <v>-517230903376.29291</v>
      </c>
      <c r="CQ585">
        <v>-185511097735.8414</v>
      </c>
      <c r="CR585">
        <v>245021311950.56091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0.93531585439207721</v>
      </c>
      <c r="DI585">
        <v>6.4684145607922724E-2</v>
      </c>
      <c r="DJ585">
        <v>38738945632.244278</v>
      </c>
      <c r="DK585">
        <v>2679090264.7557182</v>
      </c>
      <c r="DL585">
        <v>39723978343.044579</v>
      </c>
      <c r="DM585">
        <v>2747212705.9554205</v>
      </c>
      <c r="DN585">
        <v>514891377.84283853</v>
      </c>
      <c r="DO585">
        <v>35608622.157161459</v>
      </c>
      <c r="DP585">
        <v>1054222558.960942</v>
      </c>
      <c r="DQ585">
        <v>72907441.03905794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9049</v>
      </c>
      <c r="EH585">
        <v>-11006589</v>
      </c>
      <c r="EI585">
        <v>0</v>
      </c>
      <c r="EJ585">
        <v>-465518563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-476516103</v>
      </c>
      <c r="EQ585">
        <v>-476516103</v>
      </c>
      <c r="ER585">
        <v>737</v>
      </c>
      <c r="ES585" t="s">
        <v>10328</v>
      </c>
      <c r="ET585" t="s">
        <v>10328</v>
      </c>
      <c r="EU585">
        <v>2021</v>
      </c>
      <c r="EV585" t="s">
        <v>613</v>
      </c>
      <c r="EW585">
        <v>0</v>
      </c>
      <c r="EX585">
        <v>8463.6731663939063</v>
      </c>
      <c r="EY585">
        <v>-10294637.194477439</v>
      </c>
      <c r="EZ585">
        <v>0</v>
      </c>
      <c r="FA585">
        <v>-435406892.48771703</v>
      </c>
      <c r="FB585">
        <v>0</v>
      </c>
      <c r="FC585">
        <v>8463.6731663939063</v>
      </c>
      <c r="FD585">
        <v>-10294637.194477439</v>
      </c>
      <c r="FE585">
        <v>0</v>
      </c>
      <c r="FF585">
        <v>-435406892.48771703</v>
      </c>
      <c r="FG585">
        <v>0</v>
      </c>
      <c r="FH585">
        <v>585.32683360609269</v>
      </c>
      <c r="FI585">
        <v>-711951.80552256061</v>
      </c>
      <c r="FJ585">
        <v>0</v>
      </c>
      <c r="FK585">
        <v>-30111670.512282949</v>
      </c>
      <c r="FL585">
        <v>0</v>
      </c>
      <c r="FM585">
        <v>585.32683360609269</v>
      </c>
      <c r="FN585">
        <v>-711951.80552256061</v>
      </c>
      <c r="FO585">
        <v>0</v>
      </c>
      <c r="FP585">
        <v>-30111670.512282949</v>
      </c>
      <c r="FQ585" t="b">
        <v>1</v>
      </c>
      <c r="FR585" t="b">
        <v>1</v>
      </c>
    </row>
    <row r="586" spans="1:174" x14ac:dyDescent="0.4">
      <c r="A586" t="s">
        <v>298</v>
      </c>
      <c r="B586">
        <v>406550855401</v>
      </c>
      <c r="C586">
        <v>6000000001257</v>
      </c>
      <c r="D586" t="s">
        <v>2061</v>
      </c>
      <c r="E586" t="s">
        <v>2062</v>
      </c>
      <c r="F586" t="s">
        <v>587</v>
      </c>
      <c r="G586" t="s">
        <v>742</v>
      </c>
      <c r="H586" t="s">
        <v>1097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2063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5418000000</v>
      </c>
      <c r="AV586">
        <v>5418000000</v>
      </c>
      <c r="AW586">
        <v>40000000000</v>
      </c>
      <c r="AX586">
        <v>0</v>
      </c>
      <c r="AY586">
        <v>0</v>
      </c>
      <c r="AZ586">
        <v>28800000</v>
      </c>
      <c r="BA586">
        <v>5418000000</v>
      </c>
      <c r="BB586">
        <v>5418000000</v>
      </c>
      <c r="BC586">
        <v>39971200000</v>
      </c>
      <c r="BD586">
        <v>0</v>
      </c>
      <c r="BE586">
        <v>346198980</v>
      </c>
      <c r="BF586">
        <v>3714264253</v>
      </c>
      <c r="BG586">
        <v>0</v>
      </c>
      <c r="BH586">
        <v>346198980</v>
      </c>
      <c r="BI586">
        <v>0</v>
      </c>
      <c r="BJ586">
        <v>0</v>
      </c>
      <c r="BK586">
        <v>0</v>
      </c>
      <c r="BL586">
        <v>358760323</v>
      </c>
      <c r="BM586">
        <v>0</v>
      </c>
      <c r="BN586">
        <v>0</v>
      </c>
      <c r="BO586">
        <v>119991470</v>
      </c>
      <c r="BP586">
        <v>354850319</v>
      </c>
      <c r="BQ586">
        <v>119991470</v>
      </c>
      <c r="BR586">
        <v>354850319</v>
      </c>
      <c r="BS586">
        <v>0</v>
      </c>
      <c r="BT586">
        <v>0</v>
      </c>
      <c r="BU586">
        <v>0</v>
      </c>
      <c r="BV586">
        <v>119991470</v>
      </c>
      <c r="BW586">
        <v>354850319</v>
      </c>
      <c r="BX586">
        <v>0.32252169367219957</v>
      </c>
      <c r="BY586">
        <v>0.9568122176693058</v>
      </c>
      <c r="BZ586">
        <v>0</v>
      </c>
      <c r="CA586">
        <v>40000000000</v>
      </c>
      <c r="CB586">
        <v>34582000000</v>
      </c>
      <c r="CC586">
        <v>34582000000</v>
      </c>
      <c r="CD586">
        <v>0</v>
      </c>
      <c r="CE586">
        <v>39971200000</v>
      </c>
      <c r="CF586">
        <v>34557100960</v>
      </c>
      <c r="CG586">
        <v>34557100960</v>
      </c>
      <c r="CH586">
        <v>39971200000</v>
      </c>
      <c r="CI586">
        <v>34557100960</v>
      </c>
      <c r="CJ586">
        <v>34557100960</v>
      </c>
      <c r="CK586">
        <v>-3900960</v>
      </c>
      <c r="CL586">
        <v>0</v>
      </c>
      <c r="CM586">
        <v>0.35507832500000003</v>
      </c>
      <c r="CN586">
        <v>4.2609399000000003</v>
      </c>
      <c r="CO586">
        <v>4.2609399000000003</v>
      </c>
      <c r="CP586">
        <v>14192906744.240002</v>
      </c>
      <c r="CQ586">
        <v>170314880930.88</v>
      </c>
      <c r="CR586">
        <v>170314880930.88</v>
      </c>
      <c r="CS586">
        <v>1.092856606325</v>
      </c>
      <c r="CT586">
        <v>43682789982.737839</v>
      </c>
      <c r="CU586">
        <v>4.2</v>
      </c>
      <c r="CV586">
        <v>4.2</v>
      </c>
      <c r="CW586">
        <v>4.2</v>
      </c>
      <c r="CX586">
        <v>0</v>
      </c>
      <c r="CY586">
        <v>0</v>
      </c>
      <c r="CZ586">
        <v>167879040000</v>
      </c>
      <c r="DA586">
        <v>22755600000</v>
      </c>
      <c r="DB586">
        <v>22755600000</v>
      </c>
      <c r="DC586">
        <v>0</v>
      </c>
      <c r="DD586">
        <v>0</v>
      </c>
      <c r="DE586">
        <v>39971200000</v>
      </c>
      <c r="DF586">
        <v>5418000000</v>
      </c>
      <c r="DG586">
        <v>0</v>
      </c>
      <c r="DH586">
        <v>1</v>
      </c>
      <c r="DI586">
        <v>0</v>
      </c>
      <c r="DJ586">
        <v>39971200000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5110990731.4526806</v>
      </c>
      <c r="EF586">
        <v>0</v>
      </c>
      <c r="EG586">
        <v>119991470</v>
      </c>
      <c r="EH586">
        <v>0</v>
      </c>
      <c r="EI586">
        <v>0</v>
      </c>
      <c r="EJ586">
        <v>0</v>
      </c>
      <c r="EK586">
        <v>0</v>
      </c>
      <c r="EL586">
        <v>354850319</v>
      </c>
      <c r="EM586">
        <v>0</v>
      </c>
      <c r="EN586">
        <v>0</v>
      </c>
      <c r="EO586">
        <v>0</v>
      </c>
      <c r="EP586">
        <v>119991470</v>
      </c>
      <c r="EQ586">
        <v>354850319</v>
      </c>
      <c r="ER586">
        <v>206</v>
      </c>
      <c r="ES586" t="s">
        <v>10328</v>
      </c>
      <c r="ET586" t="s">
        <v>10328</v>
      </c>
      <c r="EU586">
        <v>2022</v>
      </c>
      <c r="EV586" t="s">
        <v>10329</v>
      </c>
      <c r="EW586">
        <v>0</v>
      </c>
      <c r="EX586">
        <v>119991470</v>
      </c>
      <c r="EY586">
        <v>0</v>
      </c>
      <c r="EZ586">
        <v>0</v>
      </c>
      <c r="FA586">
        <v>0</v>
      </c>
      <c r="FB586">
        <v>0</v>
      </c>
      <c r="FC586">
        <v>354850319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 x14ac:dyDescent="0.4">
      <c r="A587" t="s">
        <v>299</v>
      </c>
      <c r="B587" t="s">
        <v>2064</v>
      </c>
      <c r="C587">
        <v>210001062</v>
      </c>
      <c r="D587" t="s">
        <v>2065</v>
      </c>
      <c r="E587" t="s">
        <v>2066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2067</v>
      </c>
      <c r="AC587" t="s">
        <v>2068</v>
      </c>
      <c r="AD587" t="s">
        <v>812</v>
      </c>
      <c r="AF587" t="s">
        <v>813</v>
      </c>
      <c r="AH587" t="s">
        <v>10328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9436397</v>
      </c>
      <c r="BE587">
        <v>1668754572</v>
      </c>
      <c r="BF587">
        <v>14161401094</v>
      </c>
      <c r="BG587">
        <v>1659312193</v>
      </c>
      <c r="BH587">
        <v>0</v>
      </c>
      <c r="BI587">
        <v>9442379</v>
      </c>
      <c r="BJ587">
        <v>-60069400</v>
      </c>
      <c r="BK587">
        <v>1659312193</v>
      </c>
      <c r="BL587">
        <v>5982</v>
      </c>
      <c r="BM587">
        <v>-1121948633</v>
      </c>
      <c r="BN587">
        <v>-1172105145</v>
      </c>
      <c r="BO587">
        <v>9436397</v>
      </c>
      <c r="BP587">
        <v>1668754572</v>
      </c>
      <c r="BQ587">
        <v>-1112512236</v>
      </c>
      <c r="BR587">
        <v>496649427</v>
      </c>
      <c r="BS587">
        <v>0</v>
      </c>
      <c r="BT587">
        <v>0</v>
      </c>
      <c r="BU587">
        <v>0</v>
      </c>
      <c r="BV587">
        <v>-1112512236</v>
      </c>
      <c r="BW587">
        <v>496649427</v>
      </c>
      <c r="BX587">
        <v>-1.8775613040998358</v>
      </c>
      <c r="BY587">
        <v>0.82978490441569364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59257762750</v>
      </c>
      <c r="CG587">
        <v>62066417891</v>
      </c>
      <c r="CH587">
        <v>58135814117</v>
      </c>
      <c r="CI587">
        <v>59257762750</v>
      </c>
      <c r="CJ587">
        <v>62066417891</v>
      </c>
      <c r="CK587">
        <v>-1172105145</v>
      </c>
      <c r="CL587">
        <v>0</v>
      </c>
      <c r="CM587">
        <v>-20.00239796936512</v>
      </c>
      <c r="CN587">
        <v>3.3838334679603581</v>
      </c>
      <c r="CO587">
        <v>5.7911017537116996</v>
      </c>
      <c r="CP587">
        <v>-1162855690241.2688</v>
      </c>
      <c r="CQ587">
        <v>196721913496.22687</v>
      </c>
      <c r="CR587">
        <v>336670415086.41608</v>
      </c>
      <c r="CS587">
        <v>1.1773643703757866</v>
      </c>
      <c r="CT587">
        <v>68447036184.14547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9436397</v>
      </c>
      <c r="EH587">
        <v>0</v>
      </c>
      <c r="EI587">
        <v>0</v>
      </c>
      <c r="EJ587">
        <v>-1121948633</v>
      </c>
      <c r="EK587">
        <v>0</v>
      </c>
      <c r="EL587">
        <v>1668754572</v>
      </c>
      <c r="EM587">
        <v>-60069400</v>
      </c>
      <c r="EN587">
        <v>0</v>
      </c>
      <c r="EO587">
        <v>-1112035745</v>
      </c>
      <c r="EP587">
        <v>-1112512236</v>
      </c>
      <c r="EQ587">
        <v>496649427</v>
      </c>
      <c r="ER587">
        <v>179</v>
      </c>
      <c r="ES587" t="s">
        <v>10328</v>
      </c>
      <c r="ET587" t="s">
        <v>10328</v>
      </c>
      <c r="EU587">
        <v>2021</v>
      </c>
      <c r="EV587" t="s">
        <v>613</v>
      </c>
      <c r="EW587">
        <v>0</v>
      </c>
      <c r="EX587">
        <v>9436397</v>
      </c>
      <c r="EY587">
        <v>0</v>
      </c>
      <c r="EZ587">
        <v>0</v>
      </c>
      <c r="FA587">
        <v>-1121948633</v>
      </c>
      <c r="FB587">
        <v>0</v>
      </c>
      <c r="FC587">
        <v>1668754572</v>
      </c>
      <c r="FD587">
        <v>-60069400</v>
      </c>
      <c r="FE587">
        <v>0</v>
      </c>
      <c r="FF587">
        <v>-1112035745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 t="b">
        <v>1</v>
      </c>
      <c r="FR587" t="b">
        <v>1</v>
      </c>
    </row>
    <row r="588" spans="1:174" x14ac:dyDescent="0.4">
      <c r="A588" t="s">
        <v>300</v>
      </c>
      <c r="B588" t="s">
        <v>2069</v>
      </c>
      <c r="C588">
        <v>210001073</v>
      </c>
      <c r="D588" t="s">
        <v>2070</v>
      </c>
      <c r="E588" t="s">
        <v>2071</v>
      </c>
      <c r="F588" t="s">
        <v>647</v>
      </c>
      <c r="G588" t="s">
        <v>1280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1481</v>
      </c>
      <c r="AD588" t="s">
        <v>812</v>
      </c>
      <c r="AF588" t="s">
        <v>653</v>
      </c>
      <c r="AH588" t="s">
        <v>10328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11415470111</v>
      </c>
      <c r="AW588">
        <v>80681022164</v>
      </c>
      <c r="AX588">
        <v>0</v>
      </c>
      <c r="AY588">
        <v>121240645</v>
      </c>
      <c r="AZ588">
        <v>2759752167</v>
      </c>
      <c r="BA588">
        <v>0</v>
      </c>
      <c r="BB588">
        <v>11294229466</v>
      </c>
      <c r="BC588">
        <v>77921269997</v>
      </c>
      <c r="BD588">
        <v>0</v>
      </c>
      <c r="BE588">
        <v>2516170837</v>
      </c>
      <c r="BF588">
        <v>9156113854</v>
      </c>
      <c r="BG588">
        <v>2515983186</v>
      </c>
      <c r="BH588">
        <v>0</v>
      </c>
      <c r="BI588">
        <v>187651</v>
      </c>
      <c r="BJ588">
        <v>-4207168</v>
      </c>
      <c r="BK588">
        <v>2515983186</v>
      </c>
      <c r="BL588">
        <v>187651</v>
      </c>
      <c r="BM588">
        <v>-4306871390</v>
      </c>
      <c r="BN588">
        <v>-3480481076</v>
      </c>
      <c r="BO588">
        <v>0</v>
      </c>
      <c r="BP588">
        <v>2516170837</v>
      </c>
      <c r="BQ588">
        <v>-4306871390</v>
      </c>
      <c r="BR588">
        <v>-964310239</v>
      </c>
      <c r="BS588">
        <v>0</v>
      </c>
      <c r="BT588">
        <v>0</v>
      </c>
      <c r="BU588">
        <v>0</v>
      </c>
      <c r="BV588">
        <v>-4306871390</v>
      </c>
      <c r="BW588">
        <v>-964310239</v>
      </c>
      <c r="BX588">
        <v>-5.7664966039355789</v>
      </c>
      <c r="BY588">
        <v>-1.4402095956722796</v>
      </c>
      <c r="BZ588">
        <v>0</v>
      </c>
      <c r="CA588">
        <v>78079136587</v>
      </c>
      <c r="CB588">
        <v>78079136587</v>
      </c>
      <c r="CC588">
        <v>66797596243</v>
      </c>
      <c r="CD588">
        <v>0</v>
      </c>
      <c r="CE588">
        <v>70380962243</v>
      </c>
      <c r="CF588">
        <v>74687833633</v>
      </c>
      <c r="CG588">
        <v>62567213853</v>
      </c>
      <c r="CH588">
        <v>70380962243</v>
      </c>
      <c r="CI588">
        <v>74687833633</v>
      </c>
      <c r="CJ588">
        <v>62567213853</v>
      </c>
      <c r="CK588">
        <v>-3480481076</v>
      </c>
      <c r="CL588">
        <v>0</v>
      </c>
      <c r="CM588">
        <v>-50.307750925421701</v>
      </c>
      <c r="CN588">
        <v>-5.8736035227775583</v>
      </c>
      <c r="CO588">
        <v>0.73701292276382446</v>
      </c>
      <c r="CP588">
        <v>-3540707918412.353</v>
      </c>
      <c r="CQ588">
        <v>-413389867766.95911</v>
      </c>
      <c r="CR588">
        <v>51871678689.643806</v>
      </c>
      <c r="CS588">
        <v>1.0200270900970436</v>
      </c>
      <c r="CT588">
        <v>71790488114.957184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0.99762027825102273</v>
      </c>
      <c r="DI588">
        <v>2.3797217489773706E-3</v>
      </c>
      <c r="DJ588">
        <v>70213475136.436386</v>
      </c>
      <c r="DK588">
        <v>167487106.56362224</v>
      </c>
      <c r="DL588">
        <v>62418321293.421104</v>
      </c>
      <c r="DM588">
        <v>148892559.57890233</v>
      </c>
      <c r="DN588">
        <v>11388304468.502054</v>
      </c>
      <c r="DO588">
        <v>27165642.49794782</v>
      </c>
      <c r="DP588">
        <v>120952126.00023347</v>
      </c>
      <c r="DQ588">
        <v>288518.9997665445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37189102853.919617</v>
      </c>
      <c r="EF588">
        <v>0</v>
      </c>
      <c r="EG588">
        <v>0</v>
      </c>
      <c r="EH588">
        <v>0</v>
      </c>
      <c r="EI588">
        <v>0</v>
      </c>
      <c r="EJ588">
        <v>-4306871390</v>
      </c>
      <c r="EK588">
        <v>0</v>
      </c>
      <c r="EL588">
        <v>2516170837</v>
      </c>
      <c r="EM588">
        <v>-4207168</v>
      </c>
      <c r="EN588">
        <v>0</v>
      </c>
      <c r="EO588">
        <v>-3476273908</v>
      </c>
      <c r="EP588">
        <v>-4306871390</v>
      </c>
      <c r="EQ588">
        <v>-964310239</v>
      </c>
      <c r="ER588">
        <v>745</v>
      </c>
      <c r="ES588" t="s">
        <v>10328</v>
      </c>
      <c r="ET588" t="s">
        <v>1923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-4296622234.4831686</v>
      </c>
      <c r="FB588">
        <v>0</v>
      </c>
      <c r="FC588">
        <v>2510183050.535049</v>
      </c>
      <c r="FD588">
        <v>-4197156.110808799</v>
      </c>
      <c r="FE588">
        <v>0</v>
      </c>
      <c r="FF588">
        <v>-3468001343.37573</v>
      </c>
      <c r="FG588">
        <v>0</v>
      </c>
      <c r="FH588">
        <v>0</v>
      </c>
      <c r="FI588">
        <v>0</v>
      </c>
      <c r="FJ588">
        <v>0</v>
      </c>
      <c r="FK588">
        <v>-10249155.5168314</v>
      </c>
      <c r="FL588">
        <v>0</v>
      </c>
      <c r="FM588">
        <v>5987786.4649514947</v>
      </c>
      <c r="FN588">
        <v>-10011.889191201626</v>
      </c>
      <c r="FO588">
        <v>0</v>
      </c>
      <c r="FP588">
        <v>-8272564.6242701588</v>
      </c>
      <c r="FQ588" t="b">
        <v>1</v>
      </c>
      <c r="FR588" t="b">
        <v>1</v>
      </c>
    </row>
    <row r="589" spans="1:174" x14ac:dyDescent="0.4">
      <c r="A589" t="s">
        <v>301</v>
      </c>
      <c r="B589" t="s">
        <v>2072</v>
      </c>
      <c r="C589">
        <v>210001406</v>
      </c>
      <c r="D589" t="s">
        <v>2073</v>
      </c>
      <c r="E589" t="s">
        <v>2074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2075</v>
      </c>
      <c r="AD589" t="s">
        <v>1037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9185233856</v>
      </c>
      <c r="AV589">
        <v>9185233856</v>
      </c>
      <c r="AW589">
        <v>389752870726</v>
      </c>
      <c r="AX589">
        <v>25018506300</v>
      </c>
      <c r="AY589">
        <v>25018506300</v>
      </c>
      <c r="AZ589">
        <v>67005082191</v>
      </c>
      <c r="BA589">
        <v>-15833272444</v>
      </c>
      <c r="BB589">
        <v>-15833272444</v>
      </c>
      <c r="BC589">
        <v>322747788535</v>
      </c>
      <c r="BD589">
        <v>47990818458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41202205524</v>
      </c>
      <c r="BN589">
        <v>40061495425</v>
      </c>
      <c r="BO589">
        <v>47990818458</v>
      </c>
      <c r="BP589">
        <v>47990818458</v>
      </c>
      <c r="BQ589">
        <v>89193023982</v>
      </c>
      <c r="BR589">
        <v>88052313883</v>
      </c>
      <c r="BS589">
        <v>0</v>
      </c>
      <c r="BT589">
        <v>0</v>
      </c>
      <c r="BU589">
        <v>0</v>
      </c>
      <c r="BV589">
        <v>89193023982</v>
      </c>
      <c r="BW589">
        <v>88052313883</v>
      </c>
      <c r="BX589">
        <v>23.440954558396214</v>
      </c>
      <c r="BY589">
        <v>23.018390231151674</v>
      </c>
      <c r="BZ589">
        <v>243724870.63999999</v>
      </c>
      <c r="CA589">
        <v>328886316738</v>
      </c>
      <c r="CB589">
        <v>339856313595</v>
      </c>
      <c r="CC589">
        <v>339856313595</v>
      </c>
      <c r="CD589">
        <v>297662334</v>
      </c>
      <c r="CE589">
        <v>450482176276</v>
      </c>
      <c r="CF589">
        <v>399712484903</v>
      </c>
      <c r="CG589">
        <v>402630708731</v>
      </c>
      <c r="CH589">
        <v>410515272643.68011</v>
      </c>
      <c r="CI589">
        <v>380069143560.29626</v>
      </c>
      <c r="CJ589">
        <v>380362729673.89624</v>
      </c>
      <c r="CK589">
        <v>45985815413.783875</v>
      </c>
      <c r="CL589">
        <v>0</v>
      </c>
      <c r="CM589">
        <v>1872.8653907775879</v>
      </c>
      <c r="CN589">
        <v>170.37258982658386</v>
      </c>
      <c r="CO589">
        <v>25.236560702323906</v>
      </c>
      <c r="CP589">
        <v>843692477109489</v>
      </c>
      <c r="CQ589">
        <v>76749815042857.797</v>
      </c>
      <c r="CR589">
        <v>11368620786904.252</v>
      </c>
      <c r="CS589">
        <v>1.5563410800800423</v>
      </c>
      <c r="CT589">
        <v>701103916782.19788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450482176276</v>
      </c>
      <c r="DL589">
        <v>0</v>
      </c>
      <c r="DM589">
        <v>402630708731</v>
      </c>
      <c r="DN589">
        <v>0</v>
      </c>
      <c r="DO589">
        <v>9185233856</v>
      </c>
      <c r="DP589">
        <v>0</v>
      </c>
      <c r="DQ589">
        <v>25018506300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332712153697.39594</v>
      </c>
      <c r="EF589">
        <v>25229446955</v>
      </c>
      <c r="EG589">
        <v>47990818458</v>
      </c>
      <c r="EH589">
        <v>0</v>
      </c>
      <c r="EI589">
        <v>-25400758293</v>
      </c>
      <c r="EJ589">
        <v>41373516862</v>
      </c>
      <c r="EK589">
        <v>22311223127</v>
      </c>
      <c r="EL589">
        <v>47990818458</v>
      </c>
      <c r="EM589">
        <v>0</v>
      </c>
      <c r="EN589">
        <v>-23623244564</v>
      </c>
      <c r="EO589">
        <v>41373516862</v>
      </c>
      <c r="EP589">
        <v>89193023982</v>
      </c>
      <c r="EQ589">
        <v>88052313883</v>
      </c>
      <c r="ER589">
        <v>1</v>
      </c>
      <c r="ES589" t="s">
        <v>941</v>
      </c>
      <c r="ET589" t="s">
        <v>10328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25229446955</v>
      </c>
      <c r="FH589">
        <v>47990818458</v>
      </c>
      <c r="FI589">
        <v>0</v>
      </c>
      <c r="FJ589">
        <v>-25400758293</v>
      </c>
      <c r="FK589">
        <v>41373516862</v>
      </c>
      <c r="FL589">
        <v>22311223127</v>
      </c>
      <c r="FM589">
        <v>47990818458</v>
      </c>
      <c r="FN589">
        <v>0</v>
      </c>
      <c r="FO589">
        <v>-23623244564</v>
      </c>
      <c r="FP589">
        <v>41373516862</v>
      </c>
      <c r="FQ589" t="b">
        <v>1</v>
      </c>
      <c r="FR589" t="b">
        <v>1</v>
      </c>
    </row>
    <row r="590" spans="1:174" x14ac:dyDescent="0.4">
      <c r="A590" t="s">
        <v>2076</v>
      </c>
      <c r="B590">
        <v>706506561701</v>
      </c>
      <c r="C590">
        <v>6000000001216</v>
      </c>
      <c r="D590" t="s">
        <v>2077</v>
      </c>
      <c r="E590" t="s">
        <v>2078</v>
      </c>
      <c r="F590" t="s">
        <v>647</v>
      </c>
      <c r="G590" t="s">
        <v>1280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974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1444</v>
      </c>
      <c r="AA590" t="s">
        <v>1444</v>
      </c>
      <c r="AB590" t="s">
        <v>1870</v>
      </c>
      <c r="AC590" t="s">
        <v>594</v>
      </c>
      <c r="AD590" t="s">
        <v>604</v>
      </c>
      <c r="AF590" t="s">
        <v>10331</v>
      </c>
      <c r="AH590" t="s">
        <v>10328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10328</v>
      </c>
      <c r="ET590" t="s">
        <v>10328</v>
      </c>
      <c r="EU590">
        <v>2021</v>
      </c>
      <c r="EV590" t="s">
        <v>10329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 x14ac:dyDescent="0.4">
      <c r="A591" t="s">
        <v>2076</v>
      </c>
      <c r="B591">
        <v>706506561701</v>
      </c>
      <c r="C591">
        <v>6000000001217</v>
      </c>
      <c r="D591" t="s">
        <v>2077</v>
      </c>
      <c r="E591" t="s">
        <v>2078</v>
      </c>
      <c r="F591" t="s">
        <v>647</v>
      </c>
      <c r="G591" t="s">
        <v>1280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974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1444</v>
      </c>
      <c r="AA591" t="s">
        <v>1444</v>
      </c>
      <c r="AB591" t="s">
        <v>1870</v>
      </c>
      <c r="AC591" t="s">
        <v>594</v>
      </c>
      <c r="AD591" t="s">
        <v>604</v>
      </c>
      <c r="AF591" t="s">
        <v>10331</v>
      </c>
      <c r="AH591" t="s">
        <v>10328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10328</v>
      </c>
      <c r="ET591" t="s">
        <v>10328</v>
      </c>
      <c r="EU591">
        <v>2021</v>
      </c>
      <c r="EV591" t="s">
        <v>10329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 x14ac:dyDescent="0.4">
      <c r="A592" t="s">
        <v>2076</v>
      </c>
      <c r="B592">
        <v>706506561701</v>
      </c>
      <c r="C592">
        <v>6000000001218</v>
      </c>
      <c r="D592" t="s">
        <v>2077</v>
      </c>
      <c r="E592" t="s">
        <v>2078</v>
      </c>
      <c r="F592" t="s">
        <v>647</v>
      </c>
      <c r="G592" t="s">
        <v>1280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974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1444</v>
      </c>
      <c r="AA592" t="s">
        <v>1444</v>
      </c>
      <c r="AB592" t="s">
        <v>1870</v>
      </c>
      <c r="AC592" t="s">
        <v>594</v>
      </c>
      <c r="AD592" t="s">
        <v>604</v>
      </c>
      <c r="AF592" t="s">
        <v>10331</v>
      </c>
      <c r="AH592" t="s">
        <v>10328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10328</v>
      </c>
      <c r="ET592" t="s">
        <v>10328</v>
      </c>
      <c r="EU592">
        <v>2021</v>
      </c>
      <c r="EV592" t="s">
        <v>10329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 x14ac:dyDescent="0.4">
      <c r="A593" t="s">
        <v>2076</v>
      </c>
      <c r="B593">
        <v>706506561701</v>
      </c>
      <c r="C593">
        <v>6000000001219</v>
      </c>
      <c r="D593" t="s">
        <v>2077</v>
      </c>
      <c r="E593" t="e">
        <v>#N/A</v>
      </c>
      <c r="F593" t="s">
        <v>647</v>
      </c>
      <c r="G593" t="s">
        <v>1280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974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1444</v>
      </c>
      <c r="AA593" t="s">
        <v>1444</v>
      </c>
      <c r="AB593" t="s">
        <v>1870</v>
      </c>
      <c r="AC593" t="s">
        <v>594</v>
      </c>
      <c r="AD593" t="s">
        <v>604</v>
      </c>
      <c r="AF593" t="s">
        <v>10331</v>
      </c>
      <c r="AH593" t="s">
        <v>10328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10328</v>
      </c>
      <c r="ET593" t="s">
        <v>10328</v>
      </c>
      <c r="EU593">
        <v>2021</v>
      </c>
      <c r="EV593" t="s">
        <v>10329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 x14ac:dyDescent="0.4">
      <c r="A594" t="s">
        <v>2076</v>
      </c>
      <c r="B594">
        <v>706506561702</v>
      </c>
      <c r="C594">
        <v>6000000001220</v>
      </c>
      <c r="D594" t="s">
        <v>2077</v>
      </c>
      <c r="E594" t="s">
        <v>2079</v>
      </c>
      <c r="F594" t="s">
        <v>647</v>
      </c>
      <c r="G594" t="s">
        <v>1280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974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1444</v>
      </c>
      <c r="AA594" t="s">
        <v>1444</v>
      </c>
      <c r="AB594" t="s">
        <v>1870</v>
      </c>
      <c r="AC594" t="s">
        <v>594</v>
      </c>
      <c r="AD594" t="s">
        <v>604</v>
      </c>
      <c r="AF594" t="s">
        <v>10331</v>
      </c>
      <c r="AH594" t="s">
        <v>10328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10328</v>
      </c>
      <c r="ET594" t="s">
        <v>10328</v>
      </c>
      <c r="EU594">
        <v>2021</v>
      </c>
      <c r="EV594" t="s">
        <v>10329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 x14ac:dyDescent="0.4">
      <c r="A595" t="s">
        <v>2076</v>
      </c>
      <c r="B595">
        <v>706506561702</v>
      </c>
      <c r="C595">
        <v>6000000001221</v>
      </c>
      <c r="D595" t="s">
        <v>2077</v>
      </c>
      <c r="E595" t="s">
        <v>2079</v>
      </c>
      <c r="F595" t="s">
        <v>647</v>
      </c>
      <c r="G595" t="s">
        <v>1280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974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1444</v>
      </c>
      <c r="AA595" t="s">
        <v>1444</v>
      </c>
      <c r="AB595" t="s">
        <v>1870</v>
      </c>
      <c r="AC595" t="s">
        <v>594</v>
      </c>
      <c r="AD595" t="s">
        <v>604</v>
      </c>
      <c r="AF595" t="s">
        <v>10331</v>
      </c>
      <c r="AH595" t="s">
        <v>10328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10328</v>
      </c>
      <c r="ET595" t="s">
        <v>10328</v>
      </c>
      <c r="EU595">
        <v>2022</v>
      </c>
      <c r="EV595" t="s">
        <v>10329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 x14ac:dyDescent="0.4">
      <c r="A596" t="s">
        <v>2076</v>
      </c>
      <c r="B596">
        <v>706506561702</v>
      </c>
      <c r="C596">
        <v>6000000001222</v>
      </c>
      <c r="D596" t="s">
        <v>2077</v>
      </c>
      <c r="E596" t="s">
        <v>2079</v>
      </c>
      <c r="F596" t="s">
        <v>647</v>
      </c>
      <c r="G596" t="s">
        <v>1280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974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1444</v>
      </c>
      <c r="AA596" t="s">
        <v>1444</v>
      </c>
      <c r="AB596" t="s">
        <v>1870</v>
      </c>
      <c r="AC596" t="s">
        <v>594</v>
      </c>
      <c r="AD596" t="s">
        <v>604</v>
      </c>
      <c r="AF596" t="s">
        <v>10331</v>
      </c>
      <c r="AH596" t="s">
        <v>10328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10328</v>
      </c>
      <c r="ET596" t="s">
        <v>10328</v>
      </c>
      <c r="EU596">
        <v>2021</v>
      </c>
      <c r="EV596" t="s">
        <v>10329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 x14ac:dyDescent="0.4">
      <c r="A597" t="s">
        <v>2076</v>
      </c>
      <c r="B597">
        <v>706506561702</v>
      </c>
      <c r="C597">
        <v>6000000001223</v>
      </c>
      <c r="D597" t="s">
        <v>2077</v>
      </c>
      <c r="E597" t="e">
        <v>#N/A</v>
      </c>
      <c r="F597" t="s">
        <v>647</v>
      </c>
      <c r="G597" t="s">
        <v>1280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974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1444</v>
      </c>
      <c r="AA597" t="s">
        <v>1444</v>
      </c>
      <c r="AB597" t="s">
        <v>1870</v>
      </c>
      <c r="AC597" t="s">
        <v>594</v>
      </c>
      <c r="AD597" t="s">
        <v>604</v>
      </c>
      <c r="AF597" t="s">
        <v>10331</v>
      </c>
      <c r="AH597" t="s">
        <v>10328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10328</v>
      </c>
      <c r="ET597" t="s">
        <v>10328</v>
      </c>
      <c r="EU597">
        <v>2024</v>
      </c>
      <c r="EV597" t="s">
        <v>10329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 x14ac:dyDescent="0.4">
      <c r="A598" t="s">
        <v>302</v>
      </c>
      <c r="B598" t="s">
        <v>2080</v>
      </c>
      <c r="C598">
        <v>210001093</v>
      </c>
      <c r="D598" t="s">
        <v>2081</v>
      </c>
      <c r="E598" t="s">
        <v>2082</v>
      </c>
      <c r="F598" t="s">
        <v>587</v>
      </c>
      <c r="G598" t="s">
        <v>717</v>
      </c>
      <c r="H598" t="s">
        <v>1178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H598" t="s">
        <v>10328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292363587</v>
      </c>
      <c r="AY598">
        <v>292363587</v>
      </c>
      <c r="AZ598">
        <v>3730264194</v>
      </c>
      <c r="BA598">
        <v>-292363587</v>
      </c>
      <c r="BB598">
        <v>-292363587</v>
      </c>
      <c r="BC598">
        <v>35858593406</v>
      </c>
      <c r="BD598">
        <v>331678941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1491933587</v>
      </c>
      <c r="BN598">
        <v>1491933587</v>
      </c>
      <c r="BO598">
        <v>331678941</v>
      </c>
      <c r="BP598">
        <v>331678941</v>
      </c>
      <c r="BQ598">
        <v>1823612528</v>
      </c>
      <c r="BR598">
        <v>1823612528</v>
      </c>
      <c r="BS598">
        <v>0</v>
      </c>
      <c r="BT598">
        <v>0</v>
      </c>
      <c r="BU598">
        <v>0</v>
      </c>
      <c r="BV598">
        <v>1823612528</v>
      </c>
      <c r="BW598">
        <v>1823612528</v>
      </c>
      <c r="BX598">
        <v>5.4083534135667133</v>
      </c>
      <c r="BY598">
        <v>5.4083534135667133</v>
      </c>
      <c r="BZ598">
        <v>0</v>
      </c>
      <c r="CA598">
        <v>35858890989</v>
      </c>
      <c r="CB598">
        <v>36151239959</v>
      </c>
      <c r="CC598">
        <v>36151239959</v>
      </c>
      <c r="CD598">
        <v>0</v>
      </c>
      <c r="CE598">
        <v>35230033617</v>
      </c>
      <c r="CF598">
        <v>34030463617</v>
      </c>
      <c r="CG598">
        <v>34030463617</v>
      </c>
      <c r="CH598">
        <v>35230033617</v>
      </c>
      <c r="CI598">
        <v>34030463617</v>
      </c>
      <c r="CJ598">
        <v>34030463617</v>
      </c>
      <c r="CK598">
        <v>1491933587</v>
      </c>
      <c r="CL598">
        <v>0</v>
      </c>
      <c r="CM598">
        <v>85.28302788734436</v>
      </c>
      <c r="CN598">
        <v>23.60873281955719</v>
      </c>
      <c r="CO598">
        <v>4.0430107712745675</v>
      </c>
      <c r="CP598">
        <v>3004523939430.6904</v>
      </c>
      <c r="CQ598">
        <v>831736450887.771</v>
      </c>
      <c r="CR598">
        <v>142435405385.89612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0.83360247784947306</v>
      </c>
      <c r="DI598">
        <v>0.16639752215052694</v>
      </c>
      <c r="DJ598">
        <v>29367843317.851433</v>
      </c>
      <c r="DK598">
        <v>5862190299.1485662</v>
      </c>
      <c r="DL598">
        <v>28367878793.49754</v>
      </c>
      <c r="DM598">
        <v>5662584823.5024586</v>
      </c>
      <c r="DN598">
        <v>0</v>
      </c>
      <c r="DO598">
        <v>0</v>
      </c>
      <c r="DP598">
        <v>243715010.55616</v>
      </c>
      <c r="DQ598">
        <v>48648576.443840012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331678941</v>
      </c>
      <c r="EH598">
        <v>17164977</v>
      </c>
      <c r="EI598">
        <v>0</v>
      </c>
      <c r="EJ598">
        <v>1474768610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1823612528</v>
      </c>
      <c r="EQ598">
        <v>1823612528</v>
      </c>
      <c r="ER598">
        <v>71</v>
      </c>
      <c r="ES598" t="s">
        <v>10328</v>
      </c>
      <c r="ET598" t="s">
        <v>10328</v>
      </c>
      <c r="EU598">
        <v>2021</v>
      </c>
      <c r="EV598" t="s">
        <v>613</v>
      </c>
      <c r="EW598">
        <v>0</v>
      </c>
      <c r="EX598">
        <v>276488387.06808919</v>
      </c>
      <c r="EY598">
        <v>14308767.359429214</v>
      </c>
      <c r="EZ598">
        <v>0</v>
      </c>
      <c r="FA598">
        <v>1229370767.5506232</v>
      </c>
      <c r="FB598">
        <v>0</v>
      </c>
      <c r="FC598">
        <v>276488387.06808919</v>
      </c>
      <c r="FD598">
        <v>14308767.359429214</v>
      </c>
      <c r="FE598">
        <v>0</v>
      </c>
      <c r="FF598">
        <v>1229370767.5506232</v>
      </c>
      <c r="FG598">
        <v>0</v>
      </c>
      <c r="FH598">
        <v>55190553.93191082</v>
      </c>
      <c r="FI598">
        <v>2856209.6405707854</v>
      </c>
      <c r="FJ598">
        <v>0</v>
      </c>
      <c r="FK598">
        <v>245397842.44937682</v>
      </c>
      <c r="FL598">
        <v>0</v>
      </c>
      <c r="FM598">
        <v>55190553.93191082</v>
      </c>
      <c r="FN598">
        <v>2856209.6405707854</v>
      </c>
      <c r="FO598">
        <v>0</v>
      </c>
      <c r="FP598">
        <v>245397842.44937682</v>
      </c>
      <c r="FQ598" t="b">
        <v>1</v>
      </c>
      <c r="FR598" t="b">
        <v>1</v>
      </c>
    </row>
    <row r="599" spans="1:174" x14ac:dyDescent="0.4">
      <c r="A599" t="s">
        <v>2083</v>
      </c>
      <c r="B599">
        <v>206508767201</v>
      </c>
      <c r="C599">
        <v>6000000001227</v>
      </c>
      <c r="D599" t="s">
        <v>2084</v>
      </c>
      <c r="E599" t="s">
        <v>2085</v>
      </c>
      <c r="F599" t="s">
        <v>647</v>
      </c>
      <c r="G599" t="s">
        <v>1280</v>
      </c>
      <c r="H599" t="s">
        <v>1281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1444</v>
      </c>
      <c r="AA599" t="s">
        <v>1444</v>
      </c>
      <c r="AB599" t="s">
        <v>1391</v>
      </c>
      <c r="AC599" t="s">
        <v>594</v>
      </c>
      <c r="AD599" t="s">
        <v>604</v>
      </c>
      <c r="AF599" t="s">
        <v>10331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10328</v>
      </c>
      <c r="ET599" t="s">
        <v>10328</v>
      </c>
      <c r="EU599">
        <v>2023</v>
      </c>
      <c r="EV599" t="s">
        <v>10329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 x14ac:dyDescent="0.4">
      <c r="A600" t="s">
        <v>2083</v>
      </c>
      <c r="B600">
        <v>206508767201</v>
      </c>
      <c r="C600">
        <v>6000000001228</v>
      </c>
      <c r="D600" t="s">
        <v>2084</v>
      </c>
      <c r="E600" t="s">
        <v>2085</v>
      </c>
      <c r="F600" t="s">
        <v>647</v>
      </c>
      <c r="G600" t="s">
        <v>1280</v>
      </c>
      <c r="H600" t="s">
        <v>1281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1444</v>
      </c>
      <c r="AA600" t="s">
        <v>1444</v>
      </c>
      <c r="AB600" t="s">
        <v>1391</v>
      </c>
      <c r="AC600" t="s">
        <v>594</v>
      </c>
      <c r="AD600" t="s">
        <v>604</v>
      </c>
      <c r="AF600" t="s">
        <v>10331</v>
      </c>
      <c r="AH600" t="s">
        <v>10328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10328</v>
      </c>
      <c r="ET600" t="s">
        <v>10328</v>
      </c>
      <c r="EU600">
        <v>2021</v>
      </c>
      <c r="EV600" t="s">
        <v>10329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 x14ac:dyDescent="0.4">
      <c r="A601" t="s">
        <v>303</v>
      </c>
      <c r="B601" t="s">
        <v>2086</v>
      </c>
      <c r="C601">
        <v>210001171</v>
      </c>
      <c r="D601" t="s">
        <v>2087</v>
      </c>
      <c r="E601" t="s">
        <v>2088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1069</v>
      </c>
      <c r="AC601" t="s">
        <v>2089</v>
      </c>
      <c r="AD601" t="s">
        <v>1011</v>
      </c>
      <c r="AF601" t="s">
        <v>735</v>
      </c>
      <c r="AH601" t="s">
        <v>10328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2161827328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2161827328</v>
      </c>
      <c r="BB601">
        <v>2161827328</v>
      </c>
      <c r="BC601">
        <v>67848604032</v>
      </c>
      <c r="BD601">
        <v>71073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-44140557</v>
      </c>
      <c r="BN601">
        <v>-44140557</v>
      </c>
      <c r="BO601">
        <v>71073</v>
      </c>
      <c r="BP601">
        <v>718913489</v>
      </c>
      <c r="BQ601">
        <v>-44069484</v>
      </c>
      <c r="BR601">
        <v>674772932</v>
      </c>
      <c r="BS601">
        <v>0</v>
      </c>
      <c r="BT601">
        <v>0</v>
      </c>
      <c r="BU601">
        <v>0</v>
      </c>
      <c r="BV601">
        <v>-44069484</v>
      </c>
      <c r="BW601">
        <v>674772932</v>
      </c>
      <c r="BX601">
        <v>-6.3362100221545259E-2</v>
      </c>
      <c r="BY601">
        <v>0.97521273444036383</v>
      </c>
      <c r="BZ601">
        <v>0</v>
      </c>
      <c r="CA601">
        <v>67852601716</v>
      </c>
      <c r="CB601">
        <v>65690774388</v>
      </c>
      <c r="CC601">
        <v>65690774388</v>
      </c>
      <c r="CD601">
        <v>0</v>
      </c>
      <c r="CE601">
        <v>70588613028</v>
      </c>
      <c r="CF601">
        <v>68470926257</v>
      </c>
      <c r="CG601">
        <v>68470926257</v>
      </c>
      <c r="CH601">
        <v>70588613028</v>
      </c>
      <c r="CI601">
        <v>68470926257</v>
      </c>
      <c r="CJ601">
        <v>68470926257</v>
      </c>
      <c r="CK601">
        <v>-44140557</v>
      </c>
      <c r="CL601">
        <v>0</v>
      </c>
      <c r="CM601">
        <v>-0.74910849332809437</v>
      </c>
      <c r="CN601">
        <v>4.0751144289970416</v>
      </c>
      <c r="CO601">
        <v>3.492201268672944</v>
      </c>
      <c r="CP601">
        <v>-52878529551.524971</v>
      </c>
      <c r="CQ601">
        <v>287656675473.29132</v>
      </c>
      <c r="CR601">
        <v>246509643970.24512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0.57283763975933844</v>
      </c>
      <c r="DI601">
        <v>0.42716236024066151</v>
      </c>
      <c r="DJ601">
        <v>40435814480.84481</v>
      </c>
      <c r="DK601">
        <v>30152798547.15519</v>
      </c>
      <c r="DL601">
        <v>39222723789.195595</v>
      </c>
      <c r="DM601">
        <v>29248202467.804401</v>
      </c>
      <c r="DN601">
        <v>1238376064.1387572</v>
      </c>
      <c r="DO601">
        <v>923451263.86124265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71073</v>
      </c>
      <c r="EH601">
        <v>0</v>
      </c>
      <c r="EI601">
        <v>0</v>
      </c>
      <c r="EJ601">
        <v>-44140557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-44069484</v>
      </c>
      <c r="EQ601">
        <v>674772932</v>
      </c>
      <c r="ER601">
        <v>153</v>
      </c>
      <c r="ES601" t="s">
        <v>10328</v>
      </c>
      <c r="ET601" t="s">
        <v>10328</v>
      </c>
      <c r="EU601">
        <v>2021</v>
      </c>
      <c r="EV601" t="s">
        <v>613</v>
      </c>
      <c r="EW601">
        <v>0</v>
      </c>
      <c r="EX601">
        <v>40713.28957061546</v>
      </c>
      <c r="EY601">
        <v>0</v>
      </c>
      <c r="EZ601">
        <v>0</v>
      </c>
      <c r="FA601">
        <v>-25285372.489542544</v>
      </c>
      <c r="FB601">
        <v>0</v>
      </c>
      <c r="FC601">
        <v>411820706.22991109</v>
      </c>
      <c r="FD601">
        <v>0</v>
      </c>
      <c r="FE601">
        <v>0</v>
      </c>
      <c r="FF601">
        <v>-25285372.489542544</v>
      </c>
      <c r="FG601">
        <v>0</v>
      </c>
      <c r="FH601">
        <v>30359.710429384537</v>
      </c>
      <c r="FI601">
        <v>0</v>
      </c>
      <c r="FJ601">
        <v>0</v>
      </c>
      <c r="FK601">
        <v>-18855184.510457452</v>
      </c>
      <c r="FL601">
        <v>0</v>
      </c>
      <c r="FM601">
        <v>307092782.77008885</v>
      </c>
      <c r="FN601">
        <v>0</v>
      </c>
      <c r="FO601">
        <v>0</v>
      </c>
      <c r="FP601">
        <v>-18855184.510457452</v>
      </c>
      <c r="FQ601" t="b">
        <v>1</v>
      </c>
      <c r="FR601" t="b">
        <v>1</v>
      </c>
    </row>
    <row r="602" spans="1:174" x14ac:dyDescent="0.4">
      <c r="A602" t="s">
        <v>304</v>
      </c>
      <c r="B602" t="s">
        <v>2090</v>
      </c>
      <c r="C602">
        <v>210001066</v>
      </c>
      <c r="D602" t="s">
        <v>2091</v>
      </c>
      <c r="E602" t="s">
        <v>2092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2093</v>
      </c>
      <c r="AD602" t="s">
        <v>812</v>
      </c>
      <c r="AF602" t="s">
        <v>813</v>
      </c>
      <c r="AH602" t="s">
        <v>10328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72969573</v>
      </c>
      <c r="AY602">
        <v>172970672</v>
      </c>
      <c r="AZ602">
        <v>1683767076</v>
      </c>
      <c r="BA602">
        <v>-72969573</v>
      </c>
      <c r="BB602">
        <v>-172970672</v>
      </c>
      <c r="BC602">
        <v>37359009384</v>
      </c>
      <c r="BD602">
        <v>822689917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-2025765842</v>
      </c>
      <c r="BN602">
        <v>-2028044220</v>
      </c>
      <c r="BO602">
        <v>822689917</v>
      </c>
      <c r="BP602">
        <v>1737258761</v>
      </c>
      <c r="BQ602">
        <v>-1203075925</v>
      </c>
      <c r="BR602">
        <v>-290785459</v>
      </c>
      <c r="BS602">
        <v>0</v>
      </c>
      <c r="BT602">
        <v>0</v>
      </c>
      <c r="BU602">
        <v>0</v>
      </c>
      <c r="BV602">
        <v>-1203075925</v>
      </c>
      <c r="BW602">
        <v>-290785459</v>
      </c>
      <c r="BX602">
        <v>-2.9570511523534426</v>
      </c>
      <c r="BY602">
        <v>-0.72191057789346036</v>
      </c>
      <c r="BZ602">
        <v>0</v>
      </c>
      <c r="CA602">
        <v>37417181650</v>
      </c>
      <c r="CB602">
        <v>37488661798</v>
      </c>
      <c r="CC602">
        <v>37581879838</v>
      </c>
      <c r="CD602">
        <v>0</v>
      </c>
      <c r="CE602">
        <v>39034082956</v>
      </c>
      <c r="CF602">
        <v>41132818371</v>
      </c>
      <c r="CG602">
        <v>41235097848</v>
      </c>
      <c r="CH602">
        <v>39034082956</v>
      </c>
      <c r="CI602">
        <v>41132818371</v>
      </c>
      <c r="CJ602">
        <v>41235097848</v>
      </c>
      <c r="CK602">
        <v>-2028044220</v>
      </c>
      <c r="CL602">
        <v>0</v>
      </c>
      <c r="CM602">
        <v>-29.497002139687538</v>
      </c>
      <c r="CN602">
        <v>-2.8926578164100643</v>
      </c>
      <c r="CO602">
        <v>7.1486774086952227</v>
      </c>
      <c r="CP602">
        <v>-1151388428473.8728</v>
      </c>
      <c r="CQ602">
        <v>-112912245169.07227</v>
      </c>
      <c r="CR602">
        <v>279042066996.69244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822689917</v>
      </c>
      <c r="EH602">
        <v>-5458939</v>
      </c>
      <c r="EI602">
        <v>0</v>
      </c>
      <c r="EJ602">
        <v>-2020306903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-1203075925</v>
      </c>
      <c r="EQ602">
        <v>-290785459</v>
      </c>
      <c r="ER602">
        <v>733</v>
      </c>
      <c r="ES602" t="s">
        <v>10328</v>
      </c>
      <c r="ET602" t="s">
        <v>10328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822689917</v>
      </c>
      <c r="FI602">
        <v>-5458939</v>
      </c>
      <c r="FJ602">
        <v>0</v>
      </c>
      <c r="FK602">
        <v>-2020306903</v>
      </c>
      <c r="FL602">
        <v>0</v>
      </c>
      <c r="FM602">
        <v>1737258761</v>
      </c>
      <c r="FN602">
        <v>-7737316</v>
      </c>
      <c r="FO602">
        <v>0</v>
      </c>
      <c r="FP602">
        <v>-2020306904</v>
      </c>
      <c r="FQ602" t="b">
        <v>1</v>
      </c>
      <c r="FR602" t="b">
        <v>1</v>
      </c>
    </row>
    <row r="603" spans="1:174" x14ac:dyDescent="0.4">
      <c r="A603" t="s">
        <v>305</v>
      </c>
      <c r="B603">
        <v>306508862301</v>
      </c>
      <c r="C603">
        <v>6000000001229</v>
      </c>
      <c r="D603" t="s">
        <v>2094</v>
      </c>
      <c r="E603" t="s">
        <v>2095</v>
      </c>
      <c r="F603" t="s">
        <v>647</v>
      </c>
      <c r="G603" t="s">
        <v>1280</v>
      </c>
      <c r="H603" t="s">
        <v>1760</v>
      </c>
      <c r="I603" t="s">
        <v>590</v>
      </c>
      <c r="J603" t="s">
        <v>591</v>
      </c>
      <c r="K603" t="s">
        <v>592</v>
      </c>
      <c r="L603" t="s">
        <v>593</v>
      </c>
      <c r="M603" t="s">
        <v>1055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1444</v>
      </c>
      <c r="AA603" t="s">
        <v>1444</v>
      </c>
      <c r="AB603" t="s">
        <v>2096</v>
      </c>
      <c r="AC603" t="s">
        <v>594</v>
      </c>
      <c r="AD603" t="s">
        <v>681</v>
      </c>
      <c r="AF603" t="s">
        <v>10331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24760961020</v>
      </c>
      <c r="BA603">
        <v>0</v>
      </c>
      <c r="BB603">
        <v>0</v>
      </c>
      <c r="BC603">
        <v>75239038980</v>
      </c>
      <c r="BD603">
        <v>0</v>
      </c>
      <c r="BE603">
        <v>1008219178</v>
      </c>
      <c r="BF603">
        <v>14178957523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986423194</v>
      </c>
      <c r="BM603">
        <v>0</v>
      </c>
      <c r="BN603">
        <v>0</v>
      </c>
      <c r="BO603">
        <v>338491338</v>
      </c>
      <c r="BP603">
        <v>978314007</v>
      </c>
      <c r="BQ603">
        <v>338491338</v>
      </c>
      <c r="BR603">
        <v>978314007</v>
      </c>
      <c r="BS603">
        <v>0</v>
      </c>
      <c r="BT603">
        <v>0</v>
      </c>
      <c r="BU603">
        <v>0</v>
      </c>
      <c r="BV603">
        <v>338491338</v>
      </c>
      <c r="BW603">
        <v>978314007</v>
      </c>
      <c r="BX603">
        <v>0.45090092718776198</v>
      </c>
      <c r="BY603">
        <v>1.1522257667773905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75239038980</v>
      </c>
      <c r="CF603">
        <v>75239457663</v>
      </c>
      <c r="CG603">
        <v>95552177187</v>
      </c>
      <c r="CH603">
        <v>75239038980</v>
      </c>
      <c r="CI603">
        <v>75239457663</v>
      </c>
      <c r="CJ603">
        <v>95552177187</v>
      </c>
      <c r="CK603">
        <v>-20313138207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25459068752.104702</v>
      </c>
      <c r="CQ603">
        <v>305508825025.25641</v>
      </c>
      <c r="CR603">
        <v>305508825025.25641</v>
      </c>
      <c r="CS603">
        <v>1.14178957523</v>
      </c>
      <c r="CT603">
        <v>85907150357.687607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300956155920</v>
      </c>
      <c r="DA603">
        <v>0</v>
      </c>
      <c r="DB603">
        <v>0</v>
      </c>
      <c r="DC603">
        <v>0</v>
      </c>
      <c r="DD603">
        <v>0</v>
      </c>
      <c r="DE603">
        <v>75239038980</v>
      </c>
      <c r="DF603">
        <v>0</v>
      </c>
      <c r="DG603">
        <v>0</v>
      </c>
      <c r="DH603">
        <v>1</v>
      </c>
      <c r="DI603">
        <v>0</v>
      </c>
      <c r="DJ603">
        <v>75239038980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3251881026.6860857</v>
      </c>
      <c r="EF603">
        <v>0</v>
      </c>
      <c r="EG603">
        <v>338491338</v>
      </c>
      <c r="EH603">
        <v>0</v>
      </c>
      <c r="EI603">
        <v>0</v>
      </c>
      <c r="EJ603">
        <v>0</v>
      </c>
      <c r="EK603">
        <v>0</v>
      </c>
      <c r="EL603">
        <v>978314007</v>
      </c>
      <c r="EM603">
        <v>0</v>
      </c>
      <c r="EN603">
        <v>0</v>
      </c>
      <c r="EO603">
        <v>0</v>
      </c>
      <c r="EP603">
        <v>338491338</v>
      </c>
      <c r="EQ603">
        <v>978314007</v>
      </c>
      <c r="ER603">
        <v>120</v>
      </c>
      <c r="ES603" t="s">
        <v>10328</v>
      </c>
      <c r="ET603" t="s">
        <v>10328</v>
      </c>
      <c r="EU603">
        <v>2021</v>
      </c>
      <c r="EV603" t="s">
        <v>10329</v>
      </c>
      <c r="EW603">
        <v>0</v>
      </c>
      <c r="EX603">
        <v>338491338</v>
      </c>
      <c r="EY603">
        <v>0</v>
      </c>
      <c r="EZ603">
        <v>0</v>
      </c>
      <c r="FA603">
        <v>0</v>
      </c>
      <c r="FB603">
        <v>0</v>
      </c>
      <c r="FC603">
        <v>978314007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 x14ac:dyDescent="0.4">
      <c r="A604" t="s">
        <v>2097</v>
      </c>
      <c r="B604">
        <v>800716489803</v>
      </c>
      <c r="C604">
        <v>6000000001230</v>
      </c>
      <c r="D604" t="s">
        <v>2098</v>
      </c>
      <c r="E604" t="s">
        <v>2099</v>
      </c>
      <c r="F604" t="s">
        <v>647</v>
      </c>
      <c r="G604" t="s">
        <v>1280</v>
      </c>
      <c r="H604" t="s">
        <v>1463</v>
      </c>
      <c r="I604" t="s">
        <v>590</v>
      </c>
      <c r="J604" t="s">
        <v>591</v>
      </c>
      <c r="K604" t="s">
        <v>592</v>
      </c>
      <c r="L604" t="s">
        <v>593</v>
      </c>
      <c r="M604" t="s">
        <v>1055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1444</v>
      </c>
      <c r="AA604" t="s">
        <v>1444</v>
      </c>
      <c r="AB604" t="s">
        <v>975</v>
      </c>
      <c r="AC604" t="s">
        <v>594</v>
      </c>
      <c r="AD604" t="s">
        <v>604</v>
      </c>
      <c r="AF604" t="s">
        <v>10331</v>
      </c>
      <c r="AH604" t="s">
        <v>10328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10328</v>
      </c>
      <c r="ET604" t="s">
        <v>10328</v>
      </c>
      <c r="EU604">
        <v>2021</v>
      </c>
      <c r="EV604" t="s">
        <v>10329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 x14ac:dyDescent="0.4">
      <c r="A605" t="s">
        <v>306</v>
      </c>
      <c r="B605" t="s">
        <v>2100</v>
      </c>
      <c r="C605">
        <v>210001149</v>
      </c>
      <c r="D605" t="s">
        <v>2101</v>
      </c>
      <c r="E605" t="s">
        <v>2102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2103</v>
      </c>
      <c r="AD605" t="s">
        <v>904</v>
      </c>
      <c r="AF605" t="s">
        <v>813</v>
      </c>
      <c r="AH605" t="s">
        <v>10328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14022405659</v>
      </c>
      <c r="AY605">
        <v>14022405659</v>
      </c>
      <c r="AZ605">
        <v>21419689631</v>
      </c>
      <c r="BA605">
        <v>-14022405659</v>
      </c>
      <c r="BB605">
        <v>-12730930234</v>
      </c>
      <c r="BC605">
        <v>45506443811</v>
      </c>
      <c r="BD605">
        <v>1170094342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-664947738</v>
      </c>
      <c r="BN605">
        <v>-662029595</v>
      </c>
      <c r="BO605">
        <v>1170094342</v>
      </c>
      <c r="BP605">
        <v>1170173953</v>
      </c>
      <c r="BQ605">
        <v>505146604</v>
      </c>
      <c r="BR605">
        <v>508144358</v>
      </c>
      <c r="BS605">
        <v>0</v>
      </c>
      <c r="BT605">
        <v>0</v>
      </c>
      <c r="BU605">
        <v>0</v>
      </c>
      <c r="BV605">
        <v>505146604</v>
      </c>
      <c r="BW605">
        <v>508144358</v>
      </c>
      <c r="BX605">
        <v>1.1231796430508232</v>
      </c>
      <c r="BY605">
        <v>1.1463799590460138</v>
      </c>
      <c r="BZ605">
        <v>0</v>
      </c>
      <c r="CA605">
        <v>42893292990</v>
      </c>
      <c r="CB605">
        <v>58749761449</v>
      </c>
      <c r="CC605">
        <v>57458286024</v>
      </c>
      <c r="CD605">
        <v>0</v>
      </c>
      <c r="CE605">
        <v>37883590289</v>
      </c>
      <c r="CF605">
        <v>52570943686</v>
      </c>
      <c r="CG605">
        <v>51276550118</v>
      </c>
      <c r="CH605">
        <v>37883590289</v>
      </c>
      <c r="CI605">
        <v>52570943686</v>
      </c>
      <c r="CJ605">
        <v>51276550118</v>
      </c>
      <c r="CK605">
        <v>-662029595</v>
      </c>
      <c r="CL605">
        <v>0</v>
      </c>
      <c r="CM605">
        <v>11.918017268180847</v>
      </c>
      <c r="CN605">
        <v>3.9952197670936593</v>
      </c>
      <c r="CO605">
        <v>3.389553129673005</v>
      </c>
      <c r="CP605">
        <v>451497283244.99023</v>
      </c>
      <c r="CQ605">
        <v>151353268771.09018</v>
      </c>
      <c r="CR605">
        <v>128408442027.32982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0.63519700000000057</v>
      </c>
      <c r="DI605">
        <v>0.36480299999999932</v>
      </c>
      <c r="DJ605">
        <v>24063542900.801956</v>
      </c>
      <c r="DK605">
        <v>13820047388.198042</v>
      </c>
      <c r="DL605">
        <v>32570710805.303276</v>
      </c>
      <c r="DM605">
        <v>18705839312.69672</v>
      </c>
      <c r="DN605">
        <v>820341315.53372574</v>
      </c>
      <c r="DO605">
        <v>471134109.46627414</v>
      </c>
      <c r="DP605">
        <v>8906990007.3798313</v>
      </c>
      <c r="DQ605">
        <v>5115415651.6201677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1170094342</v>
      </c>
      <c r="EH605">
        <v>-165621975</v>
      </c>
      <c r="EI605">
        <v>0</v>
      </c>
      <c r="EJ605">
        <v>-499325763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505146604</v>
      </c>
      <c r="EQ605">
        <v>508144358</v>
      </c>
      <c r="ER605">
        <v>177</v>
      </c>
      <c r="ES605" t="s">
        <v>10328</v>
      </c>
      <c r="ET605" t="s">
        <v>10328</v>
      </c>
      <c r="EU605">
        <v>2021</v>
      </c>
      <c r="EV605" t="s">
        <v>613</v>
      </c>
      <c r="EW605">
        <v>0</v>
      </c>
      <c r="EX605">
        <v>743240415.75537467</v>
      </c>
      <c r="EY605">
        <v>-105202581.6540751</v>
      </c>
      <c r="EZ605">
        <v>0</v>
      </c>
      <c r="FA605">
        <v>-317170226.68031126</v>
      </c>
      <c r="FB605">
        <v>0</v>
      </c>
      <c r="FC605">
        <v>743290984.4237417</v>
      </c>
      <c r="FD605">
        <v>-105202581.6540751</v>
      </c>
      <c r="FE605">
        <v>0</v>
      </c>
      <c r="FF605">
        <v>-315316631.0011403</v>
      </c>
      <c r="FG605">
        <v>0</v>
      </c>
      <c r="FH605">
        <v>426853926.24462521</v>
      </c>
      <c r="FI605">
        <v>-60419393.345924884</v>
      </c>
      <c r="FJ605">
        <v>0</v>
      </c>
      <c r="FK605">
        <v>-182155536.31968865</v>
      </c>
      <c r="FL605">
        <v>0</v>
      </c>
      <c r="FM605">
        <v>426882968.57625818</v>
      </c>
      <c r="FN605">
        <v>-60419393.345924884</v>
      </c>
      <c r="FO605">
        <v>0</v>
      </c>
      <c r="FP605">
        <v>-181090988.99885967</v>
      </c>
      <c r="FQ605" t="b">
        <v>1</v>
      </c>
      <c r="FR605" t="b">
        <v>1</v>
      </c>
    </row>
    <row r="606" spans="1:174" x14ac:dyDescent="0.4">
      <c r="A606" t="s">
        <v>2104</v>
      </c>
      <c r="B606">
        <v>100712877101</v>
      </c>
      <c r="C606">
        <v>6000000001235</v>
      </c>
      <c r="D606" t="s">
        <v>2105</v>
      </c>
      <c r="E606" t="s">
        <v>2106</v>
      </c>
      <c r="F606" t="s">
        <v>647</v>
      </c>
      <c r="G606" t="s">
        <v>1280</v>
      </c>
      <c r="H606" t="s">
        <v>1281</v>
      </c>
      <c r="I606" t="s">
        <v>590</v>
      </c>
      <c r="J606" t="s">
        <v>591</v>
      </c>
      <c r="K606" t="s">
        <v>592</v>
      </c>
      <c r="L606" t="s">
        <v>593</v>
      </c>
      <c r="M606" t="s">
        <v>1055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1444</v>
      </c>
      <c r="AA606" t="s">
        <v>1444</v>
      </c>
      <c r="AB606" t="s">
        <v>603</v>
      </c>
      <c r="AC606" t="s">
        <v>594</v>
      </c>
      <c r="AD606" t="s">
        <v>604</v>
      </c>
      <c r="AF606" t="s">
        <v>10331</v>
      </c>
      <c r="AH606" t="s">
        <v>10328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10328</v>
      </c>
      <c r="ET606" t="s">
        <v>10328</v>
      </c>
      <c r="EU606">
        <v>2021</v>
      </c>
      <c r="EV606" t="s">
        <v>10329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 x14ac:dyDescent="0.4">
      <c r="A607" t="s">
        <v>307</v>
      </c>
      <c r="B607" t="s">
        <v>2107</v>
      </c>
      <c r="C607">
        <v>110000488</v>
      </c>
      <c r="D607" t="s">
        <v>2108</v>
      </c>
      <c r="E607" t="s">
        <v>2109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1970</v>
      </c>
      <c r="AD607" t="s">
        <v>1011</v>
      </c>
      <c r="AF607" t="s">
        <v>870</v>
      </c>
      <c r="AH607" t="s">
        <v>10328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-3024910</v>
      </c>
      <c r="BN607">
        <v>-3024910</v>
      </c>
      <c r="BO607">
        <v>0</v>
      </c>
      <c r="BP607">
        <v>0</v>
      </c>
      <c r="BQ607">
        <v>-3024910</v>
      </c>
      <c r="BR607">
        <v>-3024910</v>
      </c>
      <c r="BS607">
        <v>0</v>
      </c>
      <c r="BT607">
        <v>0</v>
      </c>
      <c r="BU607">
        <v>0</v>
      </c>
      <c r="BV607">
        <v>-3024910</v>
      </c>
      <c r="BW607">
        <v>-3024910</v>
      </c>
      <c r="BX607">
        <v>-4.0397222145598766E-2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7487915850</v>
      </c>
      <c r="CG607">
        <v>7487915850</v>
      </c>
      <c r="CH607">
        <v>7484890940</v>
      </c>
      <c r="CI607">
        <v>7487915850</v>
      </c>
      <c r="CJ607">
        <v>7487915850</v>
      </c>
      <c r="CK607">
        <v>-3024910</v>
      </c>
      <c r="CL607">
        <v>0</v>
      </c>
      <c r="CM607">
        <v>-0.47461122274398815</v>
      </c>
      <c r="CN607">
        <v>-0.16373187303543091</v>
      </c>
      <c r="CO607">
        <v>-7.2919932007789647</v>
      </c>
      <c r="CP607">
        <v>-3552413241.1387987</v>
      </c>
      <c r="CQ607">
        <v>-1225515213.0721271</v>
      </c>
      <c r="CR607">
        <v>-54579773843.052071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-3024910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-3024910</v>
      </c>
      <c r="EQ607">
        <v>-3024910</v>
      </c>
      <c r="ER607">
        <v>699</v>
      </c>
      <c r="ES607" t="s">
        <v>10328</v>
      </c>
      <c r="ET607" t="s">
        <v>10328</v>
      </c>
      <c r="EU607">
        <v>2021</v>
      </c>
      <c r="EV607" t="s">
        <v>10333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-3024910</v>
      </c>
      <c r="FL607">
        <v>0</v>
      </c>
      <c r="FM607">
        <v>0</v>
      </c>
      <c r="FN607">
        <v>0</v>
      </c>
      <c r="FO607">
        <v>0</v>
      </c>
      <c r="FP607">
        <v>-3024910</v>
      </c>
      <c r="FQ607" t="b">
        <v>1</v>
      </c>
      <c r="FR607" t="b">
        <v>1</v>
      </c>
    </row>
    <row r="608" spans="1:174" x14ac:dyDescent="0.4">
      <c r="A608" t="s">
        <v>308</v>
      </c>
      <c r="B608">
        <v>506490064502</v>
      </c>
      <c r="C608">
        <v>6000000001236</v>
      </c>
      <c r="D608" t="s">
        <v>2110</v>
      </c>
      <c r="E608" t="s">
        <v>2111</v>
      </c>
      <c r="F608" t="s">
        <v>647</v>
      </c>
      <c r="G608" t="s">
        <v>648</v>
      </c>
      <c r="H608" t="s">
        <v>1463</v>
      </c>
      <c r="I608" t="s">
        <v>590</v>
      </c>
      <c r="J608" t="s">
        <v>591</v>
      </c>
      <c r="K608" t="s">
        <v>592</v>
      </c>
      <c r="L608" t="s">
        <v>593</v>
      </c>
      <c r="M608" t="s">
        <v>974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975</v>
      </c>
      <c r="AC608" t="s">
        <v>594</v>
      </c>
      <c r="AD608" t="s">
        <v>698</v>
      </c>
      <c r="AF608" t="s">
        <v>10331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65000000000</v>
      </c>
      <c r="AY608">
        <v>65000000000</v>
      </c>
      <c r="AZ608">
        <v>0</v>
      </c>
      <c r="BA608">
        <v>-65000000000</v>
      </c>
      <c r="BB608">
        <v>-65000000000</v>
      </c>
      <c r="BC608">
        <v>0</v>
      </c>
      <c r="BD608">
        <v>384817808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130375050</v>
      </c>
      <c r="BP608">
        <v>492170540</v>
      </c>
      <c r="BQ608">
        <v>130375050</v>
      </c>
      <c r="BR608">
        <v>492170540</v>
      </c>
      <c r="BS608">
        <v>0</v>
      </c>
      <c r="BT608">
        <v>0</v>
      </c>
      <c r="BU608">
        <v>0</v>
      </c>
      <c r="BV608">
        <v>130375050</v>
      </c>
      <c r="BW608">
        <v>492170540</v>
      </c>
      <c r="BX608">
        <v>0.40216172478511486</v>
      </c>
      <c r="BY608">
        <v>1.5267249282297299</v>
      </c>
      <c r="BZ608">
        <v>0</v>
      </c>
      <c r="CA608">
        <v>0</v>
      </c>
      <c r="CB608">
        <v>65000000000</v>
      </c>
      <c r="CC608">
        <v>65000000000</v>
      </c>
      <c r="CD608">
        <v>0</v>
      </c>
      <c r="CE608">
        <v>0</v>
      </c>
      <c r="CF608">
        <v>64967500000</v>
      </c>
      <c r="CG608">
        <v>64966200000</v>
      </c>
      <c r="CH608">
        <v>0</v>
      </c>
      <c r="CI608">
        <v>64967500000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3.43</v>
      </c>
      <c r="CY608">
        <v>3.43</v>
      </c>
      <c r="CZ608">
        <v>0</v>
      </c>
      <c r="DA608">
        <v>0</v>
      </c>
      <c r="DB608">
        <v>0</v>
      </c>
      <c r="DC608">
        <v>222950000000</v>
      </c>
      <c r="DD608">
        <v>222950000000</v>
      </c>
      <c r="DE608">
        <v>0</v>
      </c>
      <c r="DF608">
        <v>0</v>
      </c>
      <c r="DG608">
        <v>65000000000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130375050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130375050</v>
      </c>
      <c r="EQ608">
        <v>492170540</v>
      </c>
      <c r="ER608">
        <v>181</v>
      </c>
      <c r="ES608" t="s">
        <v>10328</v>
      </c>
      <c r="ET608" t="s">
        <v>10328</v>
      </c>
      <c r="EU608">
        <v>2021</v>
      </c>
      <c r="EV608" t="s">
        <v>10329</v>
      </c>
      <c r="EW608">
        <v>0</v>
      </c>
      <c r="EX608">
        <v>130375050</v>
      </c>
      <c r="EY608">
        <v>0</v>
      </c>
      <c r="EZ608">
        <v>0</v>
      </c>
      <c r="FA608">
        <v>0</v>
      </c>
      <c r="FB608">
        <v>0</v>
      </c>
      <c r="FC608">
        <v>492170540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 x14ac:dyDescent="0.4">
      <c r="A609" t="s">
        <v>309</v>
      </c>
      <c r="B609" t="s">
        <v>2112</v>
      </c>
      <c r="C609">
        <v>210001208</v>
      </c>
      <c r="D609" t="s">
        <v>2113</v>
      </c>
      <c r="E609" t="s">
        <v>2114</v>
      </c>
      <c r="F609" t="s">
        <v>885</v>
      </c>
      <c r="G609" t="s">
        <v>885</v>
      </c>
      <c r="H609" t="s">
        <v>1321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2115</v>
      </c>
      <c r="AD609" t="s">
        <v>1136</v>
      </c>
      <c r="AF609" t="s">
        <v>735</v>
      </c>
      <c r="AH609" t="s">
        <v>10328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4288750000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4288750000</v>
      </c>
      <c r="BB609">
        <v>4288750000</v>
      </c>
      <c r="BC609">
        <v>60723711515</v>
      </c>
      <c r="BD609">
        <v>1458719972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52892434</v>
      </c>
      <c r="BN609">
        <v>-644975538</v>
      </c>
      <c r="BO609">
        <v>1458719972</v>
      </c>
      <c r="BP609">
        <v>1458719972</v>
      </c>
      <c r="BQ609">
        <v>1511612406</v>
      </c>
      <c r="BR609">
        <v>813744434</v>
      </c>
      <c r="BS609">
        <v>0</v>
      </c>
      <c r="BT609">
        <v>0</v>
      </c>
      <c r="BU609">
        <v>0</v>
      </c>
      <c r="BV609">
        <v>1511612406</v>
      </c>
      <c r="BW609">
        <v>813744434</v>
      </c>
      <c r="BX609">
        <v>2.2419897368081942</v>
      </c>
      <c r="BY609">
        <v>1.1932429896105501</v>
      </c>
      <c r="BZ609">
        <v>43935389.509999998</v>
      </c>
      <c r="CA609">
        <v>60723711515</v>
      </c>
      <c r="CB609">
        <v>56434961515</v>
      </c>
      <c r="CC609">
        <v>56434961515</v>
      </c>
      <c r="CD609">
        <v>41170502</v>
      </c>
      <c r="CE609">
        <v>71363713052</v>
      </c>
      <c r="CF609">
        <v>64993512711</v>
      </c>
      <c r="CG609">
        <v>65842105936</v>
      </c>
      <c r="CH609">
        <v>55931138602.028709</v>
      </c>
      <c r="CI609">
        <v>51788015124.896866</v>
      </c>
      <c r="CJ609">
        <v>52428602694.556664</v>
      </c>
      <c r="CK609">
        <v>-786214092.5279541</v>
      </c>
      <c r="CL609">
        <v>0</v>
      </c>
      <c r="CM609">
        <v>84.200695753097548</v>
      </c>
      <c r="CN609">
        <v>17.498958706855774</v>
      </c>
      <c r="CO609">
        <v>14.040705561637878</v>
      </c>
      <c r="CP609">
        <v>6008874290502.8086</v>
      </c>
      <c r="CQ609">
        <v>1248790667864.8525</v>
      </c>
      <c r="CR609">
        <v>1001996882748.3461</v>
      </c>
      <c r="CS609">
        <v>1.4906366607818504</v>
      </c>
      <c r="CT609">
        <v>106377366924.82744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0.99603043300301619</v>
      </c>
      <c r="DI609">
        <v>3.9695669969837897E-3</v>
      </c>
      <c r="DJ609">
        <v>71080430011.886551</v>
      </c>
      <c r="DK609">
        <v>283283040.11344051</v>
      </c>
      <c r="DL609">
        <v>65580741285.264542</v>
      </c>
      <c r="DM609">
        <v>261364650.73545608</v>
      </c>
      <c r="DN609">
        <v>4271725519.5416856</v>
      </c>
      <c r="DO609">
        <v>17024480.458314229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33997024940.400383</v>
      </c>
      <c r="EF609">
        <v>2101899048</v>
      </c>
      <c r="EG609">
        <v>1458719972</v>
      </c>
      <c r="EH609">
        <v>0</v>
      </c>
      <c r="EI609">
        <v>-2028557907</v>
      </c>
      <c r="EJ609">
        <v>-20448707</v>
      </c>
      <c r="EK609">
        <v>1905824152</v>
      </c>
      <c r="EL609">
        <v>1458719972</v>
      </c>
      <c r="EM609">
        <v>0</v>
      </c>
      <c r="EN609">
        <v>-1877832654</v>
      </c>
      <c r="EO609">
        <v>-672967036</v>
      </c>
      <c r="EP609">
        <v>1511612406</v>
      </c>
      <c r="EQ609">
        <v>813744434</v>
      </c>
      <c r="ER609">
        <v>136</v>
      </c>
      <c r="ES609" t="s">
        <v>10328</v>
      </c>
      <c r="ET609" t="s">
        <v>10328</v>
      </c>
      <c r="EU609">
        <v>2022</v>
      </c>
      <c r="EV609" t="s">
        <v>855</v>
      </c>
      <c r="EW609">
        <v>2093555418.9080675</v>
      </c>
      <c r="EX609">
        <v>1452929485.3413076</v>
      </c>
      <c r="EY609">
        <v>0</v>
      </c>
      <c r="EZ609">
        <v>-2020505410.4809022</v>
      </c>
      <c r="FA609">
        <v>-20367534.487561807</v>
      </c>
      <c r="FB609">
        <v>1898258855.344166</v>
      </c>
      <c r="FC609">
        <v>1452929485.3413076</v>
      </c>
      <c r="FD609">
        <v>0</v>
      </c>
      <c r="FE609">
        <v>-1870378471.470823</v>
      </c>
      <c r="FF609">
        <v>-670295648.26383638</v>
      </c>
      <c r="FG609">
        <v>8343629.0919324467</v>
      </c>
      <c r="FH609">
        <v>5790486.658692318</v>
      </c>
      <c r="FI609">
        <v>0</v>
      </c>
      <c r="FJ609">
        <v>-8052496.5190977119</v>
      </c>
      <c r="FK609">
        <v>-81172.512438191392</v>
      </c>
      <c r="FL609">
        <v>7565296.6558338171</v>
      </c>
      <c r="FM609">
        <v>5790486.658692318</v>
      </c>
      <c r="FN609">
        <v>0</v>
      </c>
      <c r="FO609">
        <v>-7454182.5291768797</v>
      </c>
      <c r="FP609">
        <v>-2671387.7361636017</v>
      </c>
      <c r="FQ609" t="b">
        <v>1</v>
      </c>
      <c r="FR609" t="b">
        <v>1</v>
      </c>
    </row>
    <row r="610" spans="1:174" x14ac:dyDescent="0.4">
      <c r="A610" t="s">
        <v>310</v>
      </c>
      <c r="B610" t="s">
        <v>2116</v>
      </c>
      <c r="C610">
        <v>210001188</v>
      </c>
      <c r="D610" t="s">
        <v>2117</v>
      </c>
      <c r="E610" t="s">
        <v>2118</v>
      </c>
      <c r="F610" t="s">
        <v>647</v>
      </c>
      <c r="G610" t="s">
        <v>1280</v>
      </c>
      <c r="H610" t="s">
        <v>1760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1733</v>
      </c>
      <c r="AC610" t="s">
        <v>594</v>
      </c>
      <c r="AD610" t="s">
        <v>698</v>
      </c>
      <c r="AF610" t="s">
        <v>10331</v>
      </c>
      <c r="AH610" t="s">
        <v>10328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0</v>
      </c>
      <c r="BF610">
        <v>6030791675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-2663651003</v>
      </c>
      <c r="BN610">
        <v>-2663651003</v>
      </c>
      <c r="BO610">
        <v>0</v>
      </c>
      <c r="BP610">
        <v>0</v>
      </c>
      <c r="BQ610">
        <v>-2663651003</v>
      </c>
      <c r="BR610">
        <v>-2663651003</v>
      </c>
      <c r="BS610">
        <v>0</v>
      </c>
      <c r="BT610">
        <v>0</v>
      </c>
      <c r="BU610">
        <v>0</v>
      </c>
      <c r="BV610">
        <v>-2663651003</v>
      </c>
      <c r="BW610">
        <v>-2663651003</v>
      </c>
      <c r="BX610">
        <v>-3.4686236564108004</v>
      </c>
      <c r="BY610">
        <v>-3.4686236564108004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76792735876</v>
      </c>
      <c r="CG610">
        <v>76792735876</v>
      </c>
      <c r="CH610">
        <v>74129084873</v>
      </c>
      <c r="CI610">
        <v>76792735876</v>
      </c>
      <c r="CJ610">
        <v>76792735876</v>
      </c>
      <c r="CK610">
        <v>-2663651003</v>
      </c>
      <c r="CL610">
        <v>0</v>
      </c>
      <c r="CM610">
        <v>-34.009117409586914</v>
      </c>
      <c r="CN610">
        <v>-13.339289538562291</v>
      </c>
      <c r="CO610">
        <v>4.7471460700035095</v>
      </c>
      <c r="CP610">
        <v>-2521064750911.0903</v>
      </c>
      <c r="CQ610">
        <v>-988829326349.6051</v>
      </c>
      <c r="CR610">
        <v>351901593927.81854</v>
      </c>
      <c r="CS610">
        <v>1.1669328867650852</v>
      </c>
      <c r="CT610">
        <v>86503667004.103897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-2663651003</v>
      </c>
      <c r="EK610">
        <v>0</v>
      </c>
      <c r="EL610">
        <v>0</v>
      </c>
      <c r="EM610">
        <v>0</v>
      </c>
      <c r="EN610">
        <v>0</v>
      </c>
      <c r="EO610">
        <v>-2663651003</v>
      </c>
      <c r="EP610">
        <v>-2663651003</v>
      </c>
      <c r="EQ610">
        <v>-2663651003</v>
      </c>
      <c r="ER610">
        <v>751</v>
      </c>
      <c r="ES610" t="s">
        <v>10328</v>
      </c>
      <c r="ET610" t="s">
        <v>10328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-2663651003</v>
      </c>
      <c r="FL610">
        <v>0</v>
      </c>
      <c r="FM610">
        <v>0</v>
      </c>
      <c r="FN610">
        <v>0</v>
      </c>
      <c r="FO610">
        <v>0</v>
      </c>
      <c r="FP610">
        <v>-2663651003</v>
      </c>
      <c r="FQ610" t="b">
        <v>1</v>
      </c>
      <c r="FR610" t="b">
        <v>1</v>
      </c>
    </row>
    <row r="611" spans="1:174" x14ac:dyDescent="0.4">
      <c r="A611" t="s">
        <v>311</v>
      </c>
      <c r="B611" t="s">
        <v>2119</v>
      </c>
      <c r="C611">
        <v>210001308</v>
      </c>
      <c r="D611" t="s">
        <v>2120</v>
      </c>
      <c r="E611" t="s">
        <v>2121</v>
      </c>
      <c r="F611" t="s">
        <v>885</v>
      </c>
      <c r="G611" t="s">
        <v>885</v>
      </c>
      <c r="H611" t="s">
        <v>1321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2122</v>
      </c>
      <c r="AD611" t="s">
        <v>1011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8080410312</v>
      </c>
      <c r="AY611">
        <v>11305983393</v>
      </c>
      <c r="AZ611">
        <v>11305983393</v>
      </c>
      <c r="BA611">
        <v>-8080410312</v>
      </c>
      <c r="BB611">
        <v>-11305983393</v>
      </c>
      <c r="BC611">
        <v>101787276607</v>
      </c>
      <c r="BD611">
        <v>0</v>
      </c>
      <c r="BE611">
        <v>2444689309</v>
      </c>
      <c r="BF611">
        <v>33465734867</v>
      </c>
      <c r="BG611">
        <v>2444689309</v>
      </c>
      <c r="BH611">
        <v>0</v>
      </c>
      <c r="BI611">
        <v>0</v>
      </c>
      <c r="BJ611">
        <v>-122715997</v>
      </c>
      <c r="BK611">
        <v>2444689309</v>
      </c>
      <c r="BL611">
        <v>0</v>
      </c>
      <c r="BM611">
        <v>211915665</v>
      </c>
      <c r="BN611">
        <v>-1108980083</v>
      </c>
      <c r="BO611">
        <v>0</v>
      </c>
      <c r="BP611">
        <v>2444689309</v>
      </c>
      <c r="BQ611">
        <v>211915665</v>
      </c>
      <c r="BR611">
        <v>1335709226</v>
      </c>
      <c r="BS611">
        <v>0</v>
      </c>
      <c r="BT611">
        <v>0</v>
      </c>
      <c r="BU611">
        <v>0</v>
      </c>
      <c r="BV611">
        <v>211915665</v>
      </c>
      <c r="BW611">
        <v>1335709226</v>
      </c>
      <c r="BX611">
        <v>0.16550475546440885</v>
      </c>
      <c r="BY611">
        <v>1.0273028296206337</v>
      </c>
      <c r="BZ611">
        <v>81903745.359999999</v>
      </c>
      <c r="CA611">
        <v>103610308376</v>
      </c>
      <c r="CB611">
        <v>110237015082</v>
      </c>
      <c r="CC611">
        <v>113093260000</v>
      </c>
      <c r="CD611">
        <v>84721313.120000005</v>
      </c>
      <c r="CE611">
        <v>128217235276</v>
      </c>
      <c r="CF611">
        <v>128078760155</v>
      </c>
      <c r="CG611">
        <v>133160437719</v>
      </c>
      <c r="CH611">
        <v>107874415455.2587</v>
      </c>
      <c r="CI611">
        <v>114181791140.40033</v>
      </c>
      <c r="CJ611">
        <v>117973637751</v>
      </c>
      <c r="CK611">
        <v>1206761097.2586975</v>
      </c>
      <c r="CL611">
        <v>0</v>
      </c>
      <c r="CM611">
        <v>111.63861155509952</v>
      </c>
      <c r="CN611">
        <v>30.889583230018623</v>
      </c>
      <c r="CO611">
        <v>13.172876238822937</v>
      </c>
      <c r="CP611">
        <v>14313994123646.166</v>
      </c>
      <c r="CQ611">
        <v>3960576960580.8818</v>
      </c>
      <c r="CR611">
        <v>1688989771974.7905</v>
      </c>
      <c r="CS611">
        <v>1.5296132902703485</v>
      </c>
      <c r="CT611">
        <v>196122787119.88977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128217235276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11305983393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47825028757.947998</v>
      </c>
      <c r="EF611">
        <v>7892673799</v>
      </c>
      <c r="EG611">
        <v>0</v>
      </c>
      <c r="EH611">
        <v>0</v>
      </c>
      <c r="EI611">
        <v>-8006969768</v>
      </c>
      <c r="EJ611">
        <v>326211634</v>
      </c>
      <c r="EK611">
        <v>6937150746</v>
      </c>
      <c r="EL611">
        <v>2444689309</v>
      </c>
      <c r="EM611">
        <v>-122715997</v>
      </c>
      <c r="EN611">
        <v>-7471761033</v>
      </c>
      <c r="EO611">
        <v>-451653799</v>
      </c>
      <c r="EP611">
        <v>211915665</v>
      </c>
      <c r="EQ611">
        <v>1335709226</v>
      </c>
      <c r="ER611">
        <v>98</v>
      </c>
      <c r="ES611" t="s">
        <v>10328</v>
      </c>
      <c r="ET611" t="s">
        <v>10328</v>
      </c>
      <c r="EU611">
        <v>2022</v>
      </c>
      <c r="EV611" t="s">
        <v>855</v>
      </c>
      <c r="EW611">
        <v>7892673799</v>
      </c>
      <c r="EX611">
        <v>0</v>
      </c>
      <c r="EY611">
        <v>0</v>
      </c>
      <c r="EZ611">
        <v>-8006969768</v>
      </c>
      <c r="FA611">
        <v>326211634</v>
      </c>
      <c r="FB611">
        <v>6937150746</v>
      </c>
      <c r="FC611">
        <v>2444689309</v>
      </c>
      <c r="FD611">
        <v>-122715997</v>
      </c>
      <c r="FE611">
        <v>-7471761033</v>
      </c>
      <c r="FF611">
        <v>-451653799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 x14ac:dyDescent="0.4">
      <c r="A612" t="s">
        <v>312</v>
      </c>
      <c r="B612" t="s">
        <v>2123</v>
      </c>
      <c r="C612">
        <v>210001224</v>
      </c>
      <c r="D612" t="s">
        <v>2124</v>
      </c>
      <c r="E612" t="s">
        <v>2125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2126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21919691912</v>
      </c>
      <c r="BN612">
        <v>21783791890</v>
      </c>
      <c r="BO612">
        <v>0</v>
      </c>
      <c r="BP612">
        <v>0</v>
      </c>
      <c r="BQ612">
        <v>21919691912</v>
      </c>
      <c r="BR612">
        <v>21783791890</v>
      </c>
      <c r="BS612">
        <v>0</v>
      </c>
      <c r="BT612">
        <v>0</v>
      </c>
      <c r="BU612">
        <v>0</v>
      </c>
      <c r="BV612">
        <v>21919691912</v>
      </c>
      <c r="BW612">
        <v>21783791890</v>
      </c>
      <c r="BX612">
        <v>47.511314409152973</v>
      </c>
      <c r="BY612">
        <v>46.981114013660793</v>
      </c>
      <c r="BZ612">
        <v>17200000</v>
      </c>
      <c r="CA612">
        <v>22810020000</v>
      </c>
      <c r="CB612">
        <v>22810020000</v>
      </c>
      <c r="CC612">
        <v>22810020000</v>
      </c>
      <c r="CD612">
        <v>45868072</v>
      </c>
      <c r="CE612">
        <v>69416740165</v>
      </c>
      <c r="CF612">
        <v>44774412491</v>
      </c>
      <c r="CG612">
        <v>45101301848</v>
      </c>
      <c r="CH612">
        <v>66196280105</v>
      </c>
      <c r="CI612">
        <v>43083032431</v>
      </c>
      <c r="CJ612">
        <v>43231041788</v>
      </c>
      <c r="CK612">
        <v>22965238317</v>
      </c>
      <c r="CL612">
        <v>0</v>
      </c>
      <c r="CM612">
        <v>17366.686859130863</v>
      </c>
      <c r="CN612">
        <v>474.78407382965099</v>
      </c>
      <c r="CO612">
        <v>52.073479294776917</v>
      </c>
      <c r="CP612">
        <v>1205538789227207</v>
      </c>
      <c r="CQ612">
        <v>32957962687513.059</v>
      </c>
      <c r="CR612">
        <v>3614771181693.0366</v>
      </c>
      <c r="CS612">
        <v>3.0432564357681406</v>
      </c>
      <c r="CT612">
        <v>211252941257.18103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69416740165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51368387722.099983</v>
      </c>
      <c r="EF612">
        <v>2794275374</v>
      </c>
      <c r="EG612">
        <v>0</v>
      </c>
      <c r="EH612">
        <v>0</v>
      </c>
      <c r="EI612">
        <v>-2722635762</v>
      </c>
      <c r="EJ612">
        <v>21848052300</v>
      </c>
      <c r="EK612">
        <v>2467386017</v>
      </c>
      <c r="EL612">
        <v>0</v>
      </c>
      <c r="EM612">
        <v>0</v>
      </c>
      <c r="EN612">
        <v>-2531646427</v>
      </c>
      <c r="EO612">
        <v>21848052300</v>
      </c>
      <c r="EP612">
        <v>21919691912</v>
      </c>
      <c r="EQ612">
        <v>21783791890</v>
      </c>
      <c r="ER612">
        <v>3</v>
      </c>
      <c r="ES612" t="s">
        <v>1424</v>
      </c>
      <c r="ET612" t="s">
        <v>10328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2794275374</v>
      </c>
      <c r="FH612">
        <v>0</v>
      </c>
      <c r="FI612">
        <v>0</v>
      </c>
      <c r="FJ612">
        <v>-2722635762</v>
      </c>
      <c r="FK612">
        <v>21848052300</v>
      </c>
      <c r="FL612">
        <v>2467386017</v>
      </c>
      <c r="FM612">
        <v>0</v>
      </c>
      <c r="FN612">
        <v>0</v>
      </c>
      <c r="FO612">
        <v>-2531646427</v>
      </c>
      <c r="FP612">
        <v>21848052300</v>
      </c>
      <c r="FQ612" t="b">
        <v>1</v>
      </c>
      <c r="FR612" t="b">
        <v>1</v>
      </c>
    </row>
    <row r="613" spans="1:174" x14ac:dyDescent="0.4">
      <c r="A613" t="s">
        <v>313</v>
      </c>
      <c r="B613" t="s">
        <v>2127</v>
      </c>
      <c r="C613">
        <v>210001223</v>
      </c>
      <c r="D613" t="s">
        <v>2128</v>
      </c>
      <c r="E613" t="s">
        <v>2129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2126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0</v>
      </c>
      <c r="AY613">
        <v>0</v>
      </c>
      <c r="AZ613">
        <v>4851464347</v>
      </c>
      <c r="BA613">
        <v>0</v>
      </c>
      <c r="BB613">
        <v>0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17321673495</v>
      </c>
      <c r="BN613">
        <v>17122702773</v>
      </c>
      <c r="BO613">
        <v>0</v>
      </c>
      <c r="BP613">
        <v>0</v>
      </c>
      <c r="BQ613">
        <v>17321673495</v>
      </c>
      <c r="BR613">
        <v>17122702773</v>
      </c>
      <c r="BS613">
        <v>0</v>
      </c>
      <c r="BT613">
        <v>0</v>
      </c>
      <c r="BU613">
        <v>0</v>
      </c>
      <c r="BV613">
        <v>17321673495</v>
      </c>
      <c r="BW613">
        <v>17122702773</v>
      </c>
      <c r="BX613">
        <v>24.339246346396827</v>
      </c>
      <c r="BY613">
        <v>23.941499250648569</v>
      </c>
      <c r="BZ613">
        <v>34037865.729999997</v>
      </c>
      <c r="CA613">
        <v>44174451864</v>
      </c>
      <c r="CB613">
        <v>44174451864</v>
      </c>
      <c r="CC613">
        <v>44174451864</v>
      </c>
      <c r="CD613">
        <v>59921787</v>
      </c>
      <c r="CE613">
        <v>90685632446</v>
      </c>
      <c r="CF613">
        <v>68971372624</v>
      </c>
      <c r="CG613">
        <v>69474919325</v>
      </c>
      <c r="CH613">
        <v>83347178196.539642</v>
      </c>
      <c r="CI613">
        <v>64658884637.936653</v>
      </c>
      <c r="CJ613">
        <v>64808437535.34465</v>
      </c>
      <c r="CK613">
        <v>18538740661.194992</v>
      </c>
      <c r="CL613">
        <v>0</v>
      </c>
      <c r="CM613">
        <v>2409.5385932922359</v>
      </c>
      <c r="CN613">
        <v>194.62534189224243</v>
      </c>
      <c r="CO613">
        <v>24.519830346107483</v>
      </c>
      <c r="CP613">
        <v>218510531235751.59</v>
      </c>
      <c r="CQ613">
        <v>17649722219516.984</v>
      </c>
      <c r="CR613">
        <v>2223596322405.3804</v>
      </c>
      <c r="CS613">
        <v>1.9582763527357669</v>
      </c>
      <c r="CT613">
        <v>177587529551.88922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90685632446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66587050625.175201</v>
      </c>
      <c r="EF613">
        <v>4304355933</v>
      </c>
      <c r="EG613">
        <v>0</v>
      </c>
      <c r="EH613">
        <v>0</v>
      </c>
      <c r="EI613">
        <v>-4392586327</v>
      </c>
      <c r="EJ613">
        <v>17409903889</v>
      </c>
      <c r="EK613">
        <v>3800809232</v>
      </c>
      <c r="EL613">
        <v>0</v>
      </c>
      <c r="EM613">
        <v>0</v>
      </c>
      <c r="EN613">
        <v>-4088010348</v>
      </c>
      <c r="EO613">
        <v>17409903889</v>
      </c>
      <c r="EP613">
        <v>17321673495</v>
      </c>
      <c r="EQ613">
        <v>17122702773</v>
      </c>
      <c r="ER613">
        <v>6</v>
      </c>
      <c r="ES613" t="s">
        <v>2130</v>
      </c>
      <c r="ET613" t="s">
        <v>10328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4304355933</v>
      </c>
      <c r="FH613">
        <v>0</v>
      </c>
      <c r="FI613">
        <v>0</v>
      </c>
      <c r="FJ613">
        <v>-4392586327</v>
      </c>
      <c r="FK613">
        <v>17409903889</v>
      </c>
      <c r="FL613">
        <v>3800809232</v>
      </c>
      <c r="FM613">
        <v>0</v>
      </c>
      <c r="FN613">
        <v>0</v>
      </c>
      <c r="FO613">
        <v>-4088010348</v>
      </c>
      <c r="FP613">
        <v>17409903889</v>
      </c>
      <c r="FQ613" t="b">
        <v>1</v>
      </c>
      <c r="FR613" t="b">
        <v>1</v>
      </c>
    </row>
    <row r="614" spans="1:174" x14ac:dyDescent="0.4">
      <c r="A614" t="s">
        <v>314</v>
      </c>
      <c r="B614" t="s">
        <v>2131</v>
      </c>
      <c r="C614">
        <v>210001225</v>
      </c>
      <c r="D614" t="s">
        <v>2132</v>
      </c>
      <c r="E614" t="s">
        <v>2133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2126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2920400000</v>
      </c>
      <c r="AV614">
        <v>2920400000</v>
      </c>
      <c r="AW614">
        <v>34432160000</v>
      </c>
      <c r="AX614">
        <v>0</v>
      </c>
      <c r="AY614">
        <v>0</v>
      </c>
      <c r="AZ614">
        <v>0</v>
      </c>
      <c r="BA614">
        <v>2920400000</v>
      </c>
      <c r="BB614">
        <v>2920400000</v>
      </c>
      <c r="BC614">
        <v>34432160000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6000350376</v>
      </c>
      <c r="BN614">
        <v>5873380252</v>
      </c>
      <c r="BO614">
        <v>0</v>
      </c>
      <c r="BP614">
        <v>0</v>
      </c>
      <c r="BQ614">
        <v>6000350376</v>
      </c>
      <c r="BR614">
        <v>5873380252</v>
      </c>
      <c r="BS614">
        <v>0</v>
      </c>
      <c r="BT614">
        <v>0</v>
      </c>
      <c r="BU614">
        <v>0</v>
      </c>
      <c r="BV614">
        <v>6000350376</v>
      </c>
      <c r="BW614">
        <v>5873380252</v>
      </c>
      <c r="BX614">
        <v>12.523621064081755</v>
      </c>
      <c r="BY614">
        <v>12.20069080674277</v>
      </c>
      <c r="BZ614">
        <v>25600000</v>
      </c>
      <c r="CA614">
        <v>34432160000</v>
      </c>
      <c r="CB614">
        <v>31511760000</v>
      </c>
      <c r="CC614">
        <v>31511760000</v>
      </c>
      <c r="CD614">
        <v>37598852</v>
      </c>
      <c r="CE614">
        <v>56902102617</v>
      </c>
      <c r="CF614">
        <v>44922775590</v>
      </c>
      <c r="CG614">
        <v>45250748118</v>
      </c>
      <c r="CH614">
        <v>52591222616.999992</v>
      </c>
      <c r="CI614">
        <v>42816335642</v>
      </c>
      <c r="CJ614">
        <v>42898868170</v>
      </c>
      <c r="CK614">
        <v>6771954446.9999924</v>
      </c>
      <c r="CL614">
        <v>0</v>
      </c>
      <c r="CM614">
        <v>710.49210071563721</v>
      </c>
      <c r="CN614">
        <v>102.92414069175719</v>
      </c>
      <c r="CO614">
        <v>25.353863835334778</v>
      </c>
      <c r="CP614">
        <v>40428494423489.086</v>
      </c>
      <c r="CQ614">
        <v>5856600015408.9131</v>
      </c>
      <c r="CR614">
        <v>1442688161695.6648</v>
      </c>
      <c r="CS614">
        <v>1.6525859143602957</v>
      </c>
      <c r="CT614">
        <v>94035613282.338318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56902102617</v>
      </c>
      <c r="DL614">
        <v>0</v>
      </c>
      <c r="DM614">
        <v>45250748118</v>
      </c>
      <c r="DN614">
        <v>0</v>
      </c>
      <c r="DO614">
        <v>2920400000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42107555936.579979</v>
      </c>
      <c r="EF614">
        <v>2909934398</v>
      </c>
      <c r="EG614">
        <v>0</v>
      </c>
      <c r="EH614">
        <v>0</v>
      </c>
      <c r="EI614">
        <v>-3058576651</v>
      </c>
      <c r="EJ614">
        <v>6148992629</v>
      </c>
      <c r="EK614">
        <v>2581961870</v>
      </c>
      <c r="EL614">
        <v>0</v>
      </c>
      <c r="EM614">
        <v>0</v>
      </c>
      <c r="EN614">
        <v>-2857574247</v>
      </c>
      <c r="EO614">
        <v>6148992629</v>
      </c>
      <c r="EP614">
        <v>6000350376</v>
      </c>
      <c r="EQ614">
        <v>5873380252</v>
      </c>
      <c r="ER614">
        <v>27</v>
      </c>
      <c r="ES614" t="s">
        <v>1424</v>
      </c>
      <c r="ET614" t="s">
        <v>10328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2909934398</v>
      </c>
      <c r="FH614">
        <v>0</v>
      </c>
      <c r="FI614">
        <v>0</v>
      </c>
      <c r="FJ614">
        <v>-3058576651</v>
      </c>
      <c r="FK614">
        <v>6148992629</v>
      </c>
      <c r="FL614">
        <v>2581961870</v>
      </c>
      <c r="FM614">
        <v>0</v>
      </c>
      <c r="FN614">
        <v>0</v>
      </c>
      <c r="FO614">
        <v>-2857574247</v>
      </c>
      <c r="FP614">
        <v>6148992629</v>
      </c>
      <c r="FQ614" t="b">
        <v>1</v>
      </c>
      <c r="FR614" t="b">
        <v>1</v>
      </c>
    </row>
    <row r="615" spans="1:174" x14ac:dyDescent="0.4">
      <c r="A615" t="s">
        <v>315</v>
      </c>
      <c r="B615">
        <v>106527357101</v>
      </c>
      <c r="C615">
        <v>6000000001240</v>
      </c>
      <c r="D615" t="s">
        <v>2134</v>
      </c>
      <c r="E615" t="s">
        <v>2135</v>
      </c>
      <c r="F615" t="s">
        <v>647</v>
      </c>
      <c r="G615" t="s">
        <v>1280</v>
      </c>
      <c r="H615" t="s">
        <v>1760</v>
      </c>
      <c r="I615" t="s">
        <v>590</v>
      </c>
      <c r="J615" t="s">
        <v>591</v>
      </c>
      <c r="K615" t="s">
        <v>592</v>
      </c>
      <c r="L615" t="s">
        <v>593</v>
      </c>
      <c r="M615" t="s">
        <v>1055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1697</v>
      </c>
      <c r="AC615" t="s">
        <v>594</v>
      </c>
      <c r="AD615" t="s">
        <v>825</v>
      </c>
      <c r="AF615" t="s">
        <v>10331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2559218354</v>
      </c>
      <c r="BA615">
        <v>0</v>
      </c>
      <c r="BB615">
        <v>0</v>
      </c>
      <c r="BC615">
        <v>141357781646</v>
      </c>
      <c r="BD615">
        <v>0</v>
      </c>
      <c r="BE615">
        <v>1251830136</v>
      </c>
      <c r="BF615">
        <v>22607081608</v>
      </c>
      <c r="BG615">
        <v>0</v>
      </c>
      <c r="BH615">
        <v>1251830136</v>
      </c>
      <c r="BI615">
        <v>0</v>
      </c>
      <c r="BJ615">
        <v>0</v>
      </c>
      <c r="BK615">
        <v>0</v>
      </c>
      <c r="BL615">
        <v>1336664687</v>
      </c>
      <c r="BM615">
        <v>0</v>
      </c>
      <c r="BN615">
        <v>0</v>
      </c>
      <c r="BO615">
        <v>458998352</v>
      </c>
      <c r="BP615">
        <v>1342275023</v>
      </c>
      <c r="BQ615">
        <v>458998352</v>
      </c>
      <c r="BR615">
        <v>1342275023</v>
      </c>
      <c r="BS615">
        <v>0</v>
      </c>
      <c r="BT615">
        <v>0</v>
      </c>
      <c r="BU615">
        <v>0</v>
      </c>
      <c r="BV615">
        <v>458998352</v>
      </c>
      <c r="BW615">
        <v>1342275023</v>
      </c>
      <c r="BX615">
        <v>0.32527806924614766</v>
      </c>
      <c r="BY615">
        <v>0.95448743698867899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141357781646</v>
      </c>
      <c r="CF615">
        <v>141320275042</v>
      </c>
      <c r="CG615">
        <v>141240164428</v>
      </c>
      <c r="CH615">
        <v>141357781646</v>
      </c>
      <c r="CI615">
        <v>141320275042</v>
      </c>
      <c r="CJ615">
        <v>141240164428</v>
      </c>
      <c r="CK615">
        <v>117617218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45964710265.239342</v>
      </c>
      <c r="CQ615">
        <v>551576523182.87207</v>
      </c>
      <c r="CR615">
        <v>551576523182.87207</v>
      </c>
      <c r="CS615">
        <v>1.157084163844438</v>
      </c>
      <c r="CT615">
        <v>163562850578.76657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494752235761</v>
      </c>
      <c r="DA615">
        <v>0</v>
      </c>
      <c r="DB615">
        <v>0</v>
      </c>
      <c r="DC615">
        <v>0</v>
      </c>
      <c r="DD615">
        <v>0</v>
      </c>
      <c r="DE615">
        <v>141357781646</v>
      </c>
      <c r="DF615">
        <v>0</v>
      </c>
      <c r="DG615">
        <v>0</v>
      </c>
      <c r="DH615">
        <v>1</v>
      </c>
      <c r="DI615">
        <v>0</v>
      </c>
      <c r="DJ615">
        <v>141357781646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11063812961.131174</v>
      </c>
      <c r="EF615">
        <v>0</v>
      </c>
      <c r="EG615">
        <v>458998352</v>
      </c>
      <c r="EH615">
        <v>0</v>
      </c>
      <c r="EI615">
        <v>0</v>
      </c>
      <c r="EJ615">
        <v>0</v>
      </c>
      <c r="EK615">
        <v>0</v>
      </c>
      <c r="EL615">
        <v>1342275023</v>
      </c>
      <c r="EM615">
        <v>0</v>
      </c>
      <c r="EN615">
        <v>0</v>
      </c>
      <c r="EO615">
        <v>0</v>
      </c>
      <c r="EP615">
        <v>458998352</v>
      </c>
      <c r="EQ615">
        <v>1342275023</v>
      </c>
      <c r="ER615">
        <v>97</v>
      </c>
      <c r="ES615" t="s">
        <v>10328</v>
      </c>
      <c r="ET615" t="s">
        <v>10328</v>
      </c>
      <c r="EU615">
        <v>2022</v>
      </c>
      <c r="EV615" t="s">
        <v>10329</v>
      </c>
      <c r="EW615">
        <v>0</v>
      </c>
      <c r="EX615">
        <v>458998352</v>
      </c>
      <c r="EY615">
        <v>0</v>
      </c>
      <c r="EZ615">
        <v>0</v>
      </c>
      <c r="FA615">
        <v>0</v>
      </c>
      <c r="FB615">
        <v>0</v>
      </c>
      <c r="FC615">
        <v>1342275023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 x14ac:dyDescent="0.4">
      <c r="A616" t="s">
        <v>316</v>
      </c>
      <c r="B616">
        <v>706524430701</v>
      </c>
      <c r="C616">
        <v>6000000001238</v>
      </c>
      <c r="D616" t="s">
        <v>2136</v>
      </c>
      <c r="E616" t="s">
        <v>2137</v>
      </c>
      <c r="F616" t="s">
        <v>647</v>
      </c>
      <c r="G616" t="s">
        <v>1280</v>
      </c>
      <c r="H616" t="s">
        <v>1760</v>
      </c>
      <c r="I616" t="s">
        <v>590</v>
      </c>
      <c r="J616" t="s">
        <v>591</v>
      </c>
      <c r="K616" t="s">
        <v>592</v>
      </c>
      <c r="L616" t="s">
        <v>593</v>
      </c>
      <c r="M616" t="s">
        <v>1055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1120</v>
      </c>
      <c r="AC616" t="s">
        <v>594</v>
      </c>
      <c r="AD616" t="s">
        <v>825</v>
      </c>
      <c r="AF616" t="s">
        <v>10331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10328</v>
      </c>
      <c r="ET616" t="s">
        <v>10328</v>
      </c>
      <c r="EU616">
        <v>2022</v>
      </c>
      <c r="EV616" t="s">
        <v>10329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216624094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 x14ac:dyDescent="0.4">
      <c r="A617" t="s">
        <v>317</v>
      </c>
      <c r="B617" t="s">
        <v>2138</v>
      </c>
      <c r="C617">
        <v>210001244</v>
      </c>
      <c r="D617" t="s">
        <v>2139</v>
      </c>
      <c r="E617" t="s">
        <v>2140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2141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4110512309</v>
      </c>
      <c r="BN617">
        <v>4089392767</v>
      </c>
      <c r="BO617">
        <v>0</v>
      </c>
      <c r="BP617">
        <v>0</v>
      </c>
      <c r="BQ617">
        <v>4110512309</v>
      </c>
      <c r="BR617">
        <v>4089392767</v>
      </c>
      <c r="BS617">
        <v>0</v>
      </c>
      <c r="BT617">
        <v>0</v>
      </c>
      <c r="BU617">
        <v>0</v>
      </c>
      <c r="BV617">
        <v>4110512309</v>
      </c>
      <c r="BW617">
        <v>4089392767</v>
      </c>
      <c r="BX617">
        <v>62.497246951680943</v>
      </c>
      <c r="BY617">
        <v>61.857095315034805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10864488237</v>
      </c>
      <c r="CF617">
        <v>6400242888</v>
      </c>
      <c r="CG617">
        <v>6446969828</v>
      </c>
      <c r="CH617">
        <v>9830663237</v>
      </c>
      <c r="CI617">
        <v>5810917888</v>
      </c>
      <c r="CJ617">
        <v>5805644828</v>
      </c>
      <c r="CK617">
        <v>4025018409</v>
      </c>
      <c r="CL617">
        <v>0</v>
      </c>
      <c r="CM617">
        <v>0</v>
      </c>
      <c r="CN617">
        <v>730.24528026580822</v>
      </c>
      <c r="CO617">
        <v>18.393049836158756</v>
      </c>
      <c r="CP617">
        <v>0</v>
      </c>
      <c r="CQ617">
        <v>7933741257572.6416</v>
      </c>
      <c r="CR617">
        <v>199831073587.50159</v>
      </c>
      <c r="CS617">
        <v>1.6629721746317832</v>
      </c>
      <c r="CT617">
        <v>18067341629.745319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10864488237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8039721295.3800039</v>
      </c>
      <c r="EF617">
        <v>399425477</v>
      </c>
      <c r="EG617">
        <v>0</v>
      </c>
      <c r="EH617">
        <v>0</v>
      </c>
      <c r="EI617">
        <v>-353733040</v>
      </c>
      <c r="EJ617">
        <v>4064819872</v>
      </c>
      <c r="EK617">
        <v>352698537</v>
      </c>
      <c r="EL617">
        <v>0</v>
      </c>
      <c r="EM617">
        <v>0</v>
      </c>
      <c r="EN617">
        <v>-328125642</v>
      </c>
      <c r="EO617">
        <v>4064819872</v>
      </c>
      <c r="EP617">
        <v>4110512309</v>
      </c>
      <c r="EQ617">
        <v>4089392767</v>
      </c>
      <c r="ER617">
        <v>38</v>
      </c>
      <c r="ES617" t="s">
        <v>1424</v>
      </c>
      <c r="ET617" t="s">
        <v>10328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399425477</v>
      </c>
      <c r="FH617">
        <v>0</v>
      </c>
      <c r="FI617">
        <v>0</v>
      </c>
      <c r="FJ617">
        <v>-353733040</v>
      </c>
      <c r="FK617">
        <v>4064819872</v>
      </c>
      <c r="FL617">
        <v>352698537</v>
      </c>
      <c r="FM617">
        <v>0</v>
      </c>
      <c r="FN617">
        <v>0</v>
      </c>
      <c r="FO617">
        <v>-328125642</v>
      </c>
      <c r="FP617">
        <v>4064819872</v>
      </c>
      <c r="FQ617" t="b">
        <v>1</v>
      </c>
      <c r="FR617" t="b">
        <v>1</v>
      </c>
    </row>
    <row r="618" spans="1:174" x14ac:dyDescent="0.4">
      <c r="A618" t="s">
        <v>318</v>
      </c>
      <c r="B618">
        <v>206888389201</v>
      </c>
      <c r="C618">
        <v>6000000001270</v>
      </c>
      <c r="D618" t="s">
        <v>2142</v>
      </c>
      <c r="E618" t="s">
        <v>2143</v>
      </c>
      <c r="F618" t="s">
        <v>587</v>
      </c>
      <c r="G618" t="s">
        <v>742</v>
      </c>
      <c r="H618" t="s">
        <v>1097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2144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86565698</v>
      </c>
      <c r="BE618">
        <v>86565698</v>
      </c>
      <c r="BF618">
        <v>977698171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86565698</v>
      </c>
      <c r="BM618">
        <v>0</v>
      </c>
      <c r="BN618">
        <v>0</v>
      </c>
      <c r="BO618">
        <v>29857937</v>
      </c>
      <c r="BP618">
        <v>86565698</v>
      </c>
      <c r="BQ618">
        <v>29857937</v>
      </c>
      <c r="BR618">
        <v>86565698</v>
      </c>
      <c r="BS618">
        <v>0</v>
      </c>
      <c r="BT618">
        <v>0</v>
      </c>
      <c r="BU618">
        <v>0</v>
      </c>
      <c r="BV618">
        <v>29857937</v>
      </c>
      <c r="BW618">
        <v>86565698</v>
      </c>
      <c r="BX618">
        <v>0.30686315336032166</v>
      </c>
      <c r="BY618">
        <v>0.8922738929221401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0.30364733333333332</v>
      </c>
      <c r="CN618">
        <v>3.6437680000000001</v>
      </c>
      <c r="CO618">
        <v>3.6437680000000001</v>
      </c>
      <c r="CP618">
        <v>2959036753.1345067</v>
      </c>
      <c r="CQ618">
        <v>35508441037.614082</v>
      </c>
      <c r="CR618">
        <v>35508441037.614082</v>
      </c>
      <c r="CS618">
        <v>1.1002561701189499</v>
      </c>
      <c r="CT618">
        <v>10721972788.316879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29857937</v>
      </c>
      <c r="EH618">
        <v>0</v>
      </c>
      <c r="EI618">
        <v>0</v>
      </c>
      <c r="EJ618">
        <v>0</v>
      </c>
      <c r="EK618">
        <v>0</v>
      </c>
      <c r="EL618">
        <v>86565698</v>
      </c>
      <c r="EM618">
        <v>0</v>
      </c>
      <c r="EN618">
        <v>0</v>
      </c>
      <c r="EO618">
        <v>0</v>
      </c>
      <c r="EP618">
        <v>29857937</v>
      </c>
      <c r="EQ618">
        <v>86565698</v>
      </c>
      <c r="ER618">
        <v>293</v>
      </c>
      <c r="ES618" t="s">
        <v>10328</v>
      </c>
      <c r="ET618" t="s">
        <v>10328</v>
      </c>
      <c r="EU618">
        <v>2022</v>
      </c>
      <c r="EV618" t="s">
        <v>10329</v>
      </c>
      <c r="EW618">
        <v>0</v>
      </c>
      <c r="EX618">
        <v>29857937</v>
      </c>
      <c r="EY618">
        <v>0</v>
      </c>
      <c r="EZ618">
        <v>0</v>
      </c>
      <c r="FA618">
        <v>0</v>
      </c>
      <c r="FB618">
        <v>0</v>
      </c>
      <c r="FC618">
        <v>86565698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 x14ac:dyDescent="0.4">
      <c r="A619" t="s">
        <v>318</v>
      </c>
      <c r="B619">
        <v>206888389201</v>
      </c>
      <c r="C619">
        <v>6000000001271</v>
      </c>
      <c r="D619" t="s">
        <v>2142</v>
      </c>
      <c r="E619" t="s">
        <v>2143</v>
      </c>
      <c r="F619" t="s">
        <v>587</v>
      </c>
      <c r="G619" t="s">
        <v>742</v>
      </c>
      <c r="H619" t="s">
        <v>1097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2144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182890356</v>
      </c>
      <c r="BE619">
        <v>182890356</v>
      </c>
      <c r="BF619">
        <v>2069377713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182890356</v>
      </c>
      <c r="BM619">
        <v>0</v>
      </c>
      <c r="BN619">
        <v>0</v>
      </c>
      <c r="BO619">
        <v>63081896</v>
      </c>
      <c r="BP619">
        <v>182890356</v>
      </c>
      <c r="BQ619">
        <v>63081896</v>
      </c>
      <c r="BR619">
        <v>182890356</v>
      </c>
      <c r="BS619">
        <v>0</v>
      </c>
      <c r="BT619">
        <v>0</v>
      </c>
      <c r="BU619">
        <v>0</v>
      </c>
      <c r="BV619">
        <v>63081896</v>
      </c>
      <c r="BW619">
        <v>182890356</v>
      </c>
      <c r="BX619">
        <v>0.32393869893297056</v>
      </c>
      <c r="BY619">
        <v>0.94207816849855675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0.32110019166666665</v>
      </c>
      <c r="CN619">
        <v>3.8532023</v>
      </c>
      <c r="CO619">
        <v>3.8532023</v>
      </c>
      <c r="CP619">
        <v>6263042001.8000441</v>
      </c>
      <c r="CQ619">
        <v>75156504021.60054</v>
      </c>
      <c r="CR619">
        <v>75156504021.60054</v>
      </c>
      <c r="CS619">
        <v>1.1060186337927147</v>
      </c>
      <c r="CT619">
        <v>21572834081.046638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63081896</v>
      </c>
      <c r="EH619">
        <v>0</v>
      </c>
      <c r="EI619">
        <v>0</v>
      </c>
      <c r="EJ619">
        <v>0</v>
      </c>
      <c r="EK619">
        <v>0</v>
      </c>
      <c r="EL619">
        <v>182890356</v>
      </c>
      <c r="EM619">
        <v>0</v>
      </c>
      <c r="EN619">
        <v>0</v>
      </c>
      <c r="EO619">
        <v>0</v>
      </c>
      <c r="EP619">
        <v>63081896</v>
      </c>
      <c r="EQ619">
        <v>182890356</v>
      </c>
      <c r="ER619">
        <v>249</v>
      </c>
      <c r="ES619" t="s">
        <v>10328</v>
      </c>
      <c r="ET619" t="s">
        <v>10328</v>
      </c>
      <c r="EU619">
        <v>2022</v>
      </c>
      <c r="EV619" t="s">
        <v>10329</v>
      </c>
      <c r="EW619">
        <v>0</v>
      </c>
      <c r="EX619">
        <v>63081896</v>
      </c>
      <c r="EY619">
        <v>0</v>
      </c>
      <c r="EZ619">
        <v>0</v>
      </c>
      <c r="FA619">
        <v>0</v>
      </c>
      <c r="FB619">
        <v>0</v>
      </c>
      <c r="FC619">
        <v>182890356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 x14ac:dyDescent="0.4">
      <c r="A620" t="s">
        <v>2145</v>
      </c>
      <c r="B620" t="s">
        <v>2146</v>
      </c>
      <c r="C620">
        <v>210001282</v>
      </c>
      <c r="D620" t="s">
        <v>2147</v>
      </c>
      <c r="E620" t="s">
        <v>2148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975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0.26274151041439864</v>
      </c>
      <c r="DI620">
        <v>0.73725848958560136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10328</v>
      </c>
      <c r="ET620" t="s">
        <v>10328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 x14ac:dyDescent="0.4">
      <c r="A621" t="s">
        <v>2149</v>
      </c>
      <c r="B621">
        <v>6535395001</v>
      </c>
      <c r="C621">
        <v>6000000001248</v>
      </c>
      <c r="D621" t="s">
        <v>2150</v>
      </c>
      <c r="E621" t="s">
        <v>2151</v>
      </c>
      <c r="F621" t="s">
        <v>647</v>
      </c>
      <c r="G621" t="s">
        <v>1280</v>
      </c>
      <c r="H621" t="s">
        <v>1463</v>
      </c>
      <c r="I621" t="s">
        <v>590</v>
      </c>
      <c r="J621" t="s">
        <v>591</v>
      </c>
      <c r="K621" t="s">
        <v>592</v>
      </c>
      <c r="L621" t="s">
        <v>593</v>
      </c>
      <c r="M621" t="s">
        <v>1055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2152</v>
      </c>
      <c r="AC621" t="s">
        <v>594</v>
      </c>
      <c r="AD621" t="s">
        <v>604</v>
      </c>
      <c r="AF621" t="s">
        <v>10331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10328</v>
      </c>
      <c r="ET621" t="s">
        <v>10328</v>
      </c>
      <c r="EU621">
        <v>2022</v>
      </c>
      <c r="EV621" t="s">
        <v>10329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 x14ac:dyDescent="0.4">
      <c r="A622" t="s">
        <v>319</v>
      </c>
      <c r="B622" t="s">
        <v>2153</v>
      </c>
      <c r="C622">
        <v>210001483</v>
      </c>
      <c r="D622" t="s">
        <v>2154</v>
      </c>
      <c r="E622" t="s">
        <v>2155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1037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309358000</v>
      </c>
      <c r="AV622">
        <v>5898383604</v>
      </c>
      <c r="AW622">
        <v>181510906172</v>
      </c>
      <c r="AX622">
        <v>0</v>
      </c>
      <c r="AY622">
        <v>0</v>
      </c>
      <c r="AZ622">
        <v>0</v>
      </c>
      <c r="BA622">
        <v>309358000</v>
      </c>
      <c r="BB622">
        <v>5898383604</v>
      </c>
      <c r="BC622">
        <v>181510906172</v>
      </c>
      <c r="BD622">
        <v>20765</v>
      </c>
      <c r="BE622">
        <v>1146226</v>
      </c>
      <c r="BF622">
        <v>14868680</v>
      </c>
      <c r="BG622">
        <v>0</v>
      </c>
      <c r="BH622">
        <v>0</v>
      </c>
      <c r="BI622">
        <v>1146226</v>
      </c>
      <c r="BJ622">
        <v>0</v>
      </c>
      <c r="BK622">
        <v>0</v>
      </c>
      <c r="BL622">
        <v>1146226</v>
      </c>
      <c r="BM622">
        <v>402526856</v>
      </c>
      <c r="BN622">
        <v>399639982</v>
      </c>
      <c r="BO622">
        <v>20765</v>
      </c>
      <c r="BP622">
        <v>1146226</v>
      </c>
      <c r="BQ622">
        <v>402547621</v>
      </c>
      <c r="BR622">
        <v>400786208</v>
      </c>
      <c r="BS622">
        <v>0</v>
      </c>
      <c r="BT622">
        <v>0</v>
      </c>
      <c r="BU622">
        <v>0</v>
      </c>
      <c r="BV622">
        <v>402547621</v>
      </c>
      <c r="BW622">
        <v>400786208</v>
      </c>
      <c r="BX622">
        <v>0.23871828887200783</v>
      </c>
      <c r="BY622">
        <v>0.24167544892898835</v>
      </c>
      <c r="BZ622">
        <v>0</v>
      </c>
      <c r="CA622">
        <v>181510906172</v>
      </c>
      <c r="CB622">
        <v>181201548172</v>
      </c>
      <c r="CC622">
        <v>175612522568</v>
      </c>
      <c r="CD622">
        <v>0</v>
      </c>
      <c r="CE622">
        <v>169185947159</v>
      </c>
      <c r="CF622">
        <v>168474062303</v>
      </c>
      <c r="CG622">
        <v>162887923573</v>
      </c>
      <c r="CH622">
        <v>169185947159</v>
      </c>
      <c r="CI622">
        <v>168474062303</v>
      </c>
      <c r="CJ622">
        <v>162887923573</v>
      </c>
      <c r="CK622">
        <v>399639982</v>
      </c>
      <c r="CL622">
        <v>0</v>
      </c>
      <c r="CM622">
        <v>2.8451833128929143</v>
      </c>
      <c r="CN622">
        <v>0.97206801176071211</v>
      </c>
      <c r="CO622">
        <v>-2.4650494754314431</v>
      </c>
      <c r="CP622">
        <v>481365033632.76917</v>
      </c>
      <c r="CQ622">
        <v>164460247272.70203</v>
      </c>
      <c r="CR622">
        <v>-417051730294.66479</v>
      </c>
      <c r="CS622">
        <v>0.93217988608720326</v>
      </c>
      <c r="CT622">
        <v>157711736950.23221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169185947159</v>
      </c>
      <c r="DL622">
        <v>0</v>
      </c>
      <c r="DM622">
        <v>162887923573</v>
      </c>
      <c r="DN622">
        <v>0</v>
      </c>
      <c r="DO622">
        <v>5898383604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126619036699.2318</v>
      </c>
      <c r="EF622">
        <v>0</v>
      </c>
      <c r="EG622">
        <v>20765</v>
      </c>
      <c r="EH622">
        <v>0</v>
      </c>
      <c r="EI622">
        <v>0</v>
      </c>
      <c r="EJ622">
        <v>402526856</v>
      </c>
      <c r="EK622">
        <v>0</v>
      </c>
      <c r="EL622">
        <v>1146226</v>
      </c>
      <c r="EM622">
        <v>0</v>
      </c>
      <c r="EN622">
        <v>0</v>
      </c>
      <c r="EO622">
        <v>399639982</v>
      </c>
      <c r="EP622">
        <v>402547621</v>
      </c>
      <c r="EQ622">
        <v>400786208</v>
      </c>
      <c r="ER622">
        <v>197</v>
      </c>
      <c r="ES622" t="s">
        <v>1245</v>
      </c>
      <c r="ET622" t="s">
        <v>10328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20765</v>
      </c>
      <c r="FI622">
        <v>0</v>
      </c>
      <c r="FJ622">
        <v>0</v>
      </c>
      <c r="FK622">
        <v>402526856</v>
      </c>
      <c r="FL622">
        <v>0</v>
      </c>
      <c r="FM622">
        <v>1146226</v>
      </c>
      <c r="FN622">
        <v>0</v>
      </c>
      <c r="FO622">
        <v>0</v>
      </c>
      <c r="FP622">
        <v>399639982</v>
      </c>
      <c r="FQ622" t="b">
        <v>1</v>
      </c>
      <c r="FR622" t="b">
        <v>1</v>
      </c>
    </row>
    <row r="623" spans="1:174" x14ac:dyDescent="0.4">
      <c r="A623" t="s">
        <v>320</v>
      </c>
      <c r="B623" t="s">
        <v>2156</v>
      </c>
      <c r="C623">
        <v>210001316</v>
      </c>
      <c r="D623" t="s">
        <v>2157</v>
      </c>
      <c r="E623" t="s">
        <v>2158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2159</v>
      </c>
      <c r="AD623" t="s">
        <v>1423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234067578</v>
      </c>
      <c r="BN623">
        <v>11114350068</v>
      </c>
      <c r="BO623">
        <v>0</v>
      </c>
      <c r="BP623">
        <v>0</v>
      </c>
      <c r="BQ623">
        <v>234067578</v>
      </c>
      <c r="BR623">
        <v>11114350068</v>
      </c>
      <c r="BS623">
        <v>0</v>
      </c>
      <c r="BT623">
        <v>0</v>
      </c>
      <c r="BU623">
        <v>0</v>
      </c>
      <c r="BV623">
        <v>234067578</v>
      </c>
      <c r="BW623">
        <v>11114350068</v>
      </c>
      <c r="BX623">
        <v>0.67284589835175923</v>
      </c>
      <c r="BY623">
        <v>46.273229167613465</v>
      </c>
      <c r="BZ623">
        <v>10068750</v>
      </c>
      <c r="CA623">
        <v>13362851250</v>
      </c>
      <c r="CB623">
        <v>13362851250</v>
      </c>
      <c r="CC623">
        <v>13362851250</v>
      </c>
      <c r="CD623">
        <v>23761686</v>
      </c>
      <c r="CE623">
        <v>35960935592</v>
      </c>
      <c r="CF623">
        <v>33848521707</v>
      </c>
      <c r="CG623">
        <v>23191341666</v>
      </c>
      <c r="CH623">
        <v>34085740553.1875</v>
      </c>
      <c r="CI623">
        <v>32868438543.1875</v>
      </c>
      <c r="CJ623">
        <v>22106543502.1875</v>
      </c>
      <c r="CK623">
        <v>11979197051</v>
      </c>
      <c r="CL623">
        <v>0</v>
      </c>
      <c r="CM623">
        <v>103.96637320518496</v>
      </c>
      <c r="CN623">
        <v>492.38499164581287</v>
      </c>
      <c r="CO623">
        <v>42.832657694816604</v>
      </c>
      <c r="CP623">
        <v>3738728050565.4912</v>
      </c>
      <c r="CQ623">
        <v>17706624971042.535</v>
      </c>
      <c r="CR623">
        <v>1540302444597.4832</v>
      </c>
      <c r="CS623">
        <v>2.6911124668846402</v>
      </c>
      <c r="CT623">
        <v>96774922092.466782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35960935592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26611092338.079994</v>
      </c>
      <c r="EF623">
        <v>1436832026</v>
      </c>
      <c r="EG623">
        <v>0</v>
      </c>
      <c r="EH623">
        <v>0</v>
      </c>
      <c r="EI623">
        <v>-1878346307</v>
      </c>
      <c r="EJ623">
        <v>675581859</v>
      </c>
      <c r="EK623">
        <v>1268743690</v>
      </c>
      <c r="EL623">
        <v>0</v>
      </c>
      <c r="EM623">
        <v>0</v>
      </c>
      <c r="EN623">
        <v>-1655243858</v>
      </c>
      <c r="EO623">
        <v>11500850236</v>
      </c>
      <c r="EP623">
        <v>234067578</v>
      </c>
      <c r="EQ623">
        <v>11114350068</v>
      </c>
      <c r="ER623">
        <v>9</v>
      </c>
      <c r="ES623" t="s">
        <v>1424</v>
      </c>
      <c r="ET623" t="s">
        <v>10328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1436832026</v>
      </c>
      <c r="FH623">
        <v>0</v>
      </c>
      <c r="FI623">
        <v>0</v>
      </c>
      <c r="FJ623">
        <v>-1878346307</v>
      </c>
      <c r="FK623">
        <v>675581859</v>
      </c>
      <c r="FL623">
        <v>1268743690</v>
      </c>
      <c r="FM623">
        <v>0</v>
      </c>
      <c r="FN623">
        <v>0</v>
      </c>
      <c r="FO623">
        <v>-1655243858</v>
      </c>
      <c r="FP623">
        <v>11500850236</v>
      </c>
      <c r="FQ623" t="b">
        <v>1</v>
      </c>
      <c r="FR623" t="b">
        <v>1</v>
      </c>
    </row>
    <row r="624" spans="1:174" x14ac:dyDescent="0.4">
      <c r="A624" t="s">
        <v>321</v>
      </c>
      <c r="B624" t="s">
        <v>2160</v>
      </c>
      <c r="C624">
        <v>210001317</v>
      </c>
      <c r="D624" t="s">
        <v>2161</v>
      </c>
      <c r="E624" t="s">
        <v>2162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2159</v>
      </c>
      <c r="AD624" t="s">
        <v>1423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823900000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823900000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439852713</v>
      </c>
      <c r="BN624">
        <v>6686455397</v>
      </c>
      <c r="BO624">
        <v>0</v>
      </c>
      <c r="BP624">
        <v>0</v>
      </c>
      <c r="BQ624">
        <v>439852713</v>
      </c>
      <c r="BR624">
        <v>6686455397</v>
      </c>
      <c r="BS624">
        <v>0</v>
      </c>
      <c r="BT624">
        <v>0</v>
      </c>
      <c r="BU624">
        <v>0</v>
      </c>
      <c r="BV624">
        <v>439852713</v>
      </c>
      <c r="BW624">
        <v>6686455397</v>
      </c>
      <c r="BX624">
        <v>1.1747585855259459</v>
      </c>
      <c r="BY624">
        <v>21.393593591758808</v>
      </c>
      <c r="BZ624">
        <v>12787500</v>
      </c>
      <c r="CA624">
        <v>17266631250</v>
      </c>
      <c r="CB624">
        <v>16442731250</v>
      </c>
      <c r="CC624">
        <v>16442731250</v>
      </c>
      <c r="CD624">
        <v>25905327</v>
      </c>
      <c r="CE624">
        <v>39205121882</v>
      </c>
      <c r="CF624">
        <v>36118663312</v>
      </c>
      <c r="CG624">
        <v>29990283854</v>
      </c>
      <c r="CH624">
        <v>37119150586.625</v>
      </c>
      <c r="CI624">
        <v>35129075794.125</v>
      </c>
      <c r="CJ624">
        <v>28873426336.125</v>
      </c>
      <c r="CK624">
        <v>7421824250.5</v>
      </c>
      <c r="CL624">
        <v>0</v>
      </c>
      <c r="CM624">
        <v>103.68633389472966</v>
      </c>
      <c r="CN624">
        <v>171.43646836280828</v>
      </c>
      <c r="CO624">
        <v>40.064830183982849</v>
      </c>
      <c r="CP624">
        <v>4065035357840.624</v>
      </c>
      <c r="CQ624">
        <v>6721187637183.5361</v>
      </c>
      <c r="CR624">
        <v>1570746550544.6802</v>
      </c>
      <c r="CS624">
        <v>2.2705715616646414</v>
      </c>
      <c r="CT624">
        <v>89018034816.865341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39205121882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29011790192.68</v>
      </c>
      <c r="EF624">
        <v>1866534140</v>
      </c>
      <c r="EG624">
        <v>0</v>
      </c>
      <c r="EH624">
        <v>0</v>
      </c>
      <c r="EI624">
        <v>-1822705857</v>
      </c>
      <c r="EJ624">
        <v>396024430</v>
      </c>
      <c r="EK624">
        <v>1649167807</v>
      </c>
      <c r="EL624">
        <v>0</v>
      </c>
      <c r="EM624">
        <v>0</v>
      </c>
      <c r="EN624">
        <v>-1704482631</v>
      </c>
      <c r="EO624">
        <v>6741770221</v>
      </c>
      <c r="EP624">
        <v>439852713</v>
      </c>
      <c r="EQ624">
        <v>6686455397</v>
      </c>
      <c r="ER624">
        <v>22</v>
      </c>
      <c r="ES624" t="s">
        <v>1424</v>
      </c>
      <c r="ET624" t="s">
        <v>10328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1866534140</v>
      </c>
      <c r="FH624">
        <v>0</v>
      </c>
      <c r="FI624">
        <v>0</v>
      </c>
      <c r="FJ624">
        <v>-1822705857</v>
      </c>
      <c r="FK624">
        <v>396024430</v>
      </c>
      <c r="FL624">
        <v>1649167807</v>
      </c>
      <c r="FM624">
        <v>0</v>
      </c>
      <c r="FN624">
        <v>0</v>
      </c>
      <c r="FO624">
        <v>-1704482631</v>
      </c>
      <c r="FP624">
        <v>6741770221</v>
      </c>
      <c r="FQ624" t="b">
        <v>1</v>
      </c>
      <c r="FR624" t="b">
        <v>1</v>
      </c>
    </row>
    <row r="625" spans="1:174" x14ac:dyDescent="0.4">
      <c r="A625" t="s">
        <v>322</v>
      </c>
      <c r="B625" t="s">
        <v>2163</v>
      </c>
      <c r="C625">
        <v>210001320</v>
      </c>
      <c r="D625" t="s">
        <v>2164</v>
      </c>
      <c r="E625" t="s">
        <v>2165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2159</v>
      </c>
      <c r="AD625" t="s">
        <v>1423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0</v>
      </c>
      <c r="AZ625">
        <v>0</v>
      </c>
      <c r="BA625">
        <v>0</v>
      </c>
      <c r="BB625">
        <v>368750000</v>
      </c>
      <c r="BC625">
        <v>33332175000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359635107</v>
      </c>
      <c r="BN625">
        <v>15973593433</v>
      </c>
      <c r="BO625">
        <v>0</v>
      </c>
      <c r="BP625">
        <v>0</v>
      </c>
      <c r="BQ625">
        <v>359635107</v>
      </c>
      <c r="BR625">
        <v>15973593433</v>
      </c>
      <c r="BS625">
        <v>0</v>
      </c>
      <c r="BT625">
        <v>0</v>
      </c>
      <c r="BU625">
        <v>0</v>
      </c>
      <c r="BV625">
        <v>359635107</v>
      </c>
      <c r="BW625">
        <v>15973593433</v>
      </c>
      <c r="BX625">
        <v>0.48793208710718011</v>
      </c>
      <c r="BY625">
        <v>27.474591908151268</v>
      </c>
      <c r="BZ625">
        <v>25000000</v>
      </c>
      <c r="CA625">
        <v>33332175000</v>
      </c>
      <c r="CB625">
        <v>33332175000</v>
      </c>
      <c r="CC625">
        <v>32963425000</v>
      </c>
      <c r="CD625">
        <v>50298372</v>
      </c>
      <c r="CE625">
        <v>76121556185</v>
      </c>
      <c r="CF625">
        <v>71650030914</v>
      </c>
      <c r="CG625">
        <v>56131059600</v>
      </c>
      <c r="CH625">
        <v>71618731185</v>
      </c>
      <c r="CI625">
        <v>69369705914</v>
      </c>
      <c r="CJ625">
        <v>53580709710</v>
      </c>
      <c r="CK625">
        <v>17669271475</v>
      </c>
      <c r="CL625">
        <v>0</v>
      </c>
      <c r="CM625">
        <v>103.96637320518496</v>
      </c>
      <c r="CN625">
        <v>235.61717748641979</v>
      </c>
      <c r="CO625">
        <v>40.557128787040718</v>
      </c>
      <c r="CP625">
        <v>7914082119289.166</v>
      </c>
      <c r="CQ625">
        <v>17935546214183.621</v>
      </c>
      <c r="CR625">
        <v>3087271757665.001</v>
      </c>
      <c r="CS625">
        <v>2.2837260450300647</v>
      </c>
      <c r="CT625">
        <v>173840780447.9039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76121556185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56329951576.900009</v>
      </c>
      <c r="EF625">
        <v>3499854938</v>
      </c>
      <c r="EG625">
        <v>0</v>
      </c>
      <c r="EH625">
        <v>0</v>
      </c>
      <c r="EI625">
        <v>-4111890164</v>
      </c>
      <c r="EJ625">
        <v>971670333</v>
      </c>
      <c r="EK625">
        <v>3080398090</v>
      </c>
      <c r="EL625">
        <v>0</v>
      </c>
      <c r="EM625">
        <v>0</v>
      </c>
      <c r="EN625">
        <v>-3648153152</v>
      </c>
      <c r="EO625">
        <v>16541348495</v>
      </c>
      <c r="EP625">
        <v>359635107</v>
      </c>
      <c r="EQ625">
        <v>15973593433</v>
      </c>
      <c r="ER625">
        <v>7</v>
      </c>
      <c r="ES625" t="s">
        <v>1292</v>
      </c>
      <c r="ET625" t="s">
        <v>10328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3499854938</v>
      </c>
      <c r="FH625">
        <v>0</v>
      </c>
      <c r="FI625">
        <v>0</v>
      </c>
      <c r="FJ625">
        <v>-4111890164</v>
      </c>
      <c r="FK625">
        <v>971670333</v>
      </c>
      <c r="FL625">
        <v>3080398090</v>
      </c>
      <c r="FM625">
        <v>0</v>
      </c>
      <c r="FN625">
        <v>0</v>
      </c>
      <c r="FO625">
        <v>-3648153152</v>
      </c>
      <c r="FP625">
        <v>16541348495</v>
      </c>
      <c r="FQ625" t="b">
        <v>1</v>
      </c>
      <c r="FR625" t="b">
        <v>1</v>
      </c>
    </row>
    <row r="626" spans="1:174" x14ac:dyDescent="0.4">
      <c r="A626" t="s">
        <v>323</v>
      </c>
      <c r="B626" t="s">
        <v>2166</v>
      </c>
      <c r="C626">
        <v>210001312</v>
      </c>
      <c r="D626" t="s">
        <v>2167</v>
      </c>
      <c r="E626" t="s">
        <v>2168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2169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71115812</v>
      </c>
      <c r="BN626">
        <v>806644357</v>
      </c>
      <c r="BO626">
        <v>0</v>
      </c>
      <c r="BP626">
        <v>0</v>
      </c>
      <c r="BQ626">
        <v>71115812</v>
      </c>
      <c r="BR626">
        <v>806644357</v>
      </c>
      <c r="BS626">
        <v>0</v>
      </c>
      <c r="BT626">
        <v>0</v>
      </c>
      <c r="BU626">
        <v>0</v>
      </c>
      <c r="BV626">
        <v>71115812</v>
      </c>
      <c r="BW626">
        <v>806644357</v>
      </c>
      <c r="BX626">
        <v>0.10179451666825945</v>
      </c>
      <c r="BY626">
        <v>1.1645198496847813</v>
      </c>
      <c r="BZ626">
        <v>59002763</v>
      </c>
      <c r="CA626">
        <v>73693579808</v>
      </c>
      <c r="CB626">
        <v>73693579808</v>
      </c>
      <c r="CC626">
        <v>73693579808</v>
      </c>
      <c r="CD626">
        <v>47583432</v>
      </c>
      <c r="CE626">
        <v>72012765989</v>
      </c>
      <c r="CF626">
        <v>67782598884</v>
      </c>
      <c r="CG626">
        <v>67330693729</v>
      </c>
      <c r="CH626">
        <v>56411563980.990486</v>
      </c>
      <c r="CI626">
        <v>57426742506.690491</v>
      </c>
      <c r="CJ626">
        <v>56361208616.490486</v>
      </c>
      <c r="CK626">
        <v>50355364.5</v>
      </c>
      <c r="CL626">
        <v>0</v>
      </c>
      <c r="CM626">
        <v>103.96637320518496</v>
      </c>
      <c r="CN626">
        <v>31.343212723732005</v>
      </c>
      <c r="CO626">
        <v>-0.62685638666152965</v>
      </c>
      <c r="CP626">
        <v>7486906104350.0244</v>
      </c>
      <c r="CQ626">
        <v>2257111443217.5601</v>
      </c>
      <c r="CR626">
        <v>-45141662281.366837</v>
      </c>
      <c r="CS626">
        <v>0.97719185547263188</v>
      </c>
      <c r="CT626">
        <v>70370288414.507355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72012765989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53289446831.860023</v>
      </c>
      <c r="EF626">
        <v>4171509285</v>
      </c>
      <c r="EG626">
        <v>0</v>
      </c>
      <c r="EH626">
        <v>0</v>
      </c>
      <c r="EI626">
        <v>-4159051293</v>
      </c>
      <c r="EJ626">
        <v>58657820</v>
      </c>
      <c r="EK626">
        <v>3683503699</v>
      </c>
      <c r="EL626">
        <v>0</v>
      </c>
      <c r="EM626">
        <v>0</v>
      </c>
      <c r="EN626">
        <v>-3875427903</v>
      </c>
      <c r="EO626">
        <v>998568561</v>
      </c>
      <c r="EP626">
        <v>71115812</v>
      </c>
      <c r="EQ626">
        <v>806644357</v>
      </c>
      <c r="ER626">
        <v>138</v>
      </c>
      <c r="ES626" t="s">
        <v>1245</v>
      </c>
      <c r="ET626" t="s">
        <v>10328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4171509285</v>
      </c>
      <c r="FH626">
        <v>0</v>
      </c>
      <c r="FI626">
        <v>0</v>
      </c>
      <c r="FJ626">
        <v>-4159051293</v>
      </c>
      <c r="FK626">
        <v>58657820</v>
      </c>
      <c r="FL626">
        <v>3683503699</v>
      </c>
      <c r="FM626">
        <v>0</v>
      </c>
      <c r="FN626">
        <v>0</v>
      </c>
      <c r="FO626">
        <v>-3875427903</v>
      </c>
      <c r="FP626">
        <v>998568561</v>
      </c>
      <c r="FQ626" t="b">
        <v>1</v>
      </c>
      <c r="FR626" t="b">
        <v>1</v>
      </c>
    </row>
    <row r="627" spans="1:174" x14ac:dyDescent="0.4">
      <c r="A627" t="s">
        <v>324</v>
      </c>
      <c r="B627" t="s">
        <v>2170</v>
      </c>
      <c r="C627">
        <v>210001555</v>
      </c>
      <c r="D627" t="s">
        <v>2171</v>
      </c>
      <c r="E627" t="s">
        <v>2171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14952000000</v>
      </c>
      <c r="AV627">
        <v>14952000000</v>
      </c>
      <c r="AW627">
        <v>82399875296</v>
      </c>
      <c r="AX627">
        <v>0</v>
      </c>
      <c r="AY627">
        <v>0</v>
      </c>
      <c r="AZ627">
        <v>36638207269</v>
      </c>
      <c r="BA627">
        <v>14952000000</v>
      </c>
      <c r="BB627">
        <v>14952000000</v>
      </c>
      <c r="BC627">
        <v>45761668027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1453322563</v>
      </c>
      <c r="BN627">
        <v>1343762283</v>
      </c>
      <c r="BO627">
        <v>0</v>
      </c>
      <c r="BP627">
        <v>0</v>
      </c>
      <c r="BQ627">
        <v>1453322563</v>
      </c>
      <c r="BR627">
        <v>1343762283</v>
      </c>
      <c r="BS627">
        <v>0</v>
      </c>
      <c r="BT627">
        <v>0</v>
      </c>
      <c r="BU627">
        <v>0</v>
      </c>
      <c r="BV627">
        <v>1453322563</v>
      </c>
      <c r="BW627">
        <v>1343762283</v>
      </c>
      <c r="BX627">
        <v>3.0433137796740635</v>
      </c>
      <c r="BY627">
        <v>2.8023375510359005</v>
      </c>
      <c r="BZ627">
        <v>32574829</v>
      </c>
      <c r="CA627">
        <v>46212244456</v>
      </c>
      <c r="CB627">
        <v>31260244456</v>
      </c>
      <c r="CC627">
        <v>31260244456</v>
      </c>
      <c r="CD627">
        <v>38349415</v>
      </c>
      <c r="CE627">
        <v>58038004661</v>
      </c>
      <c r="CF627">
        <v>38924533725</v>
      </c>
      <c r="CG627">
        <v>39208714245</v>
      </c>
      <c r="CH627">
        <v>54951502803.69323</v>
      </c>
      <c r="CI627">
        <v>38026934368.892967</v>
      </c>
      <c r="CJ627">
        <v>38076336667.292969</v>
      </c>
      <c r="CK627">
        <v>1923166136.4002609</v>
      </c>
      <c r="CL627">
        <v>0</v>
      </c>
      <c r="CM627">
        <v>163.95598292350769</v>
      </c>
      <c r="CN627">
        <v>42.577953934669502</v>
      </c>
      <c r="CO627">
        <v>19.482123255729675</v>
      </c>
      <c r="CP627">
        <v>9515678101113.375</v>
      </c>
      <c r="CQ627">
        <v>2471139488916.1919</v>
      </c>
      <c r="CR627">
        <v>1130703560322.2153</v>
      </c>
      <c r="CS627">
        <v>1.2072426830702858</v>
      </c>
      <c r="CT627">
        <v>70065956466.991394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0.95543772385660697</v>
      </c>
      <c r="DI627">
        <v>4.4562276143393045E-2</v>
      </c>
      <c r="DJ627">
        <v>55451699070.484985</v>
      </c>
      <c r="DK627">
        <v>2586305590.5150146</v>
      </c>
      <c r="DL627">
        <v>37461484693.586922</v>
      </c>
      <c r="DM627">
        <v>1747229551.4130785</v>
      </c>
      <c r="DN627">
        <v>14285704847.103987</v>
      </c>
      <c r="DO627">
        <v>666295152.89601278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27168921302.723396</v>
      </c>
      <c r="EF627">
        <v>2611196945</v>
      </c>
      <c r="EG627">
        <v>0</v>
      </c>
      <c r="EH627">
        <v>0</v>
      </c>
      <c r="EI627">
        <v>-2708148373</v>
      </c>
      <c r="EJ627">
        <v>1550273991</v>
      </c>
      <c r="EK627">
        <v>2327016425</v>
      </c>
      <c r="EL627">
        <v>0</v>
      </c>
      <c r="EM627">
        <v>0</v>
      </c>
      <c r="EN627">
        <v>-2533528133</v>
      </c>
      <c r="EO627">
        <v>1550273991</v>
      </c>
      <c r="EP627">
        <v>1453322563</v>
      </c>
      <c r="EQ627">
        <v>1343762283</v>
      </c>
      <c r="ER627">
        <v>96</v>
      </c>
      <c r="ES627" t="s">
        <v>10328</v>
      </c>
      <c r="ET627" t="s">
        <v>10328</v>
      </c>
      <c r="EU627">
        <v>2022</v>
      </c>
      <c r="EV627" t="s">
        <v>855</v>
      </c>
      <c r="EW627">
        <v>2494836065.6721258</v>
      </c>
      <c r="EX627">
        <v>0</v>
      </c>
      <c r="EY627">
        <v>0</v>
      </c>
      <c r="EZ627">
        <v>-2587467117.3650932</v>
      </c>
      <c r="FA627">
        <v>1481190253.3151381</v>
      </c>
      <c r="FB627">
        <v>2223319276.4789386</v>
      </c>
      <c r="FC627">
        <v>0</v>
      </c>
      <c r="FD627">
        <v>0</v>
      </c>
      <c r="FE627">
        <v>-2420628352.7201991</v>
      </c>
      <c r="FF627">
        <v>1481190253.3151381</v>
      </c>
      <c r="FG627">
        <v>116360879.3278743</v>
      </c>
      <c r="FH627">
        <v>0</v>
      </c>
      <c r="FI627">
        <v>0</v>
      </c>
      <c r="FJ627">
        <v>-120681255.63490659</v>
      </c>
      <c r="FK627">
        <v>69083737.684862018</v>
      </c>
      <c r="FL627">
        <v>103697148.52106127</v>
      </c>
      <c r="FM627">
        <v>0</v>
      </c>
      <c r="FN627">
        <v>0</v>
      </c>
      <c r="FO627">
        <v>-112899780.27980103</v>
      </c>
      <c r="FP627">
        <v>69083737.684862018</v>
      </c>
      <c r="FQ627" t="b">
        <v>1</v>
      </c>
      <c r="FR627" t="b">
        <v>1</v>
      </c>
    </row>
    <row r="628" spans="1:174" x14ac:dyDescent="0.4">
      <c r="A628" t="s">
        <v>325</v>
      </c>
      <c r="B628" t="s">
        <v>2172</v>
      </c>
      <c r="C628">
        <v>210001421</v>
      </c>
      <c r="D628" t="s">
        <v>2173</v>
      </c>
      <c r="E628" t="s">
        <v>2174</v>
      </c>
      <c r="F628" t="s">
        <v>885</v>
      </c>
      <c r="G628" t="s">
        <v>885</v>
      </c>
      <c r="H628" t="s">
        <v>1321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989</v>
      </c>
      <c r="AD628" t="s">
        <v>1011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1064178727</v>
      </c>
      <c r="AY628">
        <v>2365850443</v>
      </c>
      <c r="AZ628">
        <v>11261063044</v>
      </c>
      <c r="BA628">
        <v>-1064178727</v>
      </c>
      <c r="BB628">
        <v>-2365850443</v>
      </c>
      <c r="BC628">
        <v>28056444033</v>
      </c>
      <c r="BD628">
        <v>135799942</v>
      </c>
      <c r="BE628">
        <v>363529424</v>
      </c>
      <c r="BF628">
        <v>11413731484</v>
      </c>
      <c r="BG628">
        <v>363529424</v>
      </c>
      <c r="BH628">
        <v>0</v>
      </c>
      <c r="BI628">
        <v>0</v>
      </c>
      <c r="BJ628">
        <v>-5533222</v>
      </c>
      <c r="BK628">
        <v>363529424</v>
      </c>
      <c r="BL628">
        <v>0</v>
      </c>
      <c r="BM628">
        <v>-71841167</v>
      </c>
      <c r="BN628">
        <v>-75542310</v>
      </c>
      <c r="BO628">
        <v>135799942</v>
      </c>
      <c r="BP628">
        <v>363529424</v>
      </c>
      <c r="BQ628">
        <v>63958775</v>
      </c>
      <c r="BR628">
        <v>287987114</v>
      </c>
      <c r="BS628">
        <v>0</v>
      </c>
      <c r="BT628">
        <v>0</v>
      </c>
      <c r="BU628">
        <v>0</v>
      </c>
      <c r="BV628">
        <v>63958775</v>
      </c>
      <c r="BW628">
        <v>287987114</v>
      </c>
      <c r="BX628">
        <v>0.24312890575627935</v>
      </c>
      <c r="BY628">
        <v>1.0726895368531244</v>
      </c>
      <c r="BZ628">
        <v>0</v>
      </c>
      <c r="CA628">
        <v>27873646953</v>
      </c>
      <c r="CB628">
        <v>29023531853</v>
      </c>
      <c r="CC628">
        <v>30431611891</v>
      </c>
      <c r="CD628">
        <v>0</v>
      </c>
      <c r="CE628">
        <v>25770497988</v>
      </c>
      <c r="CF628">
        <v>26906517882</v>
      </c>
      <c r="CG628">
        <v>28211890741</v>
      </c>
      <c r="CH628">
        <v>25770497988</v>
      </c>
      <c r="CI628">
        <v>26906517882</v>
      </c>
      <c r="CJ628">
        <v>28211890741</v>
      </c>
      <c r="CK628">
        <v>-75542310</v>
      </c>
      <c r="CL628">
        <v>0</v>
      </c>
      <c r="CM628">
        <v>2.8832247853279114</v>
      </c>
      <c r="CN628">
        <v>4.356478154659273</v>
      </c>
      <c r="CO628">
        <v>9.1896238923072815</v>
      </c>
      <c r="CP628">
        <v>74302138529.244675</v>
      </c>
      <c r="CQ628">
        <v>112268611519.41275</v>
      </c>
      <c r="CR628">
        <v>236821184027.18152</v>
      </c>
      <c r="CS628">
        <v>1.2321557524266227</v>
      </c>
      <c r="CT628">
        <v>31753267338.812904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0.9858614666390435</v>
      </c>
      <c r="DI628">
        <v>1.4138533360956456E-2</v>
      </c>
      <c r="DJ628">
        <v>25406140942.468201</v>
      </c>
      <c r="DK628">
        <v>364357045.5317992</v>
      </c>
      <c r="DL628">
        <v>27813015982.58271</v>
      </c>
      <c r="DM628">
        <v>398874758.41728705</v>
      </c>
      <c r="DN628">
        <v>0</v>
      </c>
      <c r="DO628">
        <v>0</v>
      </c>
      <c r="DP628">
        <v>2332400787.5846109</v>
      </c>
      <c r="DQ628">
        <v>33449655.415389109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9935985282.8832264</v>
      </c>
      <c r="EF628">
        <v>0</v>
      </c>
      <c r="EG628">
        <v>135799942</v>
      </c>
      <c r="EH628">
        <v>-1832080</v>
      </c>
      <c r="EI628">
        <v>0</v>
      </c>
      <c r="EJ628">
        <v>-70009087</v>
      </c>
      <c r="EK628">
        <v>0</v>
      </c>
      <c r="EL628">
        <v>363529424</v>
      </c>
      <c r="EM628">
        <v>-5533222</v>
      </c>
      <c r="EN628">
        <v>0</v>
      </c>
      <c r="EO628">
        <v>-70009088</v>
      </c>
      <c r="EP628">
        <v>63958775</v>
      </c>
      <c r="EQ628">
        <v>287987114</v>
      </c>
      <c r="ER628">
        <v>225</v>
      </c>
      <c r="ES628" t="s">
        <v>10328</v>
      </c>
      <c r="ET628" t="s">
        <v>10328</v>
      </c>
      <c r="EU628">
        <v>2022</v>
      </c>
      <c r="EV628" t="s">
        <v>613</v>
      </c>
      <c r="EW628">
        <v>0</v>
      </c>
      <c r="EX628">
        <v>133879929.98961705</v>
      </c>
      <c r="EY628">
        <v>-1806177.0758000589</v>
      </c>
      <c r="EZ628">
        <v>0</v>
      </c>
      <c r="FA628">
        <v>-69019261.187880397</v>
      </c>
      <c r="FB628">
        <v>0</v>
      </c>
      <c r="FC628">
        <v>358389651.11108673</v>
      </c>
      <c r="FD628">
        <v>-5454990.3561594216</v>
      </c>
      <c r="FE628">
        <v>0</v>
      </c>
      <c r="FF628">
        <v>-69019262.173741862</v>
      </c>
      <c r="FG628">
        <v>0</v>
      </c>
      <c r="FH628">
        <v>1920012.0103829517</v>
      </c>
      <c r="FI628">
        <v>-25902.924199941102</v>
      </c>
      <c r="FJ628">
        <v>0</v>
      </c>
      <c r="FK628">
        <v>-989825.81211960292</v>
      </c>
      <c r="FL628">
        <v>0</v>
      </c>
      <c r="FM628">
        <v>5139772.8889132841</v>
      </c>
      <c r="FN628">
        <v>-78231.643840578196</v>
      </c>
      <c r="FO628">
        <v>0</v>
      </c>
      <c r="FP628">
        <v>-989825.82625813631</v>
      </c>
      <c r="FQ628" t="b">
        <v>1</v>
      </c>
      <c r="FR628" t="b">
        <v>1</v>
      </c>
    </row>
    <row r="629" spans="1:174" x14ac:dyDescent="0.4">
      <c r="A629" t="s">
        <v>326</v>
      </c>
      <c r="B629" t="s">
        <v>2175</v>
      </c>
      <c r="C629">
        <v>210001395</v>
      </c>
      <c r="D629" t="s">
        <v>2176</v>
      </c>
      <c r="E629" t="s">
        <v>2177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1277</v>
      </c>
      <c r="AD629" t="s">
        <v>812</v>
      </c>
      <c r="AF629" t="s">
        <v>653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5259301383</v>
      </c>
      <c r="AZ629">
        <v>5259301383</v>
      </c>
      <c r="BA629">
        <v>0</v>
      </c>
      <c r="BB629">
        <v>-5259301383</v>
      </c>
      <c r="BC629">
        <v>46324868495</v>
      </c>
      <c r="BD629">
        <v>1114326703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-14445284</v>
      </c>
      <c r="BN629">
        <v>-102923807</v>
      </c>
      <c r="BO629">
        <v>1114326703</v>
      </c>
      <c r="BP629">
        <v>1114326703</v>
      </c>
      <c r="BQ629">
        <v>1099881419</v>
      </c>
      <c r="BR629">
        <v>1011402896</v>
      </c>
      <c r="BS629">
        <v>0</v>
      </c>
      <c r="BT629">
        <v>0</v>
      </c>
      <c r="BU629">
        <v>0</v>
      </c>
      <c r="BV629">
        <v>1099881419</v>
      </c>
      <c r="BW629">
        <v>1011402896</v>
      </c>
      <c r="BX629">
        <v>2.2033379839294445</v>
      </c>
      <c r="BY629">
        <v>1.9169729138447757</v>
      </c>
      <c r="BZ629">
        <v>34474297.75</v>
      </c>
      <c r="CA629">
        <v>46644895019</v>
      </c>
      <c r="CB629">
        <v>46644895019</v>
      </c>
      <c r="CC629">
        <v>51584169878</v>
      </c>
      <c r="CD629">
        <v>34431883.93</v>
      </c>
      <c r="CE629">
        <v>52109213140</v>
      </c>
      <c r="CF629">
        <v>48828407838</v>
      </c>
      <c r="CG629">
        <v>54423023013</v>
      </c>
      <c r="CH629">
        <v>46580705838.565636</v>
      </c>
      <c r="CI629">
        <v>46364665606.540634</v>
      </c>
      <c r="CJ629">
        <v>51301894553.590927</v>
      </c>
      <c r="CK629">
        <v>538112667.97470856</v>
      </c>
      <c r="CL629">
        <v>0</v>
      </c>
      <c r="CM629">
        <v>178.41782212257385</v>
      </c>
      <c r="CN629">
        <v>35.618047118186958</v>
      </c>
      <c r="CO629">
        <v>10.486758351325992</v>
      </c>
      <c r="CP629">
        <v>9297212320959.8086</v>
      </c>
      <c r="CQ629">
        <v>1856028408912.167</v>
      </c>
      <c r="CR629">
        <v>546456726076.92114</v>
      </c>
      <c r="CS629">
        <v>1.2231157236264558</v>
      </c>
      <c r="CT629">
        <v>63735597937.336319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0.96982306423639963</v>
      </c>
      <c r="DI629">
        <v>3.0176935763600449E-2</v>
      </c>
      <c r="DJ629">
        <v>50536716762.382462</v>
      </c>
      <c r="DK629">
        <v>1572496377.6175444</v>
      </c>
      <c r="DL629">
        <v>52780702943.475754</v>
      </c>
      <c r="DM629">
        <v>1642320069.52425</v>
      </c>
      <c r="DN629">
        <v>0</v>
      </c>
      <c r="DO629">
        <v>0</v>
      </c>
      <c r="DP629">
        <v>5100591783.0037947</v>
      </c>
      <c r="DQ629">
        <v>158709599.99620602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16404469879.719654</v>
      </c>
      <c r="EF629">
        <v>3048951114</v>
      </c>
      <c r="EG629">
        <v>1114326703</v>
      </c>
      <c r="EH629">
        <v>0</v>
      </c>
      <c r="EI629">
        <v>-3295250586</v>
      </c>
      <c r="EJ629">
        <v>231854188</v>
      </c>
      <c r="EK629">
        <v>2713332173</v>
      </c>
      <c r="EL629">
        <v>1114326703</v>
      </c>
      <c r="EM629">
        <v>27137601</v>
      </c>
      <c r="EN629">
        <v>-3048415317</v>
      </c>
      <c r="EO629">
        <v>205021736</v>
      </c>
      <c r="EP629">
        <v>1099881419</v>
      </c>
      <c r="EQ629">
        <v>1011402896</v>
      </c>
      <c r="ER629">
        <v>113</v>
      </c>
      <c r="ES629" t="s">
        <v>10328</v>
      </c>
      <c r="ET629" t="s">
        <v>1923</v>
      </c>
      <c r="EU629">
        <v>2022</v>
      </c>
      <c r="EV629" t="s">
        <v>855</v>
      </c>
      <c r="EW629">
        <v>2956943112.0864644</v>
      </c>
      <c r="EX629">
        <v>1080699737.6639044</v>
      </c>
      <c r="EY629">
        <v>0</v>
      </c>
      <c r="EZ629">
        <v>-3195810020.7413116</v>
      </c>
      <c r="FA629">
        <v>224857539.06220227</v>
      </c>
      <c r="FB629">
        <v>2631452122.3100686</v>
      </c>
      <c r="FC629">
        <v>1080699737.6639044</v>
      </c>
      <c r="FD629">
        <v>26318671.357844781</v>
      </c>
      <c r="FE629">
        <v>-2956423483.7981157</v>
      </c>
      <c r="FF629">
        <v>198834808.24258617</v>
      </c>
      <c r="FG629">
        <v>92008001.913536027</v>
      </c>
      <c r="FH629">
        <v>33626965.336095676</v>
      </c>
      <c r="FI629">
        <v>0</v>
      </c>
      <c r="FJ629">
        <v>-99440565.258688733</v>
      </c>
      <c r="FK629">
        <v>6996648.937797742</v>
      </c>
      <c r="FL629">
        <v>81880050.689931422</v>
      </c>
      <c r="FM629">
        <v>33626965.336095676</v>
      </c>
      <c r="FN629">
        <v>818929.64215521934</v>
      </c>
      <c r="FO629">
        <v>-91991833.201884702</v>
      </c>
      <c r="FP629">
        <v>6186927.7574138492</v>
      </c>
      <c r="FQ629" t="b">
        <v>1</v>
      </c>
      <c r="FR629" t="b">
        <v>1</v>
      </c>
    </row>
    <row r="630" spans="1:174" x14ac:dyDescent="0.4">
      <c r="A630" t="s">
        <v>327</v>
      </c>
      <c r="B630" t="s">
        <v>2178</v>
      </c>
      <c r="C630">
        <v>210001374</v>
      </c>
      <c r="D630" t="s">
        <v>2179</v>
      </c>
      <c r="E630" t="s">
        <v>2180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2181</v>
      </c>
      <c r="AD630" t="s">
        <v>1423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3444581516</v>
      </c>
      <c r="BN630">
        <v>3269165589</v>
      </c>
      <c r="BO630">
        <v>0</v>
      </c>
      <c r="BP630">
        <v>0</v>
      </c>
      <c r="BQ630">
        <v>3444581516</v>
      </c>
      <c r="BR630">
        <v>3269165589</v>
      </c>
      <c r="BS630">
        <v>0</v>
      </c>
      <c r="BT630">
        <v>0</v>
      </c>
      <c r="BU630">
        <v>0</v>
      </c>
      <c r="BV630">
        <v>3444581516</v>
      </c>
      <c r="BW630">
        <v>3269165589</v>
      </c>
      <c r="BX630">
        <v>5.1832308560294234</v>
      </c>
      <c r="BY630">
        <v>4.8955140896615541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72027281008</v>
      </c>
      <c r="CF630">
        <v>64329825984</v>
      </c>
      <c r="CG630">
        <v>64799485647</v>
      </c>
      <c r="CH630">
        <v>62524618218.187561</v>
      </c>
      <c r="CI630">
        <v>58952652924.395561</v>
      </c>
      <c r="CJ630">
        <v>58939690616.707558</v>
      </c>
      <c r="CK630">
        <v>3584927601.4800034</v>
      </c>
      <c r="CL630">
        <v>0</v>
      </c>
      <c r="CM630">
        <v>278.38341951370245</v>
      </c>
      <c r="CN630">
        <v>53.551216721534743</v>
      </c>
      <c r="CO630">
        <v>5.7159569859504709</v>
      </c>
      <c r="CP630">
        <v>20051200785281.398</v>
      </c>
      <c r="CQ630">
        <v>3857148535122.2915</v>
      </c>
      <c r="CR630">
        <v>411704840056.69525</v>
      </c>
      <c r="CS630">
        <v>1.1860615300860136</v>
      </c>
      <c r="CT630">
        <v>85428787120.283752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72027281008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52960250170.907051</v>
      </c>
      <c r="EF630">
        <v>4014686928</v>
      </c>
      <c r="EG630">
        <v>0</v>
      </c>
      <c r="EH630">
        <v>0</v>
      </c>
      <c r="EI630">
        <v>-4252873508</v>
      </c>
      <c r="EJ630">
        <v>3682768096</v>
      </c>
      <c r="EK630">
        <v>3545027265</v>
      </c>
      <c r="EL630">
        <v>0</v>
      </c>
      <c r="EM630">
        <v>0</v>
      </c>
      <c r="EN630">
        <v>-3958629772</v>
      </c>
      <c r="EO630">
        <v>3682768096</v>
      </c>
      <c r="EP630">
        <v>3444581516</v>
      </c>
      <c r="EQ630">
        <v>3269165589</v>
      </c>
      <c r="ER630">
        <v>43</v>
      </c>
      <c r="ES630" t="s">
        <v>2130</v>
      </c>
      <c r="ET630" t="s">
        <v>10328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4014686928</v>
      </c>
      <c r="FH630">
        <v>0</v>
      </c>
      <c r="FI630">
        <v>0</v>
      </c>
      <c r="FJ630">
        <v>-4252873508</v>
      </c>
      <c r="FK630">
        <v>3682768096</v>
      </c>
      <c r="FL630">
        <v>3545027265</v>
      </c>
      <c r="FM630">
        <v>0</v>
      </c>
      <c r="FN630">
        <v>0</v>
      </c>
      <c r="FO630">
        <v>-3958629772</v>
      </c>
      <c r="FP630">
        <v>3682768096</v>
      </c>
      <c r="FQ630" t="b">
        <v>1</v>
      </c>
      <c r="FR630" t="b">
        <v>1</v>
      </c>
    </row>
    <row r="631" spans="1:174" x14ac:dyDescent="0.4">
      <c r="A631" t="s">
        <v>328</v>
      </c>
      <c r="B631" t="s">
        <v>2182</v>
      </c>
      <c r="C631">
        <v>110000545</v>
      </c>
      <c r="D631" t="s">
        <v>2183</v>
      </c>
      <c r="E631" t="s">
        <v>2184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2185</v>
      </c>
      <c r="AD631" t="s">
        <v>1011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149700000</v>
      </c>
      <c r="AY631">
        <v>149700000</v>
      </c>
      <c r="AZ631">
        <v>149700000</v>
      </c>
      <c r="BA631">
        <v>-149700000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12000000000</v>
      </c>
      <c r="CC631">
        <v>12000000000</v>
      </c>
      <c r="CD631">
        <v>0</v>
      </c>
      <c r="CE631">
        <v>11850300000</v>
      </c>
      <c r="CF631">
        <v>12000000000</v>
      </c>
      <c r="CG631">
        <v>12000000000</v>
      </c>
      <c r="CH631">
        <v>11850300000</v>
      </c>
      <c r="CI631">
        <v>12000000000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10328</v>
      </c>
      <c r="ET631" t="s">
        <v>10328</v>
      </c>
      <c r="EU631">
        <v>2022</v>
      </c>
      <c r="EV631" t="s">
        <v>10333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 x14ac:dyDescent="0.4">
      <c r="A632" t="s">
        <v>2186</v>
      </c>
      <c r="B632">
        <v>106102064102</v>
      </c>
      <c r="C632">
        <v>6000000001251</v>
      </c>
      <c r="D632" t="s">
        <v>2187</v>
      </c>
      <c r="E632" t="s">
        <v>2188</v>
      </c>
      <c r="F632" t="s">
        <v>647</v>
      </c>
      <c r="G632" t="s">
        <v>648</v>
      </c>
      <c r="H632" t="s">
        <v>973</v>
      </c>
      <c r="I632" t="s">
        <v>590</v>
      </c>
      <c r="J632" t="s">
        <v>591</v>
      </c>
      <c r="K632" t="s">
        <v>592</v>
      </c>
      <c r="L632" t="s">
        <v>593</v>
      </c>
      <c r="M632" t="s">
        <v>974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10331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10328</v>
      </c>
      <c r="ET632" t="s">
        <v>10328</v>
      </c>
      <c r="EU632">
        <v>2022</v>
      </c>
      <c r="EV632" t="s">
        <v>10329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 x14ac:dyDescent="0.4">
      <c r="A633" t="s">
        <v>2189</v>
      </c>
      <c r="B633">
        <v>406541778401</v>
      </c>
      <c r="C633">
        <v>6000000001252</v>
      </c>
      <c r="D633" t="s">
        <v>2190</v>
      </c>
      <c r="E633" t="s">
        <v>2191</v>
      </c>
      <c r="F633" t="s">
        <v>647</v>
      </c>
      <c r="G633" t="s">
        <v>1280</v>
      </c>
      <c r="H633" t="s">
        <v>1281</v>
      </c>
      <c r="I633" t="s">
        <v>590</v>
      </c>
      <c r="J633" t="s">
        <v>591</v>
      </c>
      <c r="K633" t="s">
        <v>592</v>
      </c>
      <c r="L633" t="s">
        <v>593</v>
      </c>
      <c r="M633" t="s">
        <v>1230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1444</v>
      </c>
      <c r="AA633" t="s">
        <v>1444</v>
      </c>
      <c r="AB633" t="s">
        <v>1495</v>
      </c>
      <c r="AC633" t="s">
        <v>594</v>
      </c>
      <c r="AD633" t="s">
        <v>661</v>
      </c>
      <c r="AF633" t="s">
        <v>10331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10328</v>
      </c>
      <c r="ET633" t="s">
        <v>10328</v>
      </c>
      <c r="EU633">
        <v>2022</v>
      </c>
      <c r="EV633" t="s">
        <v>10329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 x14ac:dyDescent="0.4">
      <c r="A634" t="s">
        <v>2189</v>
      </c>
      <c r="B634">
        <v>406541778401</v>
      </c>
      <c r="C634">
        <v>6000000001253</v>
      </c>
      <c r="D634" t="s">
        <v>2192</v>
      </c>
      <c r="E634" t="s">
        <v>2190</v>
      </c>
      <c r="F634" t="s">
        <v>647</v>
      </c>
      <c r="G634" t="s">
        <v>1280</v>
      </c>
      <c r="H634" t="s">
        <v>1281</v>
      </c>
      <c r="I634" t="s">
        <v>590</v>
      </c>
      <c r="J634" t="s">
        <v>591</v>
      </c>
      <c r="K634" t="s">
        <v>592</v>
      </c>
      <c r="L634" t="s">
        <v>593</v>
      </c>
      <c r="M634" t="s">
        <v>1230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1444</v>
      </c>
      <c r="AA634" t="s">
        <v>1444</v>
      </c>
      <c r="AB634" t="s">
        <v>1495</v>
      </c>
      <c r="AC634" t="s">
        <v>594</v>
      </c>
      <c r="AD634" t="s">
        <v>661</v>
      </c>
      <c r="AF634" t="s">
        <v>10331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10328</v>
      </c>
      <c r="ET634" t="s">
        <v>10328</v>
      </c>
      <c r="EU634">
        <v>2022</v>
      </c>
      <c r="EV634" t="s">
        <v>10329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 x14ac:dyDescent="0.4">
      <c r="A635" t="s">
        <v>2193</v>
      </c>
      <c r="B635">
        <v>306545627301</v>
      </c>
      <c r="C635">
        <v>6000000001255</v>
      </c>
      <c r="D635" t="s">
        <v>2194</v>
      </c>
      <c r="E635" t="s">
        <v>2194</v>
      </c>
      <c r="F635" t="s">
        <v>647</v>
      </c>
      <c r="G635" t="s">
        <v>1280</v>
      </c>
      <c r="H635" t="s">
        <v>1281</v>
      </c>
      <c r="I635" t="s">
        <v>590</v>
      </c>
      <c r="J635" t="s">
        <v>591</v>
      </c>
      <c r="K635" t="s">
        <v>592</v>
      </c>
      <c r="L635" t="s">
        <v>593</v>
      </c>
      <c r="M635" t="s">
        <v>1230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1557</v>
      </c>
      <c r="AA635" t="s">
        <v>1557</v>
      </c>
      <c r="AB635" t="s">
        <v>1495</v>
      </c>
      <c r="AC635" t="s">
        <v>594</v>
      </c>
      <c r="AD635" t="s">
        <v>825</v>
      </c>
      <c r="AF635" t="s">
        <v>10331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10328</v>
      </c>
      <c r="ET635" t="s">
        <v>10328</v>
      </c>
      <c r="EU635">
        <v>2022</v>
      </c>
      <c r="EV635" t="s">
        <v>10329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 x14ac:dyDescent="0.4">
      <c r="A636" t="s">
        <v>329</v>
      </c>
      <c r="B636" t="s">
        <v>2195</v>
      </c>
      <c r="C636">
        <v>210001622</v>
      </c>
      <c r="D636" t="s">
        <v>2196</v>
      </c>
      <c r="E636" t="s">
        <v>2197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2198</v>
      </c>
      <c r="AC636" t="s">
        <v>1852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3307784663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3307784663</v>
      </c>
      <c r="BB636">
        <v>3307784663</v>
      </c>
      <c r="BC636">
        <v>55392723500</v>
      </c>
      <c r="BD636">
        <v>181248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1458829171</v>
      </c>
      <c r="BN636">
        <v>1458829171</v>
      </c>
      <c r="BO636">
        <v>181248</v>
      </c>
      <c r="BP636">
        <v>181248</v>
      </c>
      <c r="BQ636">
        <v>1459010419</v>
      </c>
      <c r="BR636">
        <v>1459010419</v>
      </c>
      <c r="BS636">
        <v>0</v>
      </c>
      <c r="BT636">
        <v>0</v>
      </c>
      <c r="BU636">
        <v>0</v>
      </c>
      <c r="BV636">
        <v>1459010419</v>
      </c>
      <c r="BW636">
        <v>1459010419</v>
      </c>
      <c r="BX636">
        <v>2.5402462885466677</v>
      </c>
      <c r="BY636">
        <v>2.5402462885466677</v>
      </c>
      <c r="BZ636">
        <v>0</v>
      </c>
      <c r="CA636">
        <v>55392723500</v>
      </c>
      <c r="CB636">
        <v>52084938837</v>
      </c>
      <c r="CC636">
        <v>52084938837</v>
      </c>
      <c r="CD636">
        <v>0</v>
      </c>
      <c r="CE636">
        <v>60548598002</v>
      </c>
      <c r="CF636">
        <v>55781984168</v>
      </c>
      <c r="CG636">
        <v>55781984168</v>
      </c>
      <c r="CH636">
        <v>60548598002</v>
      </c>
      <c r="CI636">
        <v>55781984168</v>
      </c>
      <c r="CJ636">
        <v>55781984168</v>
      </c>
      <c r="CK636">
        <v>1458829171</v>
      </c>
      <c r="CL636">
        <v>0</v>
      </c>
      <c r="CM636">
        <v>34.698105454444892</v>
      </c>
      <c r="CN636">
        <v>10.957424044609068</v>
      </c>
      <c r="CO636">
        <v>8.1625983119010961</v>
      </c>
      <c r="CP636">
        <v>2100921638592.1873</v>
      </c>
      <c r="CQ636">
        <v>663456663614.4834</v>
      </c>
      <c r="CR636">
        <v>494233883839.10327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0.88493047963442706</v>
      </c>
      <c r="DI636">
        <v>0.11506952036557301</v>
      </c>
      <c r="DJ636">
        <v>53581299871.101974</v>
      </c>
      <c r="DK636">
        <v>6967298130.8980322</v>
      </c>
      <c r="DL636">
        <v>49363178004.748253</v>
      </c>
      <c r="DM636">
        <v>6418806163.2517471</v>
      </c>
      <c r="DN636">
        <v>2927159468.3559918</v>
      </c>
      <c r="DO636">
        <v>380625194.64400858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181248</v>
      </c>
      <c r="EH636">
        <v>0</v>
      </c>
      <c r="EI636">
        <v>0</v>
      </c>
      <c r="EJ636">
        <v>1458829171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1459010419</v>
      </c>
      <c r="EQ636">
        <v>1459010419</v>
      </c>
      <c r="ER636">
        <v>88</v>
      </c>
      <c r="ES636" t="s">
        <v>10328</v>
      </c>
      <c r="ET636" t="s">
        <v>10328</v>
      </c>
      <c r="EU636">
        <v>2022</v>
      </c>
      <c r="EV636" t="s">
        <v>613</v>
      </c>
      <c r="EW636">
        <v>0</v>
      </c>
      <c r="EX636">
        <v>160391.87957278063</v>
      </c>
      <c r="EY636">
        <v>0</v>
      </c>
      <c r="EZ636">
        <v>0</v>
      </c>
      <c r="FA636">
        <v>1290962397.9977236</v>
      </c>
      <c r="FB636">
        <v>0</v>
      </c>
      <c r="FC636">
        <v>160391.87957278063</v>
      </c>
      <c r="FD636">
        <v>0</v>
      </c>
      <c r="FE636">
        <v>0</v>
      </c>
      <c r="FF636">
        <v>1290962397.9977236</v>
      </c>
      <c r="FG636">
        <v>0</v>
      </c>
      <c r="FH636">
        <v>20856.120427219375</v>
      </c>
      <c r="FI636">
        <v>0</v>
      </c>
      <c r="FJ636">
        <v>0</v>
      </c>
      <c r="FK636">
        <v>167866773.00227648</v>
      </c>
      <c r="FL636">
        <v>0</v>
      </c>
      <c r="FM636">
        <v>20856.120427219375</v>
      </c>
      <c r="FN636">
        <v>0</v>
      </c>
      <c r="FO636">
        <v>0</v>
      </c>
      <c r="FP636">
        <v>167866773.00227648</v>
      </c>
      <c r="FQ636" t="b">
        <v>1</v>
      </c>
      <c r="FR636" t="b">
        <v>1</v>
      </c>
    </row>
    <row r="637" spans="1:174" x14ac:dyDescent="0.4">
      <c r="A637" t="s">
        <v>330</v>
      </c>
      <c r="B637" t="s">
        <v>2199</v>
      </c>
      <c r="C637">
        <v>210001527</v>
      </c>
      <c r="D637" t="s">
        <v>2200</v>
      </c>
      <c r="E637" t="s">
        <v>2200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2201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2643114000</v>
      </c>
      <c r="AV637">
        <v>2643114000</v>
      </c>
      <c r="AW637">
        <v>63908367965</v>
      </c>
      <c r="AX637">
        <v>0</v>
      </c>
      <c r="AY637">
        <v>0</v>
      </c>
      <c r="AZ637">
        <v>10584255158</v>
      </c>
      <c r="BA637">
        <v>2643114000</v>
      </c>
      <c r="BB637">
        <v>2643114000</v>
      </c>
      <c r="BC637">
        <v>53324112807</v>
      </c>
      <c r="BD637">
        <v>130345</v>
      </c>
      <c r="BE637">
        <v>130345</v>
      </c>
      <c r="BF637">
        <v>1509402401</v>
      </c>
      <c r="BG637">
        <v>0</v>
      </c>
      <c r="BH637">
        <v>0</v>
      </c>
      <c r="BI637">
        <v>130345</v>
      </c>
      <c r="BJ637">
        <v>0</v>
      </c>
      <c r="BK637">
        <v>0</v>
      </c>
      <c r="BL637">
        <v>130345</v>
      </c>
      <c r="BM637">
        <v>71202229</v>
      </c>
      <c r="BN637">
        <v>71202229</v>
      </c>
      <c r="BO637">
        <v>130345</v>
      </c>
      <c r="BP637">
        <v>130345</v>
      </c>
      <c r="BQ637">
        <v>71332574</v>
      </c>
      <c r="BR637">
        <v>71332574</v>
      </c>
      <c r="BS637">
        <v>0</v>
      </c>
      <c r="BT637">
        <v>0</v>
      </c>
      <c r="BU637">
        <v>0</v>
      </c>
      <c r="BV637">
        <v>71332574</v>
      </c>
      <c r="BW637">
        <v>71332574</v>
      </c>
      <c r="BX637">
        <v>0.11745799436175217</v>
      </c>
      <c r="BY637">
        <v>0.11745799436175217</v>
      </c>
      <c r="BZ637">
        <v>0</v>
      </c>
      <c r="CA637">
        <v>53488928792</v>
      </c>
      <c r="CB637">
        <v>50845814792</v>
      </c>
      <c r="CC637">
        <v>50845814792</v>
      </c>
      <c r="CD637">
        <v>0</v>
      </c>
      <c r="CE637">
        <v>62123108779</v>
      </c>
      <c r="CF637">
        <v>59408792550</v>
      </c>
      <c r="CG637">
        <v>59408792550</v>
      </c>
      <c r="CH637">
        <v>62123108779</v>
      </c>
      <c r="CI637">
        <v>59408792550</v>
      </c>
      <c r="CJ637">
        <v>59408792550</v>
      </c>
      <c r="CK637">
        <v>71202229</v>
      </c>
      <c r="CL637">
        <v>0</v>
      </c>
      <c r="CM637">
        <v>1.3927504420280457</v>
      </c>
      <c r="CN637">
        <v>0.48425227403640758</v>
      </c>
      <c r="CO637">
        <v>8.6578688025474548</v>
      </c>
      <c r="CP637">
        <v>86521987212.108612</v>
      </c>
      <c r="CQ637">
        <v>30083256696.441864</v>
      </c>
      <c r="CR637">
        <v>537853725414.966</v>
      </c>
      <c r="CS637">
        <v>1.1612996654623615</v>
      </c>
      <c r="CT637">
        <v>72143545442.534592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0.75858221486654465</v>
      </c>
      <c r="DI637">
        <v>0.24141778513345535</v>
      </c>
      <c r="DJ637">
        <v>47125485451.969101</v>
      </c>
      <c r="DK637">
        <v>14997623327.030895</v>
      </c>
      <c r="DL637">
        <v>45066453435.126076</v>
      </c>
      <c r="DM637">
        <v>14342339114.873922</v>
      </c>
      <c r="DN637">
        <v>2005019272.2647722</v>
      </c>
      <c r="DO637">
        <v>638094727.7352277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27913518877.08176</v>
      </c>
      <c r="EF637">
        <v>0</v>
      </c>
      <c r="EG637">
        <v>130345</v>
      </c>
      <c r="EH637">
        <v>0</v>
      </c>
      <c r="EI637">
        <v>0</v>
      </c>
      <c r="EJ637">
        <v>71202229</v>
      </c>
      <c r="EK637">
        <v>0</v>
      </c>
      <c r="EL637">
        <v>130345</v>
      </c>
      <c r="EM637">
        <v>0</v>
      </c>
      <c r="EN637">
        <v>0</v>
      </c>
      <c r="EO637">
        <v>71202229</v>
      </c>
      <c r="EP637">
        <v>71332574</v>
      </c>
      <c r="EQ637">
        <v>71332574</v>
      </c>
      <c r="ER637">
        <v>303</v>
      </c>
      <c r="ES637" t="s">
        <v>10328</v>
      </c>
      <c r="ET637" t="s">
        <v>10328</v>
      </c>
      <c r="EU637">
        <v>2022</v>
      </c>
      <c r="EV637" t="s">
        <v>613</v>
      </c>
      <c r="EW637">
        <v>0</v>
      </c>
      <c r="EX637">
        <v>98877.398796779758</v>
      </c>
      <c r="EY637">
        <v>0</v>
      </c>
      <c r="EZ637">
        <v>0</v>
      </c>
      <c r="FA637">
        <v>54012744.578254916</v>
      </c>
      <c r="FB637">
        <v>0</v>
      </c>
      <c r="FC637">
        <v>98877.398796779758</v>
      </c>
      <c r="FD637">
        <v>0</v>
      </c>
      <c r="FE637">
        <v>0</v>
      </c>
      <c r="FF637">
        <v>54012744.578254916</v>
      </c>
      <c r="FG637">
        <v>0</v>
      </c>
      <c r="FH637">
        <v>31467.601203220238</v>
      </c>
      <c r="FI637">
        <v>0</v>
      </c>
      <c r="FJ637">
        <v>0</v>
      </c>
      <c r="FK637">
        <v>17189484.421745084</v>
      </c>
      <c r="FL637">
        <v>0</v>
      </c>
      <c r="FM637">
        <v>31467.601203220238</v>
      </c>
      <c r="FN637">
        <v>0</v>
      </c>
      <c r="FO637">
        <v>0</v>
      </c>
      <c r="FP637">
        <v>17189484.421745084</v>
      </c>
      <c r="FQ637" t="b">
        <v>1</v>
      </c>
      <c r="FR637" t="b">
        <v>1</v>
      </c>
    </row>
    <row r="638" spans="1:174" x14ac:dyDescent="0.4">
      <c r="A638" t="s">
        <v>331</v>
      </c>
      <c r="B638">
        <v>406544855401</v>
      </c>
      <c r="C638">
        <v>6000000001263</v>
      </c>
      <c r="D638" t="s">
        <v>2202</v>
      </c>
      <c r="E638" t="s">
        <v>2203</v>
      </c>
      <c r="F638" t="s">
        <v>647</v>
      </c>
      <c r="G638" t="s">
        <v>1280</v>
      </c>
      <c r="H638" t="s">
        <v>1463</v>
      </c>
      <c r="I638" t="s">
        <v>590</v>
      </c>
      <c r="J638" t="s">
        <v>591</v>
      </c>
      <c r="K638" t="s">
        <v>592</v>
      </c>
      <c r="L638" t="s">
        <v>593</v>
      </c>
      <c r="M638" t="s">
        <v>974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1444</v>
      </c>
      <c r="AA638" t="s">
        <v>1444</v>
      </c>
      <c r="AB638" t="s">
        <v>2204</v>
      </c>
      <c r="AC638" t="s">
        <v>594</v>
      </c>
      <c r="AD638" t="s">
        <v>661</v>
      </c>
      <c r="AF638" t="s">
        <v>10331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760034923</v>
      </c>
      <c r="BA638">
        <v>0</v>
      </c>
      <c r="BB638">
        <v>0</v>
      </c>
      <c r="BC638">
        <v>68199965077</v>
      </c>
      <c r="BD638">
        <v>826549259</v>
      </c>
      <c r="BE638">
        <v>826549259</v>
      </c>
      <c r="BF638">
        <v>13285122989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1033639504</v>
      </c>
      <c r="BM638">
        <v>0</v>
      </c>
      <c r="BN638">
        <v>0</v>
      </c>
      <c r="BO638">
        <v>361587011</v>
      </c>
      <c r="BP638">
        <v>1057959365</v>
      </c>
      <c r="BQ638">
        <v>361587011</v>
      </c>
      <c r="BR638">
        <v>1057959365</v>
      </c>
      <c r="BS638">
        <v>0</v>
      </c>
      <c r="BT638">
        <v>0</v>
      </c>
      <c r="BU638">
        <v>0</v>
      </c>
      <c r="BV638">
        <v>361587011</v>
      </c>
      <c r="BW638">
        <v>1057959365</v>
      </c>
      <c r="BX638">
        <v>0.53188778873366782</v>
      </c>
      <c r="BY638">
        <v>1.5661682674573498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68199965077</v>
      </c>
      <c r="CF638">
        <v>68125266394</v>
      </c>
      <c r="CG638">
        <v>67959616123</v>
      </c>
      <c r="CH638">
        <v>68199965077</v>
      </c>
      <c r="CI638">
        <v>68125266394</v>
      </c>
      <c r="CJ638">
        <v>67959616123</v>
      </c>
      <c r="CK638">
        <v>240348954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31252061685.161644</v>
      </c>
      <c r="CQ638">
        <v>375024740221.9397</v>
      </c>
      <c r="CR638">
        <v>375024740221.9397</v>
      </c>
      <c r="CS638">
        <v>1.1926496953161252</v>
      </c>
      <c r="CT638">
        <v>81338667569.654434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327359832369.59998</v>
      </c>
      <c r="DA638">
        <v>0</v>
      </c>
      <c r="DB638">
        <v>0</v>
      </c>
      <c r="DC638">
        <v>0</v>
      </c>
      <c r="DD638">
        <v>0</v>
      </c>
      <c r="DE638">
        <v>68199965077</v>
      </c>
      <c r="DF638">
        <v>0</v>
      </c>
      <c r="DG638">
        <v>0</v>
      </c>
      <c r="DH638">
        <v>1</v>
      </c>
      <c r="DI638">
        <v>0</v>
      </c>
      <c r="DJ638">
        <v>68199965077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2938268857.7755866</v>
      </c>
      <c r="EF638">
        <v>0</v>
      </c>
      <c r="EG638">
        <v>361587011</v>
      </c>
      <c r="EH638">
        <v>0</v>
      </c>
      <c r="EI638">
        <v>0</v>
      </c>
      <c r="EJ638">
        <v>0</v>
      </c>
      <c r="EK638">
        <v>0</v>
      </c>
      <c r="EL638">
        <v>1057959365</v>
      </c>
      <c r="EM638">
        <v>0</v>
      </c>
      <c r="EN638">
        <v>0</v>
      </c>
      <c r="EO638">
        <v>0</v>
      </c>
      <c r="EP638">
        <v>361587011</v>
      </c>
      <c r="EQ638">
        <v>1057959365</v>
      </c>
      <c r="ER638">
        <v>111</v>
      </c>
      <c r="ES638" t="s">
        <v>10328</v>
      </c>
      <c r="ET638" t="s">
        <v>10328</v>
      </c>
      <c r="EU638">
        <v>2022</v>
      </c>
      <c r="EV638" t="s">
        <v>10329</v>
      </c>
      <c r="EW638">
        <v>0</v>
      </c>
      <c r="EX638">
        <v>361587011</v>
      </c>
      <c r="EY638">
        <v>0</v>
      </c>
      <c r="EZ638">
        <v>0</v>
      </c>
      <c r="FA638">
        <v>0</v>
      </c>
      <c r="FB638">
        <v>0</v>
      </c>
      <c r="FC638">
        <v>1057959365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 x14ac:dyDescent="0.4">
      <c r="A639" t="s">
        <v>332</v>
      </c>
      <c r="B639" t="s">
        <v>2205</v>
      </c>
      <c r="C639">
        <v>210001533</v>
      </c>
      <c r="D639" t="s">
        <v>2206</v>
      </c>
      <c r="E639" t="s">
        <v>2206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1577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2056450000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2056450000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88595416</v>
      </c>
      <c r="BN639">
        <v>-45541443</v>
      </c>
      <c r="BO639">
        <v>0</v>
      </c>
      <c r="BP639">
        <v>0</v>
      </c>
      <c r="BQ639">
        <v>88595416</v>
      </c>
      <c r="BR639">
        <v>-45541443</v>
      </c>
      <c r="BS639">
        <v>0</v>
      </c>
      <c r="BT639">
        <v>0</v>
      </c>
      <c r="BU639">
        <v>0</v>
      </c>
      <c r="BV639">
        <v>88595416</v>
      </c>
      <c r="BW639">
        <v>-45541443</v>
      </c>
      <c r="BX639">
        <v>0.1730904973918089</v>
      </c>
      <c r="BY639">
        <v>-8.8552512881450426E-2</v>
      </c>
      <c r="BZ639">
        <v>30500000</v>
      </c>
      <c r="CA639">
        <v>41975587500</v>
      </c>
      <c r="CB639">
        <v>39919137500</v>
      </c>
      <c r="CC639">
        <v>39919137500</v>
      </c>
      <c r="CD639">
        <v>35620515</v>
      </c>
      <c r="CE639">
        <v>53908087401</v>
      </c>
      <c r="CF639">
        <v>48549404442</v>
      </c>
      <c r="CG639">
        <v>48903854288</v>
      </c>
      <c r="CH639">
        <v>49724974885.999992</v>
      </c>
      <c r="CI639">
        <v>46979979352</v>
      </c>
      <c r="CJ639">
        <v>47031529198</v>
      </c>
      <c r="CK639">
        <v>636995687.99999237</v>
      </c>
      <c r="CL639">
        <v>0</v>
      </c>
      <c r="CM639">
        <v>115.94299674034119</v>
      </c>
      <c r="CN639">
        <v>26.725119948387153</v>
      </c>
      <c r="CO639">
        <v>13.261197209358219</v>
      </c>
      <c r="CP639">
        <v>6250265201812.1709</v>
      </c>
      <c r="CQ639">
        <v>1440700101979.8633</v>
      </c>
      <c r="CR639">
        <v>714885778203.9801</v>
      </c>
      <c r="CS639">
        <v>1.2842723738172812</v>
      </c>
      <c r="CT639">
        <v>69232667374.431732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53908087401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39891984676.739998</v>
      </c>
      <c r="EF639">
        <v>3054339552</v>
      </c>
      <c r="EG639">
        <v>0</v>
      </c>
      <c r="EH639">
        <v>0</v>
      </c>
      <c r="EI639">
        <v>-3213637543</v>
      </c>
      <c r="EJ639">
        <v>247893407</v>
      </c>
      <c r="EK639">
        <v>2699889706</v>
      </c>
      <c r="EL639">
        <v>0</v>
      </c>
      <c r="EM639">
        <v>0</v>
      </c>
      <c r="EN639">
        <v>-2993324556</v>
      </c>
      <c r="EO639">
        <v>247893407</v>
      </c>
      <c r="EP639">
        <v>88595416</v>
      </c>
      <c r="EQ639">
        <v>-45541443</v>
      </c>
      <c r="ER639">
        <v>715</v>
      </c>
      <c r="ES639" t="s">
        <v>1424</v>
      </c>
      <c r="ET639" t="s">
        <v>10328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3054339552</v>
      </c>
      <c r="FH639">
        <v>0</v>
      </c>
      <c r="FI639">
        <v>0</v>
      </c>
      <c r="FJ639">
        <v>-3213637543</v>
      </c>
      <c r="FK639">
        <v>247893407</v>
      </c>
      <c r="FL639">
        <v>2699889706</v>
      </c>
      <c r="FM639">
        <v>0</v>
      </c>
      <c r="FN639">
        <v>0</v>
      </c>
      <c r="FO639">
        <v>-2993324556</v>
      </c>
      <c r="FP639">
        <v>247893407</v>
      </c>
      <c r="FQ639" t="b">
        <v>1</v>
      </c>
      <c r="FR639" t="b">
        <v>1</v>
      </c>
    </row>
    <row r="640" spans="1:174" x14ac:dyDescent="0.4">
      <c r="A640" t="s">
        <v>333</v>
      </c>
      <c r="B640" t="s">
        <v>2207</v>
      </c>
      <c r="C640">
        <v>210001513</v>
      </c>
      <c r="D640" t="s">
        <v>2208</v>
      </c>
      <c r="E640" t="s">
        <v>2209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2210</v>
      </c>
      <c r="AD640" t="s">
        <v>904</v>
      </c>
      <c r="AF640" t="s">
        <v>653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4095009</v>
      </c>
      <c r="BN640">
        <v>-7508056</v>
      </c>
      <c r="BO640">
        <v>0</v>
      </c>
      <c r="BP640">
        <v>600026913</v>
      </c>
      <c r="BQ640">
        <v>4095009</v>
      </c>
      <c r="BR640">
        <v>592518857</v>
      </c>
      <c r="BS640">
        <v>0</v>
      </c>
      <c r="BT640">
        <v>0</v>
      </c>
      <c r="BU640">
        <v>0</v>
      </c>
      <c r="BV640">
        <v>4095009</v>
      </c>
      <c r="BW640">
        <v>592518857</v>
      </c>
      <c r="BX640">
        <v>1.0582947226878584E-2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38694410094</v>
      </c>
      <c r="CG640">
        <v>37068763159</v>
      </c>
      <c r="CH640">
        <v>38698505103</v>
      </c>
      <c r="CI640">
        <v>38694410094</v>
      </c>
      <c r="CJ640">
        <v>37068763159</v>
      </c>
      <c r="CK640">
        <v>-7508056</v>
      </c>
      <c r="CL640">
        <v>0</v>
      </c>
      <c r="CM640">
        <v>0.12467652559280398</v>
      </c>
      <c r="CN640">
        <v>6.5693739056587246</v>
      </c>
      <c r="CO640">
        <v>6.678631603717804</v>
      </c>
      <c r="CP640">
        <v>4824795161.8774347</v>
      </c>
      <c r="CQ640">
        <v>254224949611.6492</v>
      </c>
      <c r="CR640">
        <v>258453059197.53052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0.81579387019040961</v>
      </c>
      <c r="DI640">
        <v>0.18420612980959039</v>
      </c>
      <c r="DJ640">
        <v>31570003248.559685</v>
      </c>
      <c r="DK640">
        <v>7128501854.4403143</v>
      </c>
      <c r="DL640">
        <v>30240469760.652283</v>
      </c>
      <c r="DM640">
        <v>6828293398.3477163</v>
      </c>
      <c r="DN640">
        <v>1335658513.9692481</v>
      </c>
      <c r="DO640">
        <v>301591486.03075188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4095009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4095009</v>
      </c>
      <c r="EQ640">
        <v>592518857</v>
      </c>
      <c r="ER640">
        <v>163</v>
      </c>
      <c r="ES640" t="s">
        <v>10328</v>
      </c>
      <c r="ET640" t="s">
        <v>10328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3340683.2405745592</v>
      </c>
      <c r="FB640">
        <v>0</v>
      </c>
      <c r="FC640">
        <v>489498277.57467419</v>
      </c>
      <c r="FD640">
        <v>0</v>
      </c>
      <c r="FE640">
        <v>0</v>
      </c>
      <c r="FF640">
        <v>-6125026.0618463261</v>
      </c>
      <c r="FG640">
        <v>0</v>
      </c>
      <c r="FH640">
        <v>0</v>
      </c>
      <c r="FI640">
        <v>0</v>
      </c>
      <c r="FJ640">
        <v>0</v>
      </c>
      <c r="FK640">
        <v>754325.75942544092</v>
      </c>
      <c r="FL640">
        <v>0</v>
      </c>
      <c r="FM640">
        <v>110528635.4253258</v>
      </c>
      <c r="FN640">
        <v>0</v>
      </c>
      <c r="FO640">
        <v>0</v>
      </c>
      <c r="FP640">
        <v>-1383029.9381536739</v>
      </c>
      <c r="FQ640" t="b">
        <v>1</v>
      </c>
      <c r="FR640" t="b">
        <v>1</v>
      </c>
    </row>
    <row r="641" spans="1:174" x14ac:dyDescent="0.4">
      <c r="A641" t="s">
        <v>334</v>
      </c>
      <c r="B641" t="s">
        <v>2211</v>
      </c>
      <c r="C641">
        <v>210001547</v>
      </c>
      <c r="D641" t="s">
        <v>2212</v>
      </c>
      <c r="E641" t="s">
        <v>2213</v>
      </c>
      <c r="F641" t="s">
        <v>647</v>
      </c>
      <c r="G641" t="s">
        <v>1280</v>
      </c>
      <c r="H641" t="s">
        <v>1463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1464</v>
      </c>
      <c r="AD641" t="s">
        <v>812</v>
      </c>
      <c r="AF641" t="s">
        <v>653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20003661978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20003661978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2975462513</v>
      </c>
      <c r="BN641">
        <v>2770833796</v>
      </c>
      <c r="BO641">
        <v>0</v>
      </c>
      <c r="BP641">
        <v>0</v>
      </c>
      <c r="BQ641">
        <v>2975462513</v>
      </c>
      <c r="BR641">
        <v>2770833796</v>
      </c>
      <c r="BS641">
        <v>0</v>
      </c>
      <c r="BT641">
        <v>0</v>
      </c>
      <c r="BU641">
        <v>0</v>
      </c>
      <c r="BV641">
        <v>2975462513</v>
      </c>
      <c r="BW641">
        <v>2770833796</v>
      </c>
      <c r="BX641">
        <v>3.5655531785670549</v>
      </c>
      <c r="BY641">
        <v>3.3060367011455627</v>
      </c>
      <c r="BZ641">
        <v>58633465.049999997</v>
      </c>
      <c r="CA641">
        <v>83163436880</v>
      </c>
      <c r="CB641">
        <v>63159774902</v>
      </c>
      <c r="CC641">
        <v>63159774902</v>
      </c>
      <c r="CD641">
        <v>65403165.609999999</v>
      </c>
      <c r="CE641">
        <v>98981150834</v>
      </c>
      <c r="CF641">
        <v>70894782040</v>
      </c>
      <c r="CG641">
        <v>71412371182</v>
      </c>
      <c r="CH641">
        <v>93408701952.817917</v>
      </c>
      <c r="CI641">
        <v>69934165858.111801</v>
      </c>
      <c r="CJ641">
        <v>69983624381.935791</v>
      </c>
      <c r="CK641">
        <v>3421415592.8821259</v>
      </c>
      <c r="CL641">
        <v>0</v>
      </c>
      <c r="CM641">
        <v>191.7450022697449</v>
      </c>
      <c r="CN641">
        <v>46.847289204597473</v>
      </c>
      <c r="CO641">
        <v>16.054440140724182</v>
      </c>
      <c r="CP641">
        <v>18979140991327.293</v>
      </c>
      <c r="CQ641">
        <v>4636998598924.2822</v>
      </c>
      <c r="CR641">
        <v>1589086961124.4443</v>
      </c>
      <c r="CS641">
        <v>1.1861975302492083</v>
      </c>
      <c r="CT641">
        <v>117411196660.51517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98981150834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58786705520.360977</v>
      </c>
      <c r="EF641">
        <v>5034608375</v>
      </c>
      <c r="EG641">
        <v>0</v>
      </c>
      <c r="EH641">
        <v>0</v>
      </c>
      <c r="EI641">
        <v>-5107244303</v>
      </c>
      <c r="EJ641">
        <v>3048098441</v>
      </c>
      <c r="EK641">
        <v>4517019233</v>
      </c>
      <c r="EL641">
        <v>0</v>
      </c>
      <c r="EM641">
        <v>0</v>
      </c>
      <c r="EN641">
        <v>-4794283878</v>
      </c>
      <c r="EO641">
        <v>3048098441</v>
      </c>
      <c r="EP641">
        <v>2975462513</v>
      </c>
      <c r="EQ641">
        <v>2770833796</v>
      </c>
      <c r="ER641">
        <v>48</v>
      </c>
      <c r="ES641" t="s">
        <v>10328</v>
      </c>
      <c r="ET641" t="s">
        <v>1923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5034608375</v>
      </c>
      <c r="FH641">
        <v>0</v>
      </c>
      <c r="FI641">
        <v>0</v>
      </c>
      <c r="FJ641">
        <v>-5107244303</v>
      </c>
      <c r="FK641">
        <v>3048098441</v>
      </c>
      <c r="FL641">
        <v>4517019233</v>
      </c>
      <c r="FM641">
        <v>0</v>
      </c>
      <c r="FN641">
        <v>0</v>
      </c>
      <c r="FO641">
        <v>-4794283878</v>
      </c>
      <c r="FP641">
        <v>3048098441</v>
      </c>
      <c r="FQ641" t="b">
        <v>1</v>
      </c>
      <c r="FR641" t="b">
        <v>1</v>
      </c>
    </row>
    <row r="642" spans="1:174" x14ac:dyDescent="0.4">
      <c r="A642" t="s">
        <v>335</v>
      </c>
      <c r="B642">
        <v>906549610901</v>
      </c>
      <c r="C642">
        <v>6000000001258</v>
      </c>
      <c r="D642" t="s">
        <v>2214</v>
      </c>
      <c r="E642" t="s">
        <v>2215</v>
      </c>
      <c r="F642" t="s">
        <v>647</v>
      </c>
      <c r="G642" t="s">
        <v>1280</v>
      </c>
      <c r="H642" t="s">
        <v>973</v>
      </c>
      <c r="I642" t="s">
        <v>590</v>
      </c>
      <c r="J642" t="s">
        <v>591</v>
      </c>
      <c r="K642" t="s">
        <v>592</v>
      </c>
      <c r="L642" t="s">
        <v>593</v>
      </c>
      <c r="M642" t="s">
        <v>1418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1444</v>
      </c>
      <c r="AA642" t="s">
        <v>1444</v>
      </c>
      <c r="AB642" t="s">
        <v>1697</v>
      </c>
      <c r="AC642" t="s">
        <v>594</v>
      </c>
      <c r="AD642" t="s">
        <v>698</v>
      </c>
      <c r="AF642" t="s">
        <v>10331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766455099</v>
      </c>
      <c r="BA642">
        <v>0</v>
      </c>
      <c r="BB642">
        <v>0</v>
      </c>
      <c r="BC642">
        <v>60433544901</v>
      </c>
      <c r="BD642">
        <v>0</v>
      </c>
      <c r="BE642">
        <v>817564931</v>
      </c>
      <c r="BF642">
        <v>14850011606</v>
      </c>
      <c r="BG642">
        <v>0</v>
      </c>
      <c r="BH642">
        <v>817564931</v>
      </c>
      <c r="BI642">
        <v>0</v>
      </c>
      <c r="BJ642">
        <v>0</v>
      </c>
      <c r="BK642">
        <v>0</v>
      </c>
      <c r="BL642">
        <v>971448979</v>
      </c>
      <c r="BM642">
        <v>0</v>
      </c>
      <c r="BN642">
        <v>0</v>
      </c>
      <c r="BO642">
        <v>334401054</v>
      </c>
      <c r="BP642">
        <v>976088885</v>
      </c>
      <c r="BQ642">
        <v>334401054</v>
      </c>
      <c r="BR642">
        <v>976088885</v>
      </c>
      <c r="BS642">
        <v>0</v>
      </c>
      <c r="BT642">
        <v>0</v>
      </c>
      <c r="BU642">
        <v>0</v>
      </c>
      <c r="BV642">
        <v>334401054</v>
      </c>
      <c r="BW642">
        <v>976088885</v>
      </c>
      <c r="BX642">
        <v>0.55514526033287981</v>
      </c>
      <c r="BY642">
        <v>1.6306907383629472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60433544901</v>
      </c>
      <c r="CF642">
        <v>60374208947</v>
      </c>
      <c r="CG642">
        <v>60257320310</v>
      </c>
      <c r="CH642">
        <v>60433544901</v>
      </c>
      <c r="CI642">
        <v>60374208947</v>
      </c>
      <c r="CJ642">
        <v>60257320310</v>
      </c>
      <c r="CK642">
        <v>176224591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33682912230.427402</v>
      </c>
      <c r="CQ642">
        <v>404194946765.12878</v>
      </c>
      <c r="CR642">
        <v>404194946765.12878</v>
      </c>
      <c r="CS642">
        <v>1.2426472484640523</v>
      </c>
      <c r="CT642">
        <v>75097578286.156403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320297787975.29999</v>
      </c>
      <c r="DA642">
        <v>0</v>
      </c>
      <c r="DB642">
        <v>0</v>
      </c>
      <c r="DC642">
        <v>0</v>
      </c>
      <c r="DD642">
        <v>0</v>
      </c>
      <c r="DE642">
        <v>60433544901</v>
      </c>
      <c r="DF642">
        <v>0</v>
      </c>
      <c r="DG642">
        <v>0</v>
      </c>
      <c r="DH642">
        <v>1</v>
      </c>
      <c r="DI642">
        <v>0</v>
      </c>
      <c r="DJ642">
        <v>60433544901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5121580393.9299231</v>
      </c>
      <c r="EF642">
        <v>0</v>
      </c>
      <c r="EG642">
        <v>334401054</v>
      </c>
      <c r="EH642">
        <v>0</v>
      </c>
      <c r="EI642">
        <v>0</v>
      </c>
      <c r="EJ642">
        <v>0</v>
      </c>
      <c r="EK642">
        <v>0</v>
      </c>
      <c r="EL642">
        <v>976088885</v>
      </c>
      <c r="EM642">
        <v>0</v>
      </c>
      <c r="EN642">
        <v>0</v>
      </c>
      <c r="EO642">
        <v>0</v>
      </c>
      <c r="EP642">
        <v>334401054</v>
      </c>
      <c r="EQ642">
        <v>976088885</v>
      </c>
      <c r="ER642">
        <v>121</v>
      </c>
      <c r="ES642" t="s">
        <v>10328</v>
      </c>
      <c r="ET642" t="s">
        <v>10328</v>
      </c>
      <c r="EU642">
        <v>2022</v>
      </c>
      <c r="EV642" t="s">
        <v>10329</v>
      </c>
      <c r="EW642">
        <v>0</v>
      </c>
      <c r="EX642">
        <v>334401054</v>
      </c>
      <c r="EY642">
        <v>0</v>
      </c>
      <c r="EZ642">
        <v>0</v>
      </c>
      <c r="FA642">
        <v>0</v>
      </c>
      <c r="FB642">
        <v>0</v>
      </c>
      <c r="FC642">
        <v>976088885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 x14ac:dyDescent="0.4">
      <c r="A643" t="s">
        <v>335</v>
      </c>
      <c r="B643">
        <v>906549610901</v>
      </c>
      <c r="C643">
        <v>6000000001259</v>
      </c>
      <c r="D643" t="s">
        <v>2214</v>
      </c>
      <c r="E643" t="s">
        <v>2215</v>
      </c>
      <c r="F643" t="s">
        <v>647</v>
      </c>
      <c r="G643" t="s">
        <v>1280</v>
      </c>
      <c r="H643" t="s">
        <v>973</v>
      </c>
      <c r="I643" t="s">
        <v>590</v>
      </c>
      <c r="J643" t="s">
        <v>591</v>
      </c>
      <c r="K643" t="s">
        <v>592</v>
      </c>
      <c r="L643" t="s">
        <v>593</v>
      </c>
      <c r="M643" t="s">
        <v>1418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1444</v>
      </c>
      <c r="AA643" t="s">
        <v>1444</v>
      </c>
      <c r="AB643" t="s">
        <v>1697</v>
      </c>
      <c r="AC643" t="s">
        <v>594</v>
      </c>
      <c r="AD643" t="s">
        <v>698</v>
      </c>
      <c r="AF643" t="s">
        <v>10331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2170000000</v>
      </c>
      <c r="AV643">
        <v>4100000000</v>
      </c>
      <c r="AW643">
        <v>44710000000</v>
      </c>
      <c r="AX643">
        <v>0</v>
      </c>
      <c r="AY643">
        <v>0</v>
      </c>
      <c r="AZ643">
        <v>735273388</v>
      </c>
      <c r="BA643">
        <v>2170000000</v>
      </c>
      <c r="BB643">
        <v>4100000000</v>
      </c>
      <c r="BC643">
        <v>43974726612</v>
      </c>
      <c r="BD643">
        <v>0</v>
      </c>
      <c r="BE643">
        <v>569000821</v>
      </c>
      <c r="BF643">
        <v>8825976556</v>
      </c>
      <c r="BG643">
        <v>0</v>
      </c>
      <c r="BH643">
        <v>531964630</v>
      </c>
      <c r="BI643">
        <v>37036191</v>
      </c>
      <c r="BJ643">
        <v>0</v>
      </c>
      <c r="BK643">
        <v>0</v>
      </c>
      <c r="BL643">
        <v>702349238</v>
      </c>
      <c r="BM643">
        <v>0</v>
      </c>
      <c r="BN643">
        <v>0</v>
      </c>
      <c r="BO643">
        <v>246709878</v>
      </c>
      <c r="BP643">
        <v>736317665</v>
      </c>
      <c r="BQ643">
        <v>246709878</v>
      </c>
      <c r="BR643">
        <v>736317665</v>
      </c>
      <c r="BS643">
        <v>0</v>
      </c>
      <c r="BT643">
        <v>0</v>
      </c>
      <c r="BU643">
        <v>0</v>
      </c>
      <c r="BV643">
        <v>246709878</v>
      </c>
      <c r="BW643">
        <v>736317665</v>
      </c>
      <c r="BX643">
        <v>0.57675737187958642</v>
      </c>
      <c r="BY643">
        <v>1.7721812601853175</v>
      </c>
      <c r="BZ643">
        <v>0</v>
      </c>
      <c r="CA643">
        <v>44710000000</v>
      </c>
      <c r="CB643">
        <v>42540000000</v>
      </c>
      <c r="CC643">
        <v>40610000000</v>
      </c>
      <c r="CD643">
        <v>0</v>
      </c>
      <c r="CE643">
        <v>43974726612</v>
      </c>
      <c r="CF643">
        <v>41822646345</v>
      </c>
      <c r="CG643">
        <v>39858922183</v>
      </c>
      <c r="CH643">
        <v>43974726612</v>
      </c>
      <c r="CI643">
        <v>41822646345</v>
      </c>
      <c r="CJ643">
        <v>39858922183</v>
      </c>
      <c r="CK643">
        <v>15804429</v>
      </c>
      <c r="CL643">
        <v>0</v>
      </c>
      <c r="CM643">
        <v>0.5280966416666667</v>
      </c>
      <c r="CN643">
        <v>6.3371597</v>
      </c>
      <c r="CO643">
        <v>6.3371597</v>
      </c>
      <c r="CP643">
        <v>23222905442.006996</v>
      </c>
      <c r="CQ643">
        <v>278674865304.08392</v>
      </c>
      <c r="CR643">
        <v>278674865304.08392</v>
      </c>
      <c r="CS643">
        <v>1.1974049777678373</v>
      </c>
      <c r="CT643">
        <v>52655556541.188583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233066051043.60001</v>
      </c>
      <c r="DA643">
        <v>11501000000</v>
      </c>
      <c r="DB643">
        <v>21730000000</v>
      </c>
      <c r="DC643">
        <v>0</v>
      </c>
      <c r="DD643">
        <v>0</v>
      </c>
      <c r="DE643">
        <v>43974726612</v>
      </c>
      <c r="DF643">
        <v>2170000000</v>
      </c>
      <c r="DG643">
        <v>0</v>
      </c>
      <c r="DH643">
        <v>1</v>
      </c>
      <c r="DI643">
        <v>0</v>
      </c>
      <c r="DJ643">
        <v>43974726612</v>
      </c>
      <c r="DK643">
        <v>0</v>
      </c>
      <c r="DL643">
        <v>39858922183</v>
      </c>
      <c r="DM643">
        <v>0</v>
      </c>
      <c r="DN643">
        <v>4100000000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3726089506.4750781</v>
      </c>
      <c r="EF643">
        <v>0</v>
      </c>
      <c r="EG643">
        <v>246709878</v>
      </c>
      <c r="EH643">
        <v>0</v>
      </c>
      <c r="EI643">
        <v>0</v>
      </c>
      <c r="EJ643">
        <v>0</v>
      </c>
      <c r="EK643">
        <v>0</v>
      </c>
      <c r="EL643">
        <v>736317665</v>
      </c>
      <c r="EM643">
        <v>0</v>
      </c>
      <c r="EN643">
        <v>0</v>
      </c>
      <c r="EO643">
        <v>0</v>
      </c>
      <c r="EP643">
        <v>246709878</v>
      </c>
      <c r="EQ643">
        <v>736317665</v>
      </c>
      <c r="ER643">
        <v>146</v>
      </c>
      <c r="ES643" t="s">
        <v>10328</v>
      </c>
      <c r="ET643" t="s">
        <v>10328</v>
      </c>
      <c r="EU643">
        <v>2022</v>
      </c>
      <c r="EV643" t="s">
        <v>10329</v>
      </c>
      <c r="EW643">
        <v>0</v>
      </c>
      <c r="EX643">
        <v>246709878</v>
      </c>
      <c r="EY643">
        <v>0</v>
      </c>
      <c r="EZ643">
        <v>0</v>
      </c>
      <c r="FA643">
        <v>0</v>
      </c>
      <c r="FB643">
        <v>0</v>
      </c>
      <c r="FC643">
        <v>736317665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 x14ac:dyDescent="0.4">
      <c r="A644" t="s">
        <v>336</v>
      </c>
      <c r="B644" t="s">
        <v>2216</v>
      </c>
      <c r="C644">
        <v>210001529</v>
      </c>
      <c r="D644" t="s">
        <v>2217</v>
      </c>
      <c r="E644" t="s">
        <v>2218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2219</v>
      </c>
      <c r="AD644" t="s">
        <v>1011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-29869796</v>
      </c>
      <c r="BN644">
        <v>-160617665</v>
      </c>
      <c r="BO644">
        <v>0</v>
      </c>
      <c r="BP644">
        <v>0</v>
      </c>
      <c r="BQ644">
        <v>-29869796</v>
      </c>
      <c r="BR644">
        <v>-160617665</v>
      </c>
      <c r="BS644">
        <v>0</v>
      </c>
      <c r="BT644">
        <v>0</v>
      </c>
      <c r="BU644">
        <v>0</v>
      </c>
      <c r="BV644">
        <v>-29869796</v>
      </c>
      <c r="BW644">
        <v>-160617665</v>
      </c>
      <c r="BX644">
        <v>-6.6752625795888823E-2</v>
      </c>
      <c r="BY644">
        <v>-0.35716053122187552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46085642128</v>
      </c>
      <c r="CF644">
        <v>43378483687</v>
      </c>
      <c r="CG644">
        <v>43695181637</v>
      </c>
      <c r="CH644">
        <v>42432105267.529503</v>
      </c>
      <c r="CI644">
        <v>42075067417.998505</v>
      </c>
      <c r="CJ644">
        <v>42116835625.014503</v>
      </c>
      <c r="CK644">
        <v>315269642.51499939</v>
      </c>
      <c r="CL644">
        <v>0</v>
      </c>
      <c r="CM644">
        <v>103.96637320518496</v>
      </c>
      <c r="CN644">
        <v>24.11191999912262</v>
      </c>
      <c r="CO644">
        <v>7.0945051312446621</v>
      </c>
      <c r="CP644">
        <v>4791357068880.2422</v>
      </c>
      <c r="CQ644">
        <v>1111213316098.531</v>
      </c>
      <c r="CR644">
        <v>326954824553.80115</v>
      </c>
      <c r="CS644">
        <v>1.2676901212219904</v>
      </c>
      <c r="CT644">
        <v>58422313255.837585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46085642128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34103375174.720005</v>
      </c>
      <c r="EF644">
        <v>2707158441</v>
      </c>
      <c r="EG644">
        <v>0</v>
      </c>
      <c r="EH644">
        <v>0</v>
      </c>
      <c r="EI644">
        <v>-2737028237</v>
      </c>
      <c r="EJ644">
        <v>0</v>
      </c>
      <c r="EK644">
        <v>2390460491</v>
      </c>
      <c r="EL644">
        <v>0</v>
      </c>
      <c r="EM644">
        <v>0</v>
      </c>
      <c r="EN644">
        <v>-2551078156</v>
      </c>
      <c r="EO644">
        <v>0</v>
      </c>
      <c r="EP644">
        <v>-29869796</v>
      </c>
      <c r="EQ644">
        <v>-160617665</v>
      </c>
      <c r="ER644">
        <v>727</v>
      </c>
      <c r="ES644" t="s">
        <v>1424</v>
      </c>
      <c r="ET644" t="s">
        <v>10328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2707158441</v>
      </c>
      <c r="FH644">
        <v>0</v>
      </c>
      <c r="FI644">
        <v>0</v>
      </c>
      <c r="FJ644">
        <v>-2737028237</v>
      </c>
      <c r="FK644">
        <v>0</v>
      </c>
      <c r="FL644">
        <v>2390460491</v>
      </c>
      <c r="FM644">
        <v>0</v>
      </c>
      <c r="FN644">
        <v>0</v>
      </c>
      <c r="FO644">
        <v>-2551078156</v>
      </c>
      <c r="FP644">
        <v>0</v>
      </c>
      <c r="FQ644" t="b">
        <v>1</v>
      </c>
      <c r="FR644" t="b">
        <v>1</v>
      </c>
    </row>
    <row r="645" spans="1:174" x14ac:dyDescent="0.4">
      <c r="A645" t="s">
        <v>337</v>
      </c>
      <c r="B645" t="s">
        <v>2220</v>
      </c>
      <c r="C645">
        <v>210001556</v>
      </c>
      <c r="D645" t="s">
        <v>2221</v>
      </c>
      <c r="E645" t="s">
        <v>2221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9513032148</v>
      </c>
      <c r="AV645">
        <v>29077069622</v>
      </c>
      <c r="AW645">
        <v>235958472626</v>
      </c>
      <c r="AX645">
        <v>0</v>
      </c>
      <c r="AY645">
        <v>0</v>
      </c>
      <c r="AZ645">
        <v>0</v>
      </c>
      <c r="BA645">
        <v>9513032148</v>
      </c>
      <c r="BB645">
        <v>29077069622</v>
      </c>
      <c r="BC645">
        <v>235958472626</v>
      </c>
      <c r="BD645">
        <v>638545</v>
      </c>
      <c r="BE645">
        <v>2699051</v>
      </c>
      <c r="BF645">
        <v>27800043</v>
      </c>
      <c r="BG645">
        <v>0</v>
      </c>
      <c r="BH645">
        <v>0</v>
      </c>
      <c r="BI645">
        <v>2699051</v>
      </c>
      <c r="BJ645">
        <v>0</v>
      </c>
      <c r="BK645">
        <v>0</v>
      </c>
      <c r="BL645">
        <v>2699051</v>
      </c>
      <c r="BM645">
        <v>18280932348</v>
      </c>
      <c r="BN645">
        <v>18250261258</v>
      </c>
      <c r="BO645">
        <v>638545</v>
      </c>
      <c r="BP645">
        <v>2699051</v>
      </c>
      <c r="BQ645">
        <v>18281570893</v>
      </c>
      <c r="BR645">
        <v>18252960309</v>
      </c>
      <c r="BS645">
        <v>0</v>
      </c>
      <c r="BT645">
        <v>0</v>
      </c>
      <c r="BU645">
        <v>0</v>
      </c>
      <c r="BV645">
        <v>18281570893</v>
      </c>
      <c r="BW645">
        <v>18252960309</v>
      </c>
      <c r="BX645">
        <v>8.2376833057172671</v>
      </c>
      <c r="BY645">
        <v>8.6028366072130407</v>
      </c>
      <c r="BZ645">
        <v>0</v>
      </c>
      <c r="CA645">
        <v>235958472626</v>
      </c>
      <c r="CB645">
        <v>226445440478</v>
      </c>
      <c r="CC645">
        <v>206881403004</v>
      </c>
      <c r="CD645">
        <v>0</v>
      </c>
      <c r="CE645">
        <v>244963887145</v>
      </c>
      <c r="CF645">
        <v>217169922649</v>
      </c>
      <c r="CG645">
        <v>197636556265</v>
      </c>
      <c r="CH645">
        <v>244963887145</v>
      </c>
      <c r="CI645">
        <v>217169922649</v>
      </c>
      <c r="CJ645">
        <v>197636556265</v>
      </c>
      <c r="CK645">
        <v>18250261258</v>
      </c>
      <c r="CL645">
        <v>0</v>
      </c>
      <c r="CM645">
        <v>152.6510226726532</v>
      </c>
      <c r="CN645">
        <v>40.040037035942078</v>
      </c>
      <c r="CO645">
        <v>3.7032517790794364</v>
      </c>
      <c r="CP645">
        <v>37393987890552.656</v>
      </c>
      <c r="CQ645">
        <v>9808363113754.1348</v>
      </c>
      <c r="CR645">
        <v>907162950879.93555</v>
      </c>
      <c r="CS645">
        <v>1.0382830693107505</v>
      </c>
      <c r="CT645">
        <v>254341856615.20291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2.4642316531919208E-2</v>
      </c>
      <c r="DI645">
        <v>0.97535768346808083</v>
      </c>
      <c r="DJ645">
        <v>6036477645.9164248</v>
      </c>
      <c r="DK645">
        <v>238927409499.08359</v>
      </c>
      <c r="DL645">
        <v>4870222577.7605906</v>
      </c>
      <c r="DM645">
        <v>192766333687.23941</v>
      </c>
      <c r="DN645">
        <v>716526353.44597638</v>
      </c>
      <c r="DO645">
        <v>28360543268.554024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183024441593.8497</v>
      </c>
      <c r="EF645">
        <v>0</v>
      </c>
      <c r="EG645">
        <v>638545</v>
      </c>
      <c r="EH645">
        <v>0</v>
      </c>
      <c r="EI645">
        <v>0</v>
      </c>
      <c r="EJ645">
        <v>18280932348</v>
      </c>
      <c r="EK645">
        <v>0</v>
      </c>
      <c r="EL645">
        <v>2699051</v>
      </c>
      <c r="EM645">
        <v>0</v>
      </c>
      <c r="EN645">
        <v>0</v>
      </c>
      <c r="EO645">
        <v>18250261258</v>
      </c>
      <c r="EP645">
        <v>18281570893</v>
      </c>
      <c r="EQ645">
        <v>18252960309</v>
      </c>
      <c r="ER645">
        <v>5</v>
      </c>
      <c r="ES645" t="s">
        <v>1245</v>
      </c>
      <c r="ET645" t="s">
        <v>10328</v>
      </c>
      <c r="EU645">
        <v>2022</v>
      </c>
      <c r="EV645" t="s">
        <v>613</v>
      </c>
      <c r="EW645">
        <v>0</v>
      </c>
      <c r="EX645">
        <v>15735.22800987435</v>
      </c>
      <c r="EY645">
        <v>0</v>
      </c>
      <c r="EZ645">
        <v>0</v>
      </c>
      <c r="FA645">
        <v>450484521.41801703</v>
      </c>
      <c r="FB645">
        <v>0</v>
      </c>
      <c r="FC645">
        <v>66510.869077793075</v>
      </c>
      <c r="FD645">
        <v>0</v>
      </c>
      <c r="FE645">
        <v>0</v>
      </c>
      <c r="FF645">
        <v>449728714.70985806</v>
      </c>
      <c r="FG645">
        <v>0</v>
      </c>
      <c r="FH645">
        <v>622809.77199012565</v>
      </c>
      <c r="FI645">
        <v>0</v>
      </c>
      <c r="FJ645">
        <v>0</v>
      </c>
      <c r="FK645">
        <v>17830447826.581985</v>
      </c>
      <c r="FL645">
        <v>0</v>
      </c>
      <c r="FM645">
        <v>2632540.1309222071</v>
      </c>
      <c r="FN645">
        <v>0</v>
      </c>
      <c r="FO645">
        <v>0</v>
      </c>
      <c r="FP645">
        <v>17800532543.290142</v>
      </c>
      <c r="FQ645" t="b">
        <v>1</v>
      </c>
      <c r="FR645" t="b">
        <v>1</v>
      </c>
    </row>
    <row r="646" spans="1:174" x14ac:dyDescent="0.4">
      <c r="A646" t="s">
        <v>2222</v>
      </c>
      <c r="B646">
        <v>106554721101</v>
      </c>
      <c r="C646">
        <v>6000000001262</v>
      </c>
      <c r="D646" t="s">
        <v>2223</v>
      </c>
      <c r="E646" t="s">
        <v>2224</v>
      </c>
      <c r="F646" t="s">
        <v>647</v>
      </c>
      <c r="G646" t="s">
        <v>1280</v>
      </c>
      <c r="H646" t="s">
        <v>973</v>
      </c>
      <c r="I646" t="s">
        <v>590</v>
      </c>
      <c r="J646" t="s">
        <v>591</v>
      </c>
      <c r="K646" t="s">
        <v>592</v>
      </c>
      <c r="L646" t="s">
        <v>593</v>
      </c>
      <c r="M646" t="s">
        <v>974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1557</v>
      </c>
      <c r="AA646" t="s">
        <v>1557</v>
      </c>
      <c r="AB646" t="s">
        <v>1812</v>
      </c>
      <c r="AC646" t="s">
        <v>594</v>
      </c>
      <c r="AD646" t="s">
        <v>604</v>
      </c>
      <c r="AF646" t="s">
        <v>10331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10328</v>
      </c>
      <c r="ET646" t="s">
        <v>10328</v>
      </c>
      <c r="EU646">
        <v>2022</v>
      </c>
      <c r="EV646" t="s">
        <v>10329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 x14ac:dyDescent="0.4">
      <c r="A647" t="s">
        <v>2225</v>
      </c>
      <c r="B647">
        <v>806554721801</v>
      </c>
      <c r="C647">
        <v>6000000001261</v>
      </c>
      <c r="D647" t="s">
        <v>2226</v>
      </c>
      <c r="E647" t="s">
        <v>2227</v>
      </c>
      <c r="F647" t="s">
        <v>647</v>
      </c>
      <c r="G647" t="s">
        <v>1280</v>
      </c>
      <c r="H647" t="s">
        <v>1281</v>
      </c>
      <c r="I647" t="s">
        <v>590</v>
      </c>
      <c r="J647" t="s">
        <v>591</v>
      </c>
      <c r="K647" t="s">
        <v>592</v>
      </c>
      <c r="L647" t="s">
        <v>593</v>
      </c>
      <c r="M647" t="s">
        <v>1230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1557</v>
      </c>
      <c r="AA647" t="s">
        <v>1557</v>
      </c>
      <c r="AB647" t="s">
        <v>2096</v>
      </c>
      <c r="AC647" t="s">
        <v>594</v>
      </c>
      <c r="AD647" t="s">
        <v>604</v>
      </c>
      <c r="AF647" t="s">
        <v>10331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10328</v>
      </c>
      <c r="ET647" t="s">
        <v>10328</v>
      </c>
      <c r="EU647">
        <v>2022</v>
      </c>
      <c r="EV647" t="s">
        <v>10329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 x14ac:dyDescent="0.4">
      <c r="A648" t="s">
        <v>2228</v>
      </c>
      <c r="B648">
        <v>6202176004</v>
      </c>
      <c r="C648">
        <v>6000000001264</v>
      </c>
      <c r="D648" t="s">
        <v>2229</v>
      </c>
      <c r="E648" t="s">
        <v>2229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1055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2230</v>
      </c>
      <c r="AA648" t="s">
        <v>2230</v>
      </c>
      <c r="AB648" t="s">
        <v>1906</v>
      </c>
      <c r="AC648" t="s">
        <v>594</v>
      </c>
      <c r="AD648" t="s">
        <v>604</v>
      </c>
      <c r="AF648" t="s">
        <v>10331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10328</v>
      </c>
      <c r="ET648" t="s">
        <v>10328</v>
      </c>
      <c r="EU648">
        <v>2022</v>
      </c>
      <c r="EV648" t="s">
        <v>10329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 x14ac:dyDescent="0.4">
      <c r="A649" t="s">
        <v>338</v>
      </c>
      <c r="B649" t="s">
        <v>2231</v>
      </c>
      <c r="C649">
        <v>210001644</v>
      </c>
      <c r="D649" t="s">
        <v>2232</v>
      </c>
      <c r="E649" t="s">
        <v>2233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1119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3690000000</v>
      </c>
      <c r="AV649">
        <v>5730000000</v>
      </c>
      <c r="AW649">
        <v>183276500000</v>
      </c>
      <c r="AX649">
        <v>0</v>
      </c>
      <c r="AY649">
        <v>1165864674</v>
      </c>
      <c r="AZ649">
        <v>4901254506</v>
      </c>
      <c r="BA649">
        <v>3690000000</v>
      </c>
      <c r="BB649">
        <v>4564135326</v>
      </c>
      <c r="BC649">
        <v>178375245494</v>
      </c>
      <c r="BD649">
        <v>223421</v>
      </c>
      <c r="BE649">
        <v>346938</v>
      </c>
      <c r="BF649">
        <v>9299950274</v>
      </c>
      <c r="BG649">
        <v>0</v>
      </c>
      <c r="BH649">
        <v>0</v>
      </c>
      <c r="BI649">
        <v>346938</v>
      </c>
      <c r="BJ649">
        <v>18888961</v>
      </c>
      <c r="BK649">
        <v>0</v>
      </c>
      <c r="BL649">
        <v>346938</v>
      </c>
      <c r="BM649">
        <v>3307163509</v>
      </c>
      <c r="BN649">
        <v>3285624260</v>
      </c>
      <c r="BO649">
        <v>223421</v>
      </c>
      <c r="BP649">
        <v>346938</v>
      </c>
      <c r="BQ649">
        <v>3307386930</v>
      </c>
      <c r="BR649">
        <v>3285971198</v>
      </c>
      <c r="BS649">
        <v>0</v>
      </c>
      <c r="BT649">
        <v>0</v>
      </c>
      <c r="BU649">
        <v>0</v>
      </c>
      <c r="BV649">
        <v>3307386930</v>
      </c>
      <c r="BW649">
        <v>3285971198</v>
      </c>
      <c r="BX649">
        <v>1.9039604521957854</v>
      </c>
      <c r="BY649">
        <v>1.8961685165075921</v>
      </c>
      <c r="BZ649">
        <v>0</v>
      </c>
      <c r="CA649">
        <v>178375453312</v>
      </c>
      <c r="CB649">
        <v>174685453312</v>
      </c>
      <c r="CC649">
        <v>173811193504</v>
      </c>
      <c r="CD649">
        <v>0</v>
      </c>
      <c r="CE649">
        <v>178863180096</v>
      </c>
      <c r="CF649">
        <v>171866016587</v>
      </c>
      <c r="CG649">
        <v>171013420510</v>
      </c>
      <c r="CH649">
        <v>178863180096</v>
      </c>
      <c r="CI649">
        <v>171866016587</v>
      </c>
      <c r="CJ649">
        <v>171013420510</v>
      </c>
      <c r="CK649">
        <v>3285624260</v>
      </c>
      <c r="CL649">
        <v>0</v>
      </c>
      <c r="CM649">
        <v>24.765397906303406</v>
      </c>
      <c r="CN649">
        <v>7.9808095097541827</v>
      </c>
      <c r="CO649">
        <v>3.8324710726737972</v>
      </c>
      <c r="CP649">
        <v>4429617825864.2471</v>
      </c>
      <c r="CQ649">
        <v>1427472968655.0317</v>
      </c>
      <c r="CR649">
        <v>685487963684.36365</v>
      </c>
      <c r="CS649">
        <v>1.05340501851574</v>
      </c>
      <c r="CT649">
        <v>188415371540.811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0.96150398838140549</v>
      </c>
      <c r="DI649">
        <v>3.8496011618594637E-2</v>
      </c>
      <c r="DJ649">
        <v>171977661036.88562</v>
      </c>
      <c r="DK649">
        <v>6885519059.1144009</v>
      </c>
      <c r="DL649">
        <v>164430085887.11145</v>
      </c>
      <c r="DM649">
        <v>6583334622.8885708</v>
      </c>
      <c r="DN649">
        <v>5509417853.4254532</v>
      </c>
      <c r="DO649">
        <v>220582146.57454726</v>
      </c>
      <c r="DP649">
        <v>1120983533.9639871</v>
      </c>
      <c r="DQ649">
        <v>44881140.036013052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6471686585.5632792</v>
      </c>
      <c r="EF649">
        <v>0</v>
      </c>
      <c r="EG649">
        <v>223421</v>
      </c>
      <c r="EH649">
        <v>0</v>
      </c>
      <c r="EI649">
        <v>0</v>
      </c>
      <c r="EJ649">
        <v>3307163509</v>
      </c>
      <c r="EK649">
        <v>0</v>
      </c>
      <c r="EL649">
        <v>346938</v>
      </c>
      <c r="EM649">
        <v>18888961</v>
      </c>
      <c r="EN649">
        <v>0</v>
      </c>
      <c r="EO649">
        <v>3266735299</v>
      </c>
      <c r="EP649">
        <v>3307386930</v>
      </c>
      <c r="EQ649">
        <v>3285971198</v>
      </c>
      <c r="ER649">
        <v>42</v>
      </c>
      <c r="ES649" t="s">
        <v>10328</v>
      </c>
      <c r="ET649" t="s">
        <v>10328</v>
      </c>
      <c r="EU649">
        <v>2022</v>
      </c>
      <c r="EV649" t="s">
        <v>613</v>
      </c>
      <c r="EW649">
        <v>0</v>
      </c>
      <c r="EX649">
        <v>214820.18258816199</v>
      </c>
      <c r="EY649">
        <v>0</v>
      </c>
      <c r="EZ649">
        <v>0</v>
      </c>
      <c r="FA649">
        <v>3179850904.1329441</v>
      </c>
      <c r="FB649">
        <v>0</v>
      </c>
      <c r="FC649">
        <v>333582.27072106808</v>
      </c>
      <c r="FD649">
        <v>18161811.33788082</v>
      </c>
      <c r="FE649">
        <v>0</v>
      </c>
      <c r="FF649">
        <v>3140979018.974823</v>
      </c>
      <c r="FG649">
        <v>0</v>
      </c>
      <c r="FH649">
        <v>8600.8174118380321</v>
      </c>
      <c r="FI649">
        <v>0</v>
      </c>
      <c r="FJ649">
        <v>0</v>
      </c>
      <c r="FK649">
        <v>127312604.86705621</v>
      </c>
      <c r="FL649">
        <v>0</v>
      </c>
      <c r="FM649">
        <v>13355.729278931987</v>
      </c>
      <c r="FN649">
        <v>727149.66211918101</v>
      </c>
      <c r="FO649">
        <v>0</v>
      </c>
      <c r="FP649">
        <v>125756280.02517723</v>
      </c>
      <c r="FQ649" t="b">
        <v>1</v>
      </c>
      <c r="FR649" t="b">
        <v>1</v>
      </c>
    </row>
    <row r="650" spans="1:174" x14ac:dyDescent="0.4">
      <c r="A650" t="s">
        <v>339</v>
      </c>
      <c r="B650" t="s">
        <v>2234</v>
      </c>
      <c r="C650">
        <v>110000627</v>
      </c>
      <c r="D650" t="s">
        <v>2235</v>
      </c>
      <c r="E650" t="s">
        <v>2236</v>
      </c>
      <c r="F650" t="s">
        <v>647</v>
      </c>
      <c r="G650" t="s">
        <v>648</v>
      </c>
      <c r="H650" t="s">
        <v>973</v>
      </c>
      <c r="I650" t="s">
        <v>590</v>
      </c>
      <c r="J650" t="s">
        <v>591</v>
      </c>
      <c r="K650" t="s">
        <v>592</v>
      </c>
      <c r="L650" t="s">
        <v>593</v>
      </c>
      <c r="M650" t="s">
        <v>1055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10331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13.289425969123839</v>
      </c>
      <c r="CO650">
        <v>5.3674224019050598</v>
      </c>
      <c r="CP650">
        <v>71232.307815551758</v>
      </c>
      <c r="CQ650">
        <v>3176384944132.6113</v>
      </c>
      <c r="CR650">
        <v>1282899633575.0203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10328</v>
      </c>
      <c r="ET650" t="s">
        <v>10328</v>
      </c>
      <c r="EU650">
        <v>2022</v>
      </c>
      <c r="EV650" t="s">
        <v>10330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7316384940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 x14ac:dyDescent="0.4">
      <c r="A651" t="s">
        <v>340</v>
      </c>
      <c r="B651" t="s">
        <v>2237</v>
      </c>
      <c r="C651">
        <v>210001633</v>
      </c>
      <c r="D651" t="s">
        <v>2238</v>
      </c>
      <c r="E651" t="s">
        <v>2239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2240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3305154882</v>
      </c>
      <c r="AV651">
        <v>3305154882</v>
      </c>
      <c r="AW651">
        <v>73754773154</v>
      </c>
      <c r="AX651">
        <v>0</v>
      </c>
      <c r="AY651">
        <v>198271852</v>
      </c>
      <c r="AZ651">
        <v>12874531498</v>
      </c>
      <c r="BA651">
        <v>3305154882</v>
      </c>
      <c r="BB651">
        <v>3106883030</v>
      </c>
      <c r="BC651">
        <v>60880241656</v>
      </c>
      <c r="BD651">
        <v>271656</v>
      </c>
      <c r="BE651">
        <v>428406946</v>
      </c>
      <c r="BF651">
        <v>4318111593</v>
      </c>
      <c r="BG651">
        <v>428135290</v>
      </c>
      <c r="BH651">
        <v>0</v>
      </c>
      <c r="BI651">
        <v>271656</v>
      </c>
      <c r="BJ651">
        <v>-1633973</v>
      </c>
      <c r="BK651">
        <v>428135290</v>
      </c>
      <c r="BL651">
        <v>271656</v>
      </c>
      <c r="BM651">
        <v>566424407</v>
      </c>
      <c r="BN651">
        <v>564790434</v>
      </c>
      <c r="BO651">
        <v>271656</v>
      </c>
      <c r="BP651">
        <v>428406946</v>
      </c>
      <c r="BQ651">
        <v>566696063</v>
      </c>
      <c r="BR651">
        <v>993197380</v>
      </c>
      <c r="BS651">
        <v>0</v>
      </c>
      <c r="BT651">
        <v>0</v>
      </c>
      <c r="BU651">
        <v>0</v>
      </c>
      <c r="BV651">
        <v>566696063</v>
      </c>
      <c r="BW651">
        <v>993197380</v>
      </c>
      <c r="BX651">
        <v>0.95131295569827101</v>
      </c>
      <c r="BY651">
        <v>1.6704580172200765</v>
      </c>
      <c r="BZ651">
        <v>0</v>
      </c>
      <c r="CA651">
        <v>60789411042</v>
      </c>
      <c r="CB651">
        <v>57484256160</v>
      </c>
      <c r="CC651">
        <v>57682666801</v>
      </c>
      <c r="CD651">
        <v>0</v>
      </c>
      <c r="CE651">
        <v>61789025756</v>
      </c>
      <c r="CF651">
        <v>57917446467</v>
      </c>
      <c r="CG651">
        <v>58117352292</v>
      </c>
      <c r="CH651">
        <v>61789025756</v>
      </c>
      <c r="CI651">
        <v>57917446467</v>
      </c>
      <c r="CJ651">
        <v>58117352292</v>
      </c>
      <c r="CK651">
        <v>564790434</v>
      </c>
      <c r="CL651">
        <v>0</v>
      </c>
      <c r="CM651">
        <v>11.962659955024721</v>
      </c>
      <c r="CN651">
        <v>7.1304354071617144</v>
      </c>
      <c r="CO651">
        <v>4.5231166481971741</v>
      </c>
      <c r="CP651">
        <v>739161104071.29224</v>
      </c>
      <c r="CQ651">
        <v>440582657024.6095</v>
      </c>
      <c r="CR651">
        <v>279478971072.8476</v>
      </c>
      <c r="CS651">
        <v>1.0708685752729012</v>
      </c>
      <c r="CT651">
        <v>66167925978.828323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61789025756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198271852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23327758692.854603</v>
      </c>
      <c r="EF651">
        <v>0</v>
      </c>
      <c r="EG651">
        <v>271656</v>
      </c>
      <c r="EH651">
        <v>0</v>
      </c>
      <c r="EI651">
        <v>0</v>
      </c>
      <c r="EJ651">
        <v>566424407</v>
      </c>
      <c r="EK651">
        <v>0</v>
      </c>
      <c r="EL651">
        <v>428406946</v>
      </c>
      <c r="EM651">
        <v>-1633973</v>
      </c>
      <c r="EN651">
        <v>0</v>
      </c>
      <c r="EO651">
        <v>566424407</v>
      </c>
      <c r="EP651">
        <v>566696063</v>
      </c>
      <c r="EQ651">
        <v>993197380</v>
      </c>
      <c r="ER651">
        <v>116</v>
      </c>
      <c r="ES651" t="s">
        <v>10328</v>
      </c>
      <c r="ET651" t="s">
        <v>10328</v>
      </c>
      <c r="EU651">
        <v>2022</v>
      </c>
      <c r="EV651" t="s">
        <v>613</v>
      </c>
      <c r="EW651">
        <v>0</v>
      </c>
      <c r="EX651">
        <v>271656</v>
      </c>
      <c r="EY651">
        <v>0</v>
      </c>
      <c r="EZ651">
        <v>0</v>
      </c>
      <c r="FA651">
        <v>566424407</v>
      </c>
      <c r="FB651">
        <v>0</v>
      </c>
      <c r="FC651">
        <v>428406946</v>
      </c>
      <c r="FD651">
        <v>-1633973</v>
      </c>
      <c r="FE651">
        <v>0</v>
      </c>
      <c r="FF651">
        <v>566424407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 x14ac:dyDescent="0.4">
      <c r="A652" t="s">
        <v>341</v>
      </c>
      <c r="B652" t="s">
        <v>2241</v>
      </c>
      <c r="C652">
        <v>110000624</v>
      </c>
      <c r="D652" t="s">
        <v>2242</v>
      </c>
      <c r="E652" t="s">
        <v>2243</v>
      </c>
      <c r="F652" t="s">
        <v>647</v>
      </c>
      <c r="G652" t="s">
        <v>648</v>
      </c>
      <c r="H652" t="s">
        <v>973</v>
      </c>
      <c r="I652" t="s">
        <v>590</v>
      </c>
      <c r="J652" t="s">
        <v>591</v>
      </c>
      <c r="K652" t="s">
        <v>592</v>
      </c>
      <c r="L652" t="s">
        <v>593</v>
      </c>
      <c r="M652" t="s">
        <v>1418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2244</v>
      </c>
      <c r="AC652" t="s">
        <v>594</v>
      </c>
      <c r="AD652" t="s">
        <v>681</v>
      </c>
      <c r="AF652" t="s">
        <v>10331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370853377</v>
      </c>
      <c r="BF652">
        <v>2985811580</v>
      </c>
      <c r="BG652">
        <v>370853377</v>
      </c>
      <c r="BH652">
        <v>0</v>
      </c>
      <c r="BI652">
        <v>0</v>
      </c>
      <c r="BJ652">
        <v>0</v>
      </c>
      <c r="BK652">
        <v>370853377</v>
      </c>
      <c r="BL652">
        <v>0</v>
      </c>
      <c r="BM652">
        <v>54000000</v>
      </c>
      <c r="BN652">
        <v>4536000000</v>
      </c>
      <c r="BO652">
        <v>0</v>
      </c>
      <c r="BP652">
        <v>370853377</v>
      </c>
      <c r="BQ652">
        <v>54000000</v>
      </c>
      <c r="BR652">
        <v>4906853377</v>
      </c>
      <c r="BS652">
        <v>0</v>
      </c>
      <c r="BT652">
        <v>0</v>
      </c>
      <c r="BU652">
        <v>0</v>
      </c>
      <c r="BV652">
        <v>54000000</v>
      </c>
      <c r="BW652">
        <v>4906853377</v>
      </c>
      <c r="BX652">
        <v>0.18050541516245489</v>
      </c>
      <c r="BY652">
        <v>19.434180761275211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29970000000</v>
      </c>
      <c r="CF652">
        <v>29916000000</v>
      </c>
      <c r="CG652">
        <v>25434000000</v>
      </c>
      <c r="CH652">
        <v>29970000000</v>
      </c>
      <c r="CI652">
        <v>29916000000</v>
      </c>
      <c r="CJ652">
        <v>25434000000</v>
      </c>
      <c r="CK652">
        <v>4536000000</v>
      </c>
      <c r="CL652">
        <v>0</v>
      </c>
      <c r="CM652">
        <v>2.1460941433906555</v>
      </c>
      <c r="CN652">
        <v>105.87914347648619</v>
      </c>
      <c r="CO652">
        <v>6.3101306557655334</v>
      </c>
      <c r="CP652">
        <v>64318441477.417946</v>
      </c>
      <c r="CQ652">
        <v>3173197929990.291</v>
      </c>
      <c r="CR652">
        <v>189114615753.29303</v>
      </c>
      <c r="CS652">
        <v>1.2205856140740741</v>
      </c>
      <c r="CT652">
        <v>36580950853.800003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29970000000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15558302021.13793</v>
      </c>
      <c r="EF652">
        <v>0</v>
      </c>
      <c r="EG652">
        <v>0</v>
      </c>
      <c r="EH652">
        <v>0</v>
      </c>
      <c r="EI652">
        <v>0</v>
      </c>
      <c r="EJ652">
        <v>54000000</v>
      </c>
      <c r="EK652">
        <v>0</v>
      </c>
      <c r="EL652">
        <v>370853377</v>
      </c>
      <c r="EM652">
        <v>0</v>
      </c>
      <c r="EN652">
        <v>0</v>
      </c>
      <c r="EO652">
        <v>4536000000</v>
      </c>
      <c r="EP652">
        <v>54000000</v>
      </c>
      <c r="EQ652">
        <v>4906853377</v>
      </c>
      <c r="ER652">
        <v>33</v>
      </c>
      <c r="ES652" t="s">
        <v>10328</v>
      </c>
      <c r="ET652" t="s">
        <v>10328</v>
      </c>
      <c r="EU652">
        <v>2022</v>
      </c>
      <c r="EV652" t="s">
        <v>10330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54000000</v>
      </c>
      <c r="FL652">
        <v>0</v>
      </c>
      <c r="FM652">
        <v>370853377</v>
      </c>
      <c r="FN652">
        <v>0</v>
      </c>
      <c r="FO652">
        <v>0</v>
      </c>
      <c r="FP652">
        <v>4536000000</v>
      </c>
      <c r="FQ652" t="b">
        <v>1</v>
      </c>
      <c r="FR652" t="b">
        <v>1</v>
      </c>
    </row>
    <row r="653" spans="1:174" x14ac:dyDescent="0.4">
      <c r="A653" t="s">
        <v>342</v>
      </c>
      <c r="B653" t="s">
        <v>2245</v>
      </c>
      <c r="C653">
        <v>210001710</v>
      </c>
      <c r="D653" t="s">
        <v>2246</v>
      </c>
      <c r="E653" t="s">
        <v>2246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2247</v>
      </c>
      <c r="AD653" t="s">
        <v>904</v>
      </c>
      <c r="AF653" t="s">
        <v>653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51586654</v>
      </c>
      <c r="BN653">
        <v>-59644542</v>
      </c>
      <c r="BO653">
        <v>0</v>
      </c>
      <c r="BP653">
        <v>0</v>
      </c>
      <c r="BQ653">
        <v>51586654</v>
      </c>
      <c r="BR653">
        <v>-59644542</v>
      </c>
      <c r="BS653">
        <v>0</v>
      </c>
      <c r="BT653">
        <v>0</v>
      </c>
      <c r="BU653">
        <v>0</v>
      </c>
      <c r="BV653">
        <v>51586654</v>
      </c>
      <c r="BW653">
        <v>-59644542</v>
      </c>
      <c r="BX653">
        <v>0.12687350986021559</v>
      </c>
      <c r="BY653">
        <v>-0.14597553946102867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27747535.579999998</v>
      </c>
      <c r="CE653">
        <v>41993120347</v>
      </c>
      <c r="CF653">
        <v>39378284852</v>
      </c>
      <c r="CG653">
        <v>39665778122</v>
      </c>
      <c r="CH653">
        <v>37382574573.95536</v>
      </c>
      <c r="CI653">
        <v>37371078187.227364</v>
      </c>
      <c r="CJ653">
        <v>37354018850.635361</v>
      </c>
      <c r="CK653">
        <v>28555723.319999695</v>
      </c>
      <c r="CL653">
        <v>0</v>
      </c>
      <c r="CM653">
        <v>113.18241715431215</v>
      </c>
      <c r="CN653">
        <v>26.015611290931705</v>
      </c>
      <c r="CO653">
        <v>7.6971396803855914</v>
      </c>
      <c r="CP653">
        <v>4752882864725.3877</v>
      </c>
      <c r="CQ653">
        <v>1092476695840.8672</v>
      </c>
      <c r="CR653">
        <v>323226912926.10126</v>
      </c>
      <c r="CS653">
        <v>1.0895109726208136</v>
      </c>
      <c r="CT653">
        <v>45751965392.642853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0.9858552117083027</v>
      </c>
      <c r="DI653">
        <v>1.4144788291697285E-2</v>
      </c>
      <c r="DJ653">
        <v>41399136549.983917</v>
      </c>
      <c r="DK653">
        <v>593983797.01608062</v>
      </c>
      <c r="DL653">
        <v>39104714088.038872</v>
      </c>
      <c r="DM653">
        <v>561064033.96112788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14568622354.230293</v>
      </c>
      <c r="EF653">
        <v>2457514584</v>
      </c>
      <c r="EG653">
        <v>0</v>
      </c>
      <c r="EH653">
        <v>0</v>
      </c>
      <c r="EI653">
        <v>-2563248841</v>
      </c>
      <c r="EJ653">
        <v>157320911</v>
      </c>
      <c r="EK653">
        <v>2170021314</v>
      </c>
      <c r="EL653">
        <v>0</v>
      </c>
      <c r="EM653">
        <v>0</v>
      </c>
      <c r="EN653">
        <v>-2386986767</v>
      </c>
      <c r="EO653">
        <v>157320911</v>
      </c>
      <c r="EP653">
        <v>51586654</v>
      </c>
      <c r="EQ653">
        <v>-59644542</v>
      </c>
      <c r="ER653">
        <v>717</v>
      </c>
      <c r="ES653" t="s">
        <v>10328</v>
      </c>
      <c r="ET653" t="s">
        <v>1677</v>
      </c>
      <c r="EU653">
        <v>2022</v>
      </c>
      <c r="EV653" t="s">
        <v>855</v>
      </c>
      <c r="EW653">
        <v>2422753560.4855614</v>
      </c>
      <c r="EX653">
        <v>0</v>
      </c>
      <c r="EY653">
        <v>0</v>
      </c>
      <c r="EZ653">
        <v>-2526992228.8051167</v>
      </c>
      <c r="FA653">
        <v>155095640.02004805</v>
      </c>
      <c r="FB653">
        <v>2139326821.9249992</v>
      </c>
      <c r="FC653">
        <v>0</v>
      </c>
      <c r="FD653">
        <v>0</v>
      </c>
      <c r="FE653">
        <v>-2353223344.525702</v>
      </c>
      <c r="FF653">
        <v>155095640.02004805</v>
      </c>
      <c r="FG653">
        <v>34761023.514438525</v>
      </c>
      <c r="FH653">
        <v>0</v>
      </c>
      <c r="FI653">
        <v>0</v>
      </c>
      <c r="FJ653">
        <v>-36256612.194883436</v>
      </c>
      <c r="FK653">
        <v>2225270.9799519507</v>
      </c>
      <c r="FL653">
        <v>30694492.075000755</v>
      </c>
      <c r="FM653">
        <v>0</v>
      </c>
      <c r="FN653">
        <v>0</v>
      </c>
      <c r="FO653">
        <v>-33763422.474297956</v>
      </c>
      <c r="FP653">
        <v>2225270.9799519507</v>
      </c>
      <c r="FQ653" t="b">
        <v>0</v>
      </c>
      <c r="FR653" t="b">
        <v>1</v>
      </c>
    </row>
    <row r="654" spans="1:174" x14ac:dyDescent="0.4">
      <c r="A654" t="s">
        <v>343</v>
      </c>
      <c r="B654">
        <v>806855145801</v>
      </c>
      <c r="C654">
        <v>6000000001321</v>
      </c>
      <c r="D654" t="s">
        <v>2248</v>
      </c>
      <c r="E654" t="s">
        <v>2248</v>
      </c>
      <c r="F654" t="s">
        <v>587</v>
      </c>
      <c r="G654" t="s">
        <v>588</v>
      </c>
      <c r="H654" t="s">
        <v>2053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2249</v>
      </c>
      <c r="AB654" t="s">
        <v>1152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599000000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599000000</v>
      </c>
      <c r="BB654">
        <v>599000000</v>
      </c>
      <c r="BC654">
        <v>10201000000</v>
      </c>
      <c r="BD654">
        <v>144537390</v>
      </c>
      <c r="BE654">
        <v>144537390</v>
      </c>
      <c r="BF654">
        <v>146601858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123798750</v>
      </c>
      <c r="BM654">
        <v>0</v>
      </c>
      <c r="BN654">
        <v>0</v>
      </c>
      <c r="BO654">
        <v>63142717</v>
      </c>
      <c r="BP654">
        <v>143852130</v>
      </c>
      <c r="BQ654">
        <v>63142717</v>
      </c>
      <c r="BR654">
        <v>143852130</v>
      </c>
      <c r="BS654">
        <v>0</v>
      </c>
      <c r="BT654">
        <v>0</v>
      </c>
      <c r="BU654">
        <v>0</v>
      </c>
      <c r="BV654">
        <v>63142717</v>
      </c>
      <c r="BW654">
        <v>143852130</v>
      </c>
      <c r="BX654">
        <v>0.63974846519664164</v>
      </c>
      <c r="BY654">
        <v>1.4634625157840069</v>
      </c>
      <c r="BZ654">
        <v>0</v>
      </c>
      <c r="CA654">
        <v>10201000000</v>
      </c>
      <c r="CB654">
        <v>9602000000</v>
      </c>
      <c r="CC654">
        <v>9602000000</v>
      </c>
      <c r="CD654">
        <v>0</v>
      </c>
      <c r="CE654">
        <v>10201000000</v>
      </c>
      <c r="CF654">
        <v>9602000000</v>
      </c>
      <c r="CG654">
        <v>9602000000</v>
      </c>
      <c r="CH654">
        <v>10201000000</v>
      </c>
      <c r="CI654">
        <v>9602000000</v>
      </c>
      <c r="CJ654">
        <v>9602000000</v>
      </c>
      <c r="CK654">
        <v>0</v>
      </c>
      <c r="CL654">
        <v>0</v>
      </c>
      <c r="CM654">
        <v>0.44154315</v>
      </c>
      <c r="CN654">
        <v>5.2985177999999999</v>
      </c>
      <c r="CO654">
        <v>5.2985177999999999</v>
      </c>
      <c r="CP654">
        <v>4504181673.1499996</v>
      </c>
      <c r="CQ654">
        <v>54050180077.800003</v>
      </c>
      <c r="CR654">
        <v>54050180077.800003</v>
      </c>
      <c r="CS654">
        <v>1.0143713222233115</v>
      </c>
      <c r="CT654">
        <v>10347601858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53045200000</v>
      </c>
      <c r="DA654">
        <v>3114800000</v>
      </c>
      <c r="DB654">
        <v>3114800000</v>
      </c>
      <c r="DC654">
        <v>0</v>
      </c>
      <c r="DD654">
        <v>0</v>
      </c>
      <c r="DE654">
        <v>10201000000</v>
      </c>
      <c r="DF654">
        <v>599000000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63142717</v>
      </c>
      <c r="EH654">
        <v>0</v>
      </c>
      <c r="EI654">
        <v>0</v>
      </c>
      <c r="EJ654">
        <v>0</v>
      </c>
      <c r="EK654">
        <v>0</v>
      </c>
      <c r="EL654">
        <v>143852130</v>
      </c>
      <c r="EM654">
        <v>0</v>
      </c>
      <c r="EN654">
        <v>0</v>
      </c>
      <c r="EO654">
        <v>0</v>
      </c>
      <c r="EP654">
        <v>63142717</v>
      </c>
      <c r="EQ654">
        <v>143852130</v>
      </c>
      <c r="ER654">
        <v>268</v>
      </c>
      <c r="ES654" t="s">
        <v>10328</v>
      </c>
      <c r="ET654" t="s">
        <v>10328</v>
      </c>
      <c r="EU654">
        <v>2023</v>
      </c>
      <c r="EV654" t="s">
        <v>10329</v>
      </c>
      <c r="EW654">
        <v>0</v>
      </c>
      <c r="EX654">
        <v>63142717</v>
      </c>
      <c r="EY654">
        <v>0</v>
      </c>
      <c r="EZ654">
        <v>0</v>
      </c>
      <c r="FA654">
        <v>0</v>
      </c>
      <c r="FB654">
        <v>0</v>
      </c>
      <c r="FC654">
        <v>143852130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 x14ac:dyDescent="0.4">
      <c r="A655" t="s">
        <v>344</v>
      </c>
      <c r="B655" t="s">
        <v>2250</v>
      </c>
      <c r="C655">
        <v>210001642</v>
      </c>
      <c r="D655" t="s">
        <v>2251</v>
      </c>
      <c r="E655" t="s">
        <v>2252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2169</v>
      </c>
      <c r="AD655" t="s">
        <v>1423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13230000000</v>
      </c>
      <c r="AW655">
        <v>70039470000</v>
      </c>
      <c r="AX655">
        <v>0</v>
      </c>
      <c r="AY655">
        <v>0</v>
      </c>
      <c r="AZ655">
        <v>0</v>
      </c>
      <c r="BA655">
        <v>0</v>
      </c>
      <c r="BB655">
        <v>13230000000</v>
      </c>
      <c r="BC655">
        <v>70039470000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279199985</v>
      </c>
      <c r="BN655">
        <v>11243185667</v>
      </c>
      <c r="BO655">
        <v>0</v>
      </c>
      <c r="BP655">
        <v>0</v>
      </c>
      <c r="BQ655">
        <v>279199985</v>
      </c>
      <c r="BR655">
        <v>11243185667</v>
      </c>
      <c r="BS655">
        <v>0</v>
      </c>
      <c r="BT655">
        <v>0</v>
      </c>
      <c r="BU655">
        <v>0</v>
      </c>
      <c r="BV655">
        <v>279199985</v>
      </c>
      <c r="BW655">
        <v>11243185667</v>
      </c>
      <c r="BX655">
        <v>0.29702226394632747</v>
      </c>
      <c r="BY655">
        <v>14.634340934382683</v>
      </c>
      <c r="BZ655">
        <v>50100000</v>
      </c>
      <c r="CA655">
        <v>70039470000</v>
      </c>
      <c r="CB655">
        <v>70039470000</v>
      </c>
      <c r="CC655">
        <v>56809470000</v>
      </c>
      <c r="CD655">
        <v>64086104</v>
      </c>
      <c r="CE655">
        <v>96987909794</v>
      </c>
      <c r="CF655">
        <v>91290655148</v>
      </c>
      <c r="CG655">
        <v>67910103479</v>
      </c>
      <c r="CH655">
        <v>91206039635</v>
      </c>
      <c r="CI655">
        <v>89962674989</v>
      </c>
      <c r="CJ655">
        <v>65745183584</v>
      </c>
      <c r="CK655">
        <v>12230856051</v>
      </c>
      <c r="CL655">
        <v>0</v>
      </c>
      <c r="CM655">
        <v>103.96637320518496</v>
      </c>
      <c r="CN655">
        <v>112.04559683799744</v>
      </c>
      <c r="CO655">
        <v>29.966476559638977</v>
      </c>
      <c r="CP655">
        <v>10083481226033.818</v>
      </c>
      <c r="CQ655">
        <v>10867068238938.588</v>
      </c>
      <c r="CR655">
        <v>2906385925410.2808</v>
      </c>
      <c r="CS655">
        <v>1.3847607612393411</v>
      </c>
      <c r="CT655">
        <v>134305051797.35199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96987909794</v>
      </c>
      <c r="DL655">
        <v>0</v>
      </c>
      <c r="DM655">
        <v>67910103479</v>
      </c>
      <c r="DN655">
        <v>0</v>
      </c>
      <c r="DO655">
        <v>13230000000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71771053247.559998</v>
      </c>
      <c r="EF655">
        <v>5007506927</v>
      </c>
      <c r="EG655">
        <v>0</v>
      </c>
      <c r="EH655">
        <v>0</v>
      </c>
      <c r="EI655">
        <v>-5418054661</v>
      </c>
      <c r="EJ655">
        <v>689747719</v>
      </c>
      <c r="EK655">
        <v>4105801842</v>
      </c>
      <c r="EL655">
        <v>0</v>
      </c>
      <c r="EM655">
        <v>0</v>
      </c>
      <c r="EN655">
        <v>-4604620648</v>
      </c>
      <c r="EO655">
        <v>11742004473</v>
      </c>
      <c r="EP655">
        <v>279199985</v>
      </c>
      <c r="EQ655">
        <v>11243185667</v>
      </c>
      <c r="ER655">
        <v>8</v>
      </c>
      <c r="ES655" t="s">
        <v>1245</v>
      </c>
      <c r="ET655" t="s">
        <v>10328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5007506927</v>
      </c>
      <c r="FH655">
        <v>0</v>
      </c>
      <c r="FI655">
        <v>0</v>
      </c>
      <c r="FJ655">
        <v>-5418054661</v>
      </c>
      <c r="FK655">
        <v>689747719</v>
      </c>
      <c r="FL655">
        <v>4105801842</v>
      </c>
      <c r="FM655">
        <v>0</v>
      </c>
      <c r="FN655">
        <v>0</v>
      </c>
      <c r="FO655">
        <v>-4604620648</v>
      </c>
      <c r="FP655">
        <v>11742004473</v>
      </c>
      <c r="FQ655" t="b">
        <v>1</v>
      </c>
      <c r="FR655" t="b">
        <v>1</v>
      </c>
    </row>
    <row r="656" spans="1:174" x14ac:dyDescent="0.4">
      <c r="A656" t="s">
        <v>345</v>
      </c>
      <c r="B656" t="s">
        <v>2253</v>
      </c>
      <c r="C656">
        <v>210001648</v>
      </c>
      <c r="D656" t="s">
        <v>2254</v>
      </c>
      <c r="E656" t="s">
        <v>2255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2256</v>
      </c>
      <c r="V656" t="s">
        <v>2257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1537</v>
      </c>
      <c r="AD656" t="s">
        <v>904</v>
      </c>
      <c r="AF656" t="s">
        <v>653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725429277</v>
      </c>
      <c r="AW656">
        <v>25032836714</v>
      </c>
      <c r="AX656">
        <v>0</v>
      </c>
      <c r="AY656">
        <v>0</v>
      </c>
      <c r="AZ656">
        <v>1229411062</v>
      </c>
      <c r="BA656">
        <v>0</v>
      </c>
      <c r="BB656">
        <v>725429277</v>
      </c>
      <c r="BC656">
        <v>23803425652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2638360033</v>
      </c>
      <c r="BN656">
        <v>2563845103</v>
      </c>
      <c r="BO656">
        <v>0</v>
      </c>
      <c r="BP656">
        <v>0</v>
      </c>
      <c r="BQ656">
        <v>2638360033</v>
      </c>
      <c r="BR656">
        <v>2563845103</v>
      </c>
      <c r="BS656">
        <v>0</v>
      </c>
      <c r="BT656">
        <v>0</v>
      </c>
      <c r="BU656">
        <v>0</v>
      </c>
      <c r="BV656">
        <v>2638360033</v>
      </c>
      <c r="BW656">
        <v>2563845103</v>
      </c>
      <c r="BX656">
        <v>9.7722688565205615</v>
      </c>
      <c r="BY656">
        <v>9.5785342372310218</v>
      </c>
      <c r="BZ656">
        <v>17170507.600000001</v>
      </c>
      <c r="CA656">
        <v>23811917570</v>
      </c>
      <c r="CB656">
        <v>23811917570</v>
      </c>
      <c r="CC656">
        <v>23086488293</v>
      </c>
      <c r="CD656">
        <v>20118454.469999999</v>
      </c>
      <c r="CE656">
        <v>30447268995</v>
      </c>
      <c r="CF656">
        <v>26187968769</v>
      </c>
      <c r="CG656">
        <v>25649716764</v>
      </c>
      <c r="CH656">
        <v>28273340389.331993</v>
      </c>
      <c r="CI656">
        <v>25540498288.971996</v>
      </c>
      <c r="CJ656">
        <v>24827689030.374229</v>
      </c>
      <c r="CK656">
        <v>2720222081.9577637</v>
      </c>
      <c r="CL656">
        <v>0</v>
      </c>
      <c r="CM656">
        <v>489.63073253631597</v>
      </c>
      <c r="CN656">
        <v>79.954711198806777</v>
      </c>
      <c r="CO656">
        <v>22.916035056114197</v>
      </c>
      <c r="CP656">
        <v>14907918621752.111</v>
      </c>
      <c r="CQ656">
        <v>2434402599287.6089</v>
      </c>
      <c r="CR656">
        <v>697730683652.35889</v>
      </c>
      <c r="CS656">
        <v>1.2654051324228999</v>
      </c>
      <c r="CT656">
        <v>38528130454.53363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30447268995</v>
      </c>
      <c r="DL656">
        <v>0</v>
      </c>
      <c r="DM656">
        <v>25649716764</v>
      </c>
      <c r="DN656">
        <v>0</v>
      </c>
      <c r="DO656">
        <v>725429277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38059086243.749992</v>
      </c>
      <c r="EF656">
        <v>1634335152</v>
      </c>
      <c r="EG656">
        <v>0</v>
      </c>
      <c r="EH656">
        <v>0</v>
      </c>
      <c r="EI656">
        <v>-1620940193</v>
      </c>
      <c r="EJ656">
        <v>2624965074</v>
      </c>
      <c r="EK656">
        <v>1447157880</v>
      </c>
      <c r="EL656">
        <v>0</v>
      </c>
      <c r="EM656">
        <v>0</v>
      </c>
      <c r="EN656">
        <v>-1508277851</v>
      </c>
      <c r="EO656">
        <v>2624965074</v>
      </c>
      <c r="EP656">
        <v>2638360033</v>
      </c>
      <c r="EQ656">
        <v>2563845103</v>
      </c>
      <c r="ER656">
        <v>50</v>
      </c>
      <c r="ES656" t="s">
        <v>10328</v>
      </c>
      <c r="ET656" t="s">
        <v>1029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1634335152</v>
      </c>
      <c r="FH656">
        <v>0</v>
      </c>
      <c r="FI656">
        <v>0</v>
      </c>
      <c r="FJ656">
        <v>-1620940193</v>
      </c>
      <c r="FK656">
        <v>2624965074</v>
      </c>
      <c r="FL656">
        <v>1447157880</v>
      </c>
      <c r="FM656">
        <v>0</v>
      </c>
      <c r="FN656">
        <v>0</v>
      </c>
      <c r="FO656">
        <v>-1508277851</v>
      </c>
      <c r="FP656">
        <v>2624965074</v>
      </c>
      <c r="FQ656" t="b">
        <v>1</v>
      </c>
      <c r="FR656" t="b">
        <v>1</v>
      </c>
    </row>
    <row r="657" spans="1:174" x14ac:dyDescent="0.4">
      <c r="A657" t="s">
        <v>346</v>
      </c>
      <c r="B657">
        <v>906871548901</v>
      </c>
      <c r="C657">
        <v>6000000001267</v>
      </c>
      <c r="D657" t="s">
        <v>2258</v>
      </c>
      <c r="E657" t="s">
        <v>2259</v>
      </c>
      <c r="F657" t="s">
        <v>647</v>
      </c>
      <c r="G657" t="s">
        <v>1280</v>
      </c>
      <c r="H657" t="s">
        <v>1281</v>
      </c>
      <c r="I657" t="s">
        <v>590</v>
      </c>
      <c r="J657" t="s">
        <v>591</v>
      </c>
      <c r="K657" t="s">
        <v>592</v>
      </c>
      <c r="L657" t="s">
        <v>593</v>
      </c>
      <c r="M657" t="s">
        <v>974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1282</v>
      </c>
      <c r="AA657" t="s">
        <v>1282</v>
      </c>
      <c r="AB657" t="s">
        <v>2260</v>
      </c>
      <c r="AC657" t="s">
        <v>594</v>
      </c>
      <c r="AD657" t="s">
        <v>825</v>
      </c>
      <c r="AF657" t="s">
        <v>10331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2800000000</v>
      </c>
      <c r="AW657">
        <v>40400000000</v>
      </c>
      <c r="AX657">
        <v>0</v>
      </c>
      <c r="AY657">
        <v>0</v>
      </c>
      <c r="AZ657">
        <v>0</v>
      </c>
      <c r="BA657">
        <v>0</v>
      </c>
      <c r="BB657">
        <v>2800000000</v>
      </c>
      <c r="BC657">
        <v>40400000000</v>
      </c>
      <c r="BD657">
        <v>179251396</v>
      </c>
      <c r="BE657">
        <v>555643613</v>
      </c>
      <c r="BF657">
        <v>7371479692</v>
      </c>
      <c r="BG657">
        <v>0</v>
      </c>
      <c r="BH657">
        <v>552442739</v>
      </c>
      <c r="BI657">
        <v>3200874</v>
      </c>
      <c r="BJ657">
        <v>0</v>
      </c>
      <c r="BK657">
        <v>0</v>
      </c>
      <c r="BL657">
        <v>581455342</v>
      </c>
      <c r="BM657">
        <v>0</v>
      </c>
      <c r="BN657">
        <v>0</v>
      </c>
      <c r="BO657">
        <v>210269475</v>
      </c>
      <c r="BP657">
        <v>584656216</v>
      </c>
      <c r="BQ657">
        <v>210269475</v>
      </c>
      <c r="BR657">
        <v>584656216</v>
      </c>
      <c r="BS657">
        <v>0</v>
      </c>
      <c r="BT657">
        <v>0</v>
      </c>
      <c r="BU657">
        <v>0</v>
      </c>
      <c r="BV657">
        <v>210269475</v>
      </c>
      <c r="BW657">
        <v>584656216</v>
      </c>
      <c r="BX657">
        <v>0.52182697132799472</v>
      </c>
      <c r="BY657">
        <v>1.5104401464166468</v>
      </c>
      <c r="BZ657">
        <v>0</v>
      </c>
      <c r="CA657">
        <v>40400000000</v>
      </c>
      <c r="CB657">
        <v>40400000000</v>
      </c>
      <c r="CC657">
        <v>37600000000</v>
      </c>
      <c r="CD657">
        <v>0</v>
      </c>
      <c r="CE657">
        <v>40400000000</v>
      </c>
      <c r="CF657">
        <v>40400000000</v>
      </c>
      <c r="CG657">
        <v>37600000000</v>
      </c>
      <c r="CH657">
        <v>40400000000</v>
      </c>
      <c r="CI657">
        <v>40400000000</v>
      </c>
      <c r="CJ657">
        <v>37600000000</v>
      </c>
      <c r="CK657">
        <v>0</v>
      </c>
      <c r="CL657">
        <v>0</v>
      </c>
      <c r="CM657">
        <v>0.52209755833333327</v>
      </c>
      <c r="CN657">
        <v>6.2651706999999996</v>
      </c>
      <c r="CO657">
        <v>6.2651706999999996</v>
      </c>
      <c r="CP657">
        <v>21092741356.666664</v>
      </c>
      <c r="CQ657">
        <v>253112896280</v>
      </c>
      <c r="CR657">
        <v>253112896280</v>
      </c>
      <c r="CS657">
        <v>1.1824623686138613</v>
      </c>
      <c r="CT657">
        <v>47771479692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246440000000</v>
      </c>
      <c r="DA657">
        <v>0</v>
      </c>
      <c r="DB657">
        <v>17079999999.999998</v>
      </c>
      <c r="DC657">
        <v>0</v>
      </c>
      <c r="DD657">
        <v>0</v>
      </c>
      <c r="DE657">
        <v>40400000000</v>
      </c>
      <c r="DF657">
        <v>0</v>
      </c>
      <c r="DG657">
        <v>0</v>
      </c>
      <c r="DH657">
        <v>1</v>
      </c>
      <c r="DI657">
        <v>0</v>
      </c>
      <c r="DJ657">
        <v>40400000000</v>
      </c>
      <c r="DK657">
        <v>0</v>
      </c>
      <c r="DL657">
        <v>37600000000</v>
      </c>
      <c r="DM657">
        <v>0</v>
      </c>
      <c r="DN657">
        <v>2800000000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4987345361.9640245</v>
      </c>
      <c r="EF657">
        <v>0</v>
      </c>
      <c r="EG657">
        <v>210269475</v>
      </c>
      <c r="EH657">
        <v>0</v>
      </c>
      <c r="EI657">
        <v>0</v>
      </c>
      <c r="EJ657">
        <v>0</v>
      </c>
      <c r="EK657">
        <v>0</v>
      </c>
      <c r="EL657">
        <v>584656216</v>
      </c>
      <c r="EM657">
        <v>0</v>
      </c>
      <c r="EN657">
        <v>0</v>
      </c>
      <c r="EO657">
        <v>0</v>
      </c>
      <c r="EP657">
        <v>210269475</v>
      </c>
      <c r="EQ657">
        <v>584656216</v>
      </c>
      <c r="ER657">
        <v>166</v>
      </c>
      <c r="ES657" t="s">
        <v>10328</v>
      </c>
      <c r="ET657" t="s">
        <v>10328</v>
      </c>
      <c r="EU657">
        <v>2023</v>
      </c>
      <c r="EV657" t="s">
        <v>10329</v>
      </c>
      <c r="EW657">
        <v>0</v>
      </c>
      <c r="EX657">
        <v>210269475</v>
      </c>
      <c r="EY657">
        <v>0</v>
      </c>
      <c r="EZ657">
        <v>0</v>
      </c>
      <c r="FA657">
        <v>0</v>
      </c>
      <c r="FB657">
        <v>0</v>
      </c>
      <c r="FC657">
        <v>584656216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 x14ac:dyDescent="0.4">
      <c r="A658" t="s">
        <v>347</v>
      </c>
      <c r="B658" t="s">
        <v>2261</v>
      </c>
      <c r="C658">
        <v>210001690</v>
      </c>
      <c r="D658" t="s">
        <v>2262</v>
      </c>
      <c r="E658" t="s">
        <v>2263</v>
      </c>
      <c r="F658" t="s">
        <v>885</v>
      </c>
      <c r="G658" t="s">
        <v>885</v>
      </c>
      <c r="H658" t="s">
        <v>1321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2264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1481</v>
      </c>
      <c r="AC658" t="s">
        <v>2265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3221200000</v>
      </c>
      <c r="BF658">
        <v>24411753595</v>
      </c>
      <c r="BG658">
        <v>3221200000</v>
      </c>
      <c r="BH658">
        <v>0</v>
      </c>
      <c r="BI658">
        <v>0</v>
      </c>
      <c r="BJ658">
        <v>0</v>
      </c>
      <c r="BK658">
        <v>3221200000</v>
      </c>
      <c r="BL658">
        <v>0</v>
      </c>
      <c r="BM658">
        <v>2357375038</v>
      </c>
      <c r="BN658">
        <v>2357375038</v>
      </c>
      <c r="BO658">
        <v>0</v>
      </c>
      <c r="BP658">
        <v>3221200000</v>
      </c>
      <c r="BQ658">
        <v>2357375038</v>
      </c>
      <c r="BR658">
        <v>5578575038</v>
      </c>
      <c r="BS658">
        <v>0</v>
      </c>
      <c r="BT658">
        <v>0</v>
      </c>
      <c r="BU658">
        <v>0</v>
      </c>
      <c r="BV658">
        <v>2357375038</v>
      </c>
      <c r="BW658">
        <v>5578575038</v>
      </c>
      <c r="BX658">
        <v>1.7340092110147649</v>
      </c>
      <c r="BY658">
        <v>4.1526165414230283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135949395368</v>
      </c>
      <c r="CG658">
        <v>135949395368</v>
      </c>
      <c r="CH658">
        <v>138306770406</v>
      </c>
      <c r="CI658">
        <v>135949395368</v>
      </c>
      <c r="CJ658">
        <v>135949395368</v>
      </c>
      <c r="CK658">
        <v>2357375038</v>
      </c>
      <c r="CL658">
        <v>0</v>
      </c>
      <c r="CM658">
        <v>22.435683608055115</v>
      </c>
      <c r="CN658">
        <v>18.124275803565983</v>
      </c>
      <c r="CO658">
        <v>10.236105322837833</v>
      </c>
      <c r="CP658">
        <v>3103006941680.9365</v>
      </c>
      <c r="CQ658">
        <v>2506710052338.8213</v>
      </c>
      <c r="CR658">
        <v>1415722668737.3667</v>
      </c>
      <c r="CS658">
        <v>1.2229601817947846</v>
      </c>
      <c r="CT658">
        <v>169143673079.1713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2357375038</v>
      </c>
      <c r="EK658">
        <v>0</v>
      </c>
      <c r="EL658">
        <v>3221200000</v>
      </c>
      <c r="EM658">
        <v>0</v>
      </c>
      <c r="EN658">
        <v>0</v>
      </c>
      <c r="EO658">
        <v>2357375038</v>
      </c>
      <c r="EP658">
        <v>2357375038</v>
      </c>
      <c r="EQ658">
        <v>5578575038</v>
      </c>
      <c r="ER658">
        <v>29</v>
      </c>
      <c r="ES658" t="s">
        <v>10328</v>
      </c>
      <c r="ET658" t="s">
        <v>10328</v>
      </c>
      <c r="EU658">
        <v>2023</v>
      </c>
      <c r="EV658" t="s">
        <v>613</v>
      </c>
      <c r="EW658">
        <v>0</v>
      </c>
      <c r="EX658">
        <v>0</v>
      </c>
      <c r="EY658">
        <v>0</v>
      </c>
      <c r="EZ658">
        <v>0</v>
      </c>
      <c r="FA658">
        <v>2357375038</v>
      </c>
      <c r="FB658">
        <v>0</v>
      </c>
      <c r="FC658">
        <v>3221200000</v>
      </c>
      <c r="FD658">
        <v>0</v>
      </c>
      <c r="FE658">
        <v>0</v>
      </c>
      <c r="FF658">
        <v>2357375038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 x14ac:dyDescent="0.4">
      <c r="A659" t="s">
        <v>349</v>
      </c>
      <c r="B659" t="s">
        <v>2266</v>
      </c>
      <c r="C659">
        <v>210001780</v>
      </c>
      <c r="D659" t="s">
        <v>2267</v>
      </c>
      <c r="E659" t="s">
        <v>2267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975</v>
      </c>
      <c r="AC659" t="s">
        <v>2268</v>
      </c>
      <c r="AD659" t="s">
        <v>812</v>
      </c>
      <c r="AF659" t="s">
        <v>653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4145232258</v>
      </c>
      <c r="BN659">
        <v>4102453091</v>
      </c>
      <c r="BO659">
        <v>0</v>
      </c>
      <c r="BP659">
        <v>867123</v>
      </c>
      <c r="BQ659">
        <v>4145232258</v>
      </c>
      <c r="BR659">
        <v>4103320214</v>
      </c>
      <c r="BS659">
        <v>0</v>
      </c>
      <c r="BT659">
        <v>0</v>
      </c>
      <c r="BU659">
        <v>0</v>
      </c>
      <c r="BV659">
        <v>4145232258</v>
      </c>
      <c r="BW659">
        <v>4103320214</v>
      </c>
      <c r="BX659">
        <v>6.1362495564689583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67553188961</v>
      </c>
      <c r="CG659">
        <v>57045968128</v>
      </c>
      <c r="CH659">
        <v>71698421219</v>
      </c>
      <c r="CI659">
        <v>67553188961</v>
      </c>
      <c r="CJ659">
        <v>57045968128</v>
      </c>
      <c r="CK659">
        <v>4102453091</v>
      </c>
      <c r="CL659">
        <v>0</v>
      </c>
      <c r="CM659">
        <v>101.61584019660947</v>
      </c>
      <c r="CN659">
        <v>27.643172144889839</v>
      </c>
      <c r="CO659">
        <v>26.548156142234802</v>
      </c>
      <c r="CP659">
        <v>7285695312939.0977</v>
      </c>
      <c r="CQ659">
        <v>1981971800273.6394</v>
      </c>
      <c r="CR659">
        <v>1903460881673.7329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4145232258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4145232258</v>
      </c>
      <c r="EQ659">
        <v>4103320214</v>
      </c>
      <c r="ER659">
        <v>36</v>
      </c>
      <c r="ES659" t="s">
        <v>10328</v>
      </c>
      <c r="ET659" t="s">
        <v>10328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4145232258</v>
      </c>
      <c r="FL659">
        <v>0</v>
      </c>
      <c r="FM659">
        <v>867123</v>
      </c>
      <c r="FN659">
        <v>0</v>
      </c>
      <c r="FO659">
        <v>0</v>
      </c>
      <c r="FP659">
        <v>4102453091</v>
      </c>
      <c r="FQ659" t="b">
        <v>1</v>
      </c>
      <c r="FR659" t="b">
        <v>1</v>
      </c>
    </row>
    <row r="660" spans="1:174" x14ac:dyDescent="0.4">
      <c r="A660" t="s">
        <v>348</v>
      </c>
      <c r="B660" t="s">
        <v>2269</v>
      </c>
      <c r="C660">
        <v>210001839</v>
      </c>
      <c r="D660" t="s">
        <v>2270</v>
      </c>
      <c r="E660" t="s">
        <v>2271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2272</v>
      </c>
      <c r="V660" t="s">
        <v>2273</v>
      </c>
      <c r="X660" t="s">
        <v>594</v>
      </c>
      <c r="Y660" t="s">
        <v>594</v>
      </c>
      <c r="Z660" t="s">
        <v>594</v>
      </c>
      <c r="AA660" t="s">
        <v>594</v>
      </c>
      <c r="AB660" t="s">
        <v>2274</v>
      </c>
      <c r="AC660" t="s">
        <v>887</v>
      </c>
      <c r="AD660" t="s">
        <v>812</v>
      </c>
      <c r="AF660" t="s">
        <v>653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3359252351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3359252351</v>
      </c>
      <c r="BB660">
        <v>4077718672</v>
      </c>
      <c r="BC660">
        <v>18804616726</v>
      </c>
      <c r="BD660">
        <v>187749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201245828</v>
      </c>
      <c r="BN660">
        <v>198230439</v>
      </c>
      <c r="BO660">
        <v>187749</v>
      </c>
      <c r="BP660">
        <v>227904</v>
      </c>
      <c r="BQ660">
        <v>201433577</v>
      </c>
      <c r="BR660">
        <v>198458343</v>
      </c>
      <c r="BS660">
        <v>0</v>
      </c>
      <c r="BT660">
        <v>0</v>
      </c>
      <c r="BU660">
        <v>0</v>
      </c>
      <c r="BV660">
        <v>201433577</v>
      </c>
      <c r="BW660">
        <v>198458343</v>
      </c>
      <c r="BX660">
        <v>1.1596796757983445</v>
      </c>
      <c r="BY660">
        <v>1.166474176777631</v>
      </c>
      <c r="BZ660">
        <v>0</v>
      </c>
      <c r="CA660">
        <v>18804616726</v>
      </c>
      <c r="CB660">
        <v>15445364375</v>
      </c>
      <c r="CC660">
        <v>14726898054</v>
      </c>
      <c r="CD660">
        <v>0</v>
      </c>
      <c r="CE660">
        <v>19250725925</v>
      </c>
      <c r="CF660">
        <v>15690227746</v>
      </c>
      <c r="CG660">
        <v>14974776814</v>
      </c>
      <c r="CH660">
        <v>19250725925</v>
      </c>
      <c r="CI660">
        <v>15690227746</v>
      </c>
      <c r="CJ660">
        <v>14974776814</v>
      </c>
      <c r="CK660">
        <v>198230439</v>
      </c>
      <c r="CL660">
        <v>0</v>
      </c>
      <c r="CM660">
        <v>15.743388533592226</v>
      </c>
      <c r="CN660">
        <v>5.3296533226966867</v>
      </c>
      <c r="CO660">
        <v>3.5827991366386409</v>
      </c>
      <c r="CP660">
        <v>303071657790.97162</v>
      </c>
      <c r="CQ660">
        <v>102599695390.4995</v>
      </c>
      <c r="CR660">
        <v>68971484223.757095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187749</v>
      </c>
      <c r="EH660">
        <v>0</v>
      </c>
      <c r="EI660">
        <v>0</v>
      </c>
      <c r="EJ660">
        <v>201245828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201433577</v>
      </c>
      <c r="EQ660">
        <v>198458343</v>
      </c>
      <c r="ER660">
        <v>248</v>
      </c>
      <c r="ES660" t="s">
        <v>10328</v>
      </c>
      <c r="ET660" t="s">
        <v>10328</v>
      </c>
      <c r="EU660">
        <v>2023</v>
      </c>
      <c r="EV660" t="s">
        <v>613</v>
      </c>
      <c r="EW660">
        <v>0</v>
      </c>
      <c r="EX660">
        <v>187749</v>
      </c>
      <c r="EY660">
        <v>0</v>
      </c>
      <c r="EZ660">
        <v>0</v>
      </c>
      <c r="FA660">
        <v>201245828</v>
      </c>
      <c r="FB660">
        <v>0</v>
      </c>
      <c r="FC660">
        <v>227904</v>
      </c>
      <c r="FD660">
        <v>0</v>
      </c>
      <c r="FE660">
        <v>0</v>
      </c>
      <c r="FF660">
        <v>198230439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 x14ac:dyDescent="0.4">
      <c r="A661" t="s">
        <v>350</v>
      </c>
      <c r="B661" t="s">
        <v>2275</v>
      </c>
      <c r="C661">
        <v>210001706</v>
      </c>
      <c r="D661" t="s">
        <v>2276</v>
      </c>
      <c r="E661" t="s">
        <v>2277</v>
      </c>
      <c r="F661" t="s">
        <v>885</v>
      </c>
      <c r="G661" t="s">
        <v>885</v>
      </c>
      <c r="H661" t="s">
        <v>1321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2278</v>
      </c>
      <c r="V661" t="s">
        <v>2279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2280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2982000000</v>
      </c>
      <c r="AV661">
        <v>5268362228</v>
      </c>
      <c r="AW661">
        <v>82544819986</v>
      </c>
      <c r="AX661">
        <v>0</v>
      </c>
      <c r="AY661">
        <v>2286362228</v>
      </c>
      <c r="AZ661">
        <v>28446328254</v>
      </c>
      <c r="BA661">
        <v>2982000000</v>
      </c>
      <c r="BB661">
        <v>2982000000</v>
      </c>
      <c r="BC661">
        <v>54098491732</v>
      </c>
      <c r="BD661">
        <v>0</v>
      </c>
      <c r="BE661">
        <v>1120018694</v>
      </c>
      <c r="BF661">
        <v>10549513984</v>
      </c>
      <c r="BG661">
        <v>1120018694</v>
      </c>
      <c r="BH661">
        <v>0</v>
      </c>
      <c r="BI661">
        <v>0</v>
      </c>
      <c r="BJ661">
        <v>47052468</v>
      </c>
      <c r="BK661">
        <v>1120182130</v>
      </c>
      <c r="BL661">
        <v>0</v>
      </c>
      <c r="BM661">
        <v>-148459512</v>
      </c>
      <c r="BN661">
        <v>-308263481</v>
      </c>
      <c r="BO661">
        <v>0</v>
      </c>
      <c r="BP661">
        <v>1120182130</v>
      </c>
      <c r="BQ661">
        <v>-148459512</v>
      </c>
      <c r="BR661">
        <v>811918649</v>
      </c>
      <c r="BS661">
        <v>0</v>
      </c>
      <c r="BT661">
        <v>0</v>
      </c>
      <c r="BU661">
        <v>0</v>
      </c>
      <c r="BV661">
        <v>-148459512</v>
      </c>
      <c r="BW661">
        <v>811918649</v>
      </c>
      <c r="BX661">
        <v>-0.26565452186362443</v>
      </c>
      <c r="BY661">
        <v>1.4603693731933161</v>
      </c>
      <c r="BZ661">
        <v>39842166.799999997</v>
      </c>
      <c r="CA661">
        <v>54946896319</v>
      </c>
      <c r="CB661">
        <v>51964896319</v>
      </c>
      <c r="CC661">
        <v>51842754535</v>
      </c>
      <c r="CD661">
        <v>38899037</v>
      </c>
      <c r="CE661">
        <v>58869802596</v>
      </c>
      <c r="CF661">
        <v>52750595398</v>
      </c>
      <c r="CG661">
        <v>53135717330</v>
      </c>
      <c r="CH661">
        <v>53519563759.841888</v>
      </c>
      <c r="CI661">
        <v>50809325163.845116</v>
      </c>
      <c r="CJ661">
        <v>50678746534.609756</v>
      </c>
      <c r="CK661">
        <v>-141182774.76786804</v>
      </c>
      <c r="CL661">
        <v>0</v>
      </c>
      <c r="CM661">
        <v>95.825875997543335</v>
      </c>
      <c r="CN661">
        <v>33.185461163520813</v>
      </c>
      <c r="CO661">
        <v>17.9138857126236</v>
      </c>
      <c r="CP661">
        <v>5641250403564.1504</v>
      </c>
      <c r="CQ661">
        <v>1953621547753.6948</v>
      </c>
      <c r="CR661">
        <v>1054586915629.4561</v>
      </c>
      <c r="CS661">
        <v>1.1856061331358949</v>
      </c>
      <c r="CT661">
        <v>69796399014.317032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58869802596</v>
      </c>
      <c r="DK661">
        <v>0</v>
      </c>
      <c r="DL661">
        <v>53135717330</v>
      </c>
      <c r="DM661">
        <v>0</v>
      </c>
      <c r="DN661">
        <v>5268362228</v>
      </c>
      <c r="DO661">
        <v>0</v>
      </c>
      <c r="DP661">
        <v>2286362228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21965684974.370834</v>
      </c>
      <c r="EF661">
        <v>3339735310</v>
      </c>
      <c r="EG661">
        <v>0</v>
      </c>
      <c r="EH661">
        <v>0</v>
      </c>
      <c r="EI661">
        <v>-3285666710</v>
      </c>
      <c r="EJ661">
        <v>-202528112</v>
      </c>
      <c r="EK661">
        <v>2953763599</v>
      </c>
      <c r="EL661">
        <v>1120182130</v>
      </c>
      <c r="EM661">
        <v>47052468</v>
      </c>
      <c r="EN661">
        <v>-3060348747</v>
      </c>
      <c r="EO661">
        <v>-248730801</v>
      </c>
      <c r="EP661">
        <v>-148459512</v>
      </c>
      <c r="EQ661">
        <v>811918649</v>
      </c>
      <c r="ER661">
        <v>137</v>
      </c>
      <c r="ES661" t="s">
        <v>10328</v>
      </c>
      <c r="ET661" t="s">
        <v>10328</v>
      </c>
      <c r="EU661">
        <v>2023</v>
      </c>
      <c r="EV661" t="s">
        <v>855</v>
      </c>
      <c r="EW661">
        <v>3339735310</v>
      </c>
      <c r="EX661">
        <v>0</v>
      </c>
      <c r="EY661">
        <v>0</v>
      </c>
      <c r="EZ661">
        <v>-3285666710</v>
      </c>
      <c r="FA661">
        <v>-202528112</v>
      </c>
      <c r="FB661">
        <v>2953763599</v>
      </c>
      <c r="FC661">
        <v>1120182130</v>
      </c>
      <c r="FD661">
        <v>47052468</v>
      </c>
      <c r="FE661">
        <v>-3060348747</v>
      </c>
      <c r="FF661">
        <v>-248730801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 x14ac:dyDescent="0.4">
      <c r="A662" t="s">
        <v>2281</v>
      </c>
      <c r="C662" t="s">
        <v>2282</v>
      </c>
      <c r="D662" t="s">
        <v>2283</v>
      </c>
      <c r="F662" t="s">
        <v>647</v>
      </c>
      <c r="G662" t="s">
        <v>648</v>
      </c>
      <c r="H662" t="s">
        <v>973</v>
      </c>
      <c r="I662" t="s">
        <v>590</v>
      </c>
      <c r="J662" t="s">
        <v>591</v>
      </c>
      <c r="K662" t="s">
        <v>592</v>
      </c>
      <c r="L662" t="s">
        <v>593</v>
      </c>
      <c r="M662" t="s">
        <v>1055</v>
      </c>
      <c r="N662" t="s">
        <v>635</v>
      </c>
      <c r="O662" t="s">
        <v>624</v>
      </c>
      <c r="P662" t="s">
        <v>625</v>
      </c>
      <c r="Q662" t="s">
        <v>696</v>
      </c>
      <c r="R662" t="s">
        <v>946</v>
      </c>
      <c r="S662" t="s">
        <v>946</v>
      </c>
      <c r="T662" t="s">
        <v>946</v>
      </c>
      <c r="U662" t="s">
        <v>2284</v>
      </c>
      <c r="V662" t="s">
        <v>2285</v>
      </c>
      <c r="X662" t="s">
        <v>594</v>
      </c>
      <c r="Y662" t="s">
        <v>594</v>
      </c>
      <c r="Z662" t="s">
        <v>594</v>
      </c>
      <c r="AA662" t="s">
        <v>594</v>
      </c>
      <c r="AB662" t="s">
        <v>2274</v>
      </c>
      <c r="AC662" t="s">
        <v>594</v>
      </c>
      <c r="AD662" t="s">
        <v>698</v>
      </c>
      <c r="AF662" t="s">
        <v>10331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946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2.0402245420209939E-2</v>
      </c>
      <c r="DI662">
        <v>0.97959775457979004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10328</v>
      </c>
      <c r="ET662" t="s">
        <v>10328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 x14ac:dyDescent="0.4">
      <c r="A663" t="s">
        <v>351</v>
      </c>
      <c r="B663">
        <v>805149634801</v>
      </c>
      <c r="C663">
        <v>6000000001269</v>
      </c>
      <c r="D663" t="s">
        <v>2286</v>
      </c>
      <c r="E663" t="s">
        <v>2287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2288</v>
      </c>
      <c r="V663" s="1">
        <v>53682</v>
      </c>
      <c r="X663" t="s">
        <v>599</v>
      </c>
      <c r="Y663" t="s">
        <v>600</v>
      </c>
      <c r="Z663" t="s">
        <v>601</v>
      </c>
      <c r="AA663" t="s">
        <v>1119</v>
      </c>
      <c r="AB663" t="s">
        <v>2289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868433400</v>
      </c>
      <c r="AZ663">
        <v>7059628912</v>
      </c>
      <c r="BA663">
        <v>-868433400</v>
      </c>
      <c r="BB663">
        <v>-868433400</v>
      </c>
      <c r="BC663">
        <v>153761371088</v>
      </c>
      <c r="BD663">
        <v>1792938253</v>
      </c>
      <c r="BE663">
        <v>1792938253</v>
      </c>
      <c r="BF663">
        <v>20412636903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1792826427</v>
      </c>
      <c r="BM663">
        <v>0</v>
      </c>
      <c r="BN663">
        <v>0</v>
      </c>
      <c r="BO663">
        <v>618518630</v>
      </c>
      <c r="BP663">
        <v>1793278070</v>
      </c>
      <c r="BQ663">
        <v>618518630</v>
      </c>
      <c r="BR663">
        <v>1793278070</v>
      </c>
      <c r="BS663">
        <v>0</v>
      </c>
      <c r="BT663">
        <v>0</v>
      </c>
      <c r="BU663">
        <v>0</v>
      </c>
      <c r="BV663">
        <v>618518630</v>
      </c>
      <c r="BW663">
        <v>1793278070</v>
      </c>
      <c r="BX663">
        <v>0.40193274066091278</v>
      </c>
      <c r="BY663">
        <v>1.1697932216056806</v>
      </c>
      <c r="BZ663">
        <v>0</v>
      </c>
      <c r="CA663">
        <v>153841368600</v>
      </c>
      <c r="CB663">
        <v>154709802000</v>
      </c>
      <c r="CC663">
        <v>154709802000</v>
      </c>
      <c r="CD663">
        <v>0</v>
      </c>
      <c r="CE663">
        <v>153761371088</v>
      </c>
      <c r="CF663">
        <v>154629352903</v>
      </c>
      <c r="CG663">
        <v>154629352903</v>
      </c>
      <c r="CH663">
        <v>153761371088</v>
      </c>
      <c r="CI663">
        <v>154629352903</v>
      </c>
      <c r="CJ663">
        <v>154629352903</v>
      </c>
      <c r="CK663">
        <v>451585</v>
      </c>
      <c r="CL663">
        <v>0</v>
      </c>
      <c r="CM663">
        <v>0.3982222583333333</v>
      </c>
      <c r="CN663">
        <v>4.7786670999999998</v>
      </c>
      <c r="CO663">
        <v>4.7786670999999998</v>
      </c>
      <c r="CP663">
        <v>61231200439.093063</v>
      </c>
      <c r="CQ663">
        <v>734774405269.11682</v>
      </c>
      <c r="CR663">
        <v>734774405269.11682</v>
      </c>
      <c r="CS663">
        <v>1.1269276829705075</v>
      </c>
      <c r="CT663">
        <v>173277945650.56821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722678444113.59998</v>
      </c>
      <c r="DA663">
        <v>0</v>
      </c>
      <c r="DB663">
        <v>0</v>
      </c>
      <c r="DC663">
        <v>4081636980</v>
      </c>
      <c r="DD663">
        <v>4081636980</v>
      </c>
      <c r="DE663">
        <v>153761371088</v>
      </c>
      <c r="DF663">
        <v>0</v>
      </c>
      <c r="DG663">
        <v>868433400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618518630</v>
      </c>
      <c r="EH663">
        <v>0</v>
      </c>
      <c r="EI663">
        <v>0</v>
      </c>
      <c r="EJ663">
        <v>0</v>
      </c>
      <c r="EK663">
        <v>0</v>
      </c>
      <c r="EL663">
        <v>1793278070</v>
      </c>
      <c r="EM663">
        <v>0</v>
      </c>
      <c r="EN663">
        <v>0</v>
      </c>
      <c r="EO663">
        <v>0</v>
      </c>
      <c r="EP663">
        <v>618518630</v>
      </c>
      <c r="EQ663">
        <v>1793278070</v>
      </c>
      <c r="ER663">
        <v>73</v>
      </c>
      <c r="ES663" t="s">
        <v>10328</v>
      </c>
      <c r="ET663" t="s">
        <v>10328</v>
      </c>
      <c r="EU663">
        <v>2023</v>
      </c>
      <c r="EV663" t="s">
        <v>10329</v>
      </c>
      <c r="EW663">
        <v>0</v>
      </c>
      <c r="EX663">
        <v>618518630</v>
      </c>
      <c r="EY663">
        <v>0</v>
      </c>
      <c r="EZ663">
        <v>0</v>
      </c>
      <c r="FA663">
        <v>0</v>
      </c>
      <c r="FB663">
        <v>0</v>
      </c>
      <c r="FC663">
        <v>1793278070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 x14ac:dyDescent="0.4">
      <c r="A664" t="s">
        <v>351</v>
      </c>
      <c r="B664" t="s">
        <v>2290</v>
      </c>
      <c r="C664">
        <v>210001679</v>
      </c>
      <c r="D664" t="s">
        <v>2286</v>
      </c>
      <c r="E664" t="s">
        <v>2291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2292</v>
      </c>
      <c r="AB664" t="s">
        <v>2289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0</v>
      </c>
      <c r="BF664">
        <v>19948669555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10111414152</v>
      </c>
      <c r="BN664">
        <v>10111414152</v>
      </c>
      <c r="BO664">
        <v>0</v>
      </c>
      <c r="BP664">
        <v>0</v>
      </c>
      <c r="BQ664">
        <v>10111414152</v>
      </c>
      <c r="BR664">
        <v>10111414152</v>
      </c>
      <c r="BS664">
        <v>0</v>
      </c>
      <c r="BT664">
        <v>0</v>
      </c>
      <c r="BU664">
        <v>0</v>
      </c>
      <c r="BV664">
        <v>10111414152</v>
      </c>
      <c r="BW664">
        <v>10111414152</v>
      </c>
      <c r="BX664">
        <v>9.2084031911222102</v>
      </c>
      <c r="BY664">
        <v>9.2084031911222102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109806379479</v>
      </c>
      <c r="CG664">
        <v>109806379479</v>
      </c>
      <c r="CH664">
        <v>119917793631</v>
      </c>
      <c r="CI664">
        <v>109806379479</v>
      </c>
      <c r="CJ664">
        <v>109806379479</v>
      </c>
      <c r="CK664">
        <v>10111414152</v>
      </c>
      <c r="CL664">
        <v>0</v>
      </c>
      <c r="CM664">
        <v>182.12022423744202</v>
      </c>
      <c r="CN664">
        <v>42.938613295555115</v>
      </c>
      <c r="CO664">
        <v>10.670576691627504</v>
      </c>
      <c r="CP664">
        <v>21839455466137.016</v>
      </c>
      <c r="CQ664">
        <v>5149103767977.6914</v>
      </c>
      <c r="CR664">
        <v>1279592013630.3457</v>
      </c>
      <c r="CS664">
        <v>1.2938259117608859</v>
      </c>
      <c r="CT664">
        <v>155152748680.98233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0.87933389428088338</v>
      </c>
      <c r="DI664">
        <v>0.12066610571911658</v>
      </c>
      <c r="DJ664">
        <v>105447780467.11855</v>
      </c>
      <c r="DK664">
        <v>14470013163.881451</v>
      </c>
      <c r="DL664">
        <v>96556471284.153549</v>
      </c>
      <c r="DM664">
        <v>13249908194.846447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10111414152</v>
      </c>
      <c r="EK664">
        <v>0</v>
      </c>
      <c r="EL664">
        <v>0</v>
      </c>
      <c r="EM664">
        <v>0</v>
      </c>
      <c r="EN664">
        <v>0</v>
      </c>
      <c r="EO664">
        <v>10111414152</v>
      </c>
      <c r="EP664">
        <v>10111414152</v>
      </c>
      <c r="EQ664">
        <v>10111414152</v>
      </c>
      <c r="ER664">
        <v>10</v>
      </c>
      <c r="ES664" t="s">
        <v>10328</v>
      </c>
      <c r="ET664" t="s">
        <v>10328</v>
      </c>
      <c r="EU664">
        <v>2023</v>
      </c>
      <c r="EV664" t="s">
        <v>613</v>
      </c>
      <c r="EW664">
        <v>0</v>
      </c>
      <c r="EX664">
        <v>0</v>
      </c>
      <c r="EY664">
        <v>0</v>
      </c>
      <c r="EZ664">
        <v>0</v>
      </c>
      <c r="FA664">
        <v>8891309182.9649963</v>
      </c>
      <c r="FB664">
        <v>0</v>
      </c>
      <c r="FC664">
        <v>0</v>
      </c>
      <c r="FD664">
        <v>0</v>
      </c>
      <c r="FE664">
        <v>0</v>
      </c>
      <c r="FF664">
        <v>8891309182.9649963</v>
      </c>
      <c r="FG664">
        <v>0</v>
      </c>
      <c r="FH664">
        <v>0</v>
      </c>
      <c r="FI664">
        <v>0</v>
      </c>
      <c r="FJ664">
        <v>0</v>
      </c>
      <c r="FK664">
        <v>1220104969.0350034</v>
      </c>
      <c r="FL664">
        <v>0</v>
      </c>
      <c r="FM664">
        <v>0</v>
      </c>
      <c r="FN664">
        <v>0</v>
      </c>
      <c r="FO664">
        <v>0</v>
      </c>
      <c r="FP664">
        <v>1220104969.0350034</v>
      </c>
      <c r="FQ664" t="b">
        <v>1</v>
      </c>
      <c r="FR664" t="b">
        <v>1</v>
      </c>
    </row>
    <row r="665" spans="1:174" x14ac:dyDescent="0.4">
      <c r="A665" t="s">
        <v>355</v>
      </c>
      <c r="B665">
        <v>6896774001</v>
      </c>
      <c r="C665">
        <v>6000000001272</v>
      </c>
      <c r="D665" t="s">
        <v>2293</v>
      </c>
      <c r="E665" t="s">
        <v>2293</v>
      </c>
      <c r="F665" t="s">
        <v>647</v>
      </c>
      <c r="G665" t="s">
        <v>648</v>
      </c>
      <c r="H665" t="s">
        <v>973</v>
      </c>
      <c r="I665" t="s">
        <v>590</v>
      </c>
      <c r="J665" t="s">
        <v>591</v>
      </c>
      <c r="K665" t="s">
        <v>592</v>
      </c>
      <c r="L665" t="s">
        <v>593</v>
      </c>
      <c r="M665" t="s">
        <v>2294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1882</v>
      </c>
      <c r="AC665" t="s">
        <v>594</v>
      </c>
      <c r="AD665" t="s">
        <v>681</v>
      </c>
      <c r="AF665" t="s">
        <v>10331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314085670</v>
      </c>
      <c r="BA665">
        <v>0</v>
      </c>
      <c r="BB665">
        <v>0</v>
      </c>
      <c r="BC665">
        <v>56585914330</v>
      </c>
      <c r="BD665">
        <v>0</v>
      </c>
      <c r="BE665">
        <v>609531507</v>
      </c>
      <c r="BF665">
        <v>7921173978</v>
      </c>
      <c r="BG665">
        <v>0</v>
      </c>
      <c r="BH665">
        <v>609531507</v>
      </c>
      <c r="BI665">
        <v>0</v>
      </c>
      <c r="BJ665">
        <v>0</v>
      </c>
      <c r="BK665">
        <v>0</v>
      </c>
      <c r="BL665">
        <v>735806802</v>
      </c>
      <c r="BM665">
        <v>0</v>
      </c>
      <c r="BN665">
        <v>0</v>
      </c>
      <c r="BO665">
        <v>252496180</v>
      </c>
      <c r="BP665">
        <v>739046097</v>
      </c>
      <c r="BQ665">
        <v>252496180</v>
      </c>
      <c r="BR665">
        <v>739046097</v>
      </c>
      <c r="BS665">
        <v>0</v>
      </c>
      <c r="BT665">
        <v>0</v>
      </c>
      <c r="BU665">
        <v>0</v>
      </c>
      <c r="BV665">
        <v>252496180</v>
      </c>
      <c r="BW665">
        <v>739046097</v>
      </c>
      <c r="BX665">
        <v>0.4474028812202312</v>
      </c>
      <c r="BY665">
        <v>1.3163162726819539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56585914330</v>
      </c>
      <c r="CF665">
        <v>56538532657</v>
      </c>
      <c r="CG665">
        <v>56443181254</v>
      </c>
      <c r="CH665">
        <v>56585914330</v>
      </c>
      <c r="CI665">
        <v>56538532657</v>
      </c>
      <c r="CJ665">
        <v>56443181254</v>
      </c>
      <c r="CK665">
        <v>142733076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25388378133.427509</v>
      </c>
      <c r="CQ665">
        <v>304660537601.13007</v>
      </c>
      <c r="CR665">
        <v>304660537601.13007</v>
      </c>
      <c r="CS665">
        <v>1.1392121964499122</v>
      </c>
      <c r="CT665">
        <v>64463363752.005867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240490135902.5</v>
      </c>
      <c r="DA665">
        <v>0</v>
      </c>
      <c r="DB665">
        <v>0</v>
      </c>
      <c r="DC665">
        <v>0</v>
      </c>
      <c r="DD665">
        <v>0</v>
      </c>
      <c r="DE665">
        <v>56585914330</v>
      </c>
      <c r="DF665">
        <v>0</v>
      </c>
      <c r="DG665">
        <v>0</v>
      </c>
      <c r="DH665">
        <v>1</v>
      </c>
      <c r="DI665">
        <v>0</v>
      </c>
      <c r="DJ665">
        <v>56585914330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2727675224.0204549</v>
      </c>
      <c r="EF665">
        <v>0</v>
      </c>
      <c r="EG665">
        <v>252496180</v>
      </c>
      <c r="EH665">
        <v>0</v>
      </c>
      <c r="EI665">
        <v>0</v>
      </c>
      <c r="EJ665">
        <v>0</v>
      </c>
      <c r="EK665">
        <v>0</v>
      </c>
      <c r="EL665">
        <v>739046097</v>
      </c>
      <c r="EM665">
        <v>0</v>
      </c>
      <c r="EN665">
        <v>0</v>
      </c>
      <c r="EO665">
        <v>0</v>
      </c>
      <c r="EP665">
        <v>252496180</v>
      </c>
      <c r="EQ665">
        <v>739046097</v>
      </c>
      <c r="ER665">
        <v>145</v>
      </c>
      <c r="ES665" t="s">
        <v>10328</v>
      </c>
      <c r="ET665" t="s">
        <v>10328</v>
      </c>
      <c r="EU665">
        <v>2023</v>
      </c>
      <c r="EV665" t="s">
        <v>10329</v>
      </c>
      <c r="EW665">
        <v>0</v>
      </c>
      <c r="EX665">
        <v>252496180</v>
      </c>
      <c r="EY665">
        <v>0</v>
      </c>
      <c r="EZ665">
        <v>0</v>
      </c>
      <c r="FA665">
        <v>0</v>
      </c>
      <c r="FB665">
        <v>0</v>
      </c>
      <c r="FC665">
        <v>739046097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 x14ac:dyDescent="0.4">
      <c r="A666" t="s">
        <v>353</v>
      </c>
      <c r="B666" t="s">
        <v>2295</v>
      </c>
      <c r="C666">
        <v>210001790</v>
      </c>
      <c r="D666" t="s">
        <v>2296</v>
      </c>
      <c r="E666" t="s">
        <v>2297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2298</v>
      </c>
      <c r="V666" t="s">
        <v>2299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2300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3077999000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3077999000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922265186</v>
      </c>
      <c r="BN666">
        <v>843463051</v>
      </c>
      <c r="BO666">
        <v>0</v>
      </c>
      <c r="BP666">
        <v>289612254</v>
      </c>
      <c r="BQ666">
        <v>922265186</v>
      </c>
      <c r="BR666">
        <v>1133075305</v>
      </c>
      <c r="BS666">
        <v>0</v>
      </c>
      <c r="BT666">
        <v>0</v>
      </c>
      <c r="BU666">
        <v>0</v>
      </c>
      <c r="BV666">
        <v>922265186</v>
      </c>
      <c r="BW666">
        <v>1133075305</v>
      </c>
      <c r="BX666">
        <v>3.4590897097954354</v>
      </c>
      <c r="BY666">
        <v>4.9448784966378732</v>
      </c>
      <c r="BZ666">
        <v>21855175.010000002</v>
      </c>
      <c r="CA666">
        <v>30897710666</v>
      </c>
      <c r="CB666">
        <v>27819711666</v>
      </c>
      <c r="CC666">
        <v>20313490310</v>
      </c>
      <c r="CD666">
        <v>19739197.260000002</v>
      </c>
      <c r="CE666">
        <v>29873301133</v>
      </c>
      <c r="CF666">
        <v>24373119445</v>
      </c>
      <c r="CG666">
        <v>17088010630</v>
      </c>
      <c r="CH666">
        <v>27695389888.558727</v>
      </c>
      <c r="CI666">
        <v>23990043826.228714</v>
      </c>
      <c r="CJ666">
        <v>16455862833.459803</v>
      </c>
      <c r="CK666">
        <v>655306699.09892464</v>
      </c>
      <c r="CL666">
        <v>0</v>
      </c>
      <c r="CM666">
        <v>189.57329511642453</v>
      </c>
      <c r="CN666">
        <v>48.521274924278259</v>
      </c>
      <c r="CO666">
        <v>12.306420207023622</v>
      </c>
      <c r="CP666">
        <v>5663180131788.0283</v>
      </c>
      <c r="CQ666">
        <v>1449490657170.0461</v>
      </c>
      <c r="CR666">
        <v>367633396713.65289</v>
      </c>
      <c r="CS666">
        <v>1.1145855131210789</v>
      </c>
      <c r="CT666">
        <v>33296348671.945313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29873301133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22106242838.420002</v>
      </c>
      <c r="EF666">
        <v>1555834179</v>
      </c>
      <c r="EG666">
        <v>0</v>
      </c>
      <c r="EH666">
        <v>0</v>
      </c>
      <c r="EI666">
        <v>-1499917502</v>
      </c>
      <c r="EJ666">
        <v>866348509</v>
      </c>
      <c r="EK666">
        <v>1334721638</v>
      </c>
      <c r="EL666">
        <v>289612254</v>
      </c>
      <c r="EM666">
        <v>0</v>
      </c>
      <c r="EN666">
        <v>-1357607096</v>
      </c>
      <c r="EO666">
        <v>866348509</v>
      </c>
      <c r="EP666">
        <v>922265186</v>
      </c>
      <c r="EQ666">
        <v>1133075305</v>
      </c>
      <c r="ER666">
        <v>107</v>
      </c>
      <c r="ES666" t="s">
        <v>10328</v>
      </c>
      <c r="ET666" t="s">
        <v>10328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1555834179</v>
      </c>
      <c r="FH666">
        <v>0</v>
      </c>
      <c r="FI666">
        <v>0</v>
      </c>
      <c r="FJ666">
        <v>-1499917502</v>
      </c>
      <c r="FK666">
        <v>866348509</v>
      </c>
      <c r="FL666">
        <v>1334721638</v>
      </c>
      <c r="FM666">
        <v>289612254</v>
      </c>
      <c r="FN666">
        <v>0</v>
      </c>
      <c r="FO666">
        <v>-1357607096</v>
      </c>
      <c r="FP666">
        <v>866348509</v>
      </c>
      <c r="FQ666" t="b">
        <v>1</v>
      </c>
      <c r="FR666" t="b">
        <v>1</v>
      </c>
    </row>
    <row r="667" spans="1:174" x14ac:dyDescent="0.4">
      <c r="A667" t="s">
        <v>354</v>
      </c>
      <c r="B667" t="s">
        <v>2301</v>
      </c>
      <c r="C667">
        <v>110000781</v>
      </c>
      <c r="D667" t="s">
        <v>2302</v>
      </c>
      <c r="E667" t="s">
        <v>2302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2303</v>
      </c>
      <c r="AC667" t="s">
        <v>594</v>
      </c>
      <c r="AD667" t="s">
        <v>1011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8593947260</v>
      </c>
      <c r="AW667">
        <v>35337357360</v>
      </c>
      <c r="AX667">
        <v>0</v>
      </c>
      <c r="AY667">
        <v>0</v>
      </c>
      <c r="AZ667">
        <v>0</v>
      </c>
      <c r="BA667">
        <v>0</v>
      </c>
      <c r="BB667">
        <v>8593947260</v>
      </c>
      <c r="BC667">
        <v>35337357360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319329504</v>
      </c>
      <c r="BN667">
        <v>4883344</v>
      </c>
      <c r="BO667">
        <v>0</v>
      </c>
      <c r="BP667">
        <v>0</v>
      </c>
      <c r="BQ667">
        <v>319329504</v>
      </c>
      <c r="BR667">
        <v>4883344</v>
      </c>
      <c r="BS667">
        <v>0</v>
      </c>
      <c r="BT667">
        <v>0</v>
      </c>
      <c r="BU667">
        <v>0</v>
      </c>
      <c r="BV667">
        <v>319329504</v>
      </c>
      <c r="BW667">
        <v>4883344</v>
      </c>
      <c r="BX667">
        <v>0.9355509355509356</v>
      </c>
      <c r="BY667">
        <v>1.6196695744888346E-2</v>
      </c>
      <c r="BZ667">
        <v>0</v>
      </c>
      <c r="CA667">
        <v>35337357360</v>
      </c>
      <c r="CB667">
        <v>35337357360</v>
      </c>
      <c r="CC667">
        <v>26743410100</v>
      </c>
      <c r="CD667">
        <v>0</v>
      </c>
      <c r="CE667">
        <v>34452105376</v>
      </c>
      <c r="CF667">
        <v>34132775872</v>
      </c>
      <c r="CG667">
        <v>25853274772</v>
      </c>
      <c r="CH667">
        <v>34452105376</v>
      </c>
      <c r="CI667">
        <v>34132775872</v>
      </c>
      <c r="CJ667">
        <v>25853274772</v>
      </c>
      <c r="CK667">
        <v>4883344</v>
      </c>
      <c r="CL667">
        <v>0</v>
      </c>
      <c r="CM667">
        <v>11.587795615196232</v>
      </c>
      <c r="CN667">
        <v>6.4600408077240004E-2</v>
      </c>
      <c r="CO667">
        <v>-2.2030787169933319</v>
      </c>
      <c r="CP667">
        <v>399223955610.29132</v>
      </c>
      <c r="CQ667">
        <v>2225620066.4096742</v>
      </c>
      <c r="CR667">
        <v>-75900700109.477158</v>
      </c>
      <c r="CS667">
        <v>0.97494855161404748</v>
      </c>
      <c r="CT667">
        <v>33589030236.385738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34452105376</v>
      </c>
      <c r="DL667">
        <v>0</v>
      </c>
      <c r="DM667">
        <v>25853274772</v>
      </c>
      <c r="DN667">
        <v>0</v>
      </c>
      <c r="DO667">
        <v>8593947260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16881531634.239998</v>
      </c>
      <c r="EF667">
        <v>0</v>
      </c>
      <c r="EG667">
        <v>0</v>
      </c>
      <c r="EH667">
        <v>0</v>
      </c>
      <c r="EI667">
        <v>0</v>
      </c>
      <c r="EJ667">
        <v>319329504</v>
      </c>
      <c r="EK667">
        <v>0</v>
      </c>
      <c r="EL667">
        <v>0</v>
      </c>
      <c r="EM667">
        <v>0</v>
      </c>
      <c r="EN667">
        <v>0</v>
      </c>
      <c r="EO667">
        <v>4883344</v>
      </c>
      <c r="EP667">
        <v>319329504</v>
      </c>
      <c r="EQ667">
        <v>4883344</v>
      </c>
      <c r="ER667">
        <v>364</v>
      </c>
      <c r="ES667" t="s">
        <v>881</v>
      </c>
      <c r="ET667" t="s">
        <v>10328</v>
      </c>
      <c r="EU667">
        <v>2023</v>
      </c>
      <c r="EV667" t="s">
        <v>10330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319329504</v>
      </c>
      <c r="FL667">
        <v>0</v>
      </c>
      <c r="FM667">
        <v>0</v>
      </c>
      <c r="FN667">
        <v>0</v>
      </c>
      <c r="FO667">
        <v>0</v>
      </c>
      <c r="FP667">
        <v>4883344</v>
      </c>
      <c r="FQ667" t="b">
        <v>1</v>
      </c>
      <c r="FR667" t="b">
        <v>1</v>
      </c>
    </row>
    <row r="668" spans="1:174" x14ac:dyDescent="0.4">
      <c r="A668" t="s">
        <v>2304</v>
      </c>
      <c r="B668">
        <v>806898958801</v>
      </c>
      <c r="C668">
        <v>6000000001274</v>
      </c>
      <c r="D668" t="s">
        <v>2305</v>
      </c>
      <c r="E668" t="s">
        <v>2306</v>
      </c>
      <c r="F668" t="s">
        <v>647</v>
      </c>
      <c r="G668" t="s">
        <v>1280</v>
      </c>
      <c r="H668" t="s">
        <v>1463</v>
      </c>
      <c r="I668" t="s">
        <v>590</v>
      </c>
      <c r="J668" t="s">
        <v>591</v>
      </c>
      <c r="K668" t="s">
        <v>592</v>
      </c>
      <c r="L668" t="s">
        <v>593</v>
      </c>
      <c r="M668" t="s">
        <v>974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1444</v>
      </c>
      <c r="AA668" t="s">
        <v>1444</v>
      </c>
      <c r="AB668" t="s">
        <v>1056</v>
      </c>
      <c r="AC668" t="s">
        <v>594</v>
      </c>
      <c r="AD668" t="s">
        <v>698</v>
      </c>
      <c r="AF668" t="s">
        <v>10331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10328</v>
      </c>
      <c r="ET668" t="s">
        <v>10328</v>
      </c>
      <c r="EU668">
        <v>2023</v>
      </c>
      <c r="EV668" t="s">
        <v>10329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 x14ac:dyDescent="0.4">
      <c r="A669" t="s">
        <v>356</v>
      </c>
      <c r="B669" t="s">
        <v>2307</v>
      </c>
      <c r="C669">
        <v>210001742</v>
      </c>
      <c r="D669" t="s">
        <v>2308</v>
      </c>
      <c r="E669" t="s">
        <v>2309</v>
      </c>
      <c r="F669" t="s">
        <v>1249</v>
      </c>
      <c r="G669" t="s">
        <v>1249</v>
      </c>
      <c r="H669" t="s">
        <v>1249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2310</v>
      </c>
      <c r="AD669" t="s">
        <v>1037</v>
      </c>
      <c r="AF669" t="s">
        <v>735</v>
      </c>
      <c r="AH669" s="1">
        <v>45181</v>
      </c>
      <c r="AI669" t="s">
        <v>607</v>
      </c>
      <c r="AJ669" t="s">
        <v>1249</v>
      </c>
      <c r="AK669" t="s">
        <v>1249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3065000001</v>
      </c>
      <c r="AZ669">
        <v>26535000002</v>
      </c>
      <c r="BA669">
        <v>0</v>
      </c>
      <c r="BB669">
        <v>-3065000001</v>
      </c>
      <c r="BC669">
        <v>23233499998</v>
      </c>
      <c r="BD669">
        <v>263000000</v>
      </c>
      <c r="BE669">
        <v>263000000</v>
      </c>
      <c r="BF669">
        <v>4958081749</v>
      </c>
      <c r="BG669">
        <v>263000000</v>
      </c>
      <c r="BH669">
        <v>0</v>
      </c>
      <c r="BI669">
        <v>0</v>
      </c>
      <c r="BJ669">
        <v>-55436322</v>
      </c>
      <c r="BK669">
        <v>263000000</v>
      </c>
      <c r="BL669">
        <v>0</v>
      </c>
      <c r="BM669">
        <v>27925414</v>
      </c>
      <c r="BN669">
        <v>-27510908</v>
      </c>
      <c r="BO669">
        <v>263000000</v>
      </c>
      <c r="BP669">
        <v>263000000</v>
      </c>
      <c r="BQ669">
        <v>290925414</v>
      </c>
      <c r="BR669">
        <v>235489092</v>
      </c>
      <c r="BS669">
        <v>0</v>
      </c>
      <c r="BT669">
        <v>0</v>
      </c>
      <c r="BU669">
        <v>0</v>
      </c>
      <c r="BV669">
        <v>290925414</v>
      </c>
      <c r="BW669">
        <v>235489092</v>
      </c>
      <c r="BX669">
        <v>1.2258979550993083</v>
      </c>
      <c r="BY669">
        <v>0.93006809433195825</v>
      </c>
      <c r="BZ669">
        <v>0</v>
      </c>
      <c r="CA669">
        <v>23343234167</v>
      </c>
      <c r="CB669">
        <v>23343234167</v>
      </c>
      <c r="CC669">
        <v>26395688470</v>
      </c>
      <c r="CD669">
        <v>0</v>
      </c>
      <c r="CE669">
        <v>23891042943</v>
      </c>
      <c r="CF669">
        <v>23863117529</v>
      </c>
      <c r="CG669">
        <v>26983553852</v>
      </c>
      <c r="CH669">
        <v>23891042943</v>
      </c>
      <c r="CI669">
        <v>23863117529</v>
      </c>
      <c r="CJ669">
        <v>26983553852</v>
      </c>
      <c r="CK669">
        <v>-27510908</v>
      </c>
      <c r="CL669">
        <v>0</v>
      </c>
      <c r="CM669">
        <v>15.482223629951481</v>
      </c>
      <c r="CN669">
        <v>3.9847061038017286</v>
      </c>
      <c r="CO669">
        <v>7.2328194975852966</v>
      </c>
      <c r="CP669">
        <v>369886469596.30017</v>
      </c>
      <c r="CQ669">
        <v>95198784641.161316</v>
      </c>
      <c r="CR669">
        <v>172799601215.77802</v>
      </c>
      <c r="CS669">
        <v>1.1128349195575515</v>
      </c>
      <c r="CT669">
        <v>26586786851.619415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23891042943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3065000001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2916741203.7377715</v>
      </c>
      <c r="EF669">
        <v>0</v>
      </c>
      <c r="EG669">
        <v>263000000</v>
      </c>
      <c r="EH669">
        <v>0</v>
      </c>
      <c r="EI669">
        <v>0</v>
      </c>
      <c r="EJ669">
        <v>27925414</v>
      </c>
      <c r="EK669">
        <v>0</v>
      </c>
      <c r="EL669">
        <v>263000000</v>
      </c>
      <c r="EM669">
        <v>-55436322</v>
      </c>
      <c r="EN669">
        <v>0</v>
      </c>
      <c r="EO669">
        <v>27925414</v>
      </c>
      <c r="EP669">
        <v>290925414</v>
      </c>
      <c r="EQ669">
        <v>235489092</v>
      </c>
      <c r="ER669">
        <v>241</v>
      </c>
      <c r="ES669" t="s">
        <v>10328</v>
      </c>
      <c r="ET669" t="s">
        <v>10328</v>
      </c>
      <c r="EU669">
        <v>2023</v>
      </c>
      <c r="EV669" t="s">
        <v>613</v>
      </c>
      <c r="EW669">
        <v>0</v>
      </c>
      <c r="EX669">
        <v>263000000</v>
      </c>
      <c r="EY669">
        <v>0</v>
      </c>
      <c r="EZ669">
        <v>0</v>
      </c>
      <c r="FA669">
        <v>27925414</v>
      </c>
      <c r="FB669">
        <v>0</v>
      </c>
      <c r="FC669">
        <v>263000000</v>
      </c>
      <c r="FD669">
        <v>-55436322</v>
      </c>
      <c r="FE669">
        <v>0</v>
      </c>
      <c r="FF669">
        <v>27925414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 x14ac:dyDescent="0.4">
      <c r="A670" t="s">
        <v>357</v>
      </c>
      <c r="B670" t="s">
        <v>2311</v>
      </c>
      <c r="C670">
        <v>210001749</v>
      </c>
      <c r="D670" t="s">
        <v>2312</v>
      </c>
      <c r="E670" t="s">
        <v>2313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2314</v>
      </c>
      <c r="AD670" t="s">
        <v>1011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617101761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617101761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175250696</v>
      </c>
      <c r="BN670">
        <v>94856414</v>
      </c>
      <c r="BO670">
        <v>0</v>
      </c>
      <c r="BP670">
        <v>0</v>
      </c>
      <c r="BQ670">
        <v>175250696</v>
      </c>
      <c r="BR670">
        <v>94856414</v>
      </c>
      <c r="BS670">
        <v>0</v>
      </c>
      <c r="BT670">
        <v>0</v>
      </c>
      <c r="BU670">
        <v>0</v>
      </c>
      <c r="BV670">
        <v>175250696</v>
      </c>
      <c r="BW670">
        <v>94856414</v>
      </c>
      <c r="BX670">
        <v>0.59850643355020838</v>
      </c>
      <c r="BY670">
        <v>0.32237718004334576</v>
      </c>
      <c r="BZ670">
        <v>16033465</v>
      </c>
      <c r="CA670">
        <v>21923196765</v>
      </c>
      <c r="CB670">
        <v>21306095004</v>
      </c>
      <c r="CC670">
        <v>21306095004</v>
      </c>
      <c r="CD670">
        <v>20256178</v>
      </c>
      <c r="CE670">
        <v>30655699785</v>
      </c>
      <c r="CF670">
        <v>28082228328</v>
      </c>
      <c r="CG670">
        <v>28287251266</v>
      </c>
      <c r="CH670">
        <v>28313850604.422798</v>
      </c>
      <c r="CI670">
        <v>27143094904.362362</v>
      </c>
      <c r="CJ670">
        <v>27185709715.96236</v>
      </c>
      <c r="CK670">
        <v>511039127.46043777</v>
      </c>
      <c r="CL670">
        <v>0</v>
      </c>
      <c r="CM670">
        <v>117.95866131782537</v>
      </c>
      <c r="CN670">
        <v>27.401723265647892</v>
      </c>
      <c r="CO670">
        <v>18.667531609535214</v>
      </c>
      <c r="CP670">
        <v>3616105308399.7471</v>
      </c>
      <c r="CQ670">
        <v>840019002023.35156</v>
      </c>
      <c r="CR670">
        <v>572266244748.9093</v>
      </c>
      <c r="CS670">
        <v>1.3983225217383117</v>
      </c>
      <c r="CT670">
        <v>42866555429.013824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30655699785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22685217840.900005</v>
      </c>
      <c r="EF670">
        <v>1766990387</v>
      </c>
      <c r="EG670">
        <v>0</v>
      </c>
      <c r="EH670">
        <v>0</v>
      </c>
      <c r="EI670">
        <v>-1781119000</v>
      </c>
      <c r="EJ670">
        <v>189379309</v>
      </c>
      <c r="EK670">
        <v>1561967449</v>
      </c>
      <c r="EL670">
        <v>0</v>
      </c>
      <c r="EM670">
        <v>0</v>
      </c>
      <c r="EN670">
        <v>-1656490344</v>
      </c>
      <c r="EO670">
        <v>189379309</v>
      </c>
      <c r="EP670">
        <v>175250696</v>
      </c>
      <c r="EQ670">
        <v>94856414</v>
      </c>
      <c r="ER670">
        <v>291</v>
      </c>
      <c r="ES670" t="s">
        <v>1424</v>
      </c>
      <c r="ET670" t="s">
        <v>10328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1766990387</v>
      </c>
      <c r="FH670">
        <v>0</v>
      </c>
      <c r="FI670">
        <v>0</v>
      </c>
      <c r="FJ670">
        <v>-1781119000</v>
      </c>
      <c r="FK670">
        <v>189379309</v>
      </c>
      <c r="FL670">
        <v>1561967449</v>
      </c>
      <c r="FM670">
        <v>0</v>
      </c>
      <c r="FN670">
        <v>0</v>
      </c>
      <c r="FO670">
        <v>-1656490344</v>
      </c>
      <c r="FP670">
        <v>189379309</v>
      </c>
      <c r="FQ670" t="b">
        <v>1</v>
      </c>
      <c r="FR670" t="b">
        <v>1</v>
      </c>
    </row>
    <row r="671" spans="1:174" x14ac:dyDescent="0.4">
      <c r="A671" t="s">
        <v>2315</v>
      </c>
      <c r="C671" t="s">
        <v>2316</v>
      </c>
      <c r="D671" t="s">
        <v>2317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946</v>
      </c>
      <c r="S671" t="s">
        <v>946</v>
      </c>
      <c r="T671" t="s">
        <v>946</v>
      </c>
      <c r="U671" t="s">
        <v>2318</v>
      </c>
      <c r="V671" t="s">
        <v>2318</v>
      </c>
      <c r="X671" t="s">
        <v>599</v>
      </c>
      <c r="Y671" t="s">
        <v>600</v>
      </c>
      <c r="Z671" t="s">
        <v>601</v>
      </c>
      <c r="AA671" t="s">
        <v>1119</v>
      </c>
      <c r="AB671" t="s">
        <v>1152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946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10328</v>
      </c>
      <c r="ET671" t="s">
        <v>10328</v>
      </c>
      <c r="EU671">
        <v>2023</v>
      </c>
      <c r="EV671" t="s">
        <v>10329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 x14ac:dyDescent="0.4">
      <c r="A672" t="s">
        <v>359</v>
      </c>
      <c r="B672" t="s">
        <v>2319</v>
      </c>
      <c r="C672">
        <v>110000807</v>
      </c>
      <c r="D672" t="s">
        <v>2320</v>
      </c>
      <c r="E672" t="s">
        <v>2320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2321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683371735</v>
      </c>
      <c r="BN672">
        <v>683371735</v>
      </c>
      <c r="BO672">
        <v>0</v>
      </c>
      <c r="BP672">
        <v>0</v>
      </c>
      <c r="BQ672">
        <v>683371735</v>
      </c>
      <c r="BR672">
        <v>683371735</v>
      </c>
      <c r="BS672">
        <v>0</v>
      </c>
      <c r="BT672">
        <v>0</v>
      </c>
      <c r="BU672">
        <v>0</v>
      </c>
      <c r="BV672">
        <v>683371735</v>
      </c>
      <c r="BW672">
        <v>683371735</v>
      </c>
      <c r="BX672">
        <v>1.6177957520486028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42240915402</v>
      </c>
      <c r="CG672">
        <v>42240915402</v>
      </c>
      <c r="CH672">
        <v>42924287137</v>
      </c>
      <c r="CI672">
        <v>42240915402</v>
      </c>
      <c r="CJ672">
        <v>42240915402</v>
      </c>
      <c r="CK672">
        <v>683371735</v>
      </c>
      <c r="CL672">
        <v>0</v>
      </c>
      <c r="CM672">
        <v>20.79902350902557</v>
      </c>
      <c r="CN672">
        <v>6.7250308394432077</v>
      </c>
      <c r="CO672">
        <v>3.3332672715187082</v>
      </c>
      <c r="CP672">
        <v>892783257270.62683</v>
      </c>
      <c r="CQ672">
        <v>288667154757.44037</v>
      </c>
      <c r="CR672">
        <v>143078121467.03357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683371735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683371735</v>
      </c>
      <c r="EQ672">
        <v>683371735</v>
      </c>
      <c r="ER672">
        <v>152</v>
      </c>
      <c r="ES672" t="s">
        <v>10328</v>
      </c>
      <c r="ET672" t="s">
        <v>10328</v>
      </c>
      <c r="EU672">
        <v>2023</v>
      </c>
      <c r="EV672" t="s">
        <v>10330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683371735</v>
      </c>
      <c r="FL672">
        <v>0</v>
      </c>
      <c r="FM672">
        <v>0</v>
      </c>
      <c r="FN672">
        <v>0</v>
      </c>
      <c r="FO672">
        <v>0</v>
      </c>
      <c r="FP672">
        <v>683371735</v>
      </c>
      <c r="FQ672" t="b">
        <v>1</v>
      </c>
      <c r="FR672" t="b">
        <v>1</v>
      </c>
    </row>
    <row r="673" spans="1:174" x14ac:dyDescent="0.4">
      <c r="A673" t="s">
        <v>360</v>
      </c>
      <c r="B673" t="s">
        <v>2322</v>
      </c>
      <c r="C673">
        <v>210002208</v>
      </c>
      <c r="D673" t="s">
        <v>2323</v>
      </c>
      <c r="E673" t="s">
        <v>2323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2324</v>
      </c>
      <c r="V673" t="s">
        <v>2324</v>
      </c>
      <c r="X673" t="s">
        <v>594</v>
      </c>
      <c r="Y673" t="s">
        <v>594</v>
      </c>
      <c r="Z673" t="s">
        <v>594</v>
      </c>
      <c r="AA673" t="s">
        <v>594</v>
      </c>
      <c r="AB673" t="s">
        <v>2325</v>
      </c>
      <c r="AC673" t="s">
        <v>2326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5415678952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5415678952</v>
      </c>
      <c r="BB673">
        <v>5415678952</v>
      </c>
      <c r="BC673">
        <v>6631053952</v>
      </c>
      <c r="BD673">
        <v>178049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-14953635</v>
      </c>
      <c r="BN673">
        <v>-14953635</v>
      </c>
      <c r="BO673">
        <v>178049</v>
      </c>
      <c r="BP673">
        <v>178049</v>
      </c>
      <c r="BQ673">
        <v>-14775586</v>
      </c>
      <c r="BR673">
        <v>-14775586</v>
      </c>
      <c r="BS673">
        <v>0</v>
      </c>
      <c r="BT673">
        <v>0</v>
      </c>
      <c r="BU673">
        <v>0</v>
      </c>
      <c r="BV673">
        <v>-14775586</v>
      </c>
      <c r="BW673">
        <v>-14775586</v>
      </c>
      <c r="BX673">
        <v>-0.37806997069624487</v>
      </c>
      <c r="BY673">
        <v>-0.37806997069624487</v>
      </c>
      <c r="BZ673">
        <v>0</v>
      </c>
      <c r="CA673">
        <v>6631053952</v>
      </c>
      <c r="CB673">
        <v>1215375000</v>
      </c>
      <c r="CC673">
        <v>1215375000</v>
      </c>
      <c r="CD673">
        <v>0</v>
      </c>
      <c r="CE673">
        <v>6601136620</v>
      </c>
      <c r="CF673">
        <v>1200411303</v>
      </c>
      <c r="CG673">
        <v>1200411303</v>
      </c>
      <c r="CH673">
        <v>6601136620</v>
      </c>
      <c r="CI673">
        <v>1200411303</v>
      </c>
      <c r="CJ673">
        <v>1200411303</v>
      </c>
      <c r="CK673">
        <v>-14953635</v>
      </c>
      <c r="CL673">
        <v>0</v>
      </c>
      <c r="CM673">
        <v>-6.4878627657890302</v>
      </c>
      <c r="CN673">
        <v>-3.511538803577424</v>
      </c>
      <c r="CO673">
        <v>-3.9485791325569162</v>
      </c>
      <c r="CP673">
        <v>-42827268488.784447</v>
      </c>
      <c r="CQ673">
        <v>-23180147388.845921</v>
      </c>
      <c r="CR673">
        <v>-26065110308.889294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178049</v>
      </c>
      <c r="EH673">
        <v>0</v>
      </c>
      <c r="EI673">
        <v>0</v>
      </c>
      <c r="EJ673">
        <v>-14953635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-14775586</v>
      </c>
      <c r="EQ673">
        <v>-14775586</v>
      </c>
      <c r="ER673">
        <v>706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178049</v>
      </c>
      <c r="FI673">
        <v>0</v>
      </c>
      <c r="FJ673">
        <v>0</v>
      </c>
      <c r="FK673">
        <v>-14953635</v>
      </c>
      <c r="FL673">
        <v>0</v>
      </c>
      <c r="FM673">
        <v>178049</v>
      </c>
      <c r="FN673">
        <v>0</v>
      </c>
      <c r="FO673">
        <v>0</v>
      </c>
      <c r="FP673">
        <v>-14953635</v>
      </c>
      <c r="FQ673" t="b">
        <v>1</v>
      </c>
      <c r="FR673" t="b">
        <v>1</v>
      </c>
    </row>
    <row r="674" spans="1:174" x14ac:dyDescent="0.4">
      <c r="A674" t="s">
        <v>361</v>
      </c>
      <c r="B674" t="s">
        <v>2327</v>
      </c>
      <c r="C674">
        <v>210001770</v>
      </c>
      <c r="D674" t="s">
        <v>2328</v>
      </c>
      <c r="E674" t="s">
        <v>2329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2330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3117326163</v>
      </c>
      <c r="AV674">
        <v>3117326163</v>
      </c>
      <c r="AW674">
        <v>52053395972</v>
      </c>
      <c r="AX674">
        <v>2138632214</v>
      </c>
      <c r="AY674">
        <v>2138632214</v>
      </c>
      <c r="AZ674">
        <v>10920023347</v>
      </c>
      <c r="BA674">
        <v>978693949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2245684347</v>
      </c>
      <c r="BN674">
        <v>2102599999</v>
      </c>
      <c r="BO674">
        <v>0</v>
      </c>
      <c r="BP674">
        <v>0</v>
      </c>
      <c r="BQ674">
        <v>2245684347</v>
      </c>
      <c r="BR674">
        <v>2102599999</v>
      </c>
      <c r="BS674">
        <v>0</v>
      </c>
      <c r="BT674">
        <v>0</v>
      </c>
      <c r="BU674">
        <v>0</v>
      </c>
      <c r="BV674">
        <v>2245684347</v>
      </c>
      <c r="BW674">
        <v>2102599999</v>
      </c>
      <c r="BX674">
        <v>4.737934804852741</v>
      </c>
      <c r="BY674">
        <v>4.413930206018482</v>
      </c>
      <c r="BZ674">
        <v>29456583.530000001</v>
      </c>
      <c r="CA674">
        <v>41727145450</v>
      </c>
      <c r="CB674">
        <v>40424888988</v>
      </c>
      <c r="CC674">
        <v>40424888988</v>
      </c>
      <c r="CD674">
        <v>34064418</v>
      </c>
      <c r="CE674">
        <v>51553090201</v>
      </c>
      <c r="CF674">
        <v>45488510067</v>
      </c>
      <c r="CG674">
        <v>45820612913</v>
      </c>
      <c r="CH674">
        <v>48700642198.961479</v>
      </c>
      <c r="CI674">
        <v>45096937073.449249</v>
      </c>
      <c r="CJ674">
        <v>45131046795.449249</v>
      </c>
      <c r="CK674">
        <v>2590901454.5122299</v>
      </c>
      <c r="CL674">
        <v>0</v>
      </c>
      <c r="CM674">
        <v>244.74099874496466</v>
      </c>
      <c r="CN674">
        <v>49.063996672630303</v>
      </c>
      <c r="CO674">
        <v>26.958113312721256</v>
      </c>
      <c r="CP674">
        <v>12617154784181.99</v>
      </c>
      <c r="CQ674">
        <v>2529400646085.6738</v>
      </c>
      <c r="CR674">
        <v>1389774047259.4978</v>
      </c>
      <c r="CS674">
        <v>1.2442641742882519</v>
      </c>
      <c r="CT674">
        <v>64145663210.955032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51553090201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38149286748.739998</v>
      </c>
      <c r="EF674">
        <v>2853144464</v>
      </c>
      <c r="EG674">
        <v>0</v>
      </c>
      <c r="EH674">
        <v>0</v>
      </c>
      <c r="EI674">
        <v>-2840201838</v>
      </c>
      <c r="EJ674">
        <v>2232741721</v>
      </c>
      <c r="EK674">
        <v>2521041618</v>
      </c>
      <c r="EL674">
        <v>0</v>
      </c>
      <c r="EM674">
        <v>0</v>
      </c>
      <c r="EN674">
        <v>-2651183340</v>
      </c>
      <c r="EO674">
        <v>2232741721</v>
      </c>
      <c r="EP674">
        <v>2245684347</v>
      </c>
      <c r="EQ674">
        <v>2102599999</v>
      </c>
      <c r="ER674">
        <v>59</v>
      </c>
      <c r="ES674" t="s">
        <v>956</v>
      </c>
      <c r="ET674" t="s">
        <v>10328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2853144464</v>
      </c>
      <c r="FH674">
        <v>0</v>
      </c>
      <c r="FI674">
        <v>0</v>
      </c>
      <c r="FJ674">
        <v>-2840201838</v>
      </c>
      <c r="FK674">
        <v>2232741721</v>
      </c>
      <c r="FL674">
        <v>2521041618</v>
      </c>
      <c r="FM674">
        <v>0</v>
      </c>
      <c r="FN674">
        <v>0</v>
      </c>
      <c r="FO674">
        <v>-2651183340</v>
      </c>
      <c r="FP674">
        <v>2232741721</v>
      </c>
      <c r="FQ674" t="b">
        <v>1</v>
      </c>
      <c r="FR674" t="b">
        <v>1</v>
      </c>
    </row>
    <row r="675" spans="1:174" x14ac:dyDescent="0.4">
      <c r="A675" t="s">
        <v>358</v>
      </c>
      <c r="B675" t="s">
        <v>2331</v>
      </c>
      <c r="C675">
        <v>210001791</v>
      </c>
      <c r="D675" t="s">
        <v>2332</v>
      </c>
      <c r="E675" t="s">
        <v>2333</v>
      </c>
      <c r="F675" t="s">
        <v>647</v>
      </c>
      <c r="G675" t="s">
        <v>648</v>
      </c>
      <c r="H675" t="s">
        <v>1527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2334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975</v>
      </c>
      <c r="AC675" t="s">
        <v>2335</v>
      </c>
      <c r="AD675" t="s">
        <v>812</v>
      </c>
      <c r="AF675" t="s">
        <v>653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84010898417</v>
      </c>
      <c r="BD675">
        <v>1570065508</v>
      </c>
      <c r="BE675">
        <v>1570065508</v>
      </c>
      <c r="BF675">
        <v>10829893730</v>
      </c>
      <c r="BG675">
        <v>1570065508</v>
      </c>
      <c r="BH675">
        <v>0</v>
      </c>
      <c r="BI675">
        <v>0</v>
      </c>
      <c r="BJ675">
        <v>0</v>
      </c>
      <c r="BK675">
        <v>1570065508</v>
      </c>
      <c r="BL675">
        <v>0</v>
      </c>
      <c r="BM675">
        <v>-20167238</v>
      </c>
      <c r="BN675">
        <v>-20167238</v>
      </c>
      <c r="BO675">
        <v>1570065508</v>
      </c>
      <c r="BP675">
        <v>1570065508</v>
      </c>
      <c r="BQ675">
        <v>1549898270</v>
      </c>
      <c r="BR675">
        <v>1549898270</v>
      </c>
      <c r="BS675">
        <v>0</v>
      </c>
      <c r="BT675">
        <v>0</v>
      </c>
      <c r="BU675">
        <v>0</v>
      </c>
      <c r="BV675">
        <v>1549898270</v>
      </c>
      <c r="BW675">
        <v>1549898270</v>
      </c>
      <c r="BX675">
        <v>1.8588446679189525</v>
      </c>
      <c r="BY675">
        <v>1.8588446679189525</v>
      </c>
      <c r="BZ675">
        <v>0</v>
      </c>
      <c r="CA675">
        <v>84010898417</v>
      </c>
      <c r="CB675">
        <v>84010898417</v>
      </c>
      <c r="CC675">
        <v>84010898417</v>
      </c>
      <c r="CD675">
        <v>0</v>
      </c>
      <c r="CE675">
        <v>84144520457</v>
      </c>
      <c r="CF675">
        <v>84164687695</v>
      </c>
      <c r="CG675">
        <v>84164687695</v>
      </c>
      <c r="CH675">
        <v>84144520457</v>
      </c>
      <c r="CI675">
        <v>84164687695</v>
      </c>
      <c r="CJ675">
        <v>84164687695</v>
      </c>
      <c r="CK675">
        <v>-20167238</v>
      </c>
      <c r="CL675">
        <v>0</v>
      </c>
      <c r="CM675">
        <v>23.983386158943176</v>
      </c>
      <c r="CN675">
        <v>7.6827338337898272</v>
      </c>
      <c r="CO675">
        <v>6.7138156294822702</v>
      </c>
      <c r="CP675">
        <v>2018070527279.3247</v>
      </c>
      <c r="CQ675">
        <v>646459954243.01416</v>
      </c>
      <c r="CR675">
        <v>564930796579.49719</v>
      </c>
      <c r="CS675">
        <v>1.1305011132672458</v>
      </c>
      <c r="CT675">
        <v>95125474051.977036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0.91347548789804012</v>
      </c>
      <c r="DI675">
        <v>8.6524512101959827E-2</v>
      </c>
      <c r="DJ675">
        <v>76863956878.404694</v>
      </c>
      <c r="DK675">
        <v>7280563578.5953026</v>
      </c>
      <c r="DL675">
        <v>76882379155.976303</v>
      </c>
      <c r="DM675">
        <v>7282308539.0236969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38724032689.787422</v>
      </c>
      <c r="EF675">
        <v>0</v>
      </c>
      <c r="EG675">
        <v>1570065508</v>
      </c>
      <c r="EH675">
        <v>0</v>
      </c>
      <c r="EI675">
        <v>0</v>
      </c>
      <c r="EJ675">
        <v>-20167238</v>
      </c>
      <c r="EK675">
        <v>0</v>
      </c>
      <c r="EL675">
        <v>1570065508</v>
      </c>
      <c r="EM675">
        <v>0</v>
      </c>
      <c r="EN675">
        <v>0</v>
      </c>
      <c r="EO675">
        <v>-20167238</v>
      </c>
      <c r="EP675">
        <v>1549898270</v>
      </c>
      <c r="EQ675">
        <v>1549898270</v>
      </c>
      <c r="ER675">
        <v>82</v>
      </c>
      <c r="ES675" t="s">
        <v>10328</v>
      </c>
      <c r="ET675" t="s">
        <v>10328</v>
      </c>
      <c r="EU675">
        <v>2023</v>
      </c>
      <c r="EV675" t="s">
        <v>613</v>
      </c>
      <c r="EW675">
        <v>0</v>
      </c>
      <c r="EX675">
        <v>1434216355.9521842</v>
      </c>
      <c r="EY675">
        <v>0</v>
      </c>
      <c r="EZ675">
        <v>0</v>
      </c>
      <c r="FA675">
        <v>-18422277.571605895</v>
      </c>
      <c r="FB675">
        <v>0</v>
      </c>
      <c r="FC675">
        <v>1434216355.9521842</v>
      </c>
      <c r="FD675">
        <v>0</v>
      </c>
      <c r="FE675">
        <v>0</v>
      </c>
      <c r="FF675">
        <v>-18422277.571605895</v>
      </c>
      <c r="FG675">
        <v>0</v>
      </c>
      <c r="FH675">
        <v>135849152.04781571</v>
      </c>
      <c r="FI675">
        <v>0</v>
      </c>
      <c r="FJ675">
        <v>0</v>
      </c>
      <c r="FK675">
        <v>-1744960.4283941041</v>
      </c>
      <c r="FL675">
        <v>0</v>
      </c>
      <c r="FM675">
        <v>135849152.04781571</v>
      </c>
      <c r="FN675">
        <v>0</v>
      </c>
      <c r="FO675">
        <v>0</v>
      </c>
      <c r="FP675">
        <v>-1744960.4283941041</v>
      </c>
      <c r="FQ675" t="b">
        <v>1</v>
      </c>
      <c r="FR675" t="b">
        <v>1</v>
      </c>
    </row>
    <row r="676" spans="1:174" x14ac:dyDescent="0.4">
      <c r="A676" t="s">
        <v>363</v>
      </c>
      <c r="B676">
        <v>706909101701</v>
      </c>
      <c r="C676">
        <v>6000000001276</v>
      </c>
      <c r="D676" t="s">
        <v>2336</v>
      </c>
      <c r="E676" t="s">
        <v>2337</v>
      </c>
      <c r="F676" t="s">
        <v>647</v>
      </c>
      <c r="G676" t="s">
        <v>1280</v>
      </c>
      <c r="H676" t="s">
        <v>1281</v>
      </c>
      <c r="I676" t="s">
        <v>590</v>
      </c>
      <c r="J676" t="s">
        <v>591</v>
      </c>
      <c r="K676" t="s">
        <v>592</v>
      </c>
      <c r="L676" t="s">
        <v>593</v>
      </c>
      <c r="M676" t="s">
        <v>974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2310</v>
      </c>
      <c r="Y676" t="s">
        <v>594</v>
      </c>
      <c r="Z676" t="s">
        <v>1557</v>
      </c>
      <c r="AA676" t="s">
        <v>1557</v>
      </c>
      <c r="AB676" t="s">
        <v>1120</v>
      </c>
      <c r="AC676" t="s">
        <v>594</v>
      </c>
      <c r="AD676" t="s">
        <v>698</v>
      </c>
      <c r="AF676" t="s">
        <v>10331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378338411</v>
      </c>
      <c r="AV676">
        <v>1081786288</v>
      </c>
      <c r="AW676">
        <v>50371136914</v>
      </c>
      <c r="AX676">
        <v>0</v>
      </c>
      <c r="AY676">
        <v>0</v>
      </c>
      <c r="AZ676">
        <v>341701558</v>
      </c>
      <c r="BA676">
        <v>378338411</v>
      </c>
      <c r="BB676">
        <v>1081786288</v>
      </c>
      <c r="BC676">
        <v>50029435356</v>
      </c>
      <c r="BD676">
        <v>203052941</v>
      </c>
      <c r="BE676">
        <v>725445878</v>
      </c>
      <c r="BF676">
        <v>7491331242</v>
      </c>
      <c r="BG676">
        <v>0</v>
      </c>
      <c r="BH676">
        <v>725445878</v>
      </c>
      <c r="BI676">
        <v>0</v>
      </c>
      <c r="BJ676">
        <v>0</v>
      </c>
      <c r="BK676">
        <v>0</v>
      </c>
      <c r="BL676">
        <v>752105052</v>
      </c>
      <c r="BM676">
        <v>0</v>
      </c>
      <c r="BN676">
        <v>0</v>
      </c>
      <c r="BO676">
        <v>260567614</v>
      </c>
      <c r="BP676">
        <v>752970813</v>
      </c>
      <c r="BQ676">
        <v>260567614</v>
      </c>
      <c r="BR676">
        <v>752970813</v>
      </c>
      <c r="BS676">
        <v>0</v>
      </c>
      <c r="BT676">
        <v>0</v>
      </c>
      <c r="BU676">
        <v>0</v>
      </c>
      <c r="BV676">
        <v>260567614</v>
      </c>
      <c r="BW676">
        <v>752970813</v>
      </c>
      <c r="BX676">
        <v>0.52419905870095362</v>
      </c>
      <c r="BY676">
        <v>1.5334027357582116</v>
      </c>
      <c r="BZ676">
        <v>0</v>
      </c>
      <c r="CA676">
        <v>50371136914</v>
      </c>
      <c r="CB676">
        <v>49992798503</v>
      </c>
      <c r="CC676">
        <v>49289350626</v>
      </c>
      <c r="CD676">
        <v>0</v>
      </c>
      <c r="CE676">
        <v>50029435356</v>
      </c>
      <c r="CF676">
        <v>49646653776</v>
      </c>
      <c r="CG676">
        <v>48932674575</v>
      </c>
      <c r="CH676">
        <v>50029435356</v>
      </c>
      <c r="CI676">
        <v>49646653776</v>
      </c>
      <c r="CJ676">
        <v>48932674575</v>
      </c>
      <c r="CK676">
        <v>14974493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26311931324.257687</v>
      </c>
      <c r="CQ676">
        <v>315743175891.09222</v>
      </c>
      <c r="CR676">
        <v>315743175891.09222</v>
      </c>
      <c r="CS676">
        <v>1.1487226951972547</v>
      </c>
      <c r="CT676">
        <v>57469947821.341141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296674551661.07996</v>
      </c>
      <c r="DA676">
        <v>2243546777.23</v>
      </c>
      <c r="DB676">
        <v>6414992687.8400002</v>
      </c>
      <c r="DC676">
        <v>0</v>
      </c>
      <c r="DD676">
        <v>0</v>
      </c>
      <c r="DE676">
        <v>50029435356</v>
      </c>
      <c r="DF676">
        <v>378338411</v>
      </c>
      <c r="DG676">
        <v>0</v>
      </c>
      <c r="DH676">
        <v>1</v>
      </c>
      <c r="DI676">
        <v>0</v>
      </c>
      <c r="DJ676">
        <v>50029435356</v>
      </c>
      <c r="DK676">
        <v>0</v>
      </c>
      <c r="DL676">
        <v>48932674575</v>
      </c>
      <c r="DM676">
        <v>0</v>
      </c>
      <c r="DN676">
        <v>1081786288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5465617237.4803867</v>
      </c>
      <c r="EF676">
        <v>0</v>
      </c>
      <c r="EG676">
        <v>260567614</v>
      </c>
      <c r="EH676">
        <v>0</v>
      </c>
      <c r="EI676">
        <v>0</v>
      </c>
      <c r="EJ676">
        <v>0</v>
      </c>
      <c r="EK676">
        <v>0</v>
      </c>
      <c r="EL676">
        <v>752970813</v>
      </c>
      <c r="EM676">
        <v>0</v>
      </c>
      <c r="EN676">
        <v>0</v>
      </c>
      <c r="EO676">
        <v>0</v>
      </c>
      <c r="EP676">
        <v>260567614</v>
      </c>
      <c r="EQ676">
        <v>752970813</v>
      </c>
      <c r="ER676">
        <v>142</v>
      </c>
      <c r="ES676" t="s">
        <v>10328</v>
      </c>
      <c r="ET676" t="s">
        <v>10328</v>
      </c>
      <c r="EU676">
        <v>2023</v>
      </c>
      <c r="EV676" t="s">
        <v>10329</v>
      </c>
      <c r="EW676">
        <v>0</v>
      </c>
      <c r="EX676">
        <v>260567614</v>
      </c>
      <c r="EY676">
        <v>0</v>
      </c>
      <c r="EZ676">
        <v>0</v>
      </c>
      <c r="FA676">
        <v>0</v>
      </c>
      <c r="FB676">
        <v>0</v>
      </c>
      <c r="FC676">
        <v>752970813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 x14ac:dyDescent="0.4">
      <c r="A677" t="s">
        <v>362</v>
      </c>
      <c r="B677" t="s">
        <v>2338</v>
      </c>
      <c r="C677">
        <v>210001786</v>
      </c>
      <c r="D677" t="s">
        <v>2339</v>
      </c>
      <c r="E677" t="s">
        <v>2340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2341</v>
      </c>
      <c r="V677" t="s">
        <v>2342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2343</v>
      </c>
      <c r="AD677" t="s">
        <v>1037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531434965</v>
      </c>
      <c r="BN677">
        <v>391055940</v>
      </c>
      <c r="BO677">
        <v>0</v>
      </c>
      <c r="BP677">
        <v>0</v>
      </c>
      <c r="BQ677">
        <v>531434965</v>
      </c>
      <c r="BR677">
        <v>391055940</v>
      </c>
      <c r="BS677">
        <v>0</v>
      </c>
      <c r="BT677">
        <v>0</v>
      </c>
      <c r="BU677">
        <v>0</v>
      </c>
      <c r="BV677">
        <v>531434965</v>
      </c>
      <c r="BW677">
        <v>391055940</v>
      </c>
      <c r="BX677">
        <v>0.90834698531737401</v>
      </c>
      <c r="BY677">
        <v>0.70533443013684938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60815034638</v>
      </c>
      <c r="CF677">
        <v>56727844982</v>
      </c>
      <c r="CG677">
        <v>50461276095</v>
      </c>
      <c r="CH677">
        <v>56163238985.16008</v>
      </c>
      <c r="CI677">
        <v>54990972048.960083</v>
      </c>
      <c r="CJ677">
        <v>48282832989.939018</v>
      </c>
      <c r="CK677">
        <v>1099110949.2210617</v>
      </c>
      <c r="CL677">
        <v>0</v>
      </c>
      <c r="CM677">
        <v>126.85763716697696</v>
      </c>
      <c r="CN677">
        <v>28.373957276344296</v>
      </c>
      <c r="CO677">
        <v>22.434487938880924</v>
      </c>
      <c r="CP677">
        <v>7714851598404.54</v>
      </c>
      <c r="CQ677">
        <v>1725563194578.0105</v>
      </c>
      <c r="CR677">
        <v>1364354161088.8367</v>
      </c>
      <c r="CS677">
        <v>1.3368895434839274</v>
      </c>
      <c r="CT677">
        <v>81302983894.15506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60815034638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45003125632.120003</v>
      </c>
      <c r="EF677">
        <v>3540263543</v>
      </c>
      <c r="EG677">
        <v>0</v>
      </c>
      <c r="EH677">
        <v>0</v>
      </c>
      <c r="EI677">
        <v>-3555754691</v>
      </c>
      <c r="EJ677">
        <v>546926113</v>
      </c>
      <c r="EK677">
        <v>3025537384</v>
      </c>
      <c r="EL677">
        <v>0</v>
      </c>
      <c r="EM677">
        <v>0</v>
      </c>
      <c r="EN677">
        <v>-3181407557</v>
      </c>
      <c r="EO677">
        <v>546926113</v>
      </c>
      <c r="EP677">
        <v>531434965</v>
      </c>
      <c r="EQ677">
        <v>391055940</v>
      </c>
      <c r="ER677">
        <v>198</v>
      </c>
      <c r="ES677" t="s">
        <v>881</v>
      </c>
      <c r="ET677" t="s">
        <v>10328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3540263543</v>
      </c>
      <c r="FH677">
        <v>0</v>
      </c>
      <c r="FI677">
        <v>0</v>
      </c>
      <c r="FJ677">
        <v>-3555754691</v>
      </c>
      <c r="FK677">
        <v>546926113</v>
      </c>
      <c r="FL677">
        <v>3025537384</v>
      </c>
      <c r="FM677">
        <v>0</v>
      </c>
      <c r="FN677">
        <v>0</v>
      </c>
      <c r="FO677">
        <v>-3181407557</v>
      </c>
      <c r="FP677">
        <v>546926113</v>
      </c>
      <c r="FQ677" t="b">
        <v>1</v>
      </c>
      <c r="FR677" t="b">
        <v>1</v>
      </c>
    </row>
    <row r="678" spans="1:174" x14ac:dyDescent="0.4">
      <c r="A678" t="s">
        <v>364</v>
      </c>
      <c r="B678" t="s">
        <v>2344</v>
      </c>
      <c r="C678">
        <v>110000800</v>
      </c>
      <c r="D678" t="s">
        <v>2345</v>
      </c>
      <c r="E678" t="s">
        <v>2345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2346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-104010134</v>
      </c>
      <c r="BN678">
        <v>-104010134</v>
      </c>
      <c r="BO678">
        <v>0</v>
      </c>
      <c r="BP678">
        <v>0</v>
      </c>
      <c r="BQ678">
        <v>-104010134</v>
      </c>
      <c r="BR678">
        <v>-104010134</v>
      </c>
      <c r="BS678">
        <v>0</v>
      </c>
      <c r="BT678">
        <v>0</v>
      </c>
      <c r="BU678">
        <v>0</v>
      </c>
      <c r="BV678">
        <v>-104010134</v>
      </c>
      <c r="BW678">
        <v>-104010134</v>
      </c>
      <c r="BX678">
        <v>-0.5540289054503259</v>
      </c>
      <c r="BY678">
        <v>-0.5540289054503259</v>
      </c>
      <c r="BZ678">
        <v>0</v>
      </c>
      <c r="CA678">
        <v>19500000000</v>
      </c>
      <c r="CB678">
        <v>19500000000</v>
      </c>
      <c r="CC678">
        <v>19500000000</v>
      </c>
      <c r="CD678">
        <v>0</v>
      </c>
      <c r="CE678">
        <v>18669402765</v>
      </c>
      <c r="CF678">
        <v>18773412899</v>
      </c>
      <c r="CG678">
        <v>18773412899</v>
      </c>
      <c r="CH678">
        <v>18669402765</v>
      </c>
      <c r="CI678">
        <v>18773412899</v>
      </c>
      <c r="CJ678">
        <v>18773412899</v>
      </c>
      <c r="CK678">
        <v>-104010134</v>
      </c>
      <c r="CL678">
        <v>0</v>
      </c>
      <c r="CM678">
        <v>-6.332022249698638</v>
      </c>
      <c r="CN678">
        <v>-2.2279486060142526</v>
      </c>
      <c r="CO678">
        <v>-3.3226719498634343</v>
      </c>
      <c r="CP678">
        <v>-118215073696.56528</v>
      </c>
      <c r="CQ678">
        <v>-41594469865.400383</v>
      </c>
      <c r="CR678">
        <v>-62032300887.968338</v>
      </c>
      <c r="CS678">
        <v>0.95740526999999997</v>
      </c>
      <c r="CT678">
        <v>17874184594.96357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18669402765</v>
      </c>
      <c r="DL678">
        <v>0</v>
      </c>
      <c r="DM678">
        <v>18773412899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9148007354.8500004</v>
      </c>
      <c r="EF678">
        <v>0</v>
      </c>
      <c r="EG678">
        <v>0</v>
      </c>
      <c r="EH678">
        <v>0</v>
      </c>
      <c r="EI678">
        <v>0</v>
      </c>
      <c r="EJ678">
        <v>-104010134</v>
      </c>
      <c r="EK678">
        <v>0</v>
      </c>
      <c r="EL678">
        <v>0</v>
      </c>
      <c r="EM678">
        <v>0</v>
      </c>
      <c r="EN678">
        <v>0</v>
      </c>
      <c r="EO678">
        <v>-104010134</v>
      </c>
      <c r="EP678">
        <v>-104010134</v>
      </c>
      <c r="EQ678">
        <v>-104010134</v>
      </c>
      <c r="ER678">
        <v>722</v>
      </c>
      <c r="ES678" t="s">
        <v>10328</v>
      </c>
      <c r="ET678" t="s">
        <v>10328</v>
      </c>
      <c r="EU678">
        <v>2023</v>
      </c>
      <c r="EV678" t="s">
        <v>10330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-104010134</v>
      </c>
      <c r="FL678">
        <v>0</v>
      </c>
      <c r="FM678">
        <v>0</v>
      </c>
      <c r="FN678">
        <v>0</v>
      </c>
      <c r="FO678">
        <v>0</v>
      </c>
      <c r="FP678">
        <v>-104010134</v>
      </c>
      <c r="FQ678" t="b">
        <v>1</v>
      </c>
      <c r="FR678" t="b">
        <v>1</v>
      </c>
    </row>
    <row r="679" spans="1:174" x14ac:dyDescent="0.4">
      <c r="A679" t="s">
        <v>365</v>
      </c>
      <c r="B679">
        <v>406202093406</v>
      </c>
      <c r="C679">
        <v>6000000001292</v>
      </c>
      <c r="D679" t="s">
        <v>2347</v>
      </c>
      <c r="E679" t="s">
        <v>2347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2292</v>
      </c>
      <c r="AB679" t="s">
        <v>2348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2196921043</v>
      </c>
      <c r="AZ679">
        <v>13338105419</v>
      </c>
      <c r="BA679">
        <v>-2196921043</v>
      </c>
      <c r="BB679">
        <v>-2196921043</v>
      </c>
      <c r="BC679">
        <v>54783477315</v>
      </c>
      <c r="BD679">
        <v>915757036</v>
      </c>
      <c r="BE679">
        <v>915757036</v>
      </c>
      <c r="BF679">
        <v>5780436946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913018409</v>
      </c>
      <c r="BM679">
        <v>0</v>
      </c>
      <c r="BN679">
        <v>0</v>
      </c>
      <c r="BO679">
        <v>320668765</v>
      </c>
      <c r="BP679">
        <v>927868670</v>
      </c>
      <c r="BQ679">
        <v>320668765</v>
      </c>
      <c r="BR679">
        <v>927868670</v>
      </c>
      <c r="BS679">
        <v>0</v>
      </c>
      <c r="BT679">
        <v>0</v>
      </c>
      <c r="BU679">
        <v>0</v>
      </c>
      <c r="BV679">
        <v>320668765</v>
      </c>
      <c r="BW679">
        <v>927868670</v>
      </c>
      <c r="BX679">
        <v>0.57551606971029701</v>
      </c>
      <c r="BY679">
        <v>1.6745331712390059</v>
      </c>
      <c r="BZ679">
        <v>0</v>
      </c>
      <c r="CA679">
        <v>54940056476</v>
      </c>
      <c r="CB679">
        <v>57136977519</v>
      </c>
      <c r="CC679">
        <v>57136977519</v>
      </c>
      <c r="CD679">
        <v>0</v>
      </c>
      <c r="CE679">
        <v>54783477315</v>
      </c>
      <c r="CF679">
        <v>56974137133</v>
      </c>
      <c r="CG679">
        <v>56965566586</v>
      </c>
      <c r="CH679">
        <v>54783477315</v>
      </c>
      <c r="CI679">
        <v>56974137133</v>
      </c>
      <c r="CJ679">
        <v>56965566586</v>
      </c>
      <c r="CK679">
        <v>14831772</v>
      </c>
      <c r="CL679">
        <v>0</v>
      </c>
      <c r="CM679">
        <v>0.55429904166666666</v>
      </c>
      <c r="CN679">
        <v>6.6515884999999999</v>
      </c>
      <c r="CO679">
        <v>6.6515884999999999</v>
      </c>
      <c r="CP679">
        <v>30366428974.872074</v>
      </c>
      <c r="CQ679">
        <v>364397147698.46484</v>
      </c>
      <c r="CR679">
        <v>364397147698.46484</v>
      </c>
      <c r="CS679">
        <v>1.084854707040078</v>
      </c>
      <c r="CT679">
        <v>59432113233.201088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356092602547.5</v>
      </c>
      <c r="DA679">
        <v>0</v>
      </c>
      <c r="DB679">
        <v>0</v>
      </c>
      <c r="DC679">
        <v>14279986779.5</v>
      </c>
      <c r="DD679">
        <v>14279986779.5</v>
      </c>
      <c r="DE679">
        <v>54783477315</v>
      </c>
      <c r="DF679">
        <v>0</v>
      </c>
      <c r="DG679">
        <v>2196921043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320668765</v>
      </c>
      <c r="EH679">
        <v>0</v>
      </c>
      <c r="EI679">
        <v>0</v>
      </c>
      <c r="EJ679">
        <v>0</v>
      </c>
      <c r="EK679">
        <v>0</v>
      </c>
      <c r="EL679">
        <v>927868670</v>
      </c>
      <c r="EM679">
        <v>0</v>
      </c>
      <c r="EN679">
        <v>0</v>
      </c>
      <c r="EO679">
        <v>0</v>
      </c>
      <c r="EP679">
        <v>320668765</v>
      </c>
      <c r="EQ679">
        <v>927868670</v>
      </c>
      <c r="ER679">
        <v>129</v>
      </c>
      <c r="ES679" t="s">
        <v>10328</v>
      </c>
      <c r="ET679" t="s">
        <v>10328</v>
      </c>
      <c r="EU679">
        <v>2024</v>
      </c>
      <c r="EV679" t="s">
        <v>10329</v>
      </c>
      <c r="EW679">
        <v>0</v>
      </c>
      <c r="EX679">
        <v>320668765</v>
      </c>
      <c r="EY679">
        <v>0</v>
      </c>
      <c r="EZ679">
        <v>0</v>
      </c>
      <c r="FA679">
        <v>0</v>
      </c>
      <c r="FB679">
        <v>0</v>
      </c>
      <c r="FC679">
        <v>927868670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 x14ac:dyDescent="0.4">
      <c r="A680" t="s">
        <v>366</v>
      </c>
      <c r="B680" t="s">
        <v>2349</v>
      </c>
      <c r="C680">
        <v>210001833</v>
      </c>
      <c r="D680" t="s">
        <v>2350</v>
      </c>
      <c r="E680" t="s">
        <v>2351</v>
      </c>
      <c r="F680" t="s">
        <v>885</v>
      </c>
      <c r="G680" t="s">
        <v>885</v>
      </c>
      <c r="H680" t="s">
        <v>1321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2352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3589440000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3589440000</v>
      </c>
      <c r="BB680">
        <v>10676640000</v>
      </c>
      <c r="BC680">
        <v>62848873442</v>
      </c>
      <c r="BD680">
        <v>0</v>
      </c>
      <c r="BE680">
        <v>805302440</v>
      </c>
      <c r="BF680">
        <v>8139828992</v>
      </c>
      <c r="BG680">
        <v>805302440</v>
      </c>
      <c r="BH680">
        <v>0</v>
      </c>
      <c r="BI680">
        <v>0</v>
      </c>
      <c r="BJ680">
        <v>0</v>
      </c>
      <c r="BK680">
        <v>805302440</v>
      </c>
      <c r="BL680">
        <v>0</v>
      </c>
      <c r="BM680">
        <v>338078426</v>
      </c>
      <c r="BN680">
        <v>267138707</v>
      </c>
      <c r="BO680">
        <v>0</v>
      </c>
      <c r="BP680">
        <v>805302440</v>
      </c>
      <c r="BQ680">
        <v>338078426</v>
      </c>
      <c r="BR680">
        <v>1072441147</v>
      </c>
      <c r="BS680">
        <v>0</v>
      </c>
      <c r="BT680">
        <v>0</v>
      </c>
      <c r="BU680">
        <v>0</v>
      </c>
      <c r="BV680">
        <v>338078426</v>
      </c>
      <c r="BW680">
        <v>1072441147</v>
      </c>
      <c r="BX680">
        <v>0.5281675636109211</v>
      </c>
      <c r="BY680">
        <v>1.7750090465170238</v>
      </c>
      <c r="BZ680">
        <v>45779417</v>
      </c>
      <c r="CA680">
        <v>62848873442</v>
      </c>
      <c r="CB680">
        <v>59259433442</v>
      </c>
      <c r="CC680">
        <v>52172233442</v>
      </c>
      <c r="CD680">
        <v>44962211</v>
      </c>
      <c r="CE680">
        <v>68045810127</v>
      </c>
      <c r="CF680">
        <v>60311650515</v>
      </c>
      <c r="CG680">
        <v>53864454253</v>
      </c>
      <c r="CH680">
        <v>61612113693.601036</v>
      </c>
      <c r="CI680">
        <v>57777104399.968369</v>
      </c>
      <c r="CJ680">
        <v>50679082189.739456</v>
      </c>
      <c r="CK680">
        <v>256391503.8615799</v>
      </c>
      <c r="CL680">
        <v>0</v>
      </c>
      <c r="CM680">
        <v>117.17781901359558</v>
      </c>
      <c r="CN680">
        <v>32.916094660758979</v>
      </c>
      <c r="CO680">
        <v>14.627934098243719</v>
      </c>
      <c r="CP680">
        <v>7973459623695.0957</v>
      </c>
      <c r="CQ680">
        <v>2239802327408.3638</v>
      </c>
      <c r="CR680">
        <v>995369626199.36108</v>
      </c>
      <c r="CS680">
        <v>1.2122037348737493</v>
      </c>
      <c r="CT680">
        <v>82485385178.459396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0.98001202700923151</v>
      </c>
      <c r="DI680">
        <v>1.9987972990768488E-2</v>
      </c>
      <c r="DJ680">
        <v>66685712312.046562</v>
      </c>
      <c r="DK680">
        <v>1360097814.9534369</v>
      </c>
      <c r="DL680">
        <v>52787812996.228554</v>
      </c>
      <c r="DM680">
        <v>1076641256.7714489</v>
      </c>
      <c r="DN680">
        <v>10463235608.047842</v>
      </c>
      <c r="DO680">
        <v>213404391.95215848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26080598105.476563</v>
      </c>
      <c r="EF680">
        <v>0</v>
      </c>
      <c r="EG680">
        <v>0</v>
      </c>
      <c r="EH680">
        <v>0</v>
      </c>
      <c r="EI680">
        <v>0</v>
      </c>
      <c r="EJ680">
        <v>338078426</v>
      </c>
      <c r="EK680">
        <v>1299114263</v>
      </c>
      <c r="EL680">
        <v>805302440</v>
      </c>
      <c r="EM680">
        <v>0</v>
      </c>
      <c r="EN680">
        <v>-1370053982</v>
      </c>
      <c r="EO680">
        <v>338078426</v>
      </c>
      <c r="EP680">
        <v>338078426</v>
      </c>
      <c r="EQ680">
        <v>1072441147</v>
      </c>
      <c r="ER680">
        <v>110</v>
      </c>
      <c r="ES680" t="s">
        <v>10328</v>
      </c>
      <c r="ET680" t="s">
        <v>10328</v>
      </c>
      <c r="EU680">
        <v>2023</v>
      </c>
      <c r="EV680" t="s">
        <v>855</v>
      </c>
      <c r="EW680">
        <v>0</v>
      </c>
      <c r="EX680">
        <v>0</v>
      </c>
      <c r="EY680">
        <v>0</v>
      </c>
      <c r="EZ680">
        <v>0</v>
      </c>
      <c r="FA680">
        <v>331320923.55235046</v>
      </c>
      <c r="FB680">
        <v>1273147602.199234</v>
      </c>
      <c r="FC680">
        <v>789206076.57988</v>
      </c>
      <c r="FD680">
        <v>0</v>
      </c>
      <c r="FE680">
        <v>-1342669380.0118892</v>
      </c>
      <c r="FF680">
        <v>331320923.55235046</v>
      </c>
      <c r="FG680">
        <v>0</v>
      </c>
      <c r="FH680">
        <v>0</v>
      </c>
      <c r="FI680">
        <v>0</v>
      </c>
      <c r="FJ680">
        <v>0</v>
      </c>
      <c r="FK680">
        <v>6757502.4476495227</v>
      </c>
      <c r="FL680">
        <v>25966660.80076611</v>
      </c>
      <c r="FM680">
        <v>16096363.42011996</v>
      </c>
      <c r="FN680">
        <v>0</v>
      </c>
      <c r="FO680">
        <v>-27384601.988110814</v>
      </c>
      <c r="FP680">
        <v>6757502.4476495227</v>
      </c>
      <c r="FQ680" t="b">
        <v>1</v>
      </c>
      <c r="FR680" t="b">
        <v>1</v>
      </c>
    </row>
    <row r="681" spans="1:174" x14ac:dyDescent="0.4">
      <c r="A681" t="s">
        <v>352</v>
      </c>
      <c r="B681" t="s">
        <v>2353</v>
      </c>
      <c r="C681">
        <v>110000808</v>
      </c>
      <c r="D681" t="s">
        <v>2354</v>
      </c>
      <c r="E681" t="s">
        <v>2354</v>
      </c>
      <c r="F681" t="s">
        <v>868</v>
      </c>
      <c r="G681" t="s">
        <v>868</v>
      </c>
      <c r="H681" t="s">
        <v>868</v>
      </c>
      <c r="I681" t="s">
        <v>590</v>
      </c>
      <c r="J681" t="s">
        <v>2355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2356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487500000</v>
      </c>
      <c r="AW681">
        <v>4222500000</v>
      </c>
      <c r="AX681">
        <v>0</v>
      </c>
      <c r="AY681">
        <v>0</v>
      </c>
      <c r="AZ681">
        <v>0</v>
      </c>
      <c r="BA681">
        <v>0</v>
      </c>
      <c r="BB681">
        <v>487500000</v>
      </c>
      <c r="BC681">
        <v>4222500000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4222500000</v>
      </c>
      <c r="CB681">
        <v>4222500000</v>
      </c>
      <c r="CC681">
        <v>3735000000</v>
      </c>
      <c r="CD681">
        <v>0</v>
      </c>
      <c r="CE681">
        <v>4222500000</v>
      </c>
      <c r="CF681">
        <v>4222500000</v>
      </c>
      <c r="CG681">
        <v>3735000000</v>
      </c>
      <c r="CH681">
        <v>4222500000</v>
      </c>
      <c r="CI681">
        <v>4222500000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1258.4030628204346</v>
      </c>
      <c r="CQ681">
        <v>1258.4030628204346</v>
      </c>
      <c r="CR681">
        <v>-314.60076570510864</v>
      </c>
      <c r="CS681">
        <v>1</v>
      </c>
      <c r="CT681">
        <v>4222500000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4222500000</v>
      </c>
      <c r="DL681">
        <v>0</v>
      </c>
      <c r="DM681">
        <v>3735000000</v>
      </c>
      <c r="DN681">
        <v>0</v>
      </c>
      <c r="DO681">
        <v>487500000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2069025000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10328</v>
      </c>
      <c r="ET681" t="s">
        <v>10328</v>
      </c>
      <c r="EU681">
        <v>2024</v>
      </c>
      <c r="EV681" t="s">
        <v>10330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 x14ac:dyDescent="0.4">
      <c r="A682" t="s">
        <v>368</v>
      </c>
      <c r="B682">
        <v>6930996001</v>
      </c>
      <c r="C682">
        <v>6000000001298</v>
      </c>
      <c r="D682" t="s">
        <v>2357</v>
      </c>
      <c r="E682" t="s">
        <v>2357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2358</v>
      </c>
      <c r="V682" t="s">
        <v>2359</v>
      </c>
      <c r="X682" t="s">
        <v>599</v>
      </c>
      <c r="Y682" t="s">
        <v>657</v>
      </c>
      <c r="Z682" t="s">
        <v>658</v>
      </c>
      <c r="AA682" t="s">
        <v>659</v>
      </c>
      <c r="AB682" t="s">
        <v>2360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309060000</v>
      </c>
      <c r="AV682">
        <v>309060000</v>
      </c>
      <c r="AW682">
        <v>38893631000</v>
      </c>
      <c r="AX682">
        <v>0</v>
      </c>
      <c r="AY682">
        <v>0</v>
      </c>
      <c r="AZ682">
        <v>7778725</v>
      </c>
      <c r="BA682">
        <v>309060000</v>
      </c>
      <c r="BB682">
        <v>309060000</v>
      </c>
      <c r="BC682">
        <v>38885852275</v>
      </c>
      <c r="BD682">
        <v>0</v>
      </c>
      <c r="BE682">
        <v>0</v>
      </c>
      <c r="BF682">
        <v>2399433115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386337308</v>
      </c>
      <c r="BM682">
        <v>0</v>
      </c>
      <c r="BN682">
        <v>0</v>
      </c>
      <c r="BO682">
        <v>133028375</v>
      </c>
      <c r="BP682">
        <v>386198227</v>
      </c>
      <c r="BQ682">
        <v>133028375</v>
      </c>
      <c r="BR682">
        <v>386198227</v>
      </c>
      <c r="BS682">
        <v>0</v>
      </c>
      <c r="BT682">
        <v>0</v>
      </c>
      <c r="BU682">
        <v>0</v>
      </c>
      <c r="BV682">
        <v>133028375</v>
      </c>
      <c r="BW682">
        <v>386198227</v>
      </c>
      <c r="BX682">
        <v>0.34405516345836484</v>
      </c>
      <c r="BY682">
        <v>1.0021165627367843</v>
      </c>
      <c r="BZ682">
        <v>0</v>
      </c>
      <c r="CA682">
        <v>38893631000</v>
      </c>
      <c r="CB682">
        <v>38584571000</v>
      </c>
      <c r="CC682">
        <v>38584571000</v>
      </c>
      <c r="CD682">
        <v>0</v>
      </c>
      <c r="CE682">
        <v>38885852275</v>
      </c>
      <c r="CF682">
        <v>38576854087</v>
      </c>
      <c r="CG682">
        <v>38576854087</v>
      </c>
      <c r="CH682">
        <v>38885852275</v>
      </c>
      <c r="CI682">
        <v>38576854087</v>
      </c>
      <c r="CJ682">
        <v>38576854087</v>
      </c>
      <c r="CK682">
        <v>-61812</v>
      </c>
      <c r="CL682">
        <v>0</v>
      </c>
      <c r="CM682">
        <v>0.34311627500000003</v>
      </c>
      <c r="CN682">
        <v>4.1173953000000001</v>
      </c>
      <c r="CO682">
        <v>4.1173953000000001</v>
      </c>
      <c r="CP682">
        <v>13342368782.798277</v>
      </c>
      <c r="CQ682">
        <v>160108425393.57932</v>
      </c>
      <c r="CR682">
        <v>160108425393.57932</v>
      </c>
      <c r="CS682">
        <v>1.0616921859262767</v>
      </c>
      <c r="CT682">
        <v>41284805503.451027</v>
      </c>
      <c r="CU682">
        <v>4.0599999999999996</v>
      </c>
      <c r="CV682">
        <v>4.0599999999999996</v>
      </c>
      <c r="CW682">
        <v>4.0599999999999996</v>
      </c>
      <c r="CX682">
        <v>0</v>
      </c>
      <c r="CY682">
        <v>0</v>
      </c>
      <c r="CZ682">
        <v>157876560236.5</v>
      </c>
      <c r="DA682">
        <v>1254783599.9999998</v>
      </c>
      <c r="DB682">
        <v>1254783599.9999998</v>
      </c>
      <c r="DC682">
        <v>0</v>
      </c>
      <c r="DD682">
        <v>0</v>
      </c>
      <c r="DE682">
        <v>38885852275</v>
      </c>
      <c r="DF682">
        <v>309060000</v>
      </c>
      <c r="DG682">
        <v>0</v>
      </c>
      <c r="DH682">
        <v>1</v>
      </c>
      <c r="DI682">
        <v>0</v>
      </c>
      <c r="DJ682">
        <v>38885852275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133028375</v>
      </c>
      <c r="EH682">
        <v>0</v>
      </c>
      <c r="EI682">
        <v>0</v>
      </c>
      <c r="EJ682">
        <v>0</v>
      </c>
      <c r="EK682">
        <v>0</v>
      </c>
      <c r="EL682">
        <v>386198227</v>
      </c>
      <c r="EM682">
        <v>0</v>
      </c>
      <c r="EN682">
        <v>0</v>
      </c>
      <c r="EO682">
        <v>0</v>
      </c>
      <c r="EP682">
        <v>133028375</v>
      </c>
      <c r="EQ682">
        <v>386198227</v>
      </c>
      <c r="ER682">
        <v>200</v>
      </c>
      <c r="ES682" t="s">
        <v>10328</v>
      </c>
      <c r="ET682" t="s">
        <v>10328</v>
      </c>
      <c r="EU682">
        <v>2024</v>
      </c>
      <c r="EV682" t="s">
        <v>10329</v>
      </c>
      <c r="EW682">
        <v>0</v>
      </c>
      <c r="EX682">
        <v>133028375</v>
      </c>
      <c r="EY682">
        <v>0</v>
      </c>
      <c r="EZ682">
        <v>0</v>
      </c>
      <c r="FA682">
        <v>0</v>
      </c>
      <c r="FB682">
        <v>0</v>
      </c>
      <c r="FC682">
        <v>386198227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 x14ac:dyDescent="0.4">
      <c r="A683" t="s">
        <v>368</v>
      </c>
      <c r="C683" t="s">
        <v>2361</v>
      </c>
      <c r="D683" t="s">
        <v>2357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946</v>
      </c>
      <c r="S683" t="s">
        <v>946</v>
      </c>
      <c r="T683" s="1">
        <v>45565</v>
      </c>
      <c r="U683" t="s">
        <v>2358</v>
      </c>
      <c r="V683" t="s">
        <v>2359</v>
      </c>
      <c r="X683" t="s">
        <v>599</v>
      </c>
      <c r="Y683" t="s">
        <v>657</v>
      </c>
      <c r="Z683" t="s">
        <v>658</v>
      </c>
      <c r="AA683" t="s">
        <v>659</v>
      </c>
      <c r="AB683" t="s">
        <v>2360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946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10328</v>
      </c>
      <c r="ET683" t="s">
        <v>10328</v>
      </c>
      <c r="EU683">
        <v>2024</v>
      </c>
      <c r="EV683" t="s">
        <v>10329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 x14ac:dyDescent="0.4">
      <c r="A684" t="s">
        <v>370</v>
      </c>
      <c r="B684" t="s">
        <v>2362</v>
      </c>
      <c r="C684">
        <v>210001977</v>
      </c>
      <c r="D684" t="s">
        <v>2363</v>
      </c>
      <c r="E684" t="s">
        <v>2364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2126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1973439929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1973439929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1718948254</v>
      </c>
      <c r="BN684">
        <v>1683370400</v>
      </c>
      <c r="BO684">
        <v>0</v>
      </c>
      <c r="BP684">
        <v>0</v>
      </c>
      <c r="BQ684">
        <v>1718948254</v>
      </c>
      <c r="BR684">
        <v>1683370400</v>
      </c>
      <c r="BS684">
        <v>0</v>
      </c>
      <c r="BT684">
        <v>0</v>
      </c>
      <c r="BU684">
        <v>0</v>
      </c>
      <c r="BV684">
        <v>1718948254</v>
      </c>
      <c r="BW684">
        <v>1683370400</v>
      </c>
      <c r="BX684">
        <v>17.292617972870737</v>
      </c>
      <c r="BY684">
        <v>16.851173585536809</v>
      </c>
      <c r="BZ684">
        <v>7715555.2800000003</v>
      </c>
      <c r="CA684">
        <v>10806020944</v>
      </c>
      <c r="CB684">
        <v>8832581015</v>
      </c>
      <c r="CC684">
        <v>8832581015</v>
      </c>
      <c r="CD684">
        <v>8573069.8399999999</v>
      </c>
      <c r="CE684">
        <v>12974483896</v>
      </c>
      <c r="CF684">
        <v>8625181745</v>
      </c>
      <c r="CG684">
        <v>8688152535</v>
      </c>
      <c r="CH684">
        <v>12103783482.651999</v>
      </c>
      <c r="CI684">
        <v>8416936385.5040007</v>
      </c>
      <c r="CJ684">
        <v>8413901844.5280008</v>
      </c>
      <c r="CK684">
        <v>1716441709.1239977</v>
      </c>
      <c r="CL684">
        <v>0</v>
      </c>
      <c r="CM684">
        <v>1128.8707256317141</v>
      </c>
      <c r="CN684">
        <v>149.78700041770935</v>
      </c>
      <c r="CO684">
        <v>26.72607243061066</v>
      </c>
      <c r="CP684">
        <v>14646515050374.51</v>
      </c>
      <c r="CQ684">
        <v>1943409024749.7153</v>
      </c>
      <c r="CR684">
        <v>346756996354.2876</v>
      </c>
      <c r="CS684">
        <v>1.2006717332159189</v>
      </c>
      <c r="CT684">
        <v>15578096066.992348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12974483896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9601118083.039999</v>
      </c>
      <c r="EF684">
        <v>636515597</v>
      </c>
      <c r="EG684">
        <v>0</v>
      </c>
      <c r="EH684">
        <v>0</v>
      </c>
      <c r="EI684">
        <v>-656913968</v>
      </c>
      <c r="EJ684">
        <v>1739346625</v>
      </c>
      <c r="EK684">
        <v>573544807</v>
      </c>
      <c r="EL684">
        <v>0</v>
      </c>
      <c r="EM684">
        <v>0</v>
      </c>
      <c r="EN684">
        <v>-629521032</v>
      </c>
      <c r="EO684">
        <v>1739346625</v>
      </c>
      <c r="EP684">
        <v>1718948254</v>
      </c>
      <c r="EQ684">
        <v>1683370400</v>
      </c>
      <c r="ER684">
        <v>75</v>
      </c>
      <c r="ES684" t="s">
        <v>1424</v>
      </c>
      <c r="ET684" t="s">
        <v>10328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636515597</v>
      </c>
      <c r="FH684">
        <v>0</v>
      </c>
      <c r="FI684">
        <v>0</v>
      </c>
      <c r="FJ684">
        <v>-656913968</v>
      </c>
      <c r="FK684">
        <v>1739346625</v>
      </c>
      <c r="FL684">
        <v>573544807</v>
      </c>
      <c r="FM684">
        <v>0</v>
      </c>
      <c r="FN684">
        <v>0</v>
      </c>
      <c r="FO684">
        <v>-629521032</v>
      </c>
      <c r="FP684">
        <v>1739346625</v>
      </c>
      <c r="FQ684" t="b">
        <v>1</v>
      </c>
      <c r="FR684" t="b">
        <v>1</v>
      </c>
    </row>
    <row r="685" spans="1:174" x14ac:dyDescent="0.4">
      <c r="A685" t="s">
        <v>371</v>
      </c>
      <c r="B685" t="s">
        <v>2365</v>
      </c>
      <c r="C685">
        <v>210001978</v>
      </c>
      <c r="D685" t="s">
        <v>2366</v>
      </c>
      <c r="E685" t="s">
        <v>2367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2126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7098998838</v>
      </c>
      <c r="BN685">
        <v>7048482112</v>
      </c>
      <c r="BO685">
        <v>0</v>
      </c>
      <c r="BP685">
        <v>0</v>
      </c>
      <c r="BQ685">
        <v>7098998838</v>
      </c>
      <c r="BR685">
        <v>7048482112</v>
      </c>
      <c r="BS685">
        <v>0</v>
      </c>
      <c r="BT685">
        <v>0</v>
      </c>
      <c r="BU685">
        <v>0</v>
      </c>
      <c r="BV685">
        <v>7098998838</v>
      </c>
      <c r="BW685">
        <v>7048482112</v>
      </c>
      <c r="BX685">
        <v>41.459514165606961</v>
      </c>
      <c r="BY685">
        <v>42.617501965847765</v>
      </c>
      <c r="BZ685">
        <v>10111111.4</v>
      </c>
      <c r="CA685">
        <v>14394038184</v>
      </c>
      <c r="CB685">
        <v>14394038184</v>
      </c>
      <c r="CC685">
        <v>13063851480</v>
      </c>
      <c r="CD685">
        <v>16354382.359999999</v>
      </c>
      <c r="CE685">
        <v>24750722264</v>
      </c>
      <c r="CF685">
        <v>16593727737</v>
      </c>
      <c r="CG685">
        <v>15375635307</v>
      </c>
      <c r="CH685">
        <v>23842604421.387112</v>
      </c>
      <c r="CI685">
        <v>16584487697.847111</v>
      </c>
      <c r="CJ685">
        <v>15270293045.990219</v>
      </c>
      <c r="CK685">
        <v>7242124671.3968925</v>
      </c>
      <c r="CL685">
        <v>0</v>
      </c>
      <c r="CM685">
        <v>10979.421463012697</v>
      </c>
      <c r="CN685">
        <v>414.97465848922735</v>
      </c>
      <c r="CO685">
        <v>102.97765851020813</v>
      </c>
      <c r="CP685">
        <v>271748611250427.81</v>
      </c>
      <c r="CQ685">
        <v>10270922518865.115</v>
      </c>
      <c r="CR685">
        <v>2548771425183.1973</v>
      </c>
      <c r="CS685">
        <v>1.7195120610081605</v>
      </c>
      <c r="CT685">
        <v>42559165451.611206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24750722264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18315534475.360001</v>
      </c>
      <c r="EF685">
        <v>1035579077</v>
      </c>
      <c r="EG685">
        <v>0</v>
      </c>
      <c r="EH685">
        <v>0</v>
      </c>
      <c r="EI685">
        <v>-1057995689</v>
      </c>
      <c r="EJ685">
        <v>7121415450</v>
      </c>
      <c r="EK685">
        <v>923484803</v>
      </c>
      <c r="EL685">
        <v>0</v>
      </c>
      <c r="EM685">
        <v>0</v>
      </c>
      <c r="EN685">
        <v>-996418141</v>
      </c>
      <c r="EO685">
        <v>7121415450</v>
      </c>
      <c r="EP685">
        <v>7098998838</v>
      </c>
      <c r="EQ685">
        <v>7048482112</v>
      </c>
      <c r="ER685">
        <v>20</v>
      </c>
      <c r="ES685" t="s">
        <v>1424</v>
      </c>
      <c r="ET685" t="s">
        <v>10328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1035579077</v>
      </c>
      <c r="FH685">
        <v>0</v>
      </c>
      <c r="FI685">
        <v>0</v>
      </c>
      <c r="FJ685">
        <v>-1057995689</v>
      </c>
      <c r="FK685">
        <v>7121415450</v>
      </c>
      <c r="FL685">
        <v>923484803</v>
      </c>
      <c r="FM685">
        <v>0</v>
      </c>
      <c r="FN685">
        <v>0</v>
      </c>
      <c r="FO685">
        <v>-996418141</v>
      </c>
      <c r="FP685">
        <v>7121415450</v>
      </c>
      <c r="FQ685" t="b">
        <v>1</v>
      </c>
      <c r="FR685" t="b">
        <v>1</v>
      </c>
    </row>
    <row r="686" spans="1:174" x14ac:dyDescent="0.4">
      <c r="A686" t="s">
        <v>372</v>
      </c>
      <c r="B686" t="s">
        <v>2368</v>
      </c>
      <c r="C686">
        <v>210001981</v>
      </c>
      <c r="D686" t="s">
        <v>2369</v>
      </c>
      <c r="E686" t="s">
        <v>2369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2126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9877662848</v>
      </c>
      <c r="BN686">
        <v>9728918238</v>
      </c>
      <c r="BO686">
        <v>0</v>
      </c>
      <c r="BP686">
        <v>0</v>
      </c>
      <c r="BQ686">
        <v>9877662848</v>
      </c>
      <c r="BR686">
        <v>9728918238</v>
      </c>
      <c r="BS686">
        <v>0</v>
      </c>
      <c r="BT686">
        <v>0</v>
      </c>
      <c r="BU686">
        <v>0</v>
      </c>
      <c r="BV686">
        <v>9877662848</v>
      </c>
      <c r="BW686">
        <v>9728918238</v>
      </c>
      <c r="BX686">
        <v>17.753645227367056</v>
      </c>
      <c r="BY686">
        <v>17.401463612138681</v>
      </c>
      <c r="BZ686">
        <v>34200000</v>
      </c>
      <c r="CA686">
        <v>48569832000</v>
      </c>
      <c r="CB686">
        <v>48569832000</v>
      </c>
      <c r="CC686">
        <v>48569832000</v>
      </c>
      <c r="CD686">
        <v>44417596</v>
      </c>
      <c r="CE686">
        <v>67221589786</v>
      </c>
      <c r="CF686">
        <v>53930830685</v>
      </c>
      <c r="CG686">
        <v>54324569287</v>
      </c>
      <c r="CH686">
        <v>64033141912</v>
      </c>
      <c r="CI686">
        <v>53782762811</v>
      </c>
      <c r="CJ686">
        <v>53820821413</v>
      </c>
      <c r="CK686">
        <v>10212320499</v>
      </c>
      <c r="CL686">
        <v>0</v>
      </c>
      <c r="CM686">
        <v>1238.0019855499263</v>
      </c>
      <c r="CN686">
        <v>137.24088311195374</v>
      </c>
      <c r="CO686">
        <v>42.130052447319031</v>
      </c>
      <c r="CP686">
        <v>83220461626890.641</v>
      </c>
      <c r="CQ686">
        <v>9225550346420.1289</v>
      </c>
      <c r="CR686">
        <v>2832049103276.3452</v>
      </c>
      <c r="CS686">
        <v>1.3840194008906599</v>
      </c>
      <c r="CT686">
        <v>93035984422.537415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67221589786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49743976441.639999</v>
      </c>
      <c r="EF686">
        <v>3365707860</v>
      </c>
      <c r="EG686">
        <v>0</v>
      </c>
      <c r="EH686">
        <v>0</v>
      </c>
      <c r="EI686">
        <v>-3413096253</v>
      </c>
      <c r="EJ686">
        <v>9925051241</v>
      </c>
      <c r="EK686">
        <v>2971969258</v>
      </c>
      <c r="EL686">
        <v>0</v>
      </c>
      <c r="EM686">
        <v>0</v>
      </c>
      <c r="EN686">
        <v>-3168102261</v>
      </c>
      <c r="EO686">
        <v>9925051241</v>
      </c>
      <c r="EP686">
        <v>9877662848</v>
      </c>
      <c r="EQ686">
        <v>9728918238</v>
      </c>
      <c r="ER686">
        <v>11</v>
      </c>
      <c r="ES686" t="s">
        <v>2130</v>
      </c>
      <c r="ET686" t="s">
        <v>10328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3365707860</v>
      </c>
      <c r="FH686">
        <v>0</v>
      </c>
      <c r="FI686">
        <v>0</v>
      </c>
      <c r="FJ686">
        <v>-3413096253</v>
      </c>
      <c r="FK686">
        <v>9925051241</v>
      </c>
      <c r="FL686">
        <v>2971969258</v>
      </c>
      <c r="FM686">
        <v>0</v>
      </c>
      <c r="FN686">
        <v>0</v>
      </c>
      <c r="FO686">
        <v>-3168102261</v>
      </c>
      <c r="FP686">
        <v>9925051241</v>
      </c>
      <c r="FQ686" t="b">
        <v>1</v>
      </c>
      <c r="FR686" t="b">
        <v>1</v>
      </c>
    </row>
    <row r="687" spans="1:174" x14ac:dyDescent="0.4">
      <c r="A687" t="s">
        <v>369</v>
      </c>
      <c r="B687" t="s">
        <v>2370</v>
      </c>
      <c r="C687">
        <v>210001889</v>
      </c>
      <c r="D687" t="s">
        <v>2371</v>
      </c>
      <c r="E687" t="s">
        <v>2372</v>
      </c>
      <c r="F687" t="s">
        <v>885</v>
      </c>
      <c r="G687" t="s">
        <v>885</v>
      </c>
      <c r="H687" t="s">
        <v>1321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2373</v>
      </c>
      <c r="AD687" t="s">
        <v>1037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5572946742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5572946742</v>
      </c>
      <c r="BB687">
        <v>5572946742</v>
      </c>
      <c r="BC687">
        <v>62146164504</v>
      </c>
      <c r="BD687">
        <v>1261919448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-242390415</v>
      </c>
      <c r="BN687">
        <v>-389142391</v>
      </c>
      <c r="BO687">
        <v>1261919448</v>
      </c>
      <c r="BP687">
        <v>1261919448</v>
      </c>
      <c r="BQ687">
        <v>1019529033</v>
      </c>
      <c r="BR687">
        <v>872777057</v>
      </c>
      <c r="BS687">
        <v>0</v>
      </c>
      <c r="BT687">
        <v>0</v>
      </c>
      <c r="BU687">
        <v>0</v>
      </c>
      <c r="BV687">
        <v>1019529033</v>
      </c>
      <c r="BW687">
        <v>872777057</v>
      </c>
      <c r="BX687">
        <v>1.8412079121803295</v>
      </c>
      <c r="BY687">
        <v>1.5687654929959598</v>
      </c>
      <c r="BZ687">
        <v>44261829.350000001</v>
      </c>
      <c r="CA687">
        <v>62146164504</v>
      </c>
      <c r="CB687">
        <v>56573217762</v>
      </c>
      <c r="CC687">
        <v>56573217762</v>
      </c>
      <c r="CD687">
        <v>39742522.75</v>
      </c>
      <c r="CE687">
        <v>60146333930</v>
      </c>
      <c r="CF687">
        <v>51618866600</v>
      </c>
      <c r="CG687">
        <v>51995725999</v>
      </c>
      <c r="CH687">
        <v>55306645919.754959</v>
      </c>
      <c r="CI687">
        <v>50408267857.413757</v>
      </c>
      <c r="CJ687">
        <v>50363258746.909752</v>
      </c>
      <c r="CK687">
        <v>-629559569.15479279</v>
      </c>
      <c r="CL687">
        <v>0</v>
      </c>
      <c r="CM687">
        <v>151.48166060447696</v>
      </c>
      <c r="CN687">
        <v>33.467765450477607</v>
      </c>
      <c r="CO687">
        <v>15.672728419303898</v>
      </c>
      <c r="CP687">
        <v>9111066542987.7969</v>
      </c>
      <c r="CQ687">
        <v>2012963396675.343</v>
      </c>
      <c r="CR687">
        <v>942657157101.65332</v>
      </c>
      <c r="CS687">
        <v>1.156107414293855</v>
      </c>
      <c r="CT687">
        <v>69535622599.067062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60146333930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26483844240.457966</v>
      </c>
      <c r="EF687">
        <v>3244347933</v>
      </c>
      <c r="EG687">
        <v>1261919448</v>
      </c>
      <c r="EH687">
        <v>0</v>
      </c>
      <c r="EI687">
        <v>-3196911003</v>
      </c>
      <c r="EJ687">
        <v>-289827345</v>
      </c>
      <c r="EK687">
        <v>2867488534</v>
      </c>
      <c r="EL687">
        <v>1261919448</v>
      </c>
      <c r="EM687">
        <v>0</v>
      </c>
      <c r="EN687">
        <v>-2966803580</v>
      </c>
      <c r="EO687">
        <v>-289827345</v>
      </c>
      <c r="EP687">
        <v>1019529033</v>
      </c>
      <c r="EQ687">
        <v>872777057</v>
      </c>
      <c r="ER687">
        <v>131</v>
      </c>
      <c r="ES687" t="s">
        <v>10328</v>
      </c>
      <c r="ET687" t="s">
        <v>10328</v>
      </c>
      <c r="EU687">
        <v>2024</v>
      </c>
      <c r="EV687" t="s">
        <v>855</v>
      </c>
      <c r="EW687">
        <v>3244347933</v>
      </c>
      <c r="EX687">
        <v>1261919448</v>
      </c>
      <c r="EY687">
        <v>0</v>
      </c>
      <c r="EZ687">
        <v>-3196911003</v>
      </c>
      <c r="FA687">
        <v>-289827345</v>
      </c>
      <c r="FB687">
        <v>2867488534</v>
      </c>
      <c r="FC687">
        <v>1261919448</v>
      </c>
      <c r="FD687">
        <v>0</v>
      </c>
      <c r="FE687">
        <v>-2966803580</v>
      </c>
      <c r="FF687">
        <v>-289827345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 x14ac:dyDescent="0.4">
      <c r="A688" t="s">
        <v>367</v>
      </c>
      <c r="B688" t="s">
        <v>2374</v>
      </c>
      <c r="C688">
        <v>210001863</v>
      </c>
      <c r="D688" t="s">
        <v>2375</v>
      </c>
      <c r="E688" t="s">
        <v>2376</v>
      </c>
      <c r="F688" t="s">
        <v>647</v>
      </c>
      <c r="G688" t="s">
        <v>648</v>
      </c>
      <c r="H688" t="s">
        <v>1527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2377</v>
      </c>
      <c r="AD688" t="s">
        <v>812</v>
      </c>
      <c r="AF688" t="s">
        <v>653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2205723781</v>
      </c>
      <c r="AY688">
        <v>2205723781</v>
      </c>
      <c r="AZ688">
        <v>2205723781</v>
      </c>
      <c r="BA688">
        <v>-2205723781</v>
      </c>
      <c r="BB688">
        <v>10120175870</v>
      </c>
      <c r="BC688">
        <v>58415994908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162058718</v>
      </c>
      <c r="BN688">
        <v>-43600925</v>
      </c>
      <c r="BO688">
        <v>0</v>
      </c>
      <c r="BP688">
        <v>0</v>
      </c>
      <c r="BQ688">
        <v>162058718</v>
      </c>
      <c r="BR688">
        <v>-43600925</v>
      </c>
      <c r="BS688">
        <v>0</v>
      </c>
      <c r="BT688">
        <v>0</v>
      </c>
      <c r="BU688">
        <v>0</v>
      </c>
      <c r="BV688">
        <v>162058718</v>
      </c>
      <c r="BW688">
        <v>-43600925</v>
      </c>
      <c r="BX688">
        <v>0.27608418186203926</v>
      </c>
      <c r="BY688">
        <v>-8.2443109928837577E-2</v>
      </c>
      <c r="BZ688">
        <v>41471546.210000001</v>
      </c>
      <c r="CA688">
        <v>58431049155</v>
      </c>
      <c r="CB688">
        <v>60621718689</v>
      </c>
      <c r="CC688">
        <v>48295819038</v>
      </c>
      <c r="CD688">
        <v>39200595</v>
      </c>
      <c r="CE688">
        <v>59326180473</v>
      </c>
      <c r="CF688">
        <v>58233924672</v>
      </c>
      <c r="CG688">
        <v>46402368725</v>
      </c>
      <c r="CH688">
        <v>54994191732.412109</v>
      </c>
      <c r="CI688">
        <v>57564568042.355576</v>
      </c>
      <c r="CJ688">
        <v>45216348456.61557</v>
      </c>
      <c r="CK688">
        <v>-342332594.20346069</v>
      </c>
      <c r="CL688">
        <v>0</v>
      </c>
      <c r="CM688">
        <v>94.461692571640029</v>
      </c>
      <c r="CN688">
        <v>22.640874981880192</v>
      </c>
      <c r="CO688">
        <v>1.5996596217155459</v>
      </c>
      <c r="CP688">
        <v>5604051421290.1602</v>
      </c>
      <c r="CQ688">
        <v>1343196635241.6548</v>
      </c>
      <c r="CR688">
        <v>94901695413.26738</v>
      </c>
      <c r="CS688">
        <v>1.0184423419886126</v>
      </c>
      <c r="CT688">
        <v>60420294182.161217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59326180473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2205723781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49497981296.492638</v>
      </c>
      <c r="EF688">
        <v>3604266014</v>
      </c>
      <c r="EG688">
        <v>0</v>
      </c>
      <c r="EH688">
        <v>0</v>
      </c>
      <c r="EI688">
        <v>-3135920864</v>
      </c>
      <c r="EJ688">
        <v>-306286432</v>
      </c>
      <c r="EK688">
        <v>3109922310</v>
      </c>
      <c r="EL688">
        <v>0</v>
      </c>
      <c r="EM688">
        <v>0</v>
      </c>
      <c r="EN688">
        <v>-2847236803</v>
      </c>
      <c r="EO688">
        <v>-306286432</v>
      </c>
      <c r="EP688">
        <v>162058718</v>
      </c>
      <c r="EQ688">
        <v>-43600925</v>
      </c>
      <c r="ER688">
        <v>714</v>
      </c>
      <c r="ES688" t="s">
        <v>10328</v>
      </c>
      <c r="ET688" t="s">
        <v>1923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3604266014</v>
      </c>
      <c r="FH688">
        <v>0</v>
      </c>
      <c r="FI688">
        <v>0</v>
      </c>
      <c r="FJ688">
        <v>-3135920864</v>
      </c>
      <c r="FK688">
        <v>-306286432</v>
      </c>
      <c r="FL688">
        <v>3109922310</v>
      </c>
      <c r="FM688">
        <v>0</v>
      </c>
      <c r="FN688">
        <v>0</v>
      </c>
      <c r="FO688">
        <v>-2847236803</v>
      </c>
      <c r="FP688">
        <v>-306286432</v>
      </c>
      <c r="FQ688" t="b">
        <v>1</v>
      </c>
      <c r="FR688" t="b">
        <v>1</v>
      </c>
    </row>
    <row r="689" spans="1:174" x14ac:dyDescent="0.4">
      <c r="A689" t="s">
        <v>2378</v>
      </c>
      <c r="B689">
        <v>406202093404</v>
      </c>
      <c r="C689">
        <v>6000000001277</v>
      </c>
      <c r="D689" t="s">
        <v>2379</v>
      </c>
      <c r="E689" t="s">
        <v>2380</v>
      </c>
      <c r="F689" t="s">
        <v>647</v>
      </c>
      <c r="G689" t="s">
        <v>648</v>
      </c>
      <c r="H689" t="s">
        <v>973</v>
      </c>
      <c r="I689" t="s">
        <v>590</v>
      </c>
      <c r="J689" t="s">
        <v>591</v>
      </c>
      <c r="K689" t="s">
        <v>592</v>
      </c>
      <c r="L689" t="s">
        <v>593</v>
      </c>
      <c r="M689" t="s">
        <v>2294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1481</v>
      </c>
      <c r="AC689" t="s">
        <v>594</v>
      </c>
      <c r="AD689" t="s">
        <v>825</v>
      </c>
      <c r="AF689" t="s">
        <v>10331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10328</v>
      </c>
      <c r="ET689" t="s">
        <v>10328</v>
      </c>
      <c r="EU689">
        <v>2024</v>
      </c>
      <c r="EV689" t="s">
        <v>10329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0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 x14ac:dyDescent="0.4">
      <c r="A690" t="s">
        <v>375</v>
      </c>
      <c r="B690">
        <v>205442899204</v>
      </c>
      <c r="C690">
        <v>6000000001279</v>
      </c>
      <c r="D690" t="s">
        <v>2381</v>
      </c>
      <c r="E690" t="s">
        <v>2381</v>
      </c>
      <c r="F690" t="s">
        <v>647</v>
      </c>
      <c r="G690" t="s">
        <v>648</v>
      </c>
      <c r="H690" t="s">
        <v>973</v>
      </c>
      <c r="I690" t="s">
        <v>590</v>
      </c>
      <c r="J690" t="s">
        <v>591</v>
      </c>
      <c r="K690" t="s">
        <v>592</v>
      </c>
      <c r="L690" t="s">
        <v>593</v>
      </c>
      <c r="M690" t="s">
        <v>2294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W690">
        <v>45746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10331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611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23600000000</v>
      </c>
      <c r="AY690">
        <v>23600000000</v>
      </c>
      <c r="AZ690">
        <v>0</v>
      </c>
      <c r="BA690">
        <v>-23600000000</v>
      </c>
      <c r="BB690">
        <v>-23600000000</v>
      </c>
      <c r="BC690">
        <v>0</v>
      </c>
      <c r="BD690">
        <v>215180273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267108795</v>
      </c>
      <c r="BP690">
        <v>472665369</v>
      </c>
      <c r="BQ690">
        <v>267108795</v>
      </c>
      <c r="BR690">
        <v>472665369</v>
      </c>
      <c r="BS690">
        <v>0</v>
      </c>
      <c r="BT690">
        <v>0</v>
      </c>
      <c r="BU690">
        <v>0</v>
      </c>
      <c r="BV690">
        <v>267108795</v>
      </c>
      <c r="BW690">
        <v>472665369</v>
      </c>
      <c r="BX690">
        <v>2.3059729542542104</v>
      </c>
      <c r="BY690">
        <v>4.1183732161890232</v>
      </c>
      <c r="BZ690">
        <v>0</v>
      </c>
      <c r="CA690">
        <v>0</v>
      </c>
      <c r="CB690">
        <v>23600000000</v>
      </c>
      <c r="CC690">
        <v>23600000000</v>
      </c>
      <c r="CD690">
        <v>0</v>
      </c>
      <c r="CE690">
        <v>0</v>
      </c>
      <c r="CF690">
        <v>23433798110</v>
      </c>
      <c r="CG690">
        <v>23426649585</v>
      </c>
      <c r="CH690">
        <v>0</v>
      </c>
      <c r="CI690">
        <v>23433798110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5.2</v>
      </c>
      <c r="CY690">
        <v>5.2</v>
      </c>
      <c r="CZ690">
        <v>0</v>
      </c>
      <c r="DA690">
        <v>0</v>
      </c>
      <c r="DB690">
        <v>0</v>
      </c>
      <c r="DC690">
        <v>122720000000</v>
      </c>
      <c r="DD690">
        <v>122720000000</v>
      </c>
      <c r="DE690">
        <v>0</v>
      </c>
      <c r="DF690">
        <v>0</v>
      </c>
      <c r="DG690">
        <v>23600000000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267108795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267108795</v>
      </c>
      <c r="EQ690">
        <v>472665369</v>
      </c>
      <c r="ER690">
        <v>188</v>
      </c>
      <c r="ES690" t="s">
        <v>10328</v>
      </c>
      <c r="ET690" t="s">
        <v>10328</v>
      </c>
      <c r="EU690">
        <v>2024</v>
      </c>
      <c r="EV690" t="s">
        <v>10329</v>
      </c>
      <c r="EW690">
        <v>0</v>
      </c>
      <c r="EX690">
        <v>267108795</v>
      </c>
      <c r="EY690">
        <v>0</v>
      </c>
      <c r="EZ690">
        <v>0</v>
      </c>
      <c r="FA690">
        <v>0</v>
      </c>
      <c r="FB690">
        <v>0</v>
      </c>
      <c r="FC690">
        <v>472665369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 x14ac:dyDescent="0.4">
      <c r="A691" t="s">
        <v>374</v>
      </c>
      <c r="B691">
        <v>5442898004</v>
      </c>
      <c r="C691">
        <v>6000000001280</v>
      </c>
      <c r="D691" t="s">
        <v>2382</v>
      </c>
      <c r="E691" t="s">
        <v>2382</v>
      </c>
      <c r="F691" t="s">
        <v>647</v>
      </c>
      <c r="G691" t="s">
        <v>648</v>
      </c>
      <c r="H691" t="s">
        <v>973</v>
      </c>
      <c r="I691" t="s">
        <v>590</v>
      </c>
      <c r="J691" t="s">
        <v>591</v>
      </c>
      <c r="K691" t="s">
        <v>592</v>
      </c>
      <c r="L691" t="s">
        <v>593</v>
      </c>
      <c r="M691" t="s">
        <v>2294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W691">
        <v>45746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10331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611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30000000000</v>
      </c>
      <c r="AY691">
        <v>30000000000</v>
      </c>
      <c r="AZ691">
        <v>0</v>
      </c>
      <c r="BA691">
        <v>-30000000000</v>
      </c>
      <c r="BB691">
        <v>-30000000000</v>
      </c>
      <c r="BC691">
        <v>0</v>
      </c>
      <c r="BD691">
        <v>273534246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339545083</v>
      </c>
      <c r="BP691">
        <v>600845814</v>
      </c>
      <c r="BQ691">
        <v>339545083</v>
      </c>
      <c r="BR691">
        <v>600845814</v>
      </c>
      <c r="BS691">
        <v>0</v>
      </c>
      <c r="BT691">
        <v>0</v>
      </c>
      <c r="BU691">
        <v>0</v>
      </c>
      <c r="BV691">
        <v>339545083</v>
      </c>
      <c r="BW691">
        <v>600845814</v>
      </c>
      <c r="BX691">
        <v>2.3059729861607625</v>
      </c>
      <c r="BY691">
        <v>4.1183732586480089</v>
      </c>
      <c r="BZ691">
        <v>0</v>
      </c>
      <c r="CA691">
        <v>0</v>
      </c>
      <c r="CB691">
        <v>30000000000</v>
      </c>
      <c r="CC691">
        <v>30000000000</v>
      </c>
      <c r="CD691">
        <v>0</v>
      </c>
      <c r="CE691">
        <v>0</v>
      </c>
      <c r="CF691">
        <v>29788726408</v>
      </c>
      <c r="CG691">
        <v>29779639297</v>
      </c>
      <c r="CH691">
        <v>0</v>
      </c>
      <c r="CI691">
        <v>29788726408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5.2</v>
      </c>
      <c r="CY691">
        <v>5.2</v>
      </c>
      <c r="CZ691">
        <v>0</v>
      </c>
      <c r="DA691">
        <v>0</v>
      </c>
      <c r="DB691">
        <v>0</v>
      </c>
      <c r="DC691">
        <v>156000000000</v>
      </c>
      <c r="DD691">
        <v>156000000000</v>
      </c>
      <c r="DE691">
        <v>0</v>
      </c>
      <c r="DF691">
        <v>0</v>
      </c>
      <c r="DG691">
        <v>30000000000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339545083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339545083</v>
      </c>
      <c r="EQ691">
        <v>600845814</v>
      </c>
      <c r="ER691">
        <v>161</v>
      </c>
      <c r="ES691" t="s">
        <v>10328</v>
      </c>
      <c r="ET691" t="s">
        <v>10328</v>
      </c>
      <c r="EU691">
        <v>2024</v>
      </c>
      <c r="EV691" t="s">
        <v>10329</v>
      </c>
      <c r="EW691">
        <v>0</v>
      </c>
      <c r="EX691">
        <v>339545083</v>
      </c>
      <c r="EY691">
        <v>0</v>
      </c>
      <c r="EZ691">
        <v>0</v>
      </c>
      <c r="FA691">
        <v>0</v>
      </c>
      <c r="FB691">
        <v>0</v>
      </c>
      <c r="FC691">
        <v>600845814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 x14ac:dyDescent="0.4">
      <c r="A692" t="s">
        <v>376</v>
      </c>
      <c r="B692">
        <v>605442899604</v>
      </c>
      <c r="C692">
        <v>6000000001281</v>
      </c>
      <c r="D692" t="s">
        <v>2383</v>
      </c>
      <c r="E692" t="s">
        <v>2383</v>
      </c>
      <c r="F692" t="s">
        <v>647</v>
      </c>
      <c r="G692" t="s">
        <v>648</v>
      </c>
      <c r="H692" t="s">
        <v>973</v>
      </c>
      <c r="I692" t="s">
        <v>590</v>
      </c>
      <c r="J692" t="s">
        <v>591</v>
      </c>
      <c r="K692" t="s">
        <v>592</v>
      </c>
      <c r="L692" t="s">
        <v>593</v>
      </c>
      <c r="M692" t="s">
        <v>2294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W692">
        <v>45746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10331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611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48700000000</v>
      </c>
      <c r="AY692">
        <v>48700000000</v>
      </c>
      <c r="AZ692">
        <v>0</v>
      </c>
      <c r="BA692">
        <v>-48700000000</v>
      </c>
      <c r="BB692">
        <v>-48700000000</v>
      </c>
      <c r="BC692">
        <v>0</v>
      </c>
      <c r="BD692">
        <v>444037260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551194844</v>
      </c>
      <c r="BP692">
        <v>975373029</v>
      </c>
      <c r="BQ692">
        <v>551194844</v>
      </c>
      <c r="BR692">
        <v>975373029</v>
      </c>
      <c r="BS692">
        <v>0</v>
      </c>
      <c r="BT692">
        <v>0</v>
      </c>
      <c r="BU692">
        <v>0</v>
      </c>
      <c r="BV692">
        <v>551194844</v>
      </c>
      <c r="BW692">
        <v>975373029</v>
      </c>
      <c r="BX692">
        <v>2.3059729544285341</v>
      </c>
      <c r="BY692">
        <v>4.1183732187765445</v>
      </c>
      <c r="BZ692">
        <v>0</v>
      </c>
      <c r="CA692">
        <v>0</v>
      </c>
      <c r="CB692">
        <v>48700000000</v>
      </c>
      <c r="CC692">
        <v>48700000000</v>
      </c>
      <c r="CD692">
        <v>0</v>
      </c>
      <c r="CE692">
        <v>0</v>
      </c>
      <c r="CF692">
        <v>48357032544</v>
      </c>
      <c r="CG692">
        <v>48342281135</v>
      </c>
      <c r="CH692">
        <v>0</v>
      </c>
      <c r="CI692">
        <v>48357032544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5.2</v>
      </c>
      <c r="CY692">
        <v>5.2</v>
      </c>
      <c r="CZ692">
        <v>0</v>
      </c>
      <c r="DA692">
        <v>0</v>
      </c>
      <c r="DB692">
        <v>0</v>
      </c>
      <c r="DC692">
        <v>253240000000</v>
      </c>
      <c r="DD692">
        <v>253240000000</v>
      </c>
      <c r="DE692">
        <v>0</v>
      </c>
      <c r="DF692">
        <v>0</v>
      </c>
      <c r="DG692">
        <v>48700000000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551194844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551194844</v>
      </c>
      <c r="EQ692">
        <v>975373029</v>
      </c>
      <c r="ER692">
        <v>123</v>
      </c>
      <c r="ES692" t="s">
        <v>10328</v>
      </c>
      <c r="ET692" t="s">
        <v>10328</v>
      </c>
      <c r="EU692">
        <v>2024</v>
      </c>
      <c r="EV692" t="s">
        <v>10329</v>
      </c>
      <c r="EW692">
        <v>0</v>
      </c>
      <c r="EX692">
        <v>551194844</v>
      </c>
      <c r="EY692">
        <v>0</v>
      </c>
      <c r="EZ692">
        <v>0</v>
      </c>
      <c r="FA692">
        <v>0</v>
      </c>
      <c r="FB692">
        <v>0</v>
      </c>
      <c r="FC692">
        <v>975373029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 x14ac:dyDescent="0.4">
      <c r="A693" t="s">
        <v>377</v>
      </c>
      <c r="B693">
        <v>105442900104</v>
      </c>
      <c r="C693">
        <v>6000000001282</v>
      </c>
      <c r="D693" t="s">
        <v>2384</v>
      </c>
      <c r="E693" t="s">
        <v>2384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2294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W693">
        <v>45746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10331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611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16200000000</v>
      </c>
      <c r="AY693">
        <v>16200000000</v>
      </c>
      <c r="AZ693">
        <v>0</v>
      </c>
      <c r="BA693">
        <v>-16200000000</v>
      </c>
      <c r="BB693">
        <v>-16200000000</v>
      </c>
      <c r="BC693">
        <v>0</v>
      </c>
      <c r="BD693">
        <v>147708493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183354348</v>
      </c>
      <c r="BP693">
        <v>324456740</v>
      </c>
      <c r="BQ693">
        <v>183354348</v>
      </c>
      <c r="BR693">
        <v>324456740</v>
      </c>
      <c r="BS693">
        <v>0</v>
      </c>
      <c r="BT693">
        <v>0</v>
      </c>
      <c r="BU693">
        <v>0</v>
      </c>
      <c r="BV693">
        <v>183354348</v>
      </c>
      <c r="BW693">
        <v>324456740</v>
      </c>
      <c r="BX693">
        <v>2.3059730270968699</v>
      </c>
      <c r="BY693">
        <v>4.1183732644473166</v>
      </c>
      <c r="BZ693">
        <v>0</v>
      </c>
      <c r="CA693">
        <v>0</v>
      </c>
      <c r="CB693">
        <v>16200000000</v>
      </c>
      <c r="CC693">
        <v>16200000000</v>
      </c>
      <c r="CD693">
        <v>0</v>
      </c>
      <c r="CE693">
        <v>0</v>
      </c>
      <c r="CF693">
        <v>16085912257</v>
      </c>
      <c r="CG693">
        <v>16081005220</v>
      </c>
      <c r="CH693">
        <v>0</v>
      </c>
      <c r="CI693">
        <v>16085912257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5.2</v>
      </c>
      <c r="CY693">
        <v>5.2</v>
      </c>
      <c r="CZ693">
        <v>0</v>
      </c>
      <c r="DA693">
        <v>0</v>
      </c>
      <c r="DB693">
        <v>0</v>
      </c>
      <c r="DC693">
        <v>84240000000</v>
      </c>
      <c r="DD693">
        <v>84240000000</v>
      </c>
      <c r="DE693">
        <v>0</v>
      </c>
      <c r="DF693">
        <v>0</v>
      </c>
      <c r="DG693">
        <v>16200000000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183354348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183354348</v>
      </c>
      <c r="EQ693">
        <v>324456740</v>
      </c>
      <c r="ER693">
        <v>216</v>
      </c>
      <c r="ES693" t="s">
        <v>10328</v>
      </c>
      <c r="ET693" t="s">
        <v>10328</v>
      </c>
      <c r="EU693">
        <v>2024</v>
      </c>
      <c r="EV693" t="s">
        <v>10329</v>
      </c>
      <c r="EW693">
        <v>0</v>
      </c>
      <c r="EX693">
        <v>183354348</v>
      </c>
      <c r="EY693">
        <v>0</v>
      </c>
      <c r="EZ693">
        <v>0</v>
      </c>
      <c r="FA693">
        <v>0</v>
      </c>
      <c r="FB693">
        <v>0</v>
      </c>
      <c r="FC693">
        <v>324456740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 x14ac:dyDescent="0.4">
      <c r="A694" t="s">
        <v>2385</v>
      </c>
      <c r="B694">
        <v>605442897604</v>
      </c>
      <c r="C694">
        <v>6000000001283</v>
      </c>
      <c r="D694" t="s">
        <v>2386</v>
      </c>
      <c r="E694" t="s">
        <v>2386</v>
      </c>
      <c r="F694" t="s">
        <v>647</v>
      </c>
      <c r="G694" t="s">
        <v>648</v>
      </c>
      <c r="H694" t="s">
        <v>1296</v>
      </c>
      <c r="I694" t="s">
        <v>590</v>
      </c>
      <c r="J694" t="s">
        <v>591</v>
      </c>
      <c r="K694" t="s">
        <v>592</v>
      </c>
      <c r="L694" t="s">
        <v>593</v>
      </c>
      <c r="M694" t="s">
        <v>2294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10331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10328</v>
      </c>
      <c r="ET694" t="s">
        <v>10328</v>
      </c>
      <c r="EU694">
        <v>2024</v>
      </c>
      <c r="EV694" t="s">
        <v>10329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 x14ac:dyDescent="0.4">
      <c r="A695" t="s">
        <v>373</v>
      </c>
      <c r="B695" t="s">
        <v>2387</v>
      </c>
      <c r="C695">
        <v>110000931</v>
      </c>
      <c r="D695" t="s">
        <v>2388</v>
      </c>
      <c r="E695" t="s">
        <v>2388</v>
      </c>
      <c r="F695" t="s">
        <v>647</v>
      </c>
      <c r="G695" t="s">
        <v>650</v>
      </c>
      <c r="H695" t="s">
        <v>1016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1017</v>
      </c>
      <c r="AC695" t="s">
        <v>594</v>
      </c>
      <c r="AD695" t="s">
        <v>698</v>
      </c>
      <c r="AF695" t="s">
        <v>10331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495899710</v>
      </c>
      <c r="AW695">
        <v>50247280520</v>
      </c>
      <c r="AX695">
        <v>0</v>
      </c>
      <c r="AY695">
        <v>2263256020</v>
      </c>
      <c r="AZ695">
        <v>19547475990</v>
      </c>
      <c r="BA695">
        <v>0</v>
      </c>
      <c r="BB695">
        <v>-1767356310</v>
      </c>
      <c r="BC695">
        <v>30699804530</v>
      </c>
      <c r="BD695">
        <v>133886759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-552504382</v>
      </c>
      <c r="BN695">
        <v>-525994037</v>
      </c>
      <c r="BO695">
        <v>133886759</v>
      </c>
      <c r="BP695">
        <v>1462659609</v>
      </c>
      <c r="BQ695">
        <v>-418617623</v>
      </c>
      <c r="BR695">
        <v>936665572</v>
      </c>
      <c r="BS695">
        <v>0</v>
      </c>
      <c r="BT695">
        <v>0</v>
      </c>
      <c r="BU695">
        <v>0</v>
      </c>
      <c r="BV695">
        <v>-418617623</v>
      </c>
      <c r="BW695">
        <v>936665572</v>
      </c>
      <c r="BX695">
        <v>-1.3874206935040885</v>
      </c>
      <c r="BY695">
        <v>3.0846734226994528</v>
      </c>
      <c r="BZ695">
        <v>0</v>
      </c>
      <c r="CA695">
        <v>30699804530</v>
      </c>
      <c r="CB695">
        <v>30699804530</v>
      </c>
      <c r="CC695">
        <v>32467160840</v>
      </c>
      <c r="CD695">
        <v>0</v>
      </c>
      <c r="CE695">
        <v>29686803080</v>
      </c>
      <c r="CF695">
        <v>30239307462</v>
      </c>
      <c r="CG695">
        <v>31980153427</v>
      </c>
      <c r="CH695">
        <v>29686803080</v>
      </c>
      <c r="CI695">
        <v>30239307462</v>
      </c>
      <c r="CJ695">
        <v>31980153427</v>
      </c>
      <c r="CK695">
        <v>-525994037</v>
      </c>
      <c r="CL695">
        <v>0</v>
      </c>
      <c r="CM695">
        <v>-15.139246247708799</v>
      </c>
      <c r="CN695">
        <v>13.357425332069397</v>
      </c>
      <c r="CO695">
        <v>11.969293951988218</v>
      </c>
      <c r="CP695">
        <v>-449435822135.36005</v>
      </c>
      <c r="CQ695">
        <v>396539255488.94781</v>
      </c>
      <c r="CR695">
        <v>355330072559.3092</v>
      </c>
      <c r="CS695">
        <v>1.1031932026437956</v>
      </c>
      <c r="CT695">
        <v>32750279366.080894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0.94836965686747321</v>
      </c>
      <c r="DI695">
        <v>5.163034313252679E-2</v>
      </c>
      <c r="DJ695">
        <v>28154063250.471848</v>
      </c>
      <c r="DK695">
        <v>1532739829.5281532</v>
      </c>
      <c r="DL695">
        <v>30329007132.133137</v>
      </c>
      <c r="DM695">
        <v>1651146294.8668625</v>
      </c>
      <c r="DN695">
        <v>470296237.81337947</v>
      </c>
      <c r="DO695">
        <v>25603472.186620526</v>
      </c>
      <c r="DP695">
        <v>2146403335.0906432</v>
      </c>
      <c r="DQ695">
        <v>116852684.90935692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14546533509.199999</v>
      </c>
      <c r="EF695">
        <v>0</v>
      </c>
      <c r="EG695">
        <v>133886759</v>
      </c>
      <c r="EH695">
        <v>0</v>
      </c>
      <c r="EI695">
        <v>0</v>
      </c>
      <c r="EJ695">
        <v>-552504382</v>
      </c>
      <c r="EK695">
        <v>0</v>
      </c>
      <c r="EL695">
        <v>1462659609</v>
      </c>
      <c r="EM695">
        <v>33928760</v>
      </c>
      <c r="EN695">
        <v>0</v>
      </c>
      <c r="EO695">
        <v>-559922797</v>
      </c>
      <c r="EP695">
        <v>-418617623</v>
      </c>
      <c r="EQ695">
        <v>936665572</v>
      </c>
      <c r="ER695">
        <v>127</v>
      </c>
      <c r="ES695" t="s">
        <v>10328</v>
      </c>
      <c r="ET695" t="s">
        <v>10328</v>
      </c>
      <c r="EU695">
        <v>2024</v>
      </c>
      <c r="EV695" t="s">
        <v>10330</v>
      </c>
      <c r="EW695">
        <v>0</v>
      </c>
      <c r="EX695">
        <v>126974139.69192807</v>
      </c>
      <c r="EY695">
        <v>0</v>
      </c>
      <c r="EZ695">
        <v>0</v>
      </c>
      <c r="FA695">
        <v>-523978391.17511535</v>
      </c>
      <c r="FB695">
        <v>0</v>
      </c>
      <c r="FC695">
        <v>1387141991.5012426</v>
      </c>
      <c r="FD695">
        <v>32177006.479138851</v>
      </c>
      <c r="FE695">
        <v>0</v>
      </c>
      <c r="FF695">
        <v>-531013790.86316586</v>
      </c>
      <c r="FG695">
        <v>0</v>
      </c>
      <c r="FH695">
        <v>6912619.3080719197</v>
      </c>
      <c r="FI695">
        <v>0</v>
      </c>
      <c r="FJ695">
        <v>0</v>
      </c>
      <c r="FK695">
        <v>-28525990.824884657</v>
      </c>
      <c r="FL695">
        <v>0</v>
      </c>
      <c r="FM695">
        <v>75517617.498757467</v>
      </c>
      <c r="FN695">
        <v>1751753.5208611498</v>
      </c>
      <c r="FO695">
        <v>0</v>
      </c>
      <c r="FP695">
        <v>-28909006.136834141</v>
      </c>
      <c r="FQ695" t="b">
        <v>1</v>
      </c>
      <c r="FR695" t="b">
        <v>1</v>
      </c>
    </row>
    <row r="696" spans="1:174" x14ac:dyDescent="0.4">
      <c r="A696" t="s">
        <v>378</v>
      </c>
      <c r="B696">
        <v>506949352501</v>
      </c>
      <c r="C696">
        <v>6000000001289</v>
      </c>
      <c r="D696" t="s">
        <v>2389</v>
      </c>
      <c r="E696" t="s">
        <v>2390</v>
      </c>
      <c r="F696" t="s">
        <v>647</v>
      </c>
      <c r="G696" t="s">
        <v>1280</v>
      </c>
      <c r="H696" t="s">
        <v>1281</v>
      </c>
      <c r="I696" t="s">
        <v>590</v>
      </c>
      <c r="J696" t="s">
        <v>591</v>
      </c>
      <c r="K696" t="s">
        <v>592</v>
      </c>
      <c r="L696" t="s">
        <v>593</v>
      </c>
      <c r="M696" t="s">
        <v>974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2310</v>
      </c>
      <c r="Y696" t="s">
        <v>594</v>
      </c>
      <c r="Z696" t="s">
        <v>1282</v>
      </c>
      <c r="AA696" t="s">
        <v>1282</v>
      </c>
      <c r="AB696" t="s">
        <v>2391</v>
      </c>
      <c r="AC696" t="s">
        <v>594</v>
      </c>
      <c r="AD696" t="s">
        <v>681</v>
      </c>
      <c r="AF696" t="s">
        <v>10331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1000000000</v>
      </c>
      <c r="AW696">
        <v>43300000000</v>
      </c>
      <c r="AX696">
        <v>0</v>
      </c>
      <c r="AY696">
        <v>0</v>
      </c>
      <c r="AZ696">
        <v>0</v>
      </c>
      <c r="BA696">
        <v>0</v>
      </c>
      <c r="BB696">
        <v>1000000000</v>
      </c>
      <c r="BC696">
        <v>43300000000</v>
      </c>
      <c r="BD696">
        <v>387815636</v>
      </c>
      <c r="BE696">
        <v>588043300</v>
      </c>
      <c r="BF696">
        <v>4702473750</v>
      </c>
      <c r="BG696">
        <v>0</v>
      </c>
      <c r="BH696">
        <v>585867109</v>
      </c>
      <c r="BI696">
        <v>2176191</v>
      </c>
      <c r="BJ696">
        <v>0</v>
      </c>
      <c r="BK696">
        <v>0</v>
      </c>
      <c r="BL696">
        <v>586019163</v>
      </c>
      <c r="BM696">
        <v>0</v>
      </c>
      <c r="BN696">
        <v>0</v>
      </c>
      <c r="BO696">
        <v>205517148</v>
      </c>
      <c r="BP696">
        <v>588195354</v>
      </c>
      <c r="BQ696">
        <v>205517148</v>
      </c>
      <c r="BR696">
        <v>588195354</v>
      </c>
      <c r="BS696">
        <v>0</v>
      </c>
      <c r="BT696">
        <v>0</v>
      </c>
      <c r="BU696">
        <v>0</v>
      </c>
      <c r="BV696">
        <v>205517148</v>
      </c>
      <c r="BW696">
        <v>588195354</v>
      </c>
      <c r="BX696">
        <v>0.47576451925076224</v>
      </c>
      <c r="BY696">
        <v>1.3837968890304599</v>
      </c>
      <c r="BZ696">
        <v>0</v>
      </c>
      <c r="CA696">
        <v>43300000000</v>
      </c>
      <c r="CB696">
        <v>43300000000</v>
      </c>
      <c r="CC696">
        <v>42300000000</v>
      </c>
      <c r="CD696">
        <v>0</v>
      </c>
      <c r="CE696">
        <v>43300000000</v>
      </c>
      <c r="CF696">
        <v>43300000000</v>
      </c>
      <c r="CG696">
        <v>42300000000</v>
      </c>
      <c r="CH696">
        <v>43300000000</v>
      </c>
      <c r="CI696">
        <v>43300000000</v>
      </c>
      <c r="CJ696">
        <v>42300000000</v>
      </c>
      <c r="CK696">
        <v>0</v>
      </c>
      <c r="CL696">
        <v>0</v>
      </c>
      <c r="CM696">
        <v>0.47393340833333331</v>
      </c>
      <c r="CN696">
        <v>5.6872008999999997</v>
      </c>
      <c r="CO696">
        <v>5.6872008999999997</v>
      </c>
      <c r="CP696">
        <v>20521316580.833332</v>
      </c>
      <c r="CQ696">
        <v>246255798970</v>
      </c>
      <c r="CR696">
        <v>246255798970</v>
      </c>
      <c r="CS696">
        <v>1.1086021651270208</v>
      </c>
      <c r="CT696">
        <v>48002473750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240315000000</v>
      </c>
      <c r="DA696">
        <v>0</v>
      </c>
      <c r="DB696">
        <v>5550000000</v>
      </c>
      <c r="DC696">
        <v>0</v>
      </c>
      <c r="DD696">
        <v>0</v>
      </c>
      <c r="DE696">
        <v>43300000000</v>
      </c>
      <c r="DF696">
        <v>0</v>
      </c>
      <c r="DG696">
        <v>0</v>
      </c>
      <c r="DH696">
        <v>1</v>
      </c>
      <c r="DI696">
        <v>0</v>
      </c>
      <c r="DJ696">
        <v>43300000000</v>
      </c>
      <c r="DK696">
        <v>0</v>
      </c>
      <c r="DL696">
        <v>42300000000</v>
      </c>
      <c r="DM696">
        <v>0</v>
      </c>
      <c r="DN696">
        <v>1000000000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5326618911.9459085</v>
      </c>
      <c r="EF696">
        <v>0</v>
      </c>
      <c r="EG696">
        <v>205517148</v>
      </c>
      <c r="EH696">
        <v>0</v>
      </c>
      <c r="EI696">
        <v>0</v>
      </c>
      <c r="EJ696">
        <v>0</v>
      </c>
      <c r="EK696">
        <v>0</v>
      </c>
      <c r="EL696">
        <v>588195354</v>
      </c>
      <c r="EM696">
        <v>0</v>
      </c>
      <c r="EN696">
        <v>0</v>
      </c>
      <c r="EO696">
        <v>0</v>
      </c>
      <c r="EP696">
        <v>205517148</v>
      </c>
      <c r="EQ696">
        <v>588195354</v>
      </c>
      <c r="ER696">
        <v>164</v>
      </c>
      <c r="ES696" t="s">
        <v>10328</v>
      </c>
      <c r="ET696" t="s">
        <v>10328</v>
      </c>
      <c r="EU696">
        <v>2024</v>
      </c>
      <c r="EV696" t="s">
        <v>10329</v>
      </c>
      <c r="EW696">
        <v>0</v>
      </c>
      <c r="EX696">
        <v>205517148</v>
      </c>
      <c r="EY696">
        <v>0</v>
      </c>
      <c r="EZ696">
        <v>0</v>
      </c>
      <c r="FA696">
        <v>0</v>
      </c>
      <c r="FB696">
        <v>0</v>
      </c>
      <c r="FC696">
        <v>588195354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 x14ac:dyDescent="0.4">
      <c r="A697" t="s">
        <v>380</v>
      </c>
      <c r="B697" t="s">
        <v>2392</v>
      </c>
      <c r="C697">
        <v>210001891</v>
      </c>
      <c r="D697" t="s">
        <v>2393</v>
      </c>
      <c r="E697" t="s">
        <v>2393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2394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292860000</v>
      </c>
      <c r="AV697">
        <v>292860000</v>
      </c>
      <c r="AW697">
        <v>4905819359</v>
      </c>
      <c r="AX697">
        <v>0</v>
      </c>
      <c r="AY697">
        <v>0</v>
      </c>
      <c r="AZ697">
        <v>0</v>
      </c>
      <c r="BA697">
        <v>292860000</v>
      </c>
      <c r="BB697">
        <v>292860000</v>
      </c>
      <c r="BC697">
        <v>4905819359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6272883</v>
      </c>
      <c r="BN697">
        <v>-7902990</v>
      </c>
      <c r="BO697">
        <v>0</v>
      </c>
      <c r="BP697">
        <v>0</v>
      </c>
      <c r="BQ697">
        <v>6272883</v>
      </c>
      <c r="BR697">
        <v>-7902990</v>
      </c>
      <c r="BS697">
        <v>0</v>
      </c>
      <c r="BT697">
        <v>0</v>
      </c>
      <c r="BU697">
        <v>0</v>
      </c>
      <c r="BV697">
        <v>6272883</v>
      </c>
      <c r="BW697">
        <v>-7902990</v>
      </c>
      <c r="BX697">
        <v>0.12116401297664128</v>
      </c>
      <c r="BY697">
        <v>-0.15191999873593481</v>
      </c>
      <c r="BZ697">
        <v>3448527.88</v>
      </c>
      <c r="CA697">
        <v>4905819359</v>
      </c>
      <c r="CB697">
        <v>4612959359</v>
      </c>
      <c r="CC697">
        <v>4612959359</v>
      </c>
      <c r="CD697">
        <v>3623520</v>
      </c>
      <c r="CE697">
        <v>5483835168</v>
      </c>
      <c r="CF697">
        <v>4876804240</v>
      </c>
      <c r="CG697">
        <v>4912408848</v>
      </c>
      <c r="CH697">
        <v>5170652418.5798836</v>
      </c>
      <c r="CI697">
        <v>4862235631.9871216</v>
      </c>
      <c r="CJ697">
        <v>4864055550.035121</v>
      </c>
      <c r="CK697">
        <v>13736868.544762611</v>
      </c>
      <c r="CL697">
        <v>0</v>
      </c>
      <c r="CM697">
        <v>101.8390071392059</v>
      </c>
      <c r="CN697">
        <v>24.634363055229187</v>
      </c>
      <c r="CO697">
        <v>12.025132775306702</v>
      </c>
      <c r="CP697">
        <v>558468328824.18042</v>
      </c>
      <c r="CQ697">
        <v>135090786463.54575</v>
      </c>
      <c r="CR697">
        <v>65943846013.096329</v>
      </c>
      <c r="CS697">
        <v>1.1178224811599713</v>
      </c>
      <c r="CT697">
        <v>6129954233.7660685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5483835168</v>
      </c>
      <c r="DL697">
        <v>0</v>
      </c>
      <c r="DM697">
        <v>4912408848</v>
      </c>
      <c r="DN697">
        <v>0</v>
      </c>
      <c r="DO697">
        <v>292860000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4058038024.3200002</v>
      </c>
      <c r="EF697">
        <v>314170928</v>
      </c>
      <c r="EG697">
        <v>0</v>
      </c>
      <c r="EH697">
        <v>0</v>
      </c>
      <c r="EI697">
        <v>-307898045</v>
      </c>
      <c r="EJ697">
        <v>0</v>
      </c>
      <c r="EK697">
        <v>278566320</v>
      </c>
      <c r="EL697">
        <v>0</v>
      </c>
      <c r="EM697">
        <v>0</v>
      </c>
      <c r="EN697">
        <v>-286469310</v>
      </c>
      <c r="EO697">
        <v>0</v>
      </c>
      <c r="EP697">
        <v>6272883</v>
      </c>
      <c r="EQ697">
        <v>-7902990</v>
      </c>
      <c r="ER697">
        <v>703</v>
      </c>
      <c r="ES697" t="s">
        <v>2130</v>
      </c>
      <c r="ET697" t="s">
        <v>10328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314170928</v>
      </c>
      <c r="FH697">
        <v>0</v>
      </c>
      <c r="FI697">
        <v>0</v>
      </c>
      <c r="FJ697">
        <v>-307898045</v>
      </c>
      <c r="FK697">
        <v>0</v>
      </c>
      <c r="FL697">
        <v>278566320</v>
      </c>
      <c r="FM697">
        <v>0</v>
      </c>
      <c r="FN697">
        <v>0</v>
      </c>
      <c r="FO697">
        <v>-286469310</v>
      </c>
      <c r="FP697">
        <v>0</v>
      </c>
      <c r="FQ697" t="b">
        <v>1</v>
      </c>
      <c r="FR697" t="b">
        <v>1</v>
      </c>
    </row>
    <row r="698" spans="1:174" x14ac:dyDescent="0.4">
      <c r="A698" t="s">
        <v>379</v>
      </c>
      <c r="B698" t="s">
        <v>2395</v>
      </c>
      <c r="C698">
        <v>210001890</v>
      </c>
      <c r="D698" t="s">
        <v>2396</v>
      </c>
      <c r="E698" t="s">
        <v>2397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2398</v>
      </c>
      <c r="AD698" t="s">
        <v>1037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-129435511</v>
      </c>
      <c r="BN698">
        <v>-134940575</v>
      </c>
      <c r="BO698">
        <v>0</v>
      </c>
      <c r="BP698">
        <v>0</v>
      </c>
      <c r="BQ698">
        <v>-129435511</v>
      </c>
      <c r="BR698">
        <v>-134940575</v>
      </c>
      <c r="BS698">
        <v>0</v>
      </c>
      <c r="BT698">
        <v>0</v>
      </c>
      <c r="BU698">
        <v>0</v>
      </c>
      <c r="BV698">
        <v>-129435511</v>
      </c>
      <c r="BW698">
        <v>-134940575</v>
      </c>
      <c r="BX698">
        <v>-2.055800005136327</v>
      </c>
      <c r="BY698">
        <v>-2.1391539263479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3612063.47</v>
      </c>
      <c r="CE698">
        <v>6261042457</v>
      </c>
      <c r="CF698">
        <v>6201749941</v>
      </c>
      <c r="CG698">
        <v>6220273642</v>
      </c>
      <c r="CH698">
        <v>5303302821.5421171</v>
      </c>
      <c r="CI698">
        <v>5490550373.2430162</v>
      </c>
      <c r="CJ698">
        <v>5485576236.007616</v>
      </c>
      <c r="CK698">
        <v>-182273414.46549892</v>
      </c>
      <c r="CL698">
        <v>0</v>
      </c>
      <c r="CM698">
        <v>11.855064034461973</v>
      </c>
      <c r="CN698">
        <v>2.6848217844963074</v>
      </c>
      <c r="CO698">
        <v>-9.5932653546333331</v>
      </c>
      <c r="CP698">
        <v>74225059250.220123</v>
      </c>
      <c r="CQ698">
        <v>16809783182.209885</v>
      </c>
      <c r="CR698">
        <v>-60063841686.626457</v>
      </c>
      <c r="CS698">
        <v>0.87760726606941841</v>
      </c>
      <c r="CT698">
        <v>5494736353.4323244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6261042457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4862956480.2207928</v>
      </c>
      <c r="EF698">
        <v>194351264</v>
      </c>
      <c r="EG698">
        <v>0</v>
      </c>
      <c r="EH698">
        <v>0</v>
      </c>
      <c r="EI698">
        <v>-188728027</v>
      </c>
      <c r="EJ698">
        <v>-135058748</v>
      </c>
      <c r="EK698">
        <v>175827563</v>
      </c>
      <c r="EL698">
        <v>0</v>
      </c>
      <c r="EM698">
        <v>0</v>
      </c>
      <c r="EN698">
        <v>-175709390</v>
      </c>
      <c r="EO698">
        <v>-135058748</v>
      </c>
      <c r="EP698">
        <v>-129435511</v>
      </c>
      <c r="EQ698">
        <v>-134940575</v>
      </c>
      <c r="ER698">
        <v>725</v>
      </c>
      <c r="ES698" t="s">
        <v>1424</v>
      </c>
      <c r="ET698" t="s">
        <v>10328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194351264</v>
      </c>
      <c r="FH698">
        <v>0</v>
      </c>
      <c r="FI698">
        <v>0</v>
      </c>
      <c r="FJ698">
        <v>-188728027</v>
      </c>
      <c r="FK698">
        <v>-135058748</v>
      </c>
      <c r="FL698">
        <v>175827563</v>
      </c>
      <c r="FM698">
        <v>0</v>
      </c>
      <c r="FN698">
        <v>0</v>
      </c>
      <c r="FO698">
        <v>-175709390</v>
      </c>
      <c r="FP698">
        <v>-135058748</v>
      </c>
      <c r="FQ698" t="b">
        <v>1</v>
      </c>
      <c r="FR698" t="b">
        <v>1</v>
      </c>
    </row>
    <row r="699" spans="1:174" x14ac:dyDescent="0.4">
      <c r="A699" t="s">
        <v>381</v>
      </c>
      <c r="B699" t="s">
        <v>2399</v>
      </c>
      <c r="C699">
        <v>210001918</v>
      </c>
      <c r="D699" t="s">
        <v>2400</v>
      </c>
      <c r="E699" t="s">
        <v>2401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2402</v>
      </c>
      <c r="AD699" t="s">
        <v>1011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5256984201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5256984201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-19583442</v>
      </c>
      <c r="BN699">
        <v>-152257750</v>
      </c>
      <c r="BO699">
        <v>0</v>
      </c>
      <c r="BP699">
        <v>0</v>
      </c>
      <c r="BQ699">
        <v>-19583442</v>
      </c>
      <c r="BR699">
        <v>-152257750</v>
      </c>
      <c r="BS699">
        <v>0</v>
      </c>
      <c r="BT699">
        <v>0</v>
      </c>
      <c r="BU699">
        <v>0</v>
      </c>
      <c r="BV699">
        <v>-19583442</v>
      </c>
      <c r="BW699">
        <v>-152257750</v>
      </c>
      <c r="BX699">
        <v>-3.1937627287649574E-2</v>
      </c>
      <c r="BY699">
        <v>-0.24720500838160889</v>
      </c>
      <c r="BZ699">
        <v>36478346</v>
      </c>
      <c r="CA699">
        <v>51417250808</v>
      </c>
      <c r="CB699">
        <v>46160266607</v>
      </c>
      <c r="CC699">
        <v>46160266607</v>
      </c>
      <c r="CD699">
        <v>43445482</v>
      </c>
      <c r="CE699">
        <v>65750392459</v>
      </c>
      <c r="CF699">
        <v>56865571340</v>
      </c>
      <c r="CG699">
        <v>57280735918</v>
      </c>
      <c r="CH699">
        <v>61961314432.854919</v>
      </c>
      <c r="CI699">
        <v>56084951818.352654</v>
      </c>
      <c r="CJ699">
        <v>56157410032.352646</v>
      </c>
      <c r="CK699">
        <v>546920199.50227356</v>
      </c>
      <c r="CL699">
        <v>0</v>
      </c>
      <c r="CM699">
        <v>104.22463536262516</v>
      </c>
      <c r="CN699">
        <v>24.585570693016052</v>
      </c>
      <c r="CO699">
        <v>36.319708228111281</v>
      </c>
      <c r="CP699">
        <v>6852810678988.7744</v>
      </c>
      <c r="CQ699">
        <v>1616510921894.2939</v>
      </c>
      <c r="CR699">
        <v>2388035069994.6885</v>
      </c>
      <c r="CS699">
        <v>1.3747013580012268</v>
      </c>
      <c r="CT699">
        <v>90387153802.500931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65750392459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48655290419.659996</v>
      </c>
      <c r="EF699">
        <v>3627836918</v>
      </c>
      <c r="EG699">
        <v>0</v>
      </c>
      <c r="EH699">
        <v>0</v>
      </c>
      <c r="EI699">
        <v>-3647420360</v>
      </c>
      <c r="EJ699">
        <v>0</v>
      </c>
      <c r="EK699">
        <v>3212672340</v>
      </c>
      <c r="EL699">
        <v>0</v>
      </c>
      <c r="EM699">
        <v>0</v>
      </c>
      <c r="EN699">
        <v>-3364930090</v>
      </c>
      <c r="EO699">
        <v>0</v>
      </c>
      <c r="EP699">
        <v>-19583442</v>
      </c>
      <c r="EQ699">
        <v>-152257750</v>
      </c>
      <c r="ER699">
        <v>726</v>
      </c>
      <c r="ES699" t="s">
        <v>956</v>
      </c>
      <c r="ET699" t="s">
        <v>10328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3627836918</v>
      </c>
      <c r="FH699">
        <v>0</v>
      </c>
      <c r="FI699">
        <v>0</v>
      </c>
      <c r="FJ699">
        <v>-3647420360</v>
      </c>
      <c r="FK699">
        <v>0</v>
      </c>
      <c r="FL699">
        <v>3212672340</v>
      </c>
      <c r="FM699">
        <v>0</v>
      </c>
      <c r="FN699">
        <v>0</v>
      </c>
      <c r="FO699">
        <v>-3364930090</v>
      </c>
      <c r="FP699">
        <v>0</v>
      </c>
      <c r="FQ699" t="b">
        <v>1</v>
      </c>
      <c r="FR699" t="b">
        <v>1</v>
      </c>
    </row>
    <row r="700" spans="1:174" x14ac:dyDescent="0.4">
      <c r="A700" t="s">
        <v>383</v>
      </c>
      <c r="B700" t="s">
        <v>2403</v>
      </c>
      <c r="C700">
        <v>210001952</v>
      </c>
      <c r="D700" t="s">
        <v>2404</v>
      </c>
      <c r="E700" t="s">
        <v>2405</v>
      </c>
      <c r="F700" t="s">
        <v>647</v>
      </c>
      <c r="G700" t="s">
        <v>1280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10331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20345000000</v>
      </c>
      <c r="AX700">
        <v>0</v>
      </c>
      <c r="AY700">
        <v>259999998</v>
      </c>
      <c r="AZ700">
        <v>11460000000</v>
      </c>
      <c r="BA700">
        <v>0</v>
      </c>
      <c r="BB700">
        <v>-259999998</v>
      </c>
      <c r="BC700">
        <v>8885000000</v>
      </c>
      <c r="BD700">
        <v>0</v>
      </c>
      <c r="BE700">
        <v>0</v>
      </c>
      <c r="BF700">
        <v>757739726</v>
      </c>
      <c r="BG700">
        <v>0</v>
      </c>
      <c r="BH700">
        <v>0</v>
      </c>
      <c r="BI700">
        <v>0</v>
      </c>
      <c r="BJ700">
        <v>2683286</v>
      </c>
      <c r="BK700">
        <v>0</v>
      </c>
      <c r="BL700">
        <v>0</v>
      </c>
      <c r="BM700">
        <v>119126710</v>
      </c>
      <c r="BN700">
        <v>121809996</v>
      </c>
      <c r="BO700">
        <v>0</v>
      </c>
      <c r="BP700">
        <v>0</v>
      </c>
      <c r="BQ700">
        <v>119126710</v>
      </c>
      <c r="BR700">
        <v>121809996</v>
      </c>
      <c r="BS700">
        <v>0</v>
      </c>
      <c r="BT700">
        <v>0</v>
      </c>
      <c r="BU700">
        <v>0</v>
      </c>
      <c r="BV700">
        <v>119126710</v>
      </c>
      <c r="BW700">
        <v>121809996</v>
      </c>
      <c r="BX700">
        <v>1.3415794714964886</v>
      </c>
      <c r="BY700">
        <v>1.3524070677148743</v>
      </c>
      <c r="BZ700">
        <v>0</v>
      </c>
      <c r="CA700">
        <v>8958727756</v>
      </c>
      <c r="CB700">
        <v>8958727756</v>
      </c>
      <c r="CC700">
        <v>9218337859</v>
      </c>
      <c r="CD700">
        <v>0</v>
      </c>
      <c r="CE700">
        <v>8998713237</v>
      </c>
      <c r="CF700">
        <v>8879586527</v>
      </c>
      <c r="CG700">
        <v>9136903239</v>
      </c>
      <c r="CH700">
        <v>8998713237</v>
      </c>
      <c r="CI700">
        <v>8879586527</v>
      </c>
      <c r="CJ700">
        <v>9136903239</v>
      </c>
      <c r="CK700">
        <v>121809996</v>
      </c>
      <c r="CL700">
        <v>0</v>
      </c>
      <c r="CM700">
        <v>16.989027857780457</v>
      </c>
      <c r="CN700">
        <v>5.5751636624336243</v>
      </c>
      <c r="CO700">
        <v>5.1960268616676339</v>
      </c>
      <c r="CP700">
        <v>152879389867.57074</v>
      </c>
      <c r="CQ700">
        <v>50169299047.582855</v>
      </c>
      <c r="CR700">
        <v>46757555699.896103</v>
      </c>
      <c r="CS700">
        <v>1.0428337656918161</v>
      </c>
      <c r="CT700">
        <v>9384162011.3215027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8998713237</v>
      </c>
      <c r="DK700">
        <v>0</v>
      </c>
      <c r="DL700">
        <v>9136903239</v>
      </c>
      <c r="DM700">
        <v>0</v>
      </c>
      <c r="DN700">
        <v>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1843381486.4737265</v>
      </c>
      <c r="EF700">
        <v>0</v>
      </c>
      <c r="EG700">
        <v>0</v>
      </c>
      <c r="EH700">
        <v>0</v>
      </c>
      <c r="EI700">
        <v>0</v>
      </c>
      <c r="EJ700">
        <v>119126710</v>
      </c>
      <c r="EK700">
        <v>0</v>
      </c>
      <c r="EL700">
        <v>0</v>
      </c>
      <c r="EM700">
        <v>2683286</v>
      </c>
      <c r="EN700">
        <v>0</v>
      </c>
      <c r="EO700">
        <v>119126710</v>
      </c>
      <c r="EP700">
        <v>119126710</v>
      </c>
      <c r="EQ700">
        <v>121809996</v>
      </c>
      <c r="ER700">
        <v>277</v>
      </c>
      <c r="ES700" t="s">
        <v>10328</v>
      </c>
      <c r="ET700" t="s">
        <v>10328</v>
      </c>
      <c r="EU700">
        <v>2024</v>
      </c>
      <c r="EV700" t="s">
        <v>613</v>
      </c>
      <c r="EW700">
        <v>0</v>
      </c>
      <c r="EX700">
        <v>0</v>
      </c>
      <c r="EY700">
        <v>0</v>
      </c>
      <c r="EZ700">
        <v>0</v>
      </c>
      <c r="FA700">
        <v>119126710</v>
      </c>
      <c r="FB700">
        <v>0</v>
      </c>
      <c r="FC700">
        <v>0</v>
      </c>
      <c r="FD700">
        <v>2683286</v>
      </c>
      <c r="FE700">
        <v>0</v>
      </c>
      <c r="FF700">
        <v>119126710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 x14ac:dyDescent="0.4">
      <c r="A701" t="s">
        <v>382</v>
      </c>
      <c r="B701" t="s">
        <v>2406</v>
      </c>
      <c r="C701">
        <v>210001936</v>
      </c>
      <c r="D701" t="s">
        <v>2407</v>
      </c>
      <c r="E701" t="s">
        <v>2407</v>
      </c>
      <c r="F701" t="s">
        <v>647</v>
      </c>
      <c r="G701" t="s">
        <v>648</v>
      </c>
      <c r="H701" t="s">
        <v>1527</v>
      </c>
      <c r="I701" t="s">
        <v>730</v>
      </c>
      <c r="J701" t="s">
        <v>591</v>
      </c>
      <c r="K701" t="s">
        <v>732</v>
      </c>
      <c r="L701" t="s">
        <v>1083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1084</v>
      </c>
      <c r="T701" s="1">
        <v>45503</v>
      </c>
      <c r="U701" t="s">
        <v>2408</v>
      </c>
      <c r="V701" t="s">
        <v>2408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2409</v>
      </c>
      <c r="AD701" t="s">
        <v>812</v>
      </c>
      <c r="AF701" t="s">
        <v>653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589048217</v>
      </c>
      <c r="AV701">
        <v>1555447339</v>
      </c>
      <c r="AW701">
        <v>17201050500</v>
      </c>
      <c r="AX701">
        <v>0</v>
      </c>
      <c r="AY701">
        <v>0</v>
      </c>
      <c r="AZ701">
        <v>0</v>
      </c>
      <c r="BA701">
        <v>589048217</v>
      </c>
      <c r="BB701">
        <v>1555447339</v>
      </c>
      <c r="BC701">
        <v>17201050500</v>
      </c>
      <c r="BD701">
        <v>32922</v>
      </c>
      <c r="BE701">
        <v>59398</v>
      </c>
      <c r="BF701">
        <v>255133516</v>
      </c>
      <c r="BG701">
        <v>0</v>
      </c>
      <c r="BH701">
        <v>0</v>
      </c>
      <c r="BI701">
        <v>59398</v>
      </c>
      <c r="BJ701">
        <v>0</v>
      </c>
      <c r="BK701">
        <v>0</v>
      </c>
      <c r="BL701">
        <v>59398</v>
      </c>
      <c r="BM701">
        <v>333384282</v>
      </c>
      <c r="BN701">
        <v>333793817</v>
      </c>
      <c r="BO701">
        <v>32922</v>
      </c>
      <c r="BP701">
        <v>59398</v>
      </c>
      <c r="BQ701">
        <v>333417204</v>
      </c>
      <c r="BR701">
        <v>333853215</v>
      </c>
      <c r="BS701">
        <v>0</v>
      </c>
      <c r="BT701">
        <v>0</v>
      </c>
      <c r="BU701">
        <v>0</v>
      </c>
      <c r="BV701">
        <v>333417204</v>
      </c>
      <c r="BW701">
        <v>333853215</v>
      </c>
      <c r="BX701">
        <v>1.6546626771444923</v>
      </c>
      <c r="BY701">
        <v>1.6975697139586985</v>
      </c>
      <c r="BZ701">
        <v>0</v>
      </c>
      <c r="CA701">
        <v>17201050500</v>
      </c>
      <c r="CB701">
        <v>16612002283</v>
      </c>
      <c r="CC701">
        <v>15645603161</v>
      </c>
      <c r="CD701">
        <v>0</v>
      </c>
      <c r="CE701">
        <v>20778086489</v>
      </c>
      <c r="CF701">
        <v>19855653990</v>
      </c>
      <c r="CG701">
        <v>18888845333</v>
      </c>
      <c r="CH701">
        <v>20778086489</v>
      </c>
      <c r="CI701">
        <v>19855653990</v>
      </c>
      <c r="CJ701">
        <v>18888845333</v>
      </c>
      <c r="CK701">
        <v>333793817</v>
      </c>
      <c r="CL701">
        <v>0</v>
      </c>
      <c r="CM701">
        <v>21.240898966789246</v>
      </c>
      <c r="CN701">
        <v>7.0142862200737</v>
      </c>
      <c r="CO701">
        <v>17.90680825710297</v>
      </c>
      <c r="CP701">
        <v>441345235836.05768</v>
      </c>
      <c r="CQ701">
        <v>145743445739.29224</v>
      </c>
      <c r="CR701">
        <v>372069210708.02484</v>
      </c>
      <c r="CS701">
        <v>1.2227869457740386</v>
      </c>
      <c r="CT701">
        <v>25407172916.913128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20778086489</v>
      </c>
      <c r="DL701">
        <v>0</v>
      </c>
      <c r="DM701">
        <v>18888845333</v>
      </c>
      <c r="DN701">
        <v>0</v>
      </c>
      <c r="DO701">
        <v>1555447339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24089222935.73246</v>
      </c>
      <c r="EF701">
        <v>0</v>
      </c>
      <c r="EG701">
        <v>32922</v>
      </c>
      <c r="EH701">
        <v>0</v>
      </c>
      <c r="EI701">
        <v>0</v>
      </c>
      <c r="EJ701">
        <v>333384282</v>
      </c>
      <c r="EK701">
        <v>0</v>
      </c>
      <c r="EL701">
        <v>59398</v>
      </c>
      <c r="EM701">
        <v>0</v>
      </c>
      <c r="EN701">
        <v>0</v>
      </c>
      <c r="EO701">
        <v>333793817</v>
      </c>
      <c r="EP701">
        <v>333417204</v>
      </c>
      <c r="EQ701">
        <v>333853215</v>
      </c>
      <c r="ER701">
        <v>214</v>
      </c>
      <c r="ES701" t="s">
        <v>10328</v>
      </c>
      <c r="ET701" t="s">
        <v>10328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32922</v>
      </c>
      <c r="FI701">
        <v>0</v>
      </c>
      <c r="FJ701">
        <v>0</v>
      </c>
      <c r="FK701">
        <v>333384282</v>
      </c>
      <c r="FL701">
        <v>0</v>
      </c>
      <c r="FM701">
        <v>59398</v>
      </c>
      <c r="FN701">
        <v>0</v>
      </c>
      <c r="FO701">
        <v>0</v>
      </c>
      <c r="FP701">
        <v>333793817</v>
      </c>
      <c r="FQ701" t="b">
        <v>1</v>
      </c>
      <c r="FR701" t="b">
        <v>1</v>
      </c>
    </row>
    <row r="702" spans="1:174" x14ac:dyDescent="0.4">
      <c r="A702" t="s">
        <v>384</v>
      </c>
      <c r="B702" t="s">
        <v>2410</v>
      </c>
      <c r="C702">
        <v>210001961</v>
      </c>
      <c r="D702" t="s">
        <v>2411</v>
      </c>
      <c r="E702" t="s">
        <v>2412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2413</v>
      </c>
      <c r="AD702" t="s">
        <v>1136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0</v>
      </c>
      <c r="BF702">
        <v>6020509231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2431021093</v>
      </c>
      <c r="BN702">
        <v>4094094016</v>
      </c>
      <c r="BO702">
        <v>0</v>
      </c>
      <c r="BP702">
        <v>0</v>
      </c>
      <c r="BQ702">
        <v>2431021093</v>
      </c>
      <c r="BR702">
        <v>4094094016</v>
      </c>
      <c r="BS702">
        <v>0</v>
      </c>
      <c r="BT702">
        <v>0</v>
      </c>
      <c r="BU702">
        <v>0</v>
      </c>
      <c r="BV702">
        <v>2431021093</v>
      </c>
      <c r="BW702">
        <v>4094094016</v>
      </c>
      <c r="BX702">
        <v>2.159030752170795</v>
      </c>
      <c r="BY702">
        <v>3.6833376248068497</v>
      </c>
      <c r="BZ702">
        <v>70000000</v>
      </c>
      <c r="CA702">
        <v>93485000000</v>
      </c>
      <c r="CB702">
        <v>93485000000</v>
      </c>
      <c r="CC702">
        <v>93485000000</v>
      </c>
      <c r="CD702">
        <v>78153414</v>
      </c>
      <c r="CE702">
        <v>118277376748</v>
      </c>
      <c r="CF702">
        <v>109349241078</v>
      </c>
      <c r="CG702">
        <v>108120205736</v>
      </c>
      <c r="CH702">
        <v>105824376748</v>
      </c>
      <c r="CI702">
        <v>103119241078</v>
      </c>
      <c r="CJ702">
        <v>101162205736</v>
      </c>
      <c r="CK702">
        <v>4662171012</v>
      </c>
      <c r="CL702">
        <v>0</v>
      </c>
      <c r="CM702">
        <v>151.96145653724668</v>
      </c>
      <c r="CN702">
        <v>43.928123116493232</v>
      </c>
      <c r="CO702">
        <v>21.284622550010681</v>
      </c>
      <c r="CP702">
        <v>17973602446030.754</v>
      </c>
      <c r="CQ702">
        <v>5195703167681.998</v>
      </c>
      <c r="CR702">
        <v>2517489320286.5898</v>
      </c>
      <c r="CS702">
        <v>1.3296024600631118</v>
      </c>
      <c r="CT702">
        <v>157261891093.9523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118277376748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87525258793.520004</v>
      </c>
      <c r="EF702">
        <v>6698645404</v>
      </c>
      <c r="EG702">
        <v>0</v>
      </c>
      <c r="EH702">
        <v>0</v>
      </c>
      <c r="EI702">
        <v>-6497114577</v>
      </c>
      <c r="EJ702">
        <v>2229490266</v>
      </c>
      <c r="EK702">
        <v>5915001847</v>
      </c>
      <c r="EL702">
        <v>0</v>
      </c>
      <c r="EM702">
        <v>0</v>
      </c>
      <c r="EN702">
        <v>-6063076996</v>
      </c>
      <c r="EO702">
        <v>4242169165</v>
      </c>
      <c r="EP702">
        <v>2431021093</v>
      </c>
      <c r="EQ702">
        <v>4094094016</v>
      </c>
      <c r="ER702">
        <v>37</v>
      </c>
      <c r="ES702" t="s">
        <v>1038</v>
      </c>
      <c r="ET702" t="s">
        <v>10328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6698645404</v>
      </c>
      <c r="FH702">
        <v>0</v>
      </c>
      <c r="FI702">
        <v>0</v>
      </c>
      <c r="FJ702">
        <v>-6497114577</v>
      </c>
      <c r="FK702">
        <v>2229490266</v>
      </c>
      <c r="FL702">
        <v>5915001847</v>
      </c>
      <c r="FM702">
        <v>0</v>
      </c>
      <c r="FN702">
        <v>0</v>
      </c>
      <c r="FO702">
        <v>-6063076996</v>
      </c>
      <c r="FP702">
        <v>4242169165</v>
      </c>
      <c r="FQ702" t="b">
        <v>1</v>
      </c>
      <c r="FR702" t="b">
        <v>1</v>
      </c>
    </row>
    <row r="703" spans="1:174" x14ac:dyDescent="0.4">
      <c r="A703" t="s">
        <v>385</v>
      </c>
      <c r="B703">
        <v>206978572201</v>
      </c>
      <c r="C703">
        <v>6000000001290</v>
      </c>
      <c r="D703" t="s">
        <v>2414</v>
      </c>
      <c r="E703" t="s">
        <v>2415</v>
      </c>
      <c r="F703" t="s">
        <v>647</v>
      </c>
      <c r="G703" t="s">
        <v>1280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2294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2416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2204</v>
      </c>
      <c r="AC703" t="s">
        <v>594</v>
      </c>
      <c r="AD703" t="s">
        <v>825</v>
      </c>
      <c r="AF703" t="s">
        <v>10331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10328</v>
      </c>
      <c r="ET703" t="s">
        <v>10328</v>
      </c>
      <c r="EU703">
        <v>2024</v>
      </c>
      <c r="EV703" t="s">
        <v>10329</v>
      </c>
      <c r="EW703">
        <v>0</v>
      </c>
      <c r="EX703">
        <v>0</v>
      </c>
      <c r="EY703">
        <v>0</v>
      </c>
      <c r="EZ703">
        <v>0</v>
      </c>
      <c r="FA703">
        <v>0</v>
      </c>
      <c r="FB703">
        <v>0</v>
      </c>
      <c r="FC703">
        <v>1319581989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 x14ac:dyDescent="0.4">
      <c r="A704" t="s">
        <v>387</v>
      </c>
      <c r="B704">
        <v>306453169302</v>
      </c>
      <c r="C704">
        <v>6000000001293</v>
      </c>
      <c r="D704" t="s">
        <v>2417</v>
      </c>
      <c r="E704" t="s">
        <v>2418</v>
      </c>
      <c r="F704" t="s">
        <v>647</v>
      </c>
      <c r="G704" t="s">
        <v>1280</v>
      </c>
      <c r="H704" t="s">
        <v>973</v>
      </c>
      <c r="I704" t="s">
        <v>590</v>
      </c>
      <c r="J704" t="s">
        <v>591</v>
      </c>
      <c r="K704" t="s">
        <v>592</v>
      </c>
      <c r="L704" t="s">
        <v>593</v>
      </c>
      <c r="M704" t="s">
        <v>2294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1444</v>
      </c>
      <c r="AA704" t="s">
        <v>1444</v>
      </c>
      <c r="AB704" t="s">
        <v>1870</v>
      </c>
      <c r="AC704" t="s">
        <v>594</v>
      </c>
      <c r="AD704" t="s">
        <v>698</v>
      </c>
      <c r="AF704" t="s">
        <v>10331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2200000000</v>
      </c>
      <c r="AW704">
        <v>97000000000</v>
      </c>
      <c r="AX704">
        <v>0</v>
      </c>
      <c r="AY704">
        <v>0</v>
      </c>
      <c r="AZ704">
        <v>147440000</v>
      </c>
      <c r="BA704">
        <v>0</v>
      </c>
      <c r="BB704">
        <v>2200000000</v>
      </c>
      <c r="BC704">
        <v>96852560000</v>
      </c>
      <c r="BD704">
        <v>0</v>
      </c>
      <c r="BE704">
        <v>978496438</v>
      </c>
      <c r="BF704">
        <v>9681995504</v>
      </c>
      <c r="BG704">
        <v>0</v>
      </c>
      <c r="BH704">
        <v>975846575</v>
      </c>
      <c r="BI704">
        <v>2649863</v>
      </c>
      <c r="BJ704">
        <v>0</v>
      </c>
      <c r="BK704">
        <v>0</v>
      </c>
      <c r="BL704">
        <v>1443112767</v>
      </c>
      <c r="BM704">
        <v>0</v>
      </c>
      <c r="BN704">
        <v>0</v>
      </c>
      <c r="BO704">
        <v>504187398</v>
      </c>
      <c r="BP704">
        <v>1450002630</v>
      </c>
      <c r="BQ704">
        <v>504187398</v>
      </c>
      <c r="BR704">
        <v>1450002630</v>
      </c>
      <c r="BS704">
        <v>0</v>
      </c>
      <c r="BT704">
        <v>0</v>
      </c>
      <c r="BU704">
        <v>0</v>
      </c>
      <c r="BV704">
        <v>504187398</v>
      </c>
      <c r="BW704">
        <v>1450002630</v>
      </c>
      <c r="BX704">
        <v>0.52193060479541464</v>
      </c>
      <c r="BY704">
        <v>1.5259099563924312</v>
      </c>
      <c r="BZ704">
        <v>0</v>
      </c>
      <c r="CA704">
        <v>97000000000</v>
      </c>
      <c r="CB704">
        <v>97000000000</v>
      </c>
      <c r="CC704">
        <v>94800000000</v>
      </c>
      <c r="CD704">
        <v>0</v>
      </c>
      <c r="CE704">
        <v>96852560000</v>
      </c>
      <c r="CF704">
        <v>96852560000</v>
      </c>
      <c r="CG704">
        <v>94648320000</v>
      </c>
      <c r="CH704">
        <v>96852560000</v>
      </c>
      <c r="CI704">
        <v>96852560000</v>
      </c>
      <c r="CJ704">
        <v>94648320000</v>
      </c>
      <c r="CK704">
        <v>4240000</v>
      </c>
      <c r="CL704">
        <v>0</v>
      </c>
      <c r="CM704">
        <v>0.5224472</v>
      </c>
      <c r="CN704">
        <v>6.2693664</v>
      </c>
      <c r="CO704">
        <v>6.2693664</v>
      </c>
      <c r="CP704">
        <v>50600348784.832001</v>
      </c>
      <c r="CQ704">
        <v>607204185417.98401</v>
      </c>
      <c r="CR704">
        <v>607204185417.98401</v>
      </c>
      <c r="CS704">
        <v>1.0998143866391752</v>
      </c>
      <c r="CT704">
        <v>106519838870.83391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592737667200</v>
      </c>
      <c r="DA704">
        <v>0</v>
      </c>
      <c r="DB704">
        <v>13464000000</v>
      </c>
      <c r="DC704">
        <v>0</v>
      </c>
      <c r="DD704">
        <v>0</v>
      </c>
      <c r="DE704">
        <v>96852560000</v>
      </c>
      <c r="DF704">
        <v>0</v>
      </c>
      <c r="DG704">
        <v>0</v>
      </c>
      <c r="DH704">
        <v>1</v>
      </c>
      <c r="DI704">
        <v>0</v>
      </c>
      <c r="DJ704">
        <v>96852560000</v>
      </c>
      <c r="DK704">
        <v>0</v>
      </c>
      <c r="DL704">
        <v>94648320000</v>
      </c>
      <c r="DM704">
        <v>0</v>
      </c>
      <c r="DN704">
        <v>2200000000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8135615040.000001</v>
      </c>
      <c r="EF704">
        <v>0</v>
      </c>
      <c r="EG704">
        <v>504187398</v>
      </c>
      <c r="EH704">
        <v>0</v>
      </c>
      <c r="EI704">
        <v>0</v>
      </c>
      <c r="EJ704">
        <v>0</v>
      </c>
      <c r="EK704">
        <v>0</v>
      </c>
      <c r="EL704">
        <v>1450002630</v>
      </c>
      <c r="EM704">
        <v>0</v>
      </c>
      <c r="EN704">
        <v>0</v>
      </c>
      <c r="EO704">
        <v>0</v>
      </c>
      <c r="EP704">
        <v>504187398</v>
      </c>
      <c r="EQ704">
        <v>1450002630</v>
      </c>
      <c r="ER704">
        <v>91</v>
      </c>
      <c r="ES704" t="s">
        <v>10328</v>
      </c>
      <c r="ET704" t="s">
        <v>10328</v>
      </c>
      <c r="EU704">
        <v>2024</v>
      </c>
      <c r="EV704" t="s">
        <v>10329</v>
      </c>
      <c r="EW704">
        <v>0</v>
      </c>
      <c r="EX704">
        <v>504187398</v>
      </c>
      <c r="EY704">
        <v>0</v>
      </c>
      <c r="EZ704">
        <v>0</v>
      </c>
      <c r="FA704">
        <v>0</v>
      </c>
      <c r="FB704">
        <v>0</v>
      </c>
      <c r="FC704">
        <v>1450002630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 x14ac:dyDescent="0.4">
      <c r="A705" t="s">
        <v>386</v>
      </c>
      <c r="B705" t="s">
        <v>2419</v>
      </c>
      <c r="C705">
        <v>110001054</v>
      </c>
      <c r="D705" t="s">
        <v>2420</v>
      </c>
      <c r="E705" t="s">
        <v>2420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2421</v>
      </c>
      <c r="V705" t="s">
        <v>2422</v>
      </c>
      <c r="X705" t="s">
        <v>594</v>
      </c>
      <c r="Y705" t="s">
        <v>594</v>
      </c>
      <c r="Z705" t="s">
        <v>594</v>
      </c>
      <c r="AA705" t="s">
        <v>594</v>
      </c>
      <c r="AB705" t="s">
        <v>2423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6599250000</v>
      </c>
      <c r="AW705">
        <v>19024442285</v>
      </c>
      <c r="AX705">
        <v>0</v>
      </c>
      <c r="AY705">
        <v>0</v>
      </c>
      <c r="AZ705">
        <v>0</v>
      </c>
      <c r="BA705">
        <v>0</v>
      </c>
      <c r="BB705">
        <v>6599250000</v>
      </c>
      <c r="BC705">
        <v>19024442285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13500000</v>
      </c>
      <c r="CA705">
        <v>19024442285</v>
      </c>
      <c r="CB705">
        <v>19024442285</v>
      </c>
      <c r="CC705">
        <v>12425192285</v>
      </c>
      <c r="CD705">
        <v>13500000</v>
      </c>
      <c r="CE705">
        <v>19024442285</v>
      </c>
      <c r="CF705">
        <v>19024442285</v>
      </c>
      <c r="CG705">
        <v>12425192285</v>
      </c>
      <c r="CH705">
        <v>19024414610</v>
      </c>
      <c r="CI705">
        <v>19024414610</v>
      </c>
      <c r="CJ705">
        <v>12425164565</v>
      </c>
      <c r="CK705">
        <v>45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5669.7256222367287</v>
      </c>
      <c r="CQ705">
        <v>5669.7256222367287</v>
      </c>
      <c r="CR705">
        <v>-5669.7256222367287</v>
      </c>
      <c r="CS705">
        <v>1</v>
      </c>
      <c r="CT705">
        <v>19024442285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19024442285</v>
      </c>
      <c r="DL705">
        <v>0</v>
      </c>
      <c r="DM705">
        <v>12425192285</v>
      </c>
      <c r="DN705">
        <v>0</v>
      </c>
      <c r="DO705">
        <v>6599250000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9321976719.6499996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10328</v>
      </c>
      <c r="ET705" t="s">
        <v>10328</v>
      </c>
      <c r="EU705">
        <v>2024</v>
      </c>
      <c r="EV705" t="s">
        <v>10333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0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 x14ac:dyDescent="0.4">
      <c r="A706" t="s">
        <v>2424</v>
      </c>
      <c r="B706">
        <v>406982978401</v>
      </c>
      <c r="C706">
        <v>6000000001301</v>
      </c>
      <c r="D706" t="s">
        <v>2425</v>
      </c>
      <c r="E706" t="s">
        <v>2426</v>
      </c>
      <c r="F706" t="s">
        <v>1249</v>
      </c>
      <c r="G706" t="s">
        <v>1249</v>
      </c>
      <c r="H706" t="s">
        <v>1249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2321</v>
      </c>
      <c r="AC706" t="s">
        <v>594</v>
      </c>
      <c r="AD706" t="s">
        <v>1136</v>
      </c>
      <c r="AF706" t="s">
        <v>735</v>
      </c>
      <c r="AH706" s="1">
        <v>45539</v>
      </c>
      <c r="AI706" t="s">
        <v>607</v>
      </c>
      <c r="AJ706" t="s">
        <v>1249</v>
      </c>
      <c r="AK706" t="s">
        <v>1249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10328</v>
      </c>
      <c r="ET706" t="s">
        <v>10328</v>
      </c>
      <c r="EU706">
        <v>2024</v>
      </c>
      <c r="EV706" t="s">
        <v>10329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 x14ac:dyDescent="0.4">
      <c r="A707" t="s">
        <v>2424</v>
      </c>
      <c r="B707">
        <v>406982978401</v>
      </c>
      <c r="C707">
        <v>6000000001302</v>
      </c>
      <c r="D707" t="s">
        <v>2425</v>
      </c>
      <c r="E707" t="s">
        <v>2427</v>
      </c>
      <c r="F707" t="s">
        <v>1249</v>
      </c>
      <c r="G707" t="s">
        <v>1249</v>
      </c>
      <c r="H707" t="s">
        <v>1249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W707">
        <v>46006</v>
      </c>
      <c r="X707" t="s">
        <v>594</v>
      </c>
      <c r="Y707" t="s">
        <v>594</v>
      </c>
      <c r="Z707" t="s">
        <v>594</v>
      </c>
      <c r="AA707" t="s">
        <v>594</v>
      </c>
      <c r="AB707" t="s">
        <v>2321</v>
      </c>
      <c r="AC707" t="s">
        <v>594</v>
      </c>
      <c r="AD707" t="s">
        <v>1136</v>
      </c>
      <c r="AF707" t="s">
        <v>735</v>
      </c>
      <c r="AH707" s="1">
        <v>45539</v>
      </c>
      <c r="AI707" t="s">
        <v>607</v>
      </c>
      <c r="AJ707" t="s">
        <v>1249</v>
      </c>
      <c r="AK707" t="s">
        <v>1249</v>
      </c>
      <c r="AL707" t="s">
        <v>609</v>
      </c>
      <c r="AM707" t="s">
        <v>610</v>
      </c>
      <c r="AN707" t="s">
        <v>611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10328</v>
      </c>
      <c r="ET707" t="s">
        <v>10328</v>
      </c>
      <c r="EU707">
        <v>2024</v>
      </c>
      <c r="EV707" t="s">
        <v>10329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 x14ac:dyDescent="0.4">
      <c r="A708" t="s">
        <v>388</v>
      </c>
      <c r="B708">
        <v>6535395002</v>
      </c>
      <c r="C708">
        <v>6000000001295</v>
      </c>
      <c r="D708" t="s">
        <v>2428</v>
      </c>
      <c r="E708" t="s">
        <v>2429</v>
      </c>
      <c r="F708" t="s">
        <v>647</v>
      </c>
      <c r="G708" t="s">
        <v>1280</v>
      </c>
      <c r="H708" t="s">
        <v>1463</v>
      </c>
      <c r="I708" t="s">
        <v>590</v>
      </c>
      <c r="J708" t="s">
        <v>591</v>
      </c>
      <c r="K708" t="s">
        <v>592</v>
      </c>
      <c r="L708" t="s">
        <v>593</v>
      </c>
      <c r="M708" t="s">
        <v>1055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1444</v>
      </c>
      <c r="AA708" t="s">
        <v>1444</v>
      </c>
      <c r="AB708" t="s">
        <v>2152</v>
      </c>
      <c r="AC708" t="s">
        <v>594</v>
      </c>
      <c r="AD708" t="s">
        <v>681</v>
      </c>
      <c r="AF708" t="s">
        <v>10331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109400000000</v>
      </c>
      <c r="AY708">
        <v>109400000000</v>
      </c>
      <c r="AZ708">
        <v>0</v>
      </c>
      <c r="BA708">
        <v>-109400000000</v>
      </c>
      <c r="BB708">
        <v>-109400000000</v>
      </c>
      <c r="BC708">
        <v>0</v>
      </c>
      <c r="BD708">
        <v>1429841095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638399599</v>
      </c>
      <c r="BP708">
        <v>1639157704</v>
      </c>
      <c r="BQ708">
        <v>638399599</v>
      </c>
      <c r="BR708">
        <v>1639157704</v>
      </c>
      <c r="BS708">
        <v>0</v>
      </c>
      <c r="BT708">
        <v>0</v>
      </c>
      <c r="BU708">
        <v>0</v>
      </c>
      <c r="BV708">
        <v>638399599</v>
      </c>
      <c r="BW708">
        <v>1639157704</v>
      </c>
      <c r="BX708">
        <v>1.1801229820363734</v>
      </c>
      <c r="BY708">
        <v>3.0601976151115493</v>
      </c>
      <c r="BZ708">
        <v>0</v>
      </c>
      <c r="CA708">
        <v>0</v>
      </c>
      <c r="CB708">
        <v>109400000000</v>
      </c>
      <c r="CC708">
        <v>109400000000</v>
      </c>
      <c r="CD708">
        <v>0</v>
      </c>
      <c r="CE708">
        <v>0</v>
      </c>
      <c r="CF708">
        <v>108830445465</v>
      </c>
      <c r="CG708">
        <v>108766729852</v>
      </c>
      <c r="CH708">
        <v>0</v>
      </c>
      <c r="CI708">
        <v>108830445465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5.3</v>
      </c>
      <c r="CY708">
        <v>5.3</v>
      </c>
      <c r="CZ708">
        <v>0</v>
      </c>
      <c r="DA708">
        <v>0</v>
      </c>
      <c r="DB708">
        <v>0</v>
      </c>
      <c r="DC708">
        <v>579820000000</v>
      </c>
      <c r="DD708">
        <v>579820000000</v>
      </c>
      <c r="DE708">
        <v>0</v>
      </c>
      <c r="DF708">
        <v>0</v>
      </c>
      <c r="DG708">
        <v>109400000000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638399599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638399599</v>
      </c>
      <c r="EQ708">
        <v>1639157704</v>
      </c>
      <c r="ER708">
        <v>77</v>
      </c>
      <c r="ES708" t="s">
        <v>10328</v>
      </c>
      <c r="ET708" t="s">
        <v>10328</v>
      </c>
      <c r="EU708">
        <v>2024</v>
      </c>
      <c r="EV708" t="s">
        <v>10329</v>
      </c>
      <c r="EW708">
        <v>0</v>
      </c>
      <c r="EX708">
        <v>638399599</v>
      </c>
      <c r="EY708">
        <v>0</v>
      </c>
      <c r="EZ708">
        <v>0</v>
      </c>
      <c r="FA708">
        <v>0</v>
      </c>
      <c r="FB708">
        <v>0</v>
      </c>
      <c r="FC708">
        <v>1639157704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 x14ac:dyDescent="0.4">
      <c r="A709" t="s">
        <v>2430</v>
      </c>
      <c r="C709" t="s">
        <v>2431</v>
      </c>
      <c r="D709" t="s">
        <v>2432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946</v>
      </c>
      <c r="S709" t="s">
        <v>946</v>
      </c>
      <c r="T709" t="s">
        <v>946</v>
      </c>
      <c r="U709" t="s">
        <v>2433</v>
      </c>
      <c r="V709" t="s">
        <v>2434</v>
      </c>
      <c r="X709" t="s">
        <v>594</v>
      </c>
      <c r="Y709" t="s">
        <v>594</v>
      </c>
      <c r="Z709" t="s">
        <v>594</v>
      </c>
      <c r="AA709" t="s">
        <v>594</v>
      </c>
      <c r="AB709" t="s">
        <v>2435</v>
      </c>
      <c r="AC709" t="s">
        <v>594</v>
      </c>
      <c r="AD709" t="s">
        <v>1136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946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1.1951001112265075E-2</v>
      </c>
      <c r="DI709">
        <v>0.98804899888773501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 x14ac:dyDescent="0.4">
      <c r="A710" t="s">
        <v>389</v>
      </c>
      <c r="B710">
        <v>206995684201</v>
      </c>
      <c r="C710">
        <v>6000000001303</v>
      </c>
      <c r="D710" t="s">
        <v>2436</v>
      </c>
      <c r="E710" t="s">
        <v>2437</v>
      </c>
      <c r="F710" t="s">
        <v>1249</v>
      </c>
      <c r="G710" t="s">
        <v>1249</v>
      </c>
      <c r="H710" t="s">
        <v>1249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W710">
        <v>46030</v>
      </c>
      <c r="X710" t="s">
        <v>594</v>
      </c>
      <c r="Y710" t="s">
        <v>594</v>
      </c>
      <c r="Z710" t="s">
        <v>594</v>
      </c>
      <c r="AA710" t="s">
        <v>594</v>
      </c>
      <c r="AB710" t="s">
        <v>2321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1249</v>
      </c>
      <c r="AK710" t="s">
        <v>1249</v>
      </c>
      <c r="AL710" t="s">
        <v>609</v>
      </c>
      <c r="AM710" t="s">
        <v>610</v>
      </c>
      <c r="AN710" t="s">
        <v>611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1249</v>
      </c>
      <c r="ET710" t="s">
        <v>10328</v>
      </c>
      <c r="EU710">
        <v>2024</v>
      </c>
      <c r="EV710" t="s">
        <v>10329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165608575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 x14ac:dyDescent="0.4">
      <c r="A711" t="s">
        <v>2438</v>
      </c>
      <c r="C711" t="s">
        <v>2439</v>
      </c>
      <c r="D711" t="s">
        <v>2440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946</v>
      </c>
      <c r="S711" t="s">
        <v>946</v>
      </c>
      <c r="T711" t="s">
        <v>946</v>
      </c>
      <c r="U711" t="s">
        <v>2441</v>
      </c>
      <c r="V711" t="s">
        <v>2442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2075</v>
      </c>
      <c r="AD711" t="s">
        <v>1136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946</v>
      </c>
      <c r="AN711" t="s">
        <v>619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1.1951001112265075E-2</v>
      </c>
      <c r="DI711">
        <v>0.98804899888773501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450</v>
      </c>
      <c r="ES711" t="s">
        <v>941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 x14ac:dyDescent="0.4">
      <c r="A712" t="s">
        <v>390</v>
      </c>
      <c r="B712" t="s">
        <v>2443</v>
      </c>
      <c r="C712">
        <v>210002225</v>
      </c>
      <c r="D712" t="s">
        <v>2444</v>
      </c>
      <c r="E712" t="s">
        <v>2445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>
        <v>47191</v>
      </c>
      <c r="V712">
        <v>50843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10793757813</v>
      </c>
      <c r="AV712">
        <v>32346058702</v>
      </c>
      <c r="AW712">
        <v>66816960069</v>
      </c>
      <c r="AX712">
        <v>0</v>
      </c>
      <c r="AY712">
        <v>0</v>
      </c>
      <c r="AZ712">
        <v>0</v>
      </c>
      <c r="BA712">
        <v>10793757813</v>
      </c>
      <c r="BB712">
        <v>32346058702</v>
      </c>
      <c r="BC712">
        <v>66816960069</v>
      </c>
      <c r="BD712">
        <v>724512</v>
      </c>
      <c r="BE712">
        <v>2171173</v>
      </c>
      <c r="BF712">
        <v>3163185</v>
      </c>
      <c r="BG712">
        <v>0</v>
      </c>
      <c r="BH712">
        <v>0</v>
      </c>
      <c r="BI712">
        <v>2171173</v>
      </c>
      <c r="BJ712">
        <v>0</v>
      </c>
      <c r="BK712">
        <v>0</v>
      </c>
      <c r="BL712">
        <v>2171173</v>
      </c>
      <c r="BM712">
        <v>715157444</v>
      </c>
      <c r="BN712">
        <v>475396068</v>
      </c>
      <c r="BO712">
        <v>724512</v>
      </c>
      <c r="BP712">
        <v>2171173</v>
      </c>
      <c r="BQ712">
        <v>715881956</v>
      </c>
      <c r="BR712">
        <v>477567241</v>
      </c>
      <c r="BS712">
        <v>0</v>
      </c>
      <c r="BT712">
        <v>0</v>
      </c>
      <c r="BU712">
        <v>0</v>
      </c>
      <c r="BV712">
        <v>715881956</v>
      </c>
      <c r="BW712">
        <v>477567241</v>
      </c>
      <c r="BX712">
        <v>1.1716208287434573</v>
      </c>
      <c r="BY712">
        <v>0.94446703416918731</v>
      </c>
      <c r="BZ712">
        <v>0</v>
      </c>
      <c r="CA712">
        <v>66816960069</v>
      </c>
      <c r="CB712">
        <v>56023202256</v>
      </c>
      <c r="CC712">
        <v>34470901367</v>
      </c>
      <c r="CD712">
        <v>0</v>
      </c>
      <c r="CE712">
        <v>67214244736</v>
      </c>
      <c r="CF712">
        <v>55705329479</v>
      </c>
      <c r="CG712">
        <v>34392789966</v>
      </c>
      <c r="CH712">
        <v>67214244736</v>
      </c>
      <c r="CI712">
        <v>55705329479</v>
      </c>
      <c r="CJ712">
        <v>34392789966</v>
      </c>
      <c r="CK712">
        <v>475396068</v>
      </c>
      <c r="CL712">
        <v>0</v>
      </c>
      <c r="CM712">
        <v>13.901265263557436</v>
      </c>
      <c r="CN712">
        <v>3.5470333695411691</v>
      </c>
      <c r="CO712">
        <v>2.3478135466575627</v>
      </c>
      <c r="CP712">
        <v>934363045564.80505</v>
      </c>
      <c r="CQ712">
        <v>238411168987.09888</v>
      </c>
      <c r="CR712">
        <v>157806514319.53757</v>
      </c>
      <c r="CS712">
        <v>1.0059932066886381</v>
      </c>
      <c r="CT712">
        <v>67617073597.123558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67214244736</v>
      </c>
      <c r="DL712">
        <v>0</v>
      </c>
      <c r="DM712">
        <v>34392789966</v>
      </c>
      <c r="DN712">
        <v>0</v>
      </c>
      <c r="DO712">
        <v>32346058702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724512</v>
      </c>
      <c r="EH712">
        <v>0</v>
      </c>
      <c r="EI712">
        <v>0</v>
      </c>
      <c r="EJ712">
        <v>715157444</v>
      </c>
      <c r="EK712">
        <v>0</v>
      </c>
      <c r="EL712">
        <v>2171173</v>
      </c>
      <c r="EM712">
        <v>0</v>
      </c>
      <c r="EN712">
        <v>0</v>
      </c>
      <c r="EO712">
        <v>475396068</v>
      </c>
      <c r="EP712">
        <v>715881956</v>
      </c>
      <c r="EQ712">
        <v>477567241</v>
      </c>
      <c r="ER712">
        <v>187</v>
      </c>
      <c r="ES712" t="s">
        <v>2130</v>
      </c>
      <c r="EU712">
        <v>2025</v>
      </c>
      <c r="EV712" t="s">
        <v>613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724512</v>
      </c>
      <c r="FI712">
        <v>0</v>
      </c>
      <c r="FJ712">
        <v>0</v>
      </c>
      <c r="FK712">
        <v>715157444</v>
      </c>
      <c r="FL712">
        <v>0</v>
      </c>
      <c r="FM712">
        <v>2171173</v>
      </c>
      <c r="FN712">
        <v>0</v>
      </c>
      <c r="FO712">
        <v>0</v>
      </c>
      <c r="FP712">
        <v>475396068</v>
      </c>
      <c r="FQ712" t="b">
        <v>1</v>
      </c>
      <c r="FR712" t="b">
        <v>1</v>
      </c>
    </row>
    <row r="713" spans="1:174" x14ac:dyDescent="0.4">
      <c r="A713" t="s">
        <v>391</v>
      </c>
      <c r="B713" t="s">
        <v>2446</v>
      </c>
      <c r="C713">
        <v>210002012</v>
      </c>
      <c r="D713" t="s">
        <v>2447</v>
      </c>
      <c r="E713" t="s">
        <v>2447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636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609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3149037804</v>
      </c>
      <c r="BD713">
        <v>0</v>
      </c>
      <c r="BE713">
        <v>0</v>
      </c>
      <c r="BF713">
        <v>50246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278497924</v>
      </c>
      <c r="BN713">
        <v>278497924</v>
      </c>
      <c r="BO713">
        <v>0</v>
      </c>
      <c r="BP713">
        <v>0</v>
      </c>
      <c r="BQ713">
        <v>278497924</v>
      </c>
      <c r="BR713">
        <v>278497924</v>
      </c>
      <c r="BS713">
        <v>0</v>
      </c>
      <c r="BT713">
        <v>0</v>
      </c>
      <c r="BU713">
        <v>0</v>
      </c>
      <c r="BV713">
        <v>278497924</v>
      </c>
      <c r="BW713">
        <v>278497924</v>
      </c>
      <c r="BX713">
        <v>8.529917315026788</v>
      </c>
      <c r="BY713">
        <v>8.529917315026788</v>
      </c>
      <c r="BZ713">
        <v>0</v>
      </c>
      <c r="CA713">
        <v>3149037804</v>
      </c>
      <c r="CB713">
        <v>3149037804</v>
      </c>
      <c r="CC713">
        <v>3149037804</v>
      </c>
      <c r="CD713">
        <v>0</v>
      </c>
      <c r="CE713">
        <v>3543452480</v>
      </c>
      <c r="CF713">
        <v>3264954556</v>
      </c>
      <c r="CG713">
        <v>3264954556</v>
      </c>
      <c r="CH713">
        <v>3543452480</v>
      </c>
      <c r="CI713">
        <v>3264954556</v>
      </c>
      <c r="CJ713">
        <v>3264954556</v>
      </c>
      <c r="CK713">
        <v>278497924</v>
      </c>
      <c r="CL713">
        <v>0</v>
      </c>
      <c r="CM713">
        <v>162.1599614620209</v>
      </c>
      <c r="CN713">
        <v>39.371141791343689</v>
      </c>
      <c r="CO713">
        <v>11.828705668449402</v>
      </c>
      <c r="CP713">
        <v>574606117599.30237</v>
      </c>
      <c r="CQ713">
        <v>139509770020.96844</v>
      </c>
      <c r="CR713">
        <v>41914456436.057091</v>
      </c>
      <c r="CS713">
        <v>1.1252652227607236</v>
      </c>
      <c r="CT713">
        <v>3987323844.2492385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0.94188215717096646</v>
      </c>
      <c r="DI713">
        <v>5.8117842829033636E-2</v>
      </c>
      <c r="DJ713">
        <v>3337514665.6952109</v>
      </c>
      <c r="DK713">
        <v>205937814.30478945</v>
      </c>
      <c r="DL713">
        <v>3075202440.2704549</v>
      </c>
      <c r="DM713">
        <v>189752115.7295453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118161769.41759743</v>
      </c>
      <c r="EF713">
        <v>0</v>
      </c>
      <c r="EG713">
        <v>0</v>
      </c>
      <c r="EH713">
        <v>0</v>
      </c>
      <c r="EI713">
        <v>0</v>
      </c>
      <c r="EJ713">
        <v>278497924</v>
      </c>
      <c r="EK713">
        <v>0</v>
      </c>
      <c r="EL713">
        <v>0</v>
      </c>
      <c r="EM713">
        <v>0</v>
      </c>
      <c r="EN713">
        <v>0</v>
      </c>
      <c r="EO713">
        <v>278497924</v>
      </c>
      <c r="EP713">
        <v>278497924</v>
      </c>
      <c r="EQ713">
        <v>278497924</v>
      </c>
      <c r="ER713">
        <v>226</v>
      </c>
      <c r="ES713" t="s">
        <v>10328</v>
      </c>
      <c r="ET713" t="s">
        <v>10328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262312225.42475587</v>
      </c>
      <c r="FB713">
        <v>0</v>
      </c>
      <c r="FC713">
        <v>0</v>
      </c>
      <c r="FD713">
        <v>0</v>
      </c>
      <c r="FE713">
        <v>0</v>
      </c>
      <c r="FF713">
        <v>262312225.42475587</v>
      </c>
      <c r="FG713">
        <v>0</v>
      </c>
      <c r="FH713">
        <v>0</v>
      </c>
      <c r="FI713">
        <v>0</v>
      </c>
      <c r="FJ713">
        <v>0</v>
      </c>
      <c r="FK713">
        <v>16185698.575244155</v>
      </c>
      <c r="FL713">
        <v>0</v>
      </c>
      <c r="FM713">
        <v>0</v>
      </c>
      <c r="FN713">
        <v>0</v>
      </c>
      <c r="FO713">
        <v>0</v>
      </c>
      <c r="FP713">
        <v>16185698.575244155</v>
      </c>
      <c r="FQ713" t="b">
        <v>1</v>
      </c>
      <c r="FR713" t="b">
        <v>1</v>
      </c>
    </row>
    <row r="714" spans="1:174" x14ac:dyDescent="0.4">
      <c r="A714" t="s">
        <v>2448</v>
      </c>
      <c r="B714">
        <v>505854508509</v>
      </c>
      <c r="C714">
        <v>6000000001300</v>
      </c>
      <c r="D714" t="s">
        <v>2449</v>
      </c>
      <c r="E714" t="s">
        <v>2450</v>
      </c>
      <c r="F714" t="s">
        <v>647</v>
      </c>
      <c r="G714" t="s">
        <v>648</v>
      </c>
      <c r="H714" t="s">
        <v>1296</v>
      </c>
      <c r="I714" t="s">
        <v>590</v>
      </c>
      <c r="J714" t="s">
        <v>591</v>
      </c>
      <c r="K714" t="s">
        <v>592</v>
      </c>
      <c r="L714" t="s">
        <v>593</v>
      </c>
      <c r="M714" t="s">
        <v>1055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10331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10328</v>
      </c>
      <c r="ET714" t="s">
        <v>10328</v>
      </c>
      <c r="EU714">
        <v>2024</v>
      </c>
      <c r="EV714" t="s">
        <v>10329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 x14ac:dyDescent="0.4">
      <c r="A715" t="s">
        <v>392</v>
      </c>
      <c r="B715" t="s">
        <v>2451</v>
      </c>
      <c r="C715">
        <v>210002033</v>
      </c>
      <c r="D715" t="s">
        <v>2452</v>
      </c>
      <c r="E715" t="s">
        <v>2452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2453</v>
      </c>
      <c r="AD715" t="s">
        <v>1423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10507142857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10507142857</v>
      </c>
      <c r="BB715">
        <v>10835714286</v>
      </c>
      <c r="BC715">
        <v>44439143065</v>
      </c>
      <c r="BD715">
        <v>705274</v>
      </c>
      <c r="BE715">
        <v>1205483324</v>
      </c>
      <c r="BF715">
        <v>8542709675</v>
      </c>
      <c r="BG715">
        <v>1204755995</v>
      </c>
      <c r="BH715">
        <v>0</v>
      </c>
      <c r="BI715">
        <v>727329</v>
      </c>
      <c r="BJ715">
        <v>0</v>
      </c>
      <c r="BK715">
        <v>1204755995</v>
      </c>
      <c r="BL715">
        <v>727329</v>
      </c>
      <c r="BM715">
        <v>41779357</v>
      </c>
      <c r="BN715">
        <v>42066053</v>
      </c>
      <c r="BO715">
        <v>705274</v>
      </c>
      <c r="BP715">
        <v>1205483324</v>
      </c>
      <c r="BQ715">
        <v>42484631</v>
      </c>
      <c r="BR715">
        <v>1247549377</v>
      </c>
      <c r="BS715">
        <v>0</v>
      </c>
      <c r="BT715">
        <v>0</v>
      </c>
      <c r="BU715">
        <v>0</v>
      </c>
      <c r="BV715">
        <v>42484631</v>
      </c>
      <c r="BW715">
        <v>1247549377</v>
      </c>
      <c r="BX715">
        <v>0.10709270787936541</v>
      </c>
      <c r="BY715">
        <v>3.2067439029817812</v>
      </c>
      <c r="BZ715">
        <v>0</v>
      </c>
      <c r="CA715">
        <v>44439143065</v>
      </c>
      <c r="CB715">
        <v>33932000208</v>
      </c>
      <c r="CC715">
        <v>33603428779</v>
      </c>
      <c r="CD715">
        <v>0</v>
      </c>
      <c r="CE715">
        <v>44966594038</v>
      </c>
      <c r="CF715">
        <v>34417671824</v>
      </c>
      <c r="CG715">
        <v>34088813699</v>
      </c>
      <c r="CH715">
        <v>44966594038</v>
      </c>
      <c r="CI715">
        <v>34417671824</v>
      </c>
      <c r="CJ715">
        <v>34088813699</v>
      </c>
      <c r="CK715">
        <v>42066053</v>
      </c>
      <c r="CL715">
        <v>0</v>
      </c>
      <c r="CM715">
        <v>1.1725404858589175</v>
      </c>
      <c r="CN715">
        <v>14.530913233757021</v>
      </c>
      <c r="CO715">
        <v>23.577848076820377</v>
      </c>
      <c r="CP715">
        <v>52725152020.737221</v>
      </c>
      <c r="CQ715">
        <v>653405676383.75378</v>
      </c>
      <c r="CR715">
        <v>1060215522760.0209</v>
      </c>
      <c r="CS715">
        <v>1.2041029601928486</v>
      </c>
      <c r="CT715">
        <v>54144408990.945892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0.89745331069609502</v>
      </c>
      <c r="DI715">
        <v>0.10254668930390494</v>
      </c>
      <c r="DJ715">
        <v>40355418690.130386</v>
      </c>
      <c r="DK715">
        <v>4611175347.8696098</v>
      </c>
      <c r="DL715">
        <v>30593118711.869946</v>
      </c>
      <c r="DM715">
        <v>3495694987.1300516</v>
      </c>
      <c r="DN715">
        <v>9724547659.7276726</v>
      </c>
      <c r="DO715">
        <v>1111166626.2723262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705274</v>
      </c>
      <c r="EH715">
        <v>0</v>
      </c>
      <c r="EI715">
        <v>0</v>
      </c>
      <c r="EJ715">
        <v>41779357</v>
      </c>
      <c r="EK715">
        <v>0</v>
      </c>
      <c r="EL715">
        <v>1205483324</v>
      </c>
      <c r="EM715">
        <v>0</v>
      </c>
      <c r="EN715">
        <v>0</v>
      </c>
      <c r="EO715">
        <v>42066053</v>
      </c>
      <c r="EP715">
        <v>42484631</v>
      </c>
      <c r="EQ715">
        <v>1247549377</v>
      </c>
      <c r="ER715">
        <v>102</v>
      </c>
      <c r="ES715" t="s">
        <v>10328</v>
      </c>
      <c r="ET715" t="s">
        <v>10328</v>
      </c>
      <c r="EU715">
        <v>2024</v>
      </c>
      <c r="EV715" t="s">
        <v>613</v>
      </c>
      <c r="EW715">
        <v>0</v>
      </c>
      <c r="EX715">
        <v>632950.48624787771</v>
      </c>
      <c r="EY715">
        <v>0</v>
      </c>
      <c r="EZ715">
        <v>0</v>
      </c>
      <c r="FA715">
        <v>37495022.258404069</v>
      </c>
      <c r="FB715">
        <v>0</v>
      </c>
      <c r="FC715">
        <v>1081865000.1127334</v>
      </c>
      <c r="FD715">
        <v>0</v>
      </c>
      <c r="FE715">
        <v>0</v>
      </c>
      <c r="FF715">
        <v>37752318.5327674</v>
      </c>
      <c r="FG715">
        <v>0</v>
      </c>
      <c r="FH715">
        <v>72323.51375212225</v>
      </c>
      <c r="FI715">
        <v>0</v>
      </c>
      <c r="FJ715">
        <v>0</v>
      </c>
      <c r="FK715">
        <v>4284334.7415959258</v>
      </c>
      <c r="FL715">
        <v>0</v>
      </c>
      <c r="FM715">
        <v>123618323.88726658</v>
      </c>
      <c r="FN715">
        <v>0</v>
      </c>
      <c r="FO715">
        <v>0</v>
      </c>
      <c r="FP715">
        <v>4313734.467232598</v>
      </c>
      <c r="FQ715" t="b">
        <v>1</v>
      </c>
      <c r="FR715" t="b">
        <v>1</v>
      </c>
    </row>
    <row r="716" spans="1:174" x14ac:dyDescent="0.4">
      <c r="A716" t="s">
        <v>95</v>
      </c>
      <c r="B716" t="s">
        <v>995</v>
      </c>
      <c r="C716">
        <v>110001158</v>
      </c>
      <c r="D716" t="s">
        <v>2454</v>
      </c>
      <c r="E716" t="s">
        <v>2455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998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3.3036848792884368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57243323920</v>
      </c>
      <c r="CF716">
        <v>57472756080</v>
      </c>
      <c r="CG716">
        <v>57472756080</v>
      </c>
      <c r="CH716">
        <v>57243323920</v>
      </c>
      <c r="CI716">
        <v>57472756080</v>
      </c>
      <c r="CJ716">
        <v>57472756080</v>
      </c>
      <c r="CK716">
        <v>-229432160</v>
      </c>
      <c r="CL716">
        <v>0</v>
      </c>
      <c r="CM716">
        <v>-4.6004989743232718</v>
      </c>
      <c r="CN716">
        <v>12.191708683967589</v>
      </c>
      <c r="CO716">
        <v>0</v>
      </c>
      <c r="CP716">
        <v>-263347852980.81482</v>
      </c>
      <c r="CQ716">
        <v>697893929334.63354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0.26274151041439864</v>
      </c>
      <c r="DI716">
        <v>0.73725848958560136</v>
      </c>
      <c r="DJ716">
        <v>15040197387.881475</v>
      </c>
      <c r="DK716">
        <v>42203126532.118523</v>
      </c>
      <c r="DL716">
        <v>15100478740.137512</v>
      </c>
      <c r="DM716">
        <v>42372277339.862488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20035163372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10328</v>
      </c>
      <c r="ET716" t="s">
        <v>10328</v>
      </c>
      <c r="EU716" t="s">
        <v>612</v>
      </c>
      <c r="EV716" t="s">
        <v>10330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489785987.08030856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1374350312.9196916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 x14ac:dyDescent="0.4">
      <c r="A717" t="s">
        <v>398</v>
      </c>
      <c r="B717">
        <v>106435877101</v>
      </c>
      <c r="C717">
        <v>6000000001305</v>
      </c>
      <c r="D717" t="s">
        <v>2456</v>
      </c>
      <c r="E717" t="s">
        <v>2457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1056</v>
      </c>
      <c r="AC717" t="s">
        <v>594</v>
      </c>
      <c r="AD717" t="s">
        <v>698</v>
      </c>
      <c r="AF717" t="s">
        <v>10331</v>
      </c>
      <c r="AH717" s="1">
        <v>45715</v>
      </c>
      <c r="AI717" t="s">
        <v>607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294182425</v>
      </c>
      <c r="BA717">
        <v>0</v>
      </c>
      <c r="BB717">
        <v>0</v>
      </c>
      <c r="BC717">
        <v>29705817575</v>
      </c>
      <c r="BD717">
        <v>335753424</v>
      </c>
      <c r="BE717">
        <v>335753424</v>
      </c>
      <c r="BF717">
        <v>1617082936</v>
      </c>
      <c r="BG717">
        <v>0</v>
      </c>
      <c r="BH717">
        <v>335753424</v>
      </c>
      <c r="BI717">
        <v>0</v>
      </c>
      <c r="BJ717">
        <v>0</v>
      </c>
      <c r="BK717">
        <v>0</v>
      </c>
      <c r="BL717">
        <v>361918004</v>
      </c>
      <c r="BM717">
        <v>0</v>
      </c>
      <c r="BN717">
        <v>0</v>
      </c>
      <c r="BO717">
        <v>125194597</v>
      </c>
      <c r="BP717">
        <v>367193529</v>
      </c>
      <c r="BQ717">
        <v>125194597</v>
      </c>
      <c r="BR717">
        <v>367193529</v>
      </c>
      <c r="BS717">
        <v>0</v>
      </c>
      <c r="BT717">
        <v>0</v>
      </c>
      <c r="BU717">
        <v>0</v>
      </c>
      <c r="BV717">
        <v>125194597</v>
      </c>
      <c r="BW717">
        <v>367193529</v>
      </c>
      <c r="BX717">
        <v>0.42244282887811868</v>
      </c>
      <c r="BY717">
        <v>1.2448203668202427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29705817575</v>
      </c>
      <c r="CF717">
        <v>29691112008</v>
      </c>
      <c r="CG717">
        <v>29656800320</v>
      </c>
      <c r="CH717">
        <v>29705817575</v>
      </c>
      <c r="CI717">
        <v>29691112008</v>
      </c>
      <c r="CJ717">
        <v>29656800320</v>
      </c>
      <c r="CK717">
        <v>49017255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12420775917.106848</v>
      </c>
      <c r="CQ717">
        <v>149049311005.28217</v>
      </c>
      <c r="CR717">
        <v>149049311005.28217</v>
      </c>
      <c r="CS717">
        <v>1.0539027645333334</v>
      </c>
      <c r="CT717">
        <v>31307043265.015381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127735015572.5</v>
      </c>
      <c r="DA717">
        <v>0</v>
      </c>
      <c r="DB717">
        <v>0</v>
      </c>
      <c r="DC717">
        <v>0</v>
      </c>
      <c r="DD717">
        <v>0</v>
      </c>
      <c r="DE717">
        <v>29705817575</v>
      </c>
      <c r="DF717">
        <v>0</v>
      </c>
      <c r="DG717">
        <v>0</v>
      </c>
      <c r="DH717">
        <v>1</v>
      </c>
      <c r="DI717">
        <v>0</v>
      </c>
      <c r="DJ717">
        <v>29705817575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1431494572.1392353</v>
      </c>
      <c r="EF717">
        <v>0</v>
      </c>
      <c r="EG717">
        <v>125194597</v>
      </c>
      <c r="EH717">
        <v>0</v>
      </c>
      <c r="EI717">
        <v>0</v>
      </c>
      <c r="EJ717">
        <v>0</v>
      </c>
      <c r="EK717">
        <v>0</v>
      </c>
      <c r="EL717">
        <v>367193529</v>
      </c>
      <c r="EM717">
        <v>0</v>
      </c>
      <c r="EN717">
        <v>0</v>
      </c>
      <c r="EO717">
        <v>0</v>
      </c>
      <c r="EP717">
        <v>125194597</v>
      </c>
      <c r="EQ717">
        <v>367193529</v>
      </c>
      <c r="ER717">
        <v>202</v>
      </c>
      <c r="ES717" t="s">
        <v>10328</v>
      </c>
      <c r="ET717" t="s">
        <v>10328</v>
      </c>
      <c r="EU717">
        <v>2025</v>
      </c>
      <c r="EV717" t="s">
        <v>10329</v>
      </c>
      <c r="EW717">
        <v>0</v>
      </c>
      <c r="EX717">
        <v>125194597</v>
      </c>
      <c r="EY717">
        <v>0</v>
      </c>
      <c r="EZ717">
        <v>0</v>
      </c>
      <c r="FA717">
        <v>0</v>
      </c>
      <c r="FB717">
        <v>0</v>
      </c>
      <c r="FC717">
        <v>367193529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 x14ac:dyDescent="0.4">
      <c r="A718" t="s">
        <v>397</v>
      </c>
      <c r="B718">
        <v>405167369401</v>
      </c>
      <c r="C718">
        <v>6000000001304</v>
      </c>
      <c r="D718" t="s">
        <v>2459</v>
      </c>
      <c r="E718" t="s">
        <v>2460</v>
      </c>
      <c r="F718" t="s">
        <v>647</v>
      </c>
      <c r="G718" t="s">
        <v>648</v>
      </c>
      <c r="H718" t="s">
        <v>973</v>
      </c>
      <c r="I718" t="s">
        <v>590</v>
      </c>
      <c r="J718" t="s">
        <v>591</v>
      </c>
      <c r="K718" t="s">
        <v>592</v>
      </c>
      <c r="L718" t="s">
        <v>593</v>
      </c>
      <c r="M718" t="s">
        <v>1418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975</v>
      </c>
      <c r="AC718" t="s">
        <v>594</v>
      </c>
      <c r="AD718" t="s">
        <v>661</v>
      </c>
      <c r="AF718" t="s">
        <v>10331</v>
      </c>
      <c r="AH718" s="1">
        <v>45713</v>
      </c>
      <c r="AI718" t="s">
        <v>607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1531232876</v>
      </c>
      <c r="BF718">
        <v>6707234284</v>
      </c>
      <c r="BG718">
        <v>0</v>
      </c>
      <c r="BH718">
        <v>1531232876</v>
      </c>
      <c r="BI718">
        <v>0</v>
      </c>
      <c r="BJ718">
        <v>0</v>
      </c>
      <c r="BK718">
        <v>0</v>
      </c>
      <c r="BL718">
        <v>1497945205</v>
      </c>
      <c r="BM718">
        <v>0</v>
      </c>
      <c r="BN718">
        <v>0</v>
      </c>
      <c r="BO718">
        <v>515566775</v>
      </c>
      <c r="BP718">
        <v>1503394470</v>
      </c>
      <c r="BQ718">
        <v>515566775</v>
      </c>
      <c r="BR718">
        <v>1503394470</v>
      </c>
      <c r="BS718">
        <v>0</v>
      </c>
      <c r="BT718">
        <v>0</v>
      </c>
      <c r="BU718">
        <v>0</v>
      </c>
      <c r="BV718">
        <v>515566775</v>
      </c>
      <c r="BW718">
        <v>1503394470</v>
      </c>
      <c r="BX718">
        <v>0.38292353170005577</v>
      </c>
      <c r="BY718">
        <v>1.1207401347901385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0.37998674166666668</v>
      </c>
      <c r="CN718">
        <v>4.5598409000000002</v>
      </c>
      <c r="CO718">
        <v>4.5598409000000002</v>
      </c>
      <c r="CP718">
        <v>51259223485.305</v>
      </c>
      <c r="CQ718">
        <v>615110681823.66003</v>
      </c>
      <c r="CR718">
        <v>615110681823.66003</v>
      </c>
      <c r="CS718">
        <v>1.0496832169185186</v>
      </c>
      <c r="CT718">
        <v>141599536785.94418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515566775</v>
      </c>
      <c r="EH718">
        <v>0</v>
      </c>
      <c r="EI718">
        <v>0</v>
      </c>
      <c r="EJ718">
        <v>0</v>
      </c>
      <c r="EK718">
        <v>0</v>
      </c>
      <c r="EL718">
        <v>1503394470</v>
      </c>
      <c r="EM718">
        <v>0</v>
      </c>
      <c r="EN718">
        <v>0</v>
      </c>
      <c r="EO718">
        <v>0</v>
      </c>
      <c r="EP718">
        <v>515566775</v>
      </c>
      <c r="EQ718">
        <v>1503394470</v>
      </c>
      <c r="ER718">
        <v>86</v>
      </c>
      <c r="ES718" t="s">
        <v>10328</v>
      </c>
      <c r="ET718" t="s">
        <v>10328</v>
      </c>
      <c r="EU718">
        <v>2025</v>
      </c>
      <c r="EV718" t="s">
        <v>10329</v>
      </c>
      <c r="EW718">
        <v>0</v>
      </c>
      <c r="EX718">
        <v>515566775</v>
      </c>
      <c r="EY718">
        <v>0</v>
      </c>
      <c r="EZ718">
        <v>0</v>
      </c>
      <c r="FA718">
        <v>0</v>
      </c>
      <c r="FB718">
        <v>0</v>
      </c>
      <c r="FC718">
        <v>1503394470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 x14ac:dyDescent="0.4">
      <c r="A719" t="s">
        <v>396</v>
      </c>
      <c r="B719" t="s">
        <v>2461</v>
      </c>
      <c r="C719">
        <v>210002197</v>
      </c>
      <c r="D719" t="s">
        <v>2462</v>
      </c>
      <c r="E719" t="s">
        <v>2463</v>
      </c>
      <c r="F719" t="s">
        <v>868</v>
      </c>
      <c r="G719" t="s">
        <v>868</v>
      </c>
      <c r="H719" t="s">
        <v>695</v>
      </c>
      <c r="I719" t="s">
        <v>730</v>
      </c>
      <c r="J719" t="s">
        <v>2464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2465</v>
      </c>
      <c r="R719" t="s">
        <v>733</v>
      </c>
      <c r="S719" t="s">
        <v>733</v>
      </c>
      <c r="T719" s="1">
        <v>45917</v>
      </c>
      <c r="U719" t="s">
        <v>2466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2467</v>
      </c>
      <c r="AD719" t="s">
        <v>1423</v>
      </c>
      <c r="AF719" t="s">
        <v>735</v>
      </c>
      <c r="AH719" s="1">
        <v>45888</v>
      </c>
      <c r="AI719" t="s">
        <v>607</v>
      </c>
      <c r="AJ719" t="s">
        <v>737</v>
      </c>
      <c r="AK719" t="s">
        <v>868</v>
      </c>
      <c r="AL719" t="s">
        <v>609</v>
      </c>
      <c r="AM719" t="s">
        <v>610</v>
      </c>
      <c r="AN719" t="s">
        <v>619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10424993</v>
      </c>
      <c r="AY719">
        <v>40575575</v>
      </c>
      <c r="AZ719">
        <v>75281430</v>
      </c>
      <c r="BA719">
        <v>-10424993</v>
      </c>
      <c r="BB719">
        <v>741246748</v>
      </c>
      <c r="BC719">
        <v>2259827881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-1100087</v>
      </c>
      <c r="BN719">
        <v>4711566</v>
      </c>
      <c r="BO719">
        <v>0</v>
      </c>
      <c r="BP719">
        <v>0</v>
      </c>
      <c r="BQ719">
        <v>-1100087</v>
      </c>
      <c r="BR719">
        <v>4711566</v>
      </c>
      <c r="BS719">
        <v>0</v>
      </c>
      <c r="BT719">
        <v>0</v>
      </c>
      <c r="BU719">
        <v>0</v>
      </c>
      <c r="BV719">
        <v>-1100087</v>
      </c>
      <c r="BW719">
        <v>4711566</v>
      </c>
      <c r="BX719">
        <v>-4.9462538709645877E-2</v>
      </c>
      <c r="BY719">
        <v>0.25474569765178667</v>
      </c>
      <c r="BZ719">
        <v>1592656.76</v>
      </c>
      <c r="CA719">
        <v>2260838773</v>
      </c>
      <c r="CB719">
        <v>2271530870</v>
      </c>
      <c r="CC719">
        <v>1519072418</v>
      </c>
      <c r="CD719">
        <v>1510255.32</v>
      </c>
      <c r="CE719">
        <v>2285620401</v>
      </c>
      <c r="CF719">
        <v>2161441813</v>
      </c>
      <c r="CG719">
        <v>1418125962</v>
      </c>
      <c r="CH719">
        <v>2136132427.0872624</v>
      </c>
      <c r="CI719">
        <v>2153503660.1604743</v>
      </c>
      <c r="CJ719">
        <v>1384399514.8930509</v>
      </c>
      <c r="CK719">
        <v>10486164.194211483</v>
      </c>
      <c r="CL719">
        <v>0</v>
      </c>
      <c r="CM719">
        <v>104.10051703453063</v>
      </c>
      <c r="CN719">
        <v>32.090365290641785</v>
      </c>
      <c r="CO719">
        <v>3.1155404448509216</v>
      </c>
      <c r="CP719">
        <v>237934265488.77121</v>
      </c>
      <c r="CQ719">
        <v>73346393583.83316</v>
      </c>
      <c r="CR719">
        <v>7120942800.8918819</v>
      </c>
      <c r="CS719">
        <v>1.0110455300222989</v>
      </c>
      <c r="CT719">
        <v>2310866289.7588243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2285620401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40575575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133776650</v>
      </c>
      <c r="EG719">
        <v>0</v>
      </c>
      <c r="EH719">
        <v>0</v>
      </c>
      <c r="EI719">
        <v>-135733124</v>
      </c>
      <c r="EJ719">
        <v>856387</v>
      </c>
      <c r="EK719">
        <v>109769450</v>
      </c>
      <c r="EL719">
        <v>0</v>
      </c>
      <c r="EM719">
        <v>2471780</v>
      </c>
      <c r="EN719">
        <v>-121623474</v>
      </c>
      <c r="EO719">
        <v>14093810</v>
      </c>
      <c r="EP719">
        <v>-1100087</v>
      </c>
      <c r="EQ719">
        <v>4711566</v>
      </c>
      <c r="ER719">
        <v>365</v>
      </c>
      <c r="ES719" t="s">
        <v>2468</v>
      </c>
      <c r="EU719">
        <v>2025</v>
      </c>
      <c r="EV719" t="s">
        <v>855</v>
      </c>
      <c r="EW719">
        <v>133776650</v>
      </c>
      <c r="EX719">
        <v>0</v>
      </c>
      <c r="EY719">
        <v>0</v>
      </c>
      <c r="EZ719">
        <v>-135733124</v>
      </c>
      <c r="FA719">
        <v>856387</v>
      </c>
      <c r="FB719">
        <v>109769450</v>
      </c>
      <c r="FC719">
        <v>0</v>
      </c>
      <c r="FD719">
        <v>2471780</v>
      </c>
      <c r="FE719">
        <v>-121623474</v>
      </c>
      <c r="FF719">
        <v>14093810</v>
      </c>
      <c r="FG719">
        <v>0</v>
      </c>
      <c r="FH719">
        <v>0</v>
      </c>
      <c r="FI719">
        <v>0</v>
      </c>
      <c r="FJ719">
        <v>0</v>
      </c>
      <c r="FK719">
        <v>0</v>
      </c>
      <c r="FL719">
        <v>0</v>
      </c>
      <c r="FM719">
        <v>0</v>
      </c>
      <c r="FN719">
        <v>0</v>
      </c>
      <c r="FO719">
        <v>0</v>
      </c>
      <c r="FP719">
        <v>0</v>
      </c>
      <c r="FQ719" t="b">
        <v>1</v>
      </c>
      <c r="FR719" t="b">
        <v>1</v>
      </c>
    </row>
    <row r="720" spans="1:174" x14ac:dyDescent="0.4">
      <c r="A720" t="s">
        <v>395</v>
      </c>
      <c r="B720" t="s">
        <v>2469</v>
      </c>
      <c r="C720">
        <v>210002194</v>
      </c>
      <c r="D720" t="s">
        <v>2470</v>
      </c>
      <c r="E720" t="s">
        <v>2471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625</v>
      </c>
      <c r="Q720" t="s">
        <v>2465</v>
      </c>
      <c r="R720" t="s">
        <v>598</v>
      </c>
      <c r="S720" t="s">
        <v>733</v>
      </c>
      <c r="T720" s="1">
        <v>45917</v>
      </c>
      <c r="U720" t="s">
        <v>2472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2473</v>
      </c>
      <c r="AC720" t="s">
        <v>2474</v>
      </c>
      <c r="AD720" t="s">
        <v>812</v>
      </c>
      <c r="AF720" t="s">
        <v>653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0</v>
      </c>
      <c r="BF720">
        <v>2115066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-31597176</v>
      </c>
      <c r="BN720">
        <v>-31597176</v>
      </c>
      <c r="BO720">
        <v>0</v>
      </c>
      <c r="BP720">
        <v>0</v>
      </c>
      <c r="BQ720">
        <v>-31597176</v>
      </c>
      <c r="BR720">
        <v>-31597176</v>
      </c>
      <c r="BS720">
        <v>0</v>
      </c>
      <c r="BT720">
        <v>0</v>
      </c>
      <c r="BU720">
        <v>0</v>
      </c>
      <c r="BV720">
        <v>-31597176</v>
      </c>
      <c r="BW720">
        <v>-31597176</v>
      </c>
      <c r="BX720">
        <v>-0.19724186924895132</v>
      </c>
      <c r="BY720">
        <v>-0.19724186924895132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16019507481</v>
      </c>
      <c r="CG720">
        <v>16019507481</v>
      </c>
      <c r="CH720">
        <v>15987910305</v>
      </c>
      <c r="CI720">
        <v>16019507481</v>
      </c>
      <c r="CJ720">
        <v>16019507481</v>
      </c>
      <c r="CK720">
        <v>-31597176</v>
      </c>
      <c r="CL720">
        <v>0</v>
      </c>
      <c r="CM720">
        <v>-2.297845184803009</v>
      </c>
      <c r="CN720">
        <v>-0.79751819372177113</v>
      </c>
      <c r="CO720">
        <v>-2.4331709742546082</v>
      </c>
      <c r="CP720">
        <v>-36737742709.406654</v>
      </c>
      <c r="CQ720">
        <v>-12750649347.82929</v>
      </c>
      <c r="CR720">
        <v>-38901319293.112137</v>
      </c>
      <c r="CS720">
        <v>0.99182169387865871</v>
      </c>
      <c r="CT720">
        <v>15857156280.285164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15987910305</v>
      </c>
      <c r="DL720">
        <v>0</v>
      </c>
      <c r="DM720">
        <v>16019507481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-31597176</v>
      </c>
      <c r="EK720">
        <v>0</v>
      </c>
      <c r="EL720">
        <v>0</v>
      </c>
      <c r="EM720">
        <v>0</v>
      </c>
      <c r="EN720">
        <v>0</v>
      </c>
      <c r="EO720">
        <v>-31597176</v>
      </c>
      <c r="EP720">
        <v>-31597176</v>
      </c>
      <c r="EQ720">
        <v>-31597176</v>
      </c>
      <c r="ER720">
        <v>712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-31597176</v>
      </c>
      <c r="FL720">
        <v>0</v>
      </c>
      <c r="FM720">
        <v>0</v>
      </c>
      <c r="FN720">
        <v>0</v>
      </c>
      <c r="FO720">
        <v>0</v>
      </c>
      <c r="FP720">
        <v>-31597176</v>
      </c>
      <c r="FQ720" t="b">
        <v>1</v>
      </c>
      <c r="FR720" t="b">
        <v>1</v>
      </c>
    </row>
    <row r="721" spans="1:174" x14ac:dyDescent="0.4">
      <c r="A721" t="s">
        <v>2475</v>
      </c>
      <c r="C721" t="s">
        <v>2476</v>
      </c>
      <c r="D721" t="s">
        <v>2477</v>
      </c>
      <c r="E721" t="s">
        <v>10334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1576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946</v>
      </c>
      <c r="S721" t="s">
        <v>946</v>
      </c>
      <c r="T721" t="s">
        <v>946</v>
      </c>
      <c r="U721" t="s">
        <v>2478</v>
      </c>
      <c r="V721" t="s">
        <v>2479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2480</v>
      </c>
      <c r="AD721" t="s">
        <v>734</v>
      </c>
      <c r="AF721" t="s">
        <v>735</v>
      </c>
      <c r="AH721" s="1">
        <v>45714</v>
      </c>
      <c r="AI721" t="s">
        <v>607</v>
      </c>
      <c r="AJ721" t="s">
        <v>737</v>
      </c>
      <c r="AK721" t="s">
        <v>728</v>
      </c>
      <c r="AL721" t="s">
        <v>627</v>
      </c>
      <c r="AM721" t="s">
        <v>946</v>
      </c>
      <c r="AN721" t="s">
        <v>619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1.1951001112265075E-2</v>
      </c>
      <c r="DI721">
        <v>0.98804899888773501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450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 x14ac:dyDescent="0.4">
      <c r="A722" t="s">
        <v>393</v>
      </c>
      <c r="B722" t="s">
        <v>2481</v>
      </c>
      <c r="C722">
        <v>210002083</v>
      </c>
      <c r="D722" t="s">
        <v>2482</v>
      </c>
      <c r="E722" t="s">
        <v>2482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596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1481</v>
      </c>
      <c r="AC722" t="s">
        <v>2483</v>
      </c>
      <c r="AD722" t="s">
        <v>904</v>
      </c>
      <c r="AF722" t="s">
        <v>653</v>
      </c>
      <c r="AH722" s="1">
        <v>45695</v>
      </c>
      <c r="AI722" t="s">
        <v>607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7338674454</v>
      </c>
      <c r="AW722">
        <v>63998876374</v>
      </c>
      <c r="AX722">
        <v>0</v>
      </c>
      <c r="AY722">
        <v>1622625235</v>
      </c>
      <c r="AZ722">
        <v>3814864834</v>
      </c>
      <c r="BA722">
        <v>0</v>
      </c>
      <c r="BB722">
        <v>5716049219</v>
      </c>
      <c r="BC722">
        <v>60184011540</v>
      </c>
      <c r="BD722">
        <v>0</v>
      </c>
      <c r="BE722">
        <v>410161</v>
      </c>
      <c r="BF722">
        <v>2852714</v>
      </c>
      <c r="BG722">
        <v>0</v>
      </c>
      <c r="BH722">
        <v>0</v>
      </c>
      <c r="BI722">
        <v>410161</v>
      </c>
      <c r="BJ722">
        <v>8569121</v>
      </c>
      <c r="BK722">
        <v>0</v>
      </c>
      <c r="BL722">
        <v>410161</v>
      </c>
      <c r="BM722">
        <v>-61213211</v>
      </c>
      <c r="BN722">
        <v>-53511637</v>
      </c>
      <c r="BO722">
        <v>0</v>
      </c>
      <c r="BP722">
        <v>410161</v>
      </c>
      <c r="BQ722">
        <v>-61213211</v>
      </c>
      <c r="BR722">
        <v>-53101476</v>
      </c>
      <c r="BS722">
        <v>0</v>
      </c>
      <c r="BT722">
        <v>0</v>
      </c>
      <c r="BU722">
        <v>0</v>
      </c>
      <c r="BV722">
        <v>-61213211</v>
      </c>
      <c r="BW722">
        <v>-53101476</v>
      </c>
      <c r="BX722">
        <v>-0.10607834249217063</v>
      </c>
      <c r="BY722">
        <v>-9.683029834021932E-2</v>
      </c>
      <c r="BZ722">
        <v>0</v>
      </c>
      <c r="CA722">
        <v>60041056833</v>
      </c>
      <c r="CB722">
        <v>60041056833</v>
      </c>
      <c r="CC722">
        <v>54381735369</v>
      </c>
      <c r="CD722">
        <v>0</v>
      </c>
      <c r="CE722">
        <v>57644449945</v>
      </c>
      <c r="CF722">
        <v>57705663156</v>
      </c>
      <c r="CG722">
        <v>51981912363</v>
      </c>
      <c r="CH722">
        <v>57644449945</v>
      </c>
      <c r="CI722">
        <v>57705663156</v>
      </c>
      <c r="CJ722">
        <v>51981912363</v>
      </c>
      <c r="CK722">
        <v>-53511637</v>
      </c>
      <c r="CL722">
        <v>0</v>
      </c>
      <c r="CM722">
        <v>-1.2418743968009949</v>
      </c>
      <c r="CN722">
        <v>-0.38007706403732294</v>
      </c>
      <c r="CO722">
        <v>-5.5000463128089896</v>
      </c>
      <c r="CP722">
        <v>-71587166504.372025</v>
      </c>
      <c r="CQ722">
        <v>-21909333293.142021</v>
      </c>
      <c r="CR722">
        <v>-317047144373.8996</v>
      </c>
      <c r="CS722">
        <v>0.96036322784519146</v>
      </c>
      <c r="CT722">
        <v>55359610016.540771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57644449945</v>
      </c>
      <c r="DK722">
        <v>0</v>
      </c>
      <c r="DL722">
        <v>51981912363</v>
      </c>
      <c r="DM722">
        <v>0</v>
      </c>
      <c r="DN722">
        <v>7338674454</v>
      </c>
      <c r="DO722">
        <v>0</v>
      </c>
      <c r="DP722">
        <v>1622625235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34443808259.413055</v>
      </c>
      <c r="EF722">
        <v>0</v>
      </c>
      <c r="EG722">
        <v>0</v>
      </c>
      <c r="EH722">
        <v>0</v>
      </c>
      <c r="EI722">
        <v>0</v>
      </c>
      <c r="EJ722">
        <v>-61213211</v>
      </c>
      <c r="EK722">
        <v>0</v>
      </c>
      <c r="EL722">
        <v>410161</v>
      </c>
      <c r="EM722">
        <v>8569121</v>
      </c>
      <c r="EN722">
        <v>0</v>
      </c>
      <c r="EO722">
        <v>-62080758</v>
      </c>
      <c r="EP722">
        <v>-61213211</v>
      </c>
      <c r="EQ722">
        <v>-53101476</v>
      </c>
      <c r="ER722">
        <v>716</v>
      </c>
      <c r="ES722" t="s">
        <v>10328</v>
      </c>
      <c r="ET722" t="s">
        <v>1677</v>
      </c>
      <c r="EU722">
        <v>2025</v>
      </c>
      <c r="EV722" t="s">
        <v>613</v>
      </c>
      <c r="EW722">
        <v>0</v>
      </c>
      <c r="EX722">
        <v>0</v>
      </c>
      <c r="EY722">
        <v>0</v>
      </c>
      <c r="EZ722">
        <v>0</v>
      </c>
      <c r="FA722">
        <v>-61213211</v>
      </c>
      <c r="FB722">
        <v>0</v>
      </c>
      <c r="FC722">
        <v>410161</v>
      </c>
      <c r="FD722">
        <v>8569121</v>
      </c>
      <c r="FE722">
        <v>0</v>
      </c>
      <c r="FF722">
        <v>-62080758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 x14ac:dyDescent="0.4">
      <c r="A723" t="s">
        <v>394</v>
      </c>
      <c r="B723" t="s">
        <v>2484</v>
      </c>
      <c r="C723">
        <v>210002097</v>
      </c>
      <c r="D723" t="s">
        <v>2485</v>
      </c>
      <c r="E723" t="s">
        <v>2485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1330</v>
      </c>
      <c r="AC723" t="s">
        <v>2089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3573120000</v>
      </c>
      <c r="AV723">
        <v>3573120000</v>
      </c>
      <c r="AW723">
        <v>11722411173</v>
      </c>
      <c r="AX723">
        <v>0</v>
      </c>
      <c r="AY723">
        <v>0</v>
      </c>
      <c r="AZ723">
        <v>0</v>
      </c>
      <c r="BA723">
        <v>3573120000</v>
      </c>
      <c r="BB723">
        <v>3573120000</v>
      </c>
      <c r="BC723">
        <v>11722411173</v>
      </c>
      <c r="BD723">
        <v>199703</v>
      </c>
      <c r="BE723">
        <v>199703</v>
      </c>
      <c r="BF723">
        <v>469878</v>
      </c>
      <c r="BG723">
        <v>0</v>
      </c>
      <c r="BH723">
        <v>0</v>
      </c>
      <c r="BI723">
        <v>199703</v>
      </c>
      <c r="BJ723">
        <v>0</v>
      </c>
      <c r="BK723">
        <v>0</v>
      </c>
      <c r="BL723">
        <v>199703</v>
      </c>
      <c r="BM723">
        <v>-43243710</v>
      </c>
      <c r="BN723">
        <v>-43243710</v>
      </c>
      <c r="BO723">
        <v>199703</v>
      </c>
      <c r="BP723">
        <v>199703</v>
      </c>
      <c r="BQ723">
        <v>-43044007</v>
      </c>
      <c r="BR723">
        <v>-43044007</v>
      </c>
      <c r="BS723">
        <v>0</v>
      </c>
      <c r="BT723">
        <v>0</v>
      </c>
      <c r="BU723">
        <v>0</v>
      </c>
      <c r="BV723">
        <v>-43044007</v>
      </c>
      <c r="BW723">
        <v>-43044007</v>
      </c>
      <c r="BX723">
        <v>-0.4402598791190816</v>
      </c>
      <c r="BY723">
        <v>-0.4402598791190816</v>
      </c>
      <c r="BZ723">
        <v>0</v>
      </c>
      <c r="CA723">
        <v>11722411173</v>
      </c>
      <c r="CB723">
        <v>8149291173</v>
      </c>
      <c r="CC723">
        <v>8149291173</v>
      </c>
      <c r="CD723">
        <v>0</v>
      </c>
      <c r="CE723">
        <v>11520370400</v>
      </c>
      <c r="CF723">
        <v>7990494110</v>
      </c>
      <c r="CG723">
        <v>7990494110</v>
      </c>
      <c r="CH723">
        <v>11520370400</v>
      </c>
      <c r="CI723">
        <v>7990494110</v>
      </c>
      <c r="CJ723">
        <v>7990494110</v>
      </c>
      <c r="CK723">
        <v>-43243710</v>
      </c>
      <c r="CL723">
        <v>0</v>
      </c>
      <c r="CM723">
        <v>-5.834139883518219</v>
      </c>
      <c r="CN723">
        <v>-2.1247896552085876</v>
      </c>
      <c r="CO723">
        <v>-3.5362169146537794</v>
      </c>
      <c r="CP723">
        <v>-67211452423.54274</v>
      </c>
      <c r="CQ723">
        <v>-24478363850.091217</v>
      </c>
      <c r="CR723">
        <v>-40738528671.556725</v>
      </c>
      <c r="CS723">
        <v>0.98280465579775311</v>
      </c>
      <c r="CT723">
        <v>11322273665.634623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11520370400</v>
      </c>
      <c r="DL723">
        <v>0</v>
      </c>
      <c r="DM723">
        <v>7990494110</v>
      </c>
      <c r="DN723">
        <v>0</v>
      </c>
      <c r="DO723">
        <v>3573120000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7910820498.7139482</v>
      </c>
      <c r="EF723">
        <v>0</v>
      </c>
      <c r="EG723">
        <v>199703</v>
      </c>
      <c r="EH723">
        <v>0</v>
      </c>
      <c r="EI723">
        <v>0</v>
      </c>
      <c r="EJ723">
        <v>-43243710</v>
      </c>
      <c r="EK723">
        <v>0</v>
      </c>
      <c r="EL723">
        <v>199703</v>
      </c>
      <c r="EM723">
        <v>0</v>
      </c>
      <c r="EN723">
        <v>0</v>
      </c>
      <c r="EO723">
        <v>-43243710</v>
      </c>
      <c r="EP723">
        <v>-43044007</v>
      </c>
      <c r="EQ723">
        <v>-43044007</v>
      </c>
      <c r="ER723">
        <v>713</v>
      </c>
      <c r="ES723" t="s">
        <v>10328</v>
      </c>
      <c r="ET723" t="s">
        <v>10328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199703</v>
      </c>
      <c r="FI723">
        <v>0</v>
      </c>
      <c r="FJ723">
        <v>0</v>
      </c>
      <c r="FK723">
        <v>-43243710</v>
      </c>
      <c r="FL723">
        <v>0</v>
      </c>
      <c r="FM723">
        <v>199703</v>
      </c>
      <c r="FN723">
        <v>0</v>
      </c>
      <c r="FO723">
        <v>0</v>
      </c>
      <c r="FP723">
        <v>-43243710</v>
      </c>
      <c r="FQ723" t="b">
        <v>1</v>
      </c>
      <c r="FR723" t="b">
        <v>1</v>
      </c>
    </row>
    <row r="724" spans="1:174" x14ac:dyDescent="0.4">
      <c r="A724" t="s">
        <v>400</v>
      </c>
      <c r="B724">
        <v>907079231902</v>
      </c>
      <c r="C724">
        <v>6000000001308</v>
      </c>
      <c r="D724" t="s">
        <v>2486</v>
      </c>
      <c r="E724" t="s">
        <v>2487</v>
      </c>
      <c r="F724" t="s">
        <v>647</v>
      </c>
      <c r="G724" t="s">
        <v>1280</v>
      </c>
      <c r="H724" t="s">
        <v>1463</v>
      </c>
      <c r="I724" t="s">
        <v>590</v>
      </c>
      <c r="J724" t="s">
        <v>591</v>
      </c>
      <c r="K724" t="s">
        <v>592</v>
      </c>
      <c r="L724" t="s">
        <v>593</v>
      </c>
      <c r="M724" t="s">
        <v>2294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1733</v>
      </c>
      <c r="AC724" t="s">
        <v>594</v>
      </c>
      <c r="AD724" t="s">
        <v>825</v>
      </c>
      <c r="AF724" t="s">
        <v>10331</v>
      </c>
      <c r="AH724" s="1">
        <v>45762</v>
      </c>
      <c r="AI724" t="s">
        <v>607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1044566330</v>
      </c>
      <c r="BA724">
        <v>0</v>
      </c>
      <c r="BB724">
        <v>1700000000</v>
      </c>
      <c r="BC724">
        <v>98955433670</v>
      </c>
      <c r="BD724">
        <v>0</v>
      </c>
      <c r="BE724">
        <v>744974794</v>
      </c>
      <c r="BF724">
        <v>4901919339</v>
      </c>
      <c r="BG724">
        <v>0</v>
      </c>
      <c r="BH724">
        <v>744397260</v>
      </c>
      <c r="BI724">
        <v>577534</v>
      </c>
      <c r="BJ724">
        <v>0</v>
      </c>
      <c r="BK724">
        <v>0</v>
      </c>
      <c r="BL724">
        <v>1338035562</v>
      </c>
      <c r="BM724">
        <v>0</v>
      </c>
      <c r="BN724">
        <v>0</v>
      </c>
      <c r="BO724">
        <v>423903144</v>
      </c>
      <c r="BP724">
        <v>1458998291</v>
      </c>
      <c r="BQ724">
        <v>423903144</v>
      </c>
      <c r="BR724">
        <v>1458998291</v>
      </c>
      <c r="BS724">
        <v>0</v>
      </c>
      <c r="BT724">
        <v>0</v>
      </c>
      <c r="BU724">
        <v>0</v>
      </c>
      <c r="BV724">
        <v>423903144</v>
      </c>
      <c r="BW724">
        <v>1458998291</v>
      </c>
      <c r="BX724">
        <v>0.42938803331036374</v>
      </c>
      <c r="BY724">
        <v>1.4975285807752219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98955433670</v>
      </c>
      <c r="CF724">
        <v>98913722306</v>
      </c>
      <c r="CG724">
        <v>97357714282</v>
      </c>
      <c r="CH724">
        <v>98955433670</v>
      </c>
      <c r="CI724">
        <v>98913722306</v>
      </c>
      <c r="CJ724">
        <v>97357714282</v>
      </c>
      <c r="CK724">
        <v>-102280612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42722076382.180092</v>
      </c>
      <c r="CQ724">
        <v>512664916586.16113</v>
      </c>
      <c r="CR724">
        <v>512664916586.16113</v>
      </c>
      <c r="CS724">
        <v>1.0490191933899999</v>
      </c>
      <c r="CT724">
        <v>103806149210.06104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445299451515</v>
      </c>
      <c r="DA724">
        <v>0</v>
      </c>
      <c r="DB724">
        <v>7650000000</v>
      </c>
      <c r="DC724">
        <v>0</v>
      </c>
      <c r="DD724">
        <v>0</v>
      </c>
      <c r="DE724">
        <v>98955433670</v>
      </c>
      <c r="DF724">
        <v>0</v>
      </c>
      <c r="DG724">
        <v>0</v>
      </c>
      <c r="DH724">
        <v>1</v>
      </c>
      <c r="DI724">
        <v>0</v>
      </c>
      <c r="DJ724">
        <v>98955433670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11676741173.060001</v>
      </c>
      <c r="EF724">
        <v>0</v>
      </c>
      <c r="EG724">
        <v>423903144</v>
      </c>
      <c r="EH724">
        <v>0</v>
      </c>
      <c r="EI724">
        <v>0</v>
      </c>
      <c r="EJ724">
        <v>0</v>
      </c>
      <c r="EK724">
        <v>0</v>
      </c>
      <c r="EL724">
        <v>1458998291</v>
      </c>
      <c r="EM724">
        <v>0</v>
      </c>
      <c r="EN724">
        <v>0</v>
      </c>
      <c r="EO724">
        <v>0</v>
      </c>
      <c r="EP724">
        <v>423903144</v>
      </c>
      <c r="EQ724">
        <v>1458998291</v>
      </c>
      <c r="ER724">
        <v>89</v>
      </c>
      <c r="ES724" t="s">
        <v>10328</v>
      </c>
      <c r="ET724" t="s">
        <v>10328</v>
      </c>
      <c r="EU724">
        <v>2025</v>
      </c>
      <c r="EV724" t="s">
        <v>10329</v>
      </c>
      <c r="EW724">
        <v>0</v>
      </c>
      <c r="EX724">
        <v>423903144</v>
      </c>
      <c r="EY724">
        <v>0</v>
      </c>
      <c r="EZ724">
        <v>0</v>
      </c>
      <c r="FA724">
        <v>0</v>
      </c>
      <c r="FB724">
        <v>0</v>
      </c>
      <c r="FC724">
        <v>1458998291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 x14ac:dyDescent="0.4">
      <c r="A725" t="s">
        <v>401</v>
      </c>
      <c r="B725">
        <v>800716489804</v>
      </c>
      <c r="C725">
        <v>6000000001309</v>
      </c>
      <c r="D725" t="s">
        <v>2488</v>
      </c>
      <c r="E725" t="s">
        <v>2489</v>
      </c>
      <c r="F725" t="s">
        <v>647</v>
      </c>
      <c r="G725" t="s">
        <v>648</v>
      </c>
      <c r="H725" t="s">
        <v>973</v>
      </c>
      <c r="I725" t="s">
        <v>590</v>
      </c>
      <c r="J725" t="s">
        <v>591</v>
      </c>
      <c r="K725" t="s">
        <v>592</v>
      </c>
      <c r="L725" t="s">
        <v>593</v>
      </c>
      <c r="M725" t="s">
        <v>1230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1764</v>
      </c>
      <c r="AC725" t="s">
        <v>594</v>
      </c>
      <c r="AD725" t="s">
        <v>661</v>
      </c>
      <c r="AF725" t="s">
        <v>10331</v>
      </c>
      <c r="AH725" s="1">
        <v>45771</v>
      </c>
      <c r="AI725" t="s">
        <v>607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1180296986</v>
      </c>
      <c r="BF725">
        <v>4382263792</v>
      </c>
      <c r="BG725">
        <v>0</v>
      </c>
      <c r="BH725">
        <v>1180296986</v>
      </c>
      <c r="BI725">
        <v>0</v>
      </c>
      <c r="BJ725">
        <v>0</v>
      </c>
      <c r="BK725">
        <v>0</v>
      </c>
      <c r="BL725">
        <v>1154638356</v>
      </c>
      <c r="BM725">
        <v>0</v>
      </c>
      <c r="BN725">
        <v>0</v>
      </c>
      <c r="BO725">
        <v>397509913</v>
      </c>
      <c r="BP725">
        <v>1156845864</v>
      </c>
      <c r="BQ725">
        <v>397509913</v>
      </c>
      <c r="BR725">
        <v>1156845864</v>
      </c>
      <c r="BS725">
        <v>0</v>
      </c>
      <c r="BT725">
        <v>0</v>
      </c>
      <c r="BU725">
        <v>0</v>
      </c>
      <c r="BV725">
        <v>397509913</v>
      </c>
      <c r="BW725">
        <v>1156845864</v>
      </c>
      <c r="BX725">
        <v>0.3658735748632484</v>
      </c>
      <c r="BY725">
        <v>1.0685214723322611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0.36338714166666669</v>
      </c>
      <c r="CN725">
        <v>4.3606457000000001</v>
      </c>
      <c r="CO725">
        <v>4.3606457000000001</v>
      </c>
      <c r="CP725">
        <v>39553073297.636253</v>
      </c>
      <c r="CQ725">
        <v>474636879571.63501</v>
      </c>
      <c r="CR725">
        <v>474636879571.63501</v>
      </c>
      <c r="CS725">
        <v>1.040241173480257</v>
      </c>
      <c r="CT725">
        <v>113225622660.10399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1156845864</v>
      </c>
      <c r="EM725">
        <v>0</v>
      </c>
      <c r="EN725">
        <v>0</v>
      </c>
      <c r="EO725">
        <v>0</v>
      </c>
      <c r="EP725">
        <v>397509913</v>
      </c>
      <c r="EQ725">
        <v>1156845864</v>
      </c>
      <c r="ER725">
        <v>106</v>
      </c>
      <c r="ES725" t="s">
        <v>10328</v>
      </c>
      <c r="ET725" t="s">
        <v>10328</v>
      </c>
      <c r="EU725">
        <v>2025</v>
      </c>
      <c r="EV725" t="s">
        <v>10329</v>
      </c>
      <c r="EW725">
        <v>0</v>
      </c>
      <c r="EX725">
        <v>397509913</v>
      </c>
      <c r="EY725">
        <v>0</v>
      </c>
      <c r="EZ725">
        <v>0</v>
      </c>
      <c r="FA725">
        <v>0</v>
      </c>
      <c r="FB725">
        <v>0</v>
      </c>
      <c r="FC725">
        <v>1156845864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 x14ac:dyDescent="0.4">
      <c r="A726" t="s">
        <v>399</v>
      </c>
      <c r="B726" t="s">
        <v>2490</v>
      </c>
      <c r="C726">
        <v>210002232</v>
      </c>
      <c r="D726" t="s">
        <v>2491</v>
      </c>
      <c r="E726" t="s">
        <v>2492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45996</v>
      </c>
      <c r="U726" s="1">
        <v>47822</v>
      </c>
      <c r="V726" s="1">
        <v>49648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2493</v>
      </c>
      <c r="AD726" t="s">
        <v>1136</v>
      </c>
      <c r="AF726" t="s">
        <v>735</v>
      </c>
      <c r="AH726" s="1">
        <v>45777</v>
      </c>
      <c r="AI726" t="s">
        <v>607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418338905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3578</v>
      </c>
      <c r="BN726">
        <v>-1193333</v>
      </c>
      <c r="BO726">
        <v>0</v>
      </c>
      <c r="BP726">
        <v>0</v>
      </c>
      <c r="BQ726">
        <v>3578</v>
      </c>
      <c r="BR726">
        <v>-1193333</v>
      </c>
      <c r="BS726">
        <v>0</v>
      </c>
      <c r="BT726">
        <v>0</v>
      </c>
      <c r="BU726">
        <v>0</v>
      </c>
      <c r="BV726">
        <v>3578</v>
      </c>
      <c r="BW726">
        <v>-1193333</v>
      </c>
      <c r="BX726">
        <v>8.556113067546791E-4</v>
      </c>
      <c r="BY726">
        <v>-0.28395157176512908</v>
      </c>
      <c r="BZ726">
        <v>284681.12</v>
      </c>
      <c r="CA726">
        <v>418338905</v>
      </c>
      <c r="CB726">
        <v>418338905</v>
      </c>
      <c r="CC726">
        <v>418338905</v>
      </c>
      <c r="CD726">
        <v>284681.12</v>
      </c>
      <c r="CE726">
        <v>430836407</v>
      </c>
      <c r="CF726">
        <v>405528255</v>
      </c>
      <c r="CG726">
        <v>408488939</v>
      </c>
      <c r="CH726">
        <v>418338905.83199996</v>
      </c>
      <c r="CI726">
        <v>418338905.39999998</v>
      </c>
      <c r="CJ726">
        <v>418338905.75199997</v>
      </c>
      <c r="CK726">
        <v>7.9999983310699463E-2</v>
      </c>
      <c r="CL726">
        <v>0</v>
      </c>
      <c r="CM726">
        <v>103.96637558937074</v>
      </c>
      <c r="CN726">
        <v>24.11191999912262</v>
      </c>
      <c r="CO726">
        <v>11.108470559120178</v>
      </c>
      <c r="CP726">
        <v>44792499707.737</v>
      </c>
      <c r="CQ726">
        <v>10388292978.293432</v>
      </c>
      <c r="CR726">
        <v>4785933542.9566183</v>
      </c>
      <c r="CS726">
        <v>1.0298741088878645</v>
      </c>
      <c r="CT726">
        <v>443707260.73557431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430836407</v>
      </c>
      <c r="DL726">
        <v>0</v>
      </c>
      <c r="DM726">
        <v>408488939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25308152</v>
      </c>
      <c r="EG726">
        <v>0</v>
      </c>
      <c r="EH726">
        <v>0</v>
      </c>
      <c r="EI726">
        <v>-25304574</v>
      </c>
      <c r="EJ726">
        <v>0</v>
      </c>
      <c r="EK726">
        <v>22347468</v>
      </c>
      <c r="EL726">
        <v>0</v>
      </c>
      <c r="EM726">
        <v>0</v>
      </c>
      <c r="EN726">
        <v>-23540801</v>
      </c>
      <c r="EO726">
        <v>0</v>
      </c>
      <c r="EP726">
        <v>3578</v>
      </c>
      <c r="EQ726">
        <v>-1193333</v>
      </c>
      <c r="ER726">
        <v>694</v>
      </c>
      <c r="ES726" t="s">
        <v>881</v>
      </c>
      <c r="EU726">
        <v>2025</v>
      </c>
      <c r="EV726" t="s">
        <v>855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25308152</v>
      </c>
      <c r="FH726">
        <v>0</v>
      </c>
      <c r="FI726">
        <v>0</v>
      </c>
      <c r="FJ726">
        <v>-25304574</v>
      </c>
      <c r="FK726">
        <v>0</v>
      </c>
      <c r="FL726">
        <v>22347468</v>
      </c>
      <c r="FM726">
        <v>0</v>
      </c>
      <c r="FN726">
        <v>0</v>
      </c>
      <c r="FO726">
        <v>-23540801</v>
      </c>
      <c r="FP726">
        <v>0</v>
      </c>
      <c r="FQ726" t="b">
        <v>1</v>
      </c>
      <c r="FR726" t="b">
        <v>1</v>
      </c>
    </row>
    <row r="727" spans="1:174" x14ac:dyDescent="0.4">
      <c r="A727" t="s">
        <v>402</v>
      </c>
      <c r="B727" t="s">
        <v>2494</v>
      </c>
      <c r="C727">
        <v>210002140</v>
      </c>
      <c r="D727" t="s">
        <v>2495</v>
      </c>
      <c r="E727" t="s">
        <v>2495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1576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1577</v>
      </c>
      <c r="AD727" t="s">
        <v>1037</v>
      </c>
      <c r="AF727" t="s">
        <v>870</v>
      </c>
      <c r="AH727" s="1">
        <v>45792</v>
      </c>
      <c r="AI727" t="s">
        <v>607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972140000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972140000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1842750973</v>
      </c>
      <c r="BN727">
        <v>1822098523</v>
      </c>
      <c r="BO727">
        <v>0</v>
      </c>
      <c r="BP727">
        <v>0</v>
      </c>
      <c r="BQ727">
        <v>1842750973</v>
      </c>
      <c r="BR727">
        <v>1822098523</v>
      </c>
      <c r="BS727">
        <v>0</v>
      </c>
      <c r="BT727">
        <v>0</v>
      </c>
      <c r="BU727">
        <v>0</v>
      </c>
      <c r="BV727">
        <v>1842750973</v>
      </c>
      <c r="BW727">
        <v>1822098523</v>
      </c>
      <c r="BX727">
        <v>23.981483776468878</v>
      </c>
      <c r="BY727">
        <v>26.427055967863062</v>
      </c>
      <c r="BZ727">
        <v>5700000</v>
      </c>
      <c r="CA727">
        <v>8125465000</v>
      </c>
      <c r="CB727">
        <v>7153325000</v>
      </c>
      <c r="CC727">
        <v>5488700000</v>
      </c>
      <c r="CD727">
        <v>6755428</v>
      </c>
      <c r="CE727">
        <v>10223664735</v>
      </c>
      <c r="CF727">
        <v>6987200990</v>
      </c>
      <c r="CG727">
        <v>5388078198</v>
      </c>
      <c r="CH727">
        <v>9722749761</v>
      </c>
      <c r="CI727">
        <v>6946800990</v>
      </c>
      <c r="CJ727">
        <v>5280668181</v>
      </c>
      <c r="CK727">
        <v>1805316580</v>
      </c>
      <c r="CL727">
        <v>0</v>
      </c>
      <c r="CM727">
        <v>2475.622615814209</v>
      </c>
      <c r="CN727">
        <v>225.51311254501343</v>
      </c>
      <c r="CO727">
        <v>73.801726102828979</v>
      </c>
      <c r="CP727">
        <v>25309935634468.184</v>
      </c>
      <c r="CQ727">
        <v>2305570456006.54</v>
      </c>
      <c r="CR727">
        <v>754524104539.62158</v>
      </c>
      <c r="CS727">
        <v>1.2582251889584166</v>
      </c>
      <c r="CT727">
        <v>12863672493.042875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10223664735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447626278</v>
      </c>
      <c r="EG727">
        <v>0</v>
      </c>
      <c r="EH727">
        <v>0</v>
      </c>
      <c r="EI727">
        <v>-421572772</v>
      </c>
      <c r="EJ727">
        <v>1816697467</v>
      </c>
      <c r="EK727">
        <v>382124070</v>
      </c>
      <c r="EL727">
        <v>0</v>
      </c>
      <c r="EM727">
        <v>0</v>
      </c>
      <c r="EN727">
        <v>-376723014</v>
      </c>
      <c r="EO727">
        <v>1816697467</v>
      </c>
      <c r="EP727">
        <v>1842750973</v>
      </c>
      <c r="EQ727">
        <v>1822098523</v>
      </c>
      <c r="ER727">
        <v>72</v>
      </c>
      <c r="ES727" t="s">
        <v>1424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447626278</v>
      </c>
      <c r="FH727">
        <v>0</v>
      </c>
      <c r="FI727">
        <v>0</v>
      </c>
      <c r="FJ727">
        <v>-421572772</v>
      </c>
      <c r="FK727">
        <v>1816697467</v>
      </c>
      <c r="FL727">
        <v>382124070</v>
      </c>
      <c r="FM727">
        <v>0</v>
      </c>
      <c r="FN727">
        <v>0</v>
      </c>
      <c r="FO727">
        <v>-376723014</v>
      </c>
      <c r="FP727">
        <v>1816697467</v>
      </c>
      <c r="FQ727" t="b">
        <v>1</v>
      </c>
      <c r="FR727" t="b">
        <v>1</v>
      </c>
    </row>
    <row r="728" spans="1:174" x14ac:dyDescent="0.4">
      <c r="A728" t="s">
        <v>403</v>
      </c>
      <c r="B728">
        <v>807001528802</v>
      </c>
      <c r="C728">
        <v>6000000001315</v>
      </c>
      <c r="D728" t="s">
        <v>2496</v>
      </c>
      <c r="E728" t="s">
        <v>2497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2498</v>
      </c>
      <c r="AA728" t="s">
        <v>2499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607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4247000000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4247000000</v>
      </c>
      <c r="BB728">
        <v>4247000000</v>
      </c>
      <c r="BC728">
        <v>30287000000</v>
      </c>
      <c r="BD728">
        <v>338088502</v>
      </c>
      <c r="BE728">
        <v>338088502</v>
      </c>
      <c r="BF728">
        <v>1157177225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322204657</v>
      </c>
      <c r="BM728">
        <v>0</v>
      </c>
      <c r="BN728">
        <v>0</v>
      </c>
      <c r="BO728">
        <v>128791793</v>
      </c>
      <c r="BP728">
        <v>339252065</v>
      </c>
      <c r="BQ728">
        <v>128791793</v>
      </c>
      <c r="BR728">
        <v>339252065</v>
      </c>
      <c r="BS728">
        <v>0</v>
      </c>
      <c r="BT728">
        <v>0</v>
      </c>
      <c r="BU728">
        <v>0</v>
      </c>
      <c r="BV728">
        <v>128791793</v>
      </c>
      <c r="BW728">
        <v>339252065</v>
      </c>
      <c r="BX728">
        <v>0.45834839618234596</v>
      </c>
      <c r="BY728">
        <v>1.2118796612210974</v>
      </c>
      <c r="BZ728">
        <v>0</v>
      </c>
      <c r="CA728">
        <v>30287000000</v>
      </c>
      <c r="CB728">
        <v>26040000000</v>
      </c>
      <c r="CC728">
        <v>26040000000</v>
      </c>
      <c r="CD728">
        <v>0</v>
      </c>
      <c r="CE728">
        <v>30287000000</v>
      </c>
      <c r="CF728">
        <v>26040000000</v>
      </c>
      <c r="CG728">
        <v>26040000000</v>
      </c>
      <c r="CH728">
        <v>30287000000</v>
      </c>
      <c r="CI728">
        <v>26040000000</v>
      </c>
      <c r="CJ728">
        <v>26040000000</v>
      </c>
      <c r="CK728">
        <v>0</v>
      </c>
      <c r="CL728">
        <v>0</v>
      </c>
      <c r="CM728">
        <v>0.42413554999999997</v>
      </c>
      <c r="CN728">
        <v>5.0896265999999999</v>
      </c>
      <c r="CO728">
        <v>5.0896265999999999</v>
      </c>
      <c r="CP728">
        <v>12845793402.849998</v>
      </c>
      <c r="CQ728">
        <v>154149520834.19998</v>
      </c>
      <c r="CR728">
        <v>154149520834.19998</v>
      </c>
      <c r="CS728">
        <v>1.0382070599597186</v>
      </c>
      <c r="CT728">
        <v>31444177224.999996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151435000000</v>
      </c>
      <c r="DA728">
        <v>21235000000</v>
      </c>
      <c r="DB728">
        <v>21235000000</v>
      </c>
      <c r="DC728">
        <v>0</v>
      </c>
      <c r="DD728">
        <v>0</v>
      </c>
      <c r="DE728">
        <v>30287000000</v>
      </c>
      <c r="DF728">
        <v>4247000000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128791793</v>
      </c>
      <c r="EH728">
        <v>0</v>
      </c>
      <c r="EI728">
        <v>0</v>
      </c>
      <c r="EJ728">
        <v>0</v>
      </c>
      <c r="EK728">
        <v>0</v>
      </c>
      <c r="EL728">
        <v>339252065</v>
      </c>
      <c r="EM728">
        <v>0</v>
      </c>
      <c r="EN728">
        <v>0</v>
      </c>
      <c r="EO728">
        <v>0</v>
      </c>
      <c r="EP728">
        <v>128791793</v>
      </c>
      <c r="EQ728">
        <v>339252065</v>
      </c>
      <c r="ER728">
        <v>213</v>
      </c>
      <c r="ES728" t="s">
        <v>10328</v>
      </c>
      <c r="ET728" t="s">
        <v>10328</v>
      </c>
      <c r="EU728">
        <v>2025</v>
      </c>
      <c r="EV728" t="s">
        <v>10329</v>
      </c>
      <c r="EW728">
        <v>0</v>
      </c>
      <c r="EX728">
        <v>128791793</v>
      </c>
      <c r="EY728">
        <v>0</v>
      </c>
      <c r="EZ728">
        <v>0</v>
      </c>
      <c r="FA728">
        <v>0</v>
      </c>
      <c r="FB728">
        <v>0</v>
      </c>
      <c r="FC728">
        <v>339252065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 x14ac:dyDescent="0.4">
      <c r="A729" t="s">
        <v>403</v>
      </c>
      <c r="B729" t="s">
        <v>2500</v>
      </c>
      <c r="C729">
        <v>210002141</v>
      </c>
      <c r="D729" t="s">
        <v>2496</v>
      </c>
      <c r="E729" t="s">
        <v>2501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2502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607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138197076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138197076</v>
      </c>
      <c r="BB729">
        <v>138197076</v>
      </c>
      <c r="BC729">
        <v>32285680902</v>
      </c>
      <c r="BD729">
        <v>10222</v>
      </c>
      <c r="BE729">
        <v>10222</v>
      </c>
      <c r="BF729">
        <v>989273727</v>
      </c>
      <c r="BG729">
        <v>0</v>
      </c>
      <c r="BH729">
        <v>0</v>
      </c>
      <c r="BI729">
        <v>10222</v>
      </c>
      <c r="BJ729">
        <v>0</v>
      </c>
      <c r="BK729">
        <v>0</v>
      </c>
      <c r="BL729">
        <v>10222</v>
      </c>
      <c r="BM729">
        <v>489658406</v>
      </c>
      <c r="BN729">
        <v>489658406</v>
      </c>
      <c r="BO729">
        <v>10222</v>
      </c>
      <c r="BP729">
        <v>10222</v>
      </c>
      <c r="BQ729">
        <v>489668628</v>
      </c>
      <c r="BR729">
        <v>489668628</v>
      </c>
      <c r="BS729">
        <v>0</v>
      </c>
      <c r="BT729">
        <v>0</v>
      </c>
      <c r="BU729">
        <v>0</v>
      </c>
      <c r="BV729">
        <v>489668628</v>
      </c>
      <c r="BW729">
        <v>489668628</v>
      </c>
      <c r="BX729">
        <v>1.5193910542579407</v>
      </c>
      <c r="BY729">
        <v>1.5193910542579407</v>
      </c>
      <c r="BZ729">
        <v>0</v>
      </c>
      <c r="CA729">
        <v>32285680902</v>
      </c>
      <c r="CB729">
        <v>32147483826</v>
      </c>
      <c r="CC729">
        <v>32147483826</v>
      </c>
      <c r="CD729">
        <v>0</v>
      </c>
      <c r="CE729">
        <v>32786714604</v>
      </c>
      <c r="CF729">
        <v>32158859122</v>
      </c>
      <c r="CG729">
        <v>32158859122</v>
      </c>
      <c r="CH729">
        <v>32786714604</v>
      </c>
      <c r="CI729">
        <v>32158859122</v>
      </c>
      <c r="CJ729">
        <v>32158859122</v>
      </c>
      <c r="CK729">
        <v>489658406</v>
      </c>
      <c r="CL729">
        <v>0</v>
      </c>
      <c r="CM729">
        <v>19.47116911411285</v>
      </c>
      <c r="CN729">
        <v>6.320064961910246</v>
      </c>
      <c r="CO729">
        <v>6.249082386493682</v>
      </c>
      <c r="CP729">
        <v>638395664750.63757</v>
      </c>
      <c r="CQ729">
        <v>207214166184.89136</v>
      </c>
      <c r="CR729">
        <v>204886880742.85156</v>
      </c>
      <c r="CS729">
        <v>1.0461600123449055</v>
      </c>
      <c r="CT729">
        <v>34300149754.869534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0.53546148333574983</v>
      </c>
      <c r="DI729">
        <v>0.46453851666425022</v>
      </c>
      <c r="DJ729">
        <v>17556022835.563732</v>
      </c>
      <c r="DK729">
        <v>15230691768.43627</v>
      </c>
      <c r="DL729">
        <v>17219830407.851528</v>
      </c>
      <c r="DM729">
        <v>14939028714.148472</v>
      </c>
      <c r="DN729">
        <v>73999211.307623357</v>
      </c>
      <c r="DO729">
        <v>64197864.692376651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10222</v>
      </c>
      <c r="EH729">
        <v>0</v>
      </c>
      <c r="EI729">
        <v>0</v>
      </c>
      <c r="EJ729">
        <v>489658406</v>
      </c>
      <c r="EK729">
        <v>0</v>
      </c>
      <c r="EL729">
        <v>10222</v>
      </c>
      <c r="EM729">
        <v>0</v>
      </c>
      <c r="EN729">
        <v>0</v>
      </c>
      <c r="EO729">
        <v>489658406</v>
      </c>
      <c r="EP729">
        <v>489668628</v>
      </c>
      <c r="EQ729">
        <v>489668628</v>
      </c>
      <c r="ER729">
        <v>183</v>
      </c>
      <c r="ES729" t="s">
        <v>10328</v>
      </c>
      <c r="ET729" t="s">
        <v>10328</v>
      </c>
      <c r="EU729">
        <v>2025</v>
      </c>
      <c r="EV729" t="s">
        <v>613</v>
      </c>
      <c r="EW729">
        <v>0</v>
      </c>
      <c r="EX729">
        <v>5473.4872826580349</v>
      </c>
      <c r="EY729">
        <v>0</v>
      </c>
      <c r="EZ729">
        <v>0</v>
      </c>
      <c r="FA729">
        <v>262193216.40457883</v>
      </c>
      <c r="FB729">
        <v>0</v>
      </c>
      <c r="FC729">
        <v>5473.4872826580349</v>
      </c>
      <c r="FD729">
        <v>0</v>
      </c>
      <c r="FE729">
        <v>0</v>
      </c>
      <c r="FF729">
        <v>262193216.40457883</v>
      </c>
      <c r="FG729">
        <v>0</v>
      </c>
      <c r="FH729">
        <v>4748.512717341966</v>
      </c>
      <c r="FI729">
        <v>0</v>
      </c>
      <c r="FJ729">
        <v>0</v>
      </c>
      <c r="FK729">
        <v>227465189.5954212</v>
      </c>
      <c r="FL729">
        <v>0</v>
      </c>
      <c r="FM729">
        <v>4748.512717341966</v>
      </c>
      <c r="FN729">
        <v>0</v>
      </c>
      <c r="FO729">
        <v>0</v>
      </c>
      <c r="FP729">
        <v>227465189.5954212</v>
      </c>
      <c r="FQ729" t="b">
        <v>1</v>
      </c>
      <c r="FR729" t="b">
        <v>1</v>
      </c>
    </row>
    <row r="730" spans="1:174" x14ac:dyDescent="0.4">
      <c r="A730" t="s">
        <v>403</v>
      </c>
      <c r="B730" t="s">
        <v>2503</v>
      </c>
      <c r="C730">
        <v>210002142</v>
      </c>
      <c r="D730" t="s">
        <v>2496</v>
      </c>
      <c r="E730" t="s">
        <v>2504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2502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607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138197076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138197076</v>
      </c>
      <c r="BB730">
        <v>138197076</v>
      </c>
      <c r="BC730">
        <v>32285680902</v>
      </c>
      <c r="BD730">
        <v>10222</v>
      </c>
      <c r="BE730">
        <v>10222</v>
      </c>
      <c r="BF730">
        <v>989502981</v>
      </c>
      <c r="BG730">
        <v>0</v>
      </c>
      <c r="BH730">
        <v>0</v>
      </c>
      <c r="BI730">
        <v>10222</v>
      </c>
      <c r="BJ730">
        <v>0</v>
      </c>
      <c r="BK730">
        <v>0</v>
      </c>
      <c r="BL730">
        <v>10222</v>
      </c>
      <c r="BM730">
        <v>489852339</v>
      </c>
      <c r="BN730">
        <v>489852339</v>
      </c>
      <c r="BO730">
        <v>10222</v>
      </c>
      <c r="BP730">
        <v>10222</v>
      </c>
      <c r="BQ730">
        <v>489862561</v>
      </c>
      <c r="BR730">
        <v>489862561</v>
      </c>
      <c r="BS730">
        <v>0</v>
      </c>
      <c r="BT730">
        <v>0</v>
      </c>
      <c r="BU730">
        <v>0</v>
      </c>
      <c r="BV730">
        <v>489862561</v>
      </c>
      <c r="BW730">
        <v>489862561</v>
      </c>
      <c r="BX730">
        <v>1.5199898317289078</v>
      </c>
      <c r="BY730">
        <v>1.5199898317289078</v>
      </c>
      <c r="BZ730">
        <v>0</v>
      </c>
      <c r="CA730">
        <v>32285680902</v>
      </c>
      <c r="CB730">
        <v>32147483826</v>
      </c>
      <c r="CC730">
        <v>32147483826</v>
      </c>
      <c r="CD730">
        <v>0</v>
      </c>
      <c r="CE730">
        <v>32786971648</v>
      </c>
      <c r="CF730">
        <v>32158922233</v>
      </c>
      <c r="CG730">
        <v>32158922233</v>
      </c>
      <c r="CH730">
        <v>32786971648</v>
      </c>
      <c r="CI730">
        <v>32158922233</v>
      </c>
      <c r="CJ730">
        <v>32158922233</v>
      </c>
      <c r="CK730">
        <v>489852339</v>
      </c>
      <c r="CL730">
        <v>0</v>
      </c>
      <c r="CM730">
        <v>19.479482769966129</v>
      </c>
      <c r="CN730">
        <v>6.3226130604743966</v>
      </c>
      <c r="CO730">
        <v>6.2511482834815988</v>
      </c>
      <c r="CP730">
        <v>638673249296.58398</v>
      </c>
      <c r="CQ730">
        <v>207299335155.04855</v>
      </c>
      <c r="CR730">
        <v>204956221537.95505</v>
      </c>
      <c r="CS730">
        <v>1.0461750746879137</v>
      </c>
      <c r="CT730">
        <v>34300912512.636909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0.53546148333574839</v>
      </c>
      <c r="DI730">
        <v>0.46453851666425156</v>
      </c>
      <c r="DJ730">
        <v>17556160472.725208</v>
      </c>
      <c r="DK730">
        <v>15230811175.274792</v>
      </c>
      <c r="DL730">
        <v>17219864201.361156</v>
      </c>
      <c r="DM730">
        <v>14939058031.63884</v>
      </c>
      <c r="DN730">
        <v>73999211.307623148</v>
      </c>
      <c r="DO730">
        <v>64197864.692376837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10222</v>
      </c>
      <c r="EH730">
        <v>0</v>
      </c>
      <c r="EI730">
        <v>0</v>
      </c>
      <c r="EJ730">
        <v>489852339</v>
      </c>
      <c r="EK730">
        <v>0</v>
      </c>
      <c r="EL730">
        <v>10222</v>
      </c>
      <c r="EM730">
        <v>0</v>
      </c>
      <c r="EN730">
        <v>0</v>
      </c>
      <c r="EO730">
        <v>489852339</v>
      </c>
      <c r="EP730">
        <v>489862561</v>
      </c>
      <c r="EQ730">
        <v>489862561</v>
      </c>
      <c r="ER730">
        <v>182</v>
      </c>
      <c r="ES730" t="s">
        <v>10328</v>
      </c>
      <c r="ET730" t="s">
        <v>10328</v>
      </c>
      <c r="EU730">
        <v>2025</v>
      </c>
      <c r="EV730" t="s">
        <v>613</v>
      </c>
      <c r="EW730">
        <v>0</v>
      </c>
      <c r="EX730">
        <v>5473.4872826580204</v>
      </c>
      <c r="EY730">
        <v>0</v>
      </c>
      <c r="EZ730">
        <v>0</v>
      </c>
      <c r="FA730">
        <v>262297060.05642587</v>
      </c>
      <c r="FB730">
        <v>0</v>
      </c>
      <c r="FC730">
        <v>5473.4872826580204</v>
      </c>
      <c r="FD730">
        <v>0</v>
      </c>
      <c r="FE730">
        <v>0</v>
      </c>
      <c r="FF730">
        <v>262297060.05642587</v>
      </c>
      <c r="FG730">
        <v>0</v>
      </c>
      <c r="FH730">
        <v>4748.5127173419796</v>
      </c>
      <c r="FI730">
        <v>0</v>
      </c>
      <c r="FJ730">
        <v>0</v>
      </c>
      <c r="FK730">
        <v>227555278.9435741</v>
      </c>
      <c r="FL730">
        <v>0</v>
      </c>
      <c r="FM730">
        <v>4748.5127173419796</v>
      </c>
      <c r="FN730">
        <v>0</v>
      </c>
      <c r="FO730">
        <v>0</v>
      </c>
      <c r="FP730">
        <v>227555278.9435741</v>
      </c>
      <c r="FQ730" t="b">
        <v>1</v>
      </c>
      <c r="FR730" t="b">
        <v>1</v>
      </c>
    </row>
    <row r="731" spans="1:174" x14ac:dyDescent="0.4">
      <c r="A731" t="s">
        <v>404</v>
      </c>
      <c r="B731">
        <v>507106691501</v>
      </c>
      <c r="C731">
        <v>6000000001316</v>
      </c>
      <c r="D731" t="s">
        <v>2505</v>
      </c>
      <c r="E731" t="s">
        <v>2506</v>
      </c>
      <c r="F731" t="s">
        <v>647</v>
      </c>
      <c r="G731" t="s">
        <v>1280</v>
      </c>
      <c r="H731" t="s">
        <v>1281</v>
      </c>
      <c r="I731" t="s">
        <v>590</v>
      </c>
      <c r="J731" t="s">
        <v>591</v>
      </c>
      <c r="K731" t="s">
        <v>592</v>
      </c>
      <c r="L731" t="s">
        <v>593</v>
      </c>
      <c r="M731" t="s">
        <v>1055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1282</v>
      </c>
      <c r="AA731" t="s">
        <v>1282</v>
      </c>
      <c r="AB731" t="s">
        <v>2260</v>
      </c>
      <c r="AC731" t="s">
        <v>594</v>
      </c>
      <c r="AD731" t="s">
        <v>698</v>
      </c>
      <c r="AF731" t="s">
        <v>10331</v>
      </c>
      <c r="AH731" s="1">
        <v>45804</v>
      </c>
      <c r="AI731" t="s">
        <v>607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13499758</v>
      </c>
      <c r="BE731">
        <v>43392079</v>
      </c>
      <c r="BF731">
        <v>132595145</v>
      </c>
      <c r="BG731">
        <v>0</v>
      </c>
      <c r="BH731">
        <v>39972327</v>
      </c>
      <c r="BI731">
        <v>3419752</v>
      </c>
      <c r="BJ731">
        <v>0</v>
      </c>
      <c r="BK731">
        <v>0</v>
      </c>
      <c r="BL731">
        <v>39972327</v>
      </c>
      <c r="BM731">
        <v>0</v>
      </c>
      <c r="BN731">
        <v>0</v>
      </c>
      <c r="BO731">
        <v>14832169</v>
      </c>
      <c r="BP731">
        <v>43392079</v>
      </c>
      <c r="BQ731">
        <v>14832169</v>
      </c>
      <c r="BR731">
        <v>43392079</v>
      </c>
      <c r="BS731">
        <v>0</v>
      </c>
      <c r="BT731">
        <v>0</v>
      </c>
      <c r="BU731">
        <v>0</v>
      </c>
      <c r="BV731">
        <v>14832169</v>
      </c>
      <c r="BW731">
        <v>43392079</v>
      </c>
      <c r="BX731">
        <v>0.39420167983227539</v>
      </c>
      <c r="BY731">
        <v>1.1576456834149536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0.36511549999999998</v>
      </c>
      <c r="CN731">
        <v>4.381386</v>
      </c>
      <c r="CO731">
        <v>4.381386</v>
      </c>
      <c r="CP731">
        <v>1376485435</v>
      </c>
      <c r="CQ731">
        <v>16517825220</v>
      </c>
      <c r="CR731">
        <v>16517825220</v>
      </c>
      <c r="CS731">
        <v>1.035171125994695</v>
      </c>
      <c r="CT731">
        <v>3902595145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43392079</v>
      </c>
      <c r="EM731">
        <v>0</v>
      </c>
      <c r="EN731">
        <v>0</v>
      </c>
      <c r="EO731">
        <v>0</v>
      </c>
      <c r="EP731">
        <v>14832169</v>
      </c>
      <c r="EQ731">
        <v>43392079</v>
      </c>
      <c r="ER731">
        <v>316</v>
      </c>
      <c r="ES731" t="s">
        <v>10328</v>
      </c>
      <c r="ET731" t="s">
        <v>10328</v>
      </c>
      <c r="EU731">
        <v>2025</v>
      </c>
      <c r="EV731" t="s">
        <v>10329</v>
      </c>
      <c r="EW731">
        <v>0</v>
      </c>
      <c r="EX731">
        <v>14832169</v>
      </c>
      <c r="EY731">
        <v>0</v>
      </c>
      <c r="EZ731">
        <v>0</v>
      </c>
      <c r="FA731">
        <v>0</v>
      </c>
      <c r="FB731">
        <v>0</v>
      </c>
      <c r="FC731">
        <v>43392079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 x14ac:dyDescent="0.4">
      <c r="A732" t="s">
        <v>405</v>
      </c>
      <c r="B732">
        <v>306545627303</v>
      </c>
      <c r="C732">
        <v>6000000001311</v>
      </c>
      <c r="D732" t="s">
        <v>2507</v>
      </c>
      <c r="E732" t="s">
        <v>2508</v>
      </c>
      <c r="F732" t="s">
        <v>647</v>
      </c>
      <c r="G732" t="s">
        <v>1280</v>
      </c>
      <c r="H732" t="s">
        <v>1281</v>
      </c>
      <c r="I732" t="s">
        <v>590</v>
      </c>
      <c r="J732" t="s">
        <v>591</v>
      </c>
      <c r="K732" t="s">
        <v>592</v>
      </c>
      <c r="L732" t="s">
        <v>593</v>
      </c>
      <c r="M732" t="s">
        <v>2294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1557</v>
      </c>
      <c r="AA732" t="s">
        <v>1557</v>
      </c>
      <c r="AB732" t="s">
        <v>1697</v>
      </c>
      <c r="AC732" t="s">
        <v>594</v>
      </c>
      <c r="AD732" t="s">
        <v>825</v>
      </c>
      <c r="AF732" t="s">
        <v>10331</v>
      </c>
      <c r="AH732" s="1">
        <v>45806</v>
      </c>
      <c r="AI732" t="s">
        <v>607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121282191</v>
      </c>
      <c r="BE732">
        <v>352109587</v>
      </c>
      <c r="BF732">
        <v>1211760623</v>
      </c>
      <c r="BG732">
        <v>0</v>
      </c>
      <c r="BH732">
        <v>352109587</v>
      </c>
      <c r="BI732">
        <v>0</v>
      </c>
      <c r="BJ732">
        <v>0</v>
      </c>
      <c r="BK732">
        <v>0</v>
      </c>
      <c r="BL732">
        <v>352109587</v>
      </c>
      <c r="BM732">
        <v>0</v>
      </c>
      <c r="BN732">
        <v>0</v>
      </c>
      <c r="BO732">
        <v>121282191</v>
      </c>
      <c r="BP732">
        <v>354910217</v>
      </c>
      <c r="BQ732">
        <v>121282191</v>
      </c>
      <c r="BR732">
        <v>354910217</v>
      </c>
      <c r="BS732">
        <v>0</v>
      </c>
      <c r="BT732">
        <v>0</v>
      </c>
      <c r="BU732">
        <v>0</v>
      </c>
      <c r="BV732">
        <v>121282191</v>
      </c>
      <c r="BW732">
        <v>354910217</v>
      </c>
      <c r="BX732">
        <v>0.34765131732768428</v>
      </c>
      <c r="BY732">
        <v>1.0207972260297955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0.34579698333333336</v>
      </c>
      <c r="CN732">
        <v>4.1495638000000001</v>
      </c>
      <c r="CO732">
        <v>4.1495638000000001</v>
      </c>
      <c r="CP732">
        <v>12084498017.499132</v>
      </c>
      <c r="CQ732">
        <v>145013976209.98956</v>
      </c>
      <c r="CR732">
        <v>145013976209.98956</v>
      </c>
      <c r="CS732">
        <v>1.0346217320857143</v>
      </c>
      <c r="CT732">
        <v>36156718747.887665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121282191</v>
      </c>
      <c r="EH732">
        <v>0</v>
      </c>
      <c r="EI732">
        <v>0</v>
      </c>
      <c r="EJ732">
        <v>0</v>
      </c>
      <c r="EK732">
        <v>0</v>
      </c>
      <c r="EL732">
        <v>354910217</v>
      </c>
      <c r="EM732">
        <v>0</v>
      </c>
      <c r="EN732">
        <v>0</v>
      </c>
      <c r="EO732">
        <v>0</v>
      </c>
      <c r="EP732">
        <v>121282191</v>
      </c>
      <c r="EQ732">
        <v>354910217</v>
      </c>
      <c r="ER732">
        <v>204</v>
      </c>
      <c r="ES732" t="s">
        <v>10328</v>
      </c>
      <c r="ET732" t="s">
        <v>10328</v>
      </c>
      <c r="EU732">
        <v>2025</v>
      </c>
      <c r="EV732" t="s">
        <v>10329</v>
      </c>
      <c r="EW732">
        <v>0</v>
      </c>
      <c r="EX732">
        <v>121282191</v>
      </c>
      <c r="EY732">
        <v>0</v>
      </c>
      <c r="EZ732">
        <v>0</v>
      </c>
      <c r="FA732">
        <v>0</v>
      </c>
      <c r="FB732">
        <v>0</v>
      </c>
      <c r="FC732">
        <v>354910217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 x14ac:dyDescent="0.4">
      <c r="A733" t="s">
        <v>405</v>
      </c>
      <c r="B733">
        <v>306545627303</v>
      </c>
      <c r="C733">
        <v>6000000001312</v>
      </c>
      <c r="D733" t="s">
        <v>2507</v>
      </c>
      <c r="E733" t="s">
        <v>2509</v>
      </c>
      <c r="F733" t="s">
        <v>647</v>
      </c>
      <c r="G733" t="s">
        <v>1280</v>
      </c>
      <c r="H733" t="s">
        <v>1281</v>
      </c>
      <c r="I733" t="s">
        <v>590</v>
      </c>
      <c r="J733" t="s">
        <v>591</v>
      </c>
      <c r="K733" t="s">
        <v>592</v>
      </c>
      <c r="L733" t="s">
        <v>593</v>
      </c>
      <c r="M733" t="s">
        <v>2294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1557</v>
      </c>
      <c r="AA733" t="s">
        <v>1557</v>
      </c>
      <c r="AB733" t="s">
        <v>1697</v>
      </c>
      <c r="AC733" t="s">
        <v>594</v>
      </c>
      <c r="AD733" t="s">
        <v>825</v>
      </c>
      <c r="AF733" t="s">
        <v>10331</v>
      </c>
      <c r="AH733" s="1">
        <v>45806</v>
      </c>
      <c r="AI733" t="s">
        <v>607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121282191</v>
      </c>
      <c r="BE733">
        <v>352109587</v>
      </c>
      <c r="BF733">
        <v>1211760594</v>
      </c>
      <c r="BG733">
        <v>0</v>
      </c>
      <c r="BH733">
        <v>352109587</v>
      </c>
      <c r="BI733">
        <v>0</v>
      </c>
      <c r="BJ733">
        <v>0</v>
      </c>
      <c r="BK733">
        <v>0</v>
      </c>
      <c r="BL733">
        <v>352109587</v>
      </c>
      <c r="BM733">
        <v>0</v>
      </c>
      <c r="BN733">
        <v>0</v>
      </c>
      <c r="BO733">
        <v>121282190</v>
      </c>
      <c r="BP733">
        <v>354910210</v>
      </c>
      <c r="BQ733">
        <v>121282190</v>
      </c>
      <c r="BR733">
        <v>354910210</v>
      </c>
      <c r="BS733">
        <v>0</v>
      </c>
      <c r="BT733">
        <v>0</v>
      </c>
      <c r="BU733">
        <v>0</v>
      </c>
      <c r="BV733">
        <v>121282190</v>
      </c>
      <c r="BW733">
        <v>354910210</v>
      </c>
      <c r="BX733">
        <v>0.34765131446620062</v>
      </c>
      <c r="BY733">
        <v>1.0207972057641863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0.34579697500000001</v>
      </c>
      <c r="CN733">
        <v>4.1495636999999999</v>
      </c>
      <c r="CO733">
        <v>4.1495636999999999</v>
      </c>
      <c r="CP733">
        <v>12084497725.93</v>
      </c>
      <c r="CQ733">
        <v>145013972711.16</v>
      </c>
      <c r="CR733">
        <v>145013972711.16</v>
      </c>
      <c r="CS733">
        <v>1.0346217312571429</v>
      </c>
      <c r="CT733">
        <v>36156718717.897118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121282190</v>
      </c>
      <c r="EH733">
        <v>0</v>
      </c>
      <c r="EI733">
        <v>0</v>
      </c>
      <c r="EJ733">
        <v>0</v>
      </c>
      <c r="EK733">
        <v>0</v>
      </c>
      <c r="EL733">
        <v>354910210</v>
      </c>
      <c r="EM733">
        <v>0</v>
      </c>
      <c r="EN733">
        <v>0</v>
      </c>
      <c r="EO733">
        <v>0</v>
      </c>
      <c r="EP733">
        <v>121282190</v>
      </c>
      <c r="EQ733">
        <v>354910210</v>
      </c>
      <c r="ER733">
        <v>205</v>
      </c>
      <c r="ES733" t="s">
        <v>10328</v>
      </c>
      <c r="ET733" t="s">
        <v>10328</v>
      </c>
      <c r="EU733">
        <v>2025</v>
      </c>
      <c r="EV733" t="s">
        <v>10329</v>
      </c>
      <c r="EW733">
        <v>0</v>
      </c>
      <c r="EX733">
        <v>121282190</v>
      </c>
      <c r="EY733">
        <v>0</v>
      </c>
      <c r="EZ733">
        <v>0</v>
      </c>
      <c r="FA733">
        <v>0</v>
      </c>
      <c r="FB733">
        <v>0</v>
      </c>
      <c r="FC733">
        <v>354910210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 x14ac:dyDescent="0.4">
      <c r="A734" t="s">
        <v>406</v>
      </c>
      <c r="B734">
        <v>100700124101</v>
      </c>
      <c r="C734">
        <v>6000000001317</v>
      </c>
      <c r="D734" t="s">
        <v>2510</v>
      </c>
      <c r="E734" t="s">
        <v>2511</v>
      </c>
      <c r="F734" t="s">
        <v>647</v>
      </c>
      <c r="G734" t="s">
        <v>648</v>
      </c>
      <c r="H734" t="s">
        <v>973</v>
      </c>
      <c r="I734" t="s">
        <v>590</v>
      </c>
      <c r="J734" t="s">
        <v>591</v>
      </c>
      <c r="K734" t="s">
        <v>592</v>
      </c>
      <c r="L734" t="s">
        <v>593</v>
      </c>
      <c r="M734" t="s">
        <v>2294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1733</v>
      </c>
      <c r="AC734" t="s">
        <v>594</v>
      </c>
      <c r="AD734" t="s">
        <v>698</v>
      </c>
      <c r="AF734" t="s">
        <v>10331</v>
      </c>
      <c r="AH734" s="1">
        <v>45806</v>
      </c>
      <c r="AI734" t="s">
        <v>607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188209137</v>
      </c>
      <c r="BA734">
        <v>0</v>
      </c>
      <c r="BB734">
        <v>0</v>
      </c>
      <c r="BC734">
        <v>99811790863</v>
      </c>
      <c r="BD734">
        <v>961643835</v>
      </c>
      <c r="BE734">
        <v>961643835</v>
      </c>
      <c r="BF734">
        <v>3077470625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981859260</v>
      </c>
      <c r="BM734">
        <v>0</v>
      </c>
      <c r="BN734">
        <v>0</v>
      </c>
      <c r="BO734">
        <v>339250358</v>
      </c>
      <c r="BP734">
        <v>983847264</v>
      </c>
      <c r="BQ734">
        <v>339250358</v>
      </c>
      <c r="BR734">
        <v>983847264</v>
      </c>
      <c r="BS734">
        <v>0</v>
      </c>
      <c r="BT734">
        <v>0</v>
      </c>
      <c r="BU734">
        <v>0</v>
      </c>
      <c r="BV734">
        <v>339250358</v>
      </c>
      <c r="BW734">
        <v>983847264</v>
      </c>
      <c r="BX734">
        <v>0.34048183125717002</v>
      </c>
      <c r="BY734">
        <v>0.99069528508657023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99811790863</v>
      </c>
      <c r="CF734">
        <v>99804088587</v>
      </c>
      <c r="CG734">
        <v>99789588716</v>
      </c>
      <c r="CH734">
        <v>99811790863</v>
      </c>
      <c r="CI734">
        <v>99804088587</v>
      </c>
      <c r="CJ734">
        <v>99789588716</v>
      </c>
      <c r="CK734">
        <v>22202147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33671366247.595993</v>
      </c>
      <c r="CQ734">
        <v>404056394971.15192</v>
      </c>
      <c r="CR734">
        <v>404056394971.15192</v>
      </c>
      <c r="CS734">
        <v>1.0307747062499999</v>
      </c>
      <c r="CT734">
        <v>102883469407.09525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389265984365.70001</v>
      </c>
      <c r="DA734">
        <v>0</v>
      </c>
      <c r="DB734">
        <v>0</v>
      </c>
      <c r="DC734">
        <v>0</v>
      </c>
      <c r="DD734">
        <v>0</v>
      </c>
      <c r="DE734">
        <v>99811790863</v>
      </c>
      <c r="DF734">
        <v>0</v>
      </c>
      <c r="DG734">
        <v>0</v>
      </c>
      <c r="DH734">
        <v>1</v>
      </c>
      <c r="DI734">
        <v>0</v>
      </c>
      <c r="DJ734">
        <v>99811790863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4793467539.6967402</v>
      </c>
      <c r="EF734">
        <v>0</v>
      </c>
      <c r="EG734">
        <v>339250358</v>
      </c>
      <c r="EH734">
        <v>0</v>
      </c>
      <c r="EI734">
        <v>0</v>
      </c>
      <c r="EJ734">
        <v>0</v>
      </c>
      <c r="EK734">
        <v>0</v>
      </c>
      <c r="EL734">
        <v>983847264</v>
      </c>
      <c r="EM734">
        <v>0</v>
      </c>
      <c r="EN734">
        <v>0</v>
      </c>
      <c r="EO734">
        <v>0</v>
      </c>
      <c r="EP734">
        <v>339250358</v>
      </c>
      <c r="EQ734">
        <v>983847264</v>
      </c>
      <c r="ER734">
        <v>118</v>
      </c>
      <c r="ES734" t="s">
        <v>10328</v>
      </c>
      <c r="ET734" t="s">
        <v>10328</v>
      </c>
      <c r="EU734">
        <v>2025</v>
      </c>
      <c r="EV734" t="s">
        <v>10329</v>
      </c>
      <c r="EW734">
        <v>0</v>
      </c>
      <c r="EX734">
        <v>339250358</v>
      </c>
      <c r="EY734">
        <v>0</v>
      </c>
      <c r="EZ734">
        <v>0</v>
      </c>
      <c r="FA734">
        <v>0</v>
      </c>
      <c r="FB734">
        <v>0</v>
      </c>
      <c r="FC734">
        <v>983847264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 x14ac:dyDescent="0.4">
      <c r="A735" t="s">
        <v>407</v>
      </c>
      <c r="B735" t="s">
        <v>2512</v>
      </c>
      <c r="C735">
        <v>210002164</v>
      </c>
      <c r="D735" t="s">
        <v>2513</v>
      </c>
      <c r="E735" t="s">
        <v>2514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975</v>
      </c>
      <c r="AC735" t="s">
        <v>2515</v>
      </c>
      <c r="AD735" t="s">
        <v>812</v>
      </c>
      <c r="AF735" t="s">
        <v>653</v>
      </c>
      <c r="AH735" s="1">
        <v>45862</v>
      </c>
      <c r="AI735" t="s">
        <v>607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7284000000</v>
      </c>
      <c r="AW735">
        <v>90505997921</v>
      </c>
      <c r="AX735">
        <v>0</v>
      </c>
      <c r="AY735">
        <v>0</v>
      </c>
      <c r="AZ735">
        <v>0</v>
      </c>
      <c r="BA735">
        <v>0</v>
      </c>
      <c r="BB735">
        <v>7284000000</v>
      </c>
      <c r="BC735">
        <v>90505997921</v>
      </c>
      <c r="BD735">
        <v>0</v>
      </c>
      <c r="BE735">
        <v>407105</v>
      </c>
      <c r="BF735">
        <v>453309166</v>
      </c>
      <c r="BG735">
        <v>0</v>
      </c>
      <c r="BH735">
        <v>0</v>
      </c>
      <c r="BI735">
        <v>407105</v>
      </c>
      <c r="BJ735">
        <v>0</v>
      </c>
      <c r="BK735">
        <v>0</v>
      </c>
      <c r="BL735">
        <v>407105</v>
      </c>
      <c r="BM735">
        <v>413070298</v>
      </c>
      <c r="BN735">
        <v>436807028</v>
      </c>
      <c r="BO735">
        <v>0</v>
      </c>
      <c r="BP735">
        <v>407105</v>
      </c>
      <c r="BQ735">
        <v>413070298</v>
      </c>
      <c r="BR735">
        <v>437214133</v>
      </c>
      <c r="BS735">
        <v>0</v>
      </c>
      <c r="BT735">
        <v>0</v>
      </c>
      <c r="BU735">
        <v>0</v>
      </c>
      <c r="BV735">
        <v>413070298</v>
      </c>
      <c r="BW735">
        <v>437214133</v>
      </c>
      <c r="BX735">
        <v>0.47058872406017893</v>
      </c>
      <c r="BY735">
        <v>0.51980361433301614</v>
      </c>
      <c r="BZ735">
        <v>0</v>
      </c>
      <c r="CA735">
        <v>90505997921</v>
      </c>
      <c r="CB735">
        <v>90505997921</v>
      </c>
      <c r="CC735">
        <v>83221997921</v>
      </c>
      <c r="CD735">
        <v>0</v>
      </c>
      <c r="CE735">
        <v>88190417455</v>
      </c>
      <c r="CF735">
        <v>87777347157</v>
      </c>
      <c r="CG735">
        <v>80469610427</v>
      </c>
      <c r="CH735">
        <v>88190417455</v>
      </c>
      <c r="CI735">
        <v>87777347157</v>
      </c>
      <c r="CJ735">
        <v>80469610427</v>
      </c>
      <c r="CK735">
        <v>436807028</v>
      </c>
      <c r="CL735">
        <v>0</v>
      </c>
      <c r="CM735">
        <v>5.6834438443183908</v>
      </c>
      <c r="CN735">
        <v>2.1229544281959534</v>
      </c>
      <c r="CO735">
        <v>-3.6798754334449777</v>
      </c>
      <c r="CP735">
        <v>501225285212.48889</v>
      </c>
      <c r="CQ735">
        <v>187224237260.54196</v>
      </c>
      <c r="CR735">
        <v>-324529750657.91168</v>
      </c>
      <c r="CS735">
        <v>0.97942378027116472</v>
      </c>
      <c r="CT735">
        <v>86375792047.468216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88190417455</v>
      </c>
      <c r="DK735">
        <v>0</v>
      </c>
      <c r="DL735">
        <v>80469610427</v>
      </c>
      <c r="DM735">
        <v>0</v>
      </c>
      <c r="DN735">
        <v>7284000000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413070298</v>
      </c>
      <c r="EK735">
        <v>0</v>
      </c>
      <c r="EL735">
        <v>407105</v>
      </c>
      <c r="EM735">
        <v>0</v>
      </c>
      <c r="EN735">
        <v>0</v>
      </c>
      <c r="EO735">
        <v>436807028</v>
      </c>
      <c r="EP735">
        <v>413070298</v>
      </c>
      <c r="EQ735">
        <v>437214133</v>
      </c>
      <c r="ER735">
        <v>195</v>
      </c>
      <c r="EU735">
        <v>2025</v>
      </c>
      <c r="EV735" t="s">
        <v>613</v>
      </c>
      <c r="EW735">
        <v>0</v>
      </c>
      <c r="EX735">
        <v>0</v>
      </c>
      <c r="EY735">
        <v>0</v>
      </c>
      <c r="EZ735">
        <v>0</v>
      </c>
      <c r="FA735">
        <v>413070298</v>
      </c>
      <c r="FB735">
        <v>0</v>
      </c>
      <c r="FC735">
        <v>407105</v>
      </c>
      <c r="FD735">
        <v>0</v>
      </c>
      <c r="FE735">
        <v>0</v>
      </c>
      <c r="FF735">
        <v>436807028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 x14ac:dyDescent="0.4">
      <c r="A736" t="s">
        <v>2516</v>
      </c>
      <c r="C736" t="s">
        <v>2517</v>
      </c>
      <c r="D736" t="s">
        <v>2518</v>
      </c>
      <c r="E736" t="s">
        <v>2518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1055</v>
      </c>
      <c r="N736" t="s">
        <v>595</v>
      </c>
      <c r="O736" t="s">
        <v>596</v>
      </c>
      <c r="P736" t="s">
        <v>595</v>
      </c>
      <c r="Q736" t="s">
        <v>597</v>
      </c>
      <c r="R736" t="s">
        <v>946</v>
      </c>
      <c r="S736" t="s">
        <v>946</v>
      </c>
      <c r="T736" t="s">
        <v>946</v>
      </c>
      <c r="U736" t="s">
        <v>2519</v>
      </c>
      <c r="V736" t="s">
        <v>2519</v>
      </c>
      <c r="X736" t="s">
        <v>599</v>
      </c>
      <c r="Y736" t="s">
        <v>600</v>
      </c>
      <c r="Z736" t="s">
        <v>2498</v>
      </c>
      <c r="AA736" t="s">
        <v>2499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607</v>
      </c>
      <c r="AJ736" t="s">
        <v>608</v>
      </c>
      <c r="AK736" t="s">
        <v>587</v>
      </c>
      <c r="AL736" t="s">
        <v>609</v>
      </c>
      <c r="AM736" t="s">
        <v>946</v>
      </c>
      <c r="AN736" t="s">
        <v>619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450</v>
      </c>
      <c r="EU736">
        <v>2025</v>
      </c>
      <c r="EV736" t="s">
        <v>10329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 x14ac:dyDescent="0.4">
      <c r="A737" t="s">
        <v>2516</v>
      </c>
      <c r="C737" t="s">
        <v>2520</v>
      </c>
      <c r="D737" t="s">
        <v>2518</v>
      </c>
      <c r="E737" t="s">
        <v>2521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1055</v>
      </c>
      <c r="N737" t="s">
        <v>635</v>
      </c>
      <c r="O737" t="s">
        <v>744</v>
      </c>
      <c r="P737" t="s">
        <v>636</v>
      </c>
      <c r="Q737" t="s">
        <v>597</v>
      </c>
      <c r="R737" t="s">
        <v>946</v>
      </c>
      <c r="S737" t="s">
        <v>946</v>
      </c>
      <c r="T737" t="s">
        <v>946</v>
      </c>
      <c r="U737" t="s">
        <v>2522</v>
      </c>
      <c r="V737" t="s">
        <v>2522</v>
      </c>
      <c r="X737" t="s">
        <v>599</v>
      </c>
      <c r="Y737" t="s">
        <v>600</v>
      </c>
      <c r="Z737" t="s">
        <v>601</v>
      </c>
      <c r="AA737" t="s">
        <v>1119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607</v>
      </c>
      <c r="AJ737" t="s">
        <v>608</v>
      </c>
      <c r="AK737" t="s">
        <v>587</v>
      </c>
      <c r="AL737" t="s">
        <v>609</v>
      </c>
      <c r="AM737" t="s">
        <v>946</v>
      </c>
      <c r="AN737" t="s">
        <v>619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0.89455080362227146</v>
      </c>
      <c r="DI737">
        <v>0.10544919637772855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450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 x14ac:dyDescent="0.4">
      <c r="A738" t="s">
        <v>408</v>
      </c>
      <c r="B738" t="s">
        <v>2523</v>
      </c>
      <c r="C738">
        <v>210002166</v>
      </c>
      <c r="D738" t="s">
        <v>2524</v>
      </c>
      <c r="E738" t="s">
        <v>2524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2525</v>
      </c>
      <c r="AD738" t="s">
        <v>734</v>
      </c>
      <c r="AF738" t="s">
        <v>735</v>
      </c>
      <c r="AH738" s="1">
        <v>45862</v>
      </c>
      <c r="AI738" t="s">
        <v>607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-291164000</v>
      </c>
      <c r="BN738">
        <v>-319803529</v>
      </c>
      <c r="BO738">
        <v>0</v>
      </c>
      <c r="BP738">
        <v>733336</v>
      </c>
      <c r="BQ738">
        <v>-291164000</v>
      </c>
      <c r="BR738">
        <v>-319070193</v>
      </c>
      <c r="BS738">
        <v>0</v>
      </c>
      <c r="BT738">
        <v>0</v>
      </c>
      <c r="BU738">
        <v>0</v>
      </c>
      <c r="BV738">
        <v>-291164000</v>
      </c>
      <c r="BW738">
        <v>-319070193</v>
      </c>
      <c r="BX738">
        <v>-1.2565905864962639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23170951870</v>
      </c>
      <c r="CG738">
        <v>18738461831</v>
      </c>
      <c r="CH738">
        <v>22879787870</v>
      </c>
      <c r="CI738">
        <v>23170951870</v>
      </c>
      <c r="CJ738">
        <v>18738461831</v>
      </c>
      <c r="CK738">
        <v>-319803529</v>
      </c>
      <c r="CL738">
        <v>0</v>
      </c>
      <c r="CM738">
        <v>-13.833684362471102</v>
      </c>
      <c r="CN738">
        <v>-5.7741090655326843</v>
      </c>
      <c r="CO738">
        <v>10.440762639045717</v>
      </c>
      <c r="CP738">
        <v>-316511763673.875</v>
      </c>
      <c r="CQ738">
        <v>-132110390557.63174</v>
      </c>
      <c r="CR738">
        <v>238882434382.38739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0.81656880143849708</v>
      </c>
      <c r="DI738">
        <v>0.18343119856150294</v>
      </c>
      <c r="DJ738">
        <v>18682920958.172966</v>
      </c>
      <c r="DK738">
        <v>4196866911.8270364</v>
      </c>
      <c r="DL738">
        <v>15301243318.140696</v>
      </c>
      <c r="DM738">
        <v>3437218512.8593049</v>
      </c>
      <c r="DN738">
        <v>3642819224.4036002</v>
      </c>
      <c r="DO738">
        <v>818310343.5963999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-291164000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-291164000</v>
      </c>
      <c r="EQ738">
        <v>-319070193</v>
      </c>
      <c r="ER738">
        <v>734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-237755438.50203857</v>
      </c>
      <c r="FB738">
        <v>0</v>
      </c>
      <c r="FC738">
        <v>598819.29857170174</v>
      </c>
      <c r="FD738">
        <v>0</v>
      </c>
      <c r="FE738">
        <v>0</v>
      </c>
      <c r="FF738">
        <v>-261141584.37133163</v>
      </c>
      <c r="FG738">
        <v>0</v>
      </c>
      <c r="FH738">
        <v>0</v>
      </c>
      <c r="FI738">
        <v>0</v>
      </c>
      <c r="FJ738">
        <v>0</v>
      </c>
      <c r="FK738">
        <v>-53408561.497961447</v>
      </c>
      <c r="FL738">
        <v>0</v>
      </c>
      <c r="FM738">
        <v>134516.70142829831</v>
      </c>
      <c r="FN738">
        <v>0</v>
      </c>
      <c r="FO738">
        <v>0</v>
      </c>
      <c r="FP738">
        <v>-58661944.628668368</v>
      </c>
      <c r="FQ738" t="b">
        <v>1</v>
      </c>
      <c r="FR738" t="b">
        <v>1</v>
      </c>
    </row>
    <row r="739" spans="1:174" x14ac:dyDescent="0.4">
      <c r="A739" t="s">
        <v>409</v>
      </c>
      <c r="C739" t="s">
        <v>2526</v>
      </c>
      <c r="D739" t="s">
        <v>2527</v>
      </c>
      <c r="E739" t="s">
        <v>2528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1055</v>
      </c>
      <c r="N739" t="s">
        <v>595</v>
      </c>
      <c r="O739" t="s">
        <v>596</v>
      </c>
      <c r="P739" t="s">
        <v>595</v>
      </c>
      <c r="Q739" t="s">
        <v>597</v>
      </c>
      <c r="R739" t="s">
        <v>946</v>
      </c>
      <c r="S739" t="s">
        <v>946</v>
      </c>
      <c r="T739" t="s">
        <v>946</v>
      </c>
      <c r="U739" t="s">
        <v>2529</v>
      </c>
      <c r="V739" t="s">
        <v>2529</v>
      </c>
      <c r="X739" t="s">
        <v>599</v>
      </c>
      <c r="Y739" t="s">
        <v>600</v>
      </c>
      <c r="Z739" t="s">
        <v>2498</v>
      </c>
      <c r="AA739" t="s">
        <v>2499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607</v>
      </c>
      <c r="AJ739" t="s">
        <v>608</v>
      </c>
      <c r="AK739" t="s">
        <v>587</v>
      </c>
      <c r="AL739" t="s">
        <v>609</v>
      </c>
      <c r="AM739" t="s">
        <v>946</v>
      </c>
      <c r="AN739" t="s">
        <v>619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U739">
        <v>2025</v>
      </c>
      <c r="EV739" t="s">
        <v>10329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 x14ac:dyDescent="0.4">
      <c r="A740" t="s">
        <v>409</v>
      </c>
      <c r="B740" t="s">
        <v>2530</v>
      </c>
      <c r="C740">
        <v>210002209</v>
      </c>
      <c r="D740" t="s">
        <v>2527</v>
      </c>
      <c r="E740" t="s">
        <v>2531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1055</v>
      </c>
      <c r="N740" t="s">
        <v>635</v>
      </c>
      <c r="O740" t="s">
        <v>744</v>
      </c>
      <c r="P740" t="s">
        <v>625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1119</v>
      </c>
      <c r="AB740" t="s">
        <v>2289</v>
      </c>
      <c r="AC740" t="s">
        <v>594</v>
      </c>
      <c r="AD740" t="s">
        <v>618</v>
      </c>
      <c r="AF740" t="s">
        <v>605</v>
      </c>
      <c r="AH740" s="1">
        <v>45894</v>
      </c>
      <c r="AI740" t="s">
        <v>607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3251166997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3251166997</v>
      </c>
      <c r="BB740">
        <v>3251166997</v>
      </c>
      <c r="BC740">
        <v>9837365853</v>
      </c>
      <c r="BD740">
        <v>25841127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9946521</v>
      </c>
      <c r="BN740">
        <v>9946521</v>
      </c>
      <c r="BO740">
        <v>25841127</v>
      </c>
      <c r="BP740">
        <v>25841127</v>
      </c>
      <c r="BQ740">
        <v>35787648</v>
      </c>
      <c r="BR740">
        <v>35787648</v>
      </c>
      <c r="BS740">
        <v>0</v>
      </c>
      <c r="BT740">
        <v>0</v>
      </c>
      <c r="BU740">
        <v>0</v>
      </c>
      <c r="BV740">
        <v>35787648</v>
      </c>
      <c r="BW740">
        <v>35787648</v>
      </c>
      <c r="BX740">
        <v>0.43493695020531875</v>
      </c>
      <c r="BY740">
        <v>0.43493695020531875</v>
      </c>
      <c r="BZ740">
        <v>0</v>
      </c>
      <c r="CA740">
        <v>9837365853</v>
      </c>
      <c r="CB740">
        <v>6586198856</v>
      </c>
      <c r="CC740">
        <v>6586198856</v>
      </c>
      <c r="CD740">
        <v>0</v>
      </c>
      <c r="CE740">
        <v>9876688718</v>
      </c>
      <c r="CF740">
        <v>6615575200</v>
      </c>
      <c r="CG740">
        <v>6615575200</v>
      </c>
      <c r="CH740">
        <v>9876688718</v>
      </c>
      <c r="CI740">
        <v>6615575200</v>
      </c>
      <c r="CJ740">
        <v>6615575200</v>
      </c>
      <c r="CK740">
        <v>9946521</v>
      </c>
      <c r="CL740">
        <v>0</v>
      </c>
      <c r="CM740">
        <v>6.4759334921836862</v>
      </c>
      <c r="CN740">
        <v>2.2026386857032776</v>
      </c>
      <c r="CO740">
        <v>2.2552022337913513</v>
      </c>
      <c r="CP740">
        <v>63960779260.768951</v>
      </c>
      <c r="CQ740">
        <v>21754776656.915909</v>
      </c>
      <c r="CR740">
        <v>22273930459.295437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0.19290098239714903</v>
      </c>
      <c r="DI740">
        <v>0.80709901760285097</v>
      </c>
      <c r="DJ740">
        <v>1905222956.5330384</v>
      </c>
      <c r="DK740">
        <v>7971465761.4669619</v>
      </c>
      <c r="DL740">
        <v>1276150955.2022157</v>
      </c>
      <c r="DM740">
        <v>5339424244.7977839</v>
      </c>
      <c r="DN740">
        <v>627153307.65848887</v>
      </c>
      <c r="DO740">
        <v>2624013689.3415112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25841127</v>
      </c>
      <c r="EH740">
        <v>0</v>
      </c>
      <c r="EI740">
        <v>0</v>
      </c>
      <c r="EJ740">
        <v>9946521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35787648</v>
      </c>
      <c r="EQ740">
        <v>35787648</v>
      </c>
      <c r="ER740">
        <v>321</v>
      </c>
      <c r="EU740">
        <v>2025</v>
      </c>
      <c r="EV740" t="s">
        <v>613</v>
      </c>
      <c r="EW740">
        <v>0</v>
      </c>
      <c r="EX740">
        <v>4984778.7845494924</v>
      </c>
      <c r="EY740">
        <v>0</v>
      </c>
      <c r="EZ740">
        <v>0</v>
      </c>
      <c r="FA740">
        <v>1918693.6723338731</v>
      </c>
      <c r="FB740">
        <v>0</v>
      </c>
      <c r="FC740">
        <v>4984778.7845494924</v>
      </c>
      <c r="FD740">
        <v>0</v>
      </c>
      <c r="FE740">
        <v>0</v>
      </c>
      <c r="FF740">
        <v>1918693.6723338731</v>
      </c>
      <c r="FG740">
        <v>0</v>
      </c>
      <c r="FH740">
        <v>20856348.215450507</v>
      </c>
      <c r="FI740">
        <v>0</v>
      </c>
      <c r="FJ740">
        <v>0</v>
      </c>
      <c r="FK740">
        <v>8027827.3276661271</v>
      </c>
      <c r="FL740">
        <v>0</v>
      </c>
      <c r="FM740">
        <v>20856348.215450507</v>
      </c>
      <c r="FN740">
        <v>0</v>
      </c>
      <c r="FO740">
        <v>0</v>
      </c>
      <c r="FP740">
        <v>8027827.3276661271</v>
      </c>
      <c r="FQ740" t="b">
        <v>1</v>
      </c>
      <c r="FR740" t="b">
        <v>1</v>
      </c>
    </row>
    <row r="741" spans="1:174" x14ac:dyDescent="0.4">
      <c r="A741" t="s">
        <v>410</v>
      </c>
      <c r="B741">
        <v>406202093408</v>
      </c>
      <c r="C741">
        <v>6000000001319</v>
      </c>
      <c r="D741" t="s">
        <v>2532</v>
      </c>
      <c r="E741" t="s">
        <v>2533</v>
      </c>
      <c r="F741" t="s">
        <v>647</v>
      </c>
      <c r="G741" t="s">
        <v>648</v>
      </c>
      <c r="H741" t="s">
        <v>973</v>
      </c>
      <c r="I741" t="s">
        <v>590</v>
      </c>
      <c r="J741" t="s">
        <v>591</v>
      </c>
      <c r="K741" t="s">
        <v>592</v>
      </c>
      <c r="L741" t="s">
        <v>593</v>
      </c>
      <c r="M741" t="s">
        <v>2294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1481</v>
      </c>
      <c r="AC741" t="s">
        <v>594</v>
      </c>
      <c r="AD741" t="s">
        <v>825</v>
      </c>
      <c r="AF741" t="s">
        <v>10331</v>
      </c>
      <c r="AH741" s="1">
        <v>45896</v>
      </c>
      <c r="AI741" t="s">
        <v>607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288493150</v>
      </c>
      <c r="BE741">
        <v>288493150</v>
      </c>
      <c r="BF741">
        <v>655310454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288493150</v>
      </c>
      <c r="BM741">
        <v>0</v>
      </c>
      <c r="BN741">
        <v>0</v>
      </c>
      <c r="BO741">
        <v>99464425</v>
      </c>
      <c r="BP741">
        <v>289094561</v>
      </c>
      <c r="BQ741">
        <v>99464425</v>
      </c>
      <c r="BR741">
        <v>289094561</v>
      </c>
      <c r="BS741">
        <v>0</v>
      </c>
      <c r="BT741">
        <v>0</v>
      </c>
      <c r="BU741">
        <v>0</v>
      </c>
      <c r="BV741">
        <v>99464425</v>
      </c>
      <c r="BW741">
        <v>289094561</v>
      </c>
      <c r="BX741">
        <v>0.33226502500683536</v>
      </c>
      <c r="BY741">
        <v>0.96881059462903474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0.32908136666666665</v>
      </c>
      <c r="CN741">
        <v>3.9489763999999998</v>
      </c>
      <c r="CO741">
        <v>3.9489763999999998</v>
      </c>
      <c r="CP741">
        <v>9867504779.5</v>
      </c>
      <c r="CQ741">
        <v>118410057354</v>
      </c>
      <c r="CR741">
        <v>118410057354</v>
      </c>
      <c r="CS741">
        <v>1.0218436818000001</v>
      </c>
      <c r="CT741">
        <v>30639982798.773003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99464425</v>
      </c>
      <c r="EH741">
        <v>0</v>
      </c>
      <c r="EI741">
        <v>0</v>
      </c>
      <c r="EJ741">
        <v>0</v>
      </c>
      <c r="EK741">
        <v>0</v>
      </c>
      <c r="EL741">
        <v>289094561</v>
      </c>
      <c r="EM741">
        <v>0</v>
      </c>
      <c r="EN741">
        <v>0</v>
      </c>
      <c r="EO741">
        <v>0</v>
      </c>
      <c r="EP741">
        <v>99464425</v>
      </c>
      <c r="EQ741">
        <v>289094561</v>
      </c>
      <c r="ER741">
        <v>224</v>
      </c>
      <c r="EU741">
        <v>2025</v>
      </c>
      <c r="EV741" t="s">
        <v>10329</v>
      </c>
      <c r="EW741">
        <v>0</v>
      </c>
      <c r="EX741">
        <v>99464425</v>
      </c>
      <c r="EY741">
        <v>0</v>
      </c>
      <c r="EZ741">
        <v>0</v>
      </c>
      <c r="FA741">
        <v>0</v>
      </c>
      <c r="FB741">
        <v>0</v>
      </c>
      <c r="FC741">
        <v>289094561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 x14ac:dyDescent="0.4">
      <c r="A742" t="s">
        <v>411</v>
      </c>
      <c r="B742" t="s">
        <v>2534</v>
      </c>
      <c r="C742">
        <v>210002205</v>
      </c>
      <c r="D742" t="s">
        <v>2535</v>
      </c>
      <c r="E742" t="s">
        <v>2536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2159</v>
      </c>
      <c r="AD742" t="s">
        <v>1011</v>
      </c>
      <c r="AF742" t="s">
        <v>870</v>
      </c>
      <c r="AH742" s="1">
        <v>45898</v>
      </c>
      <c r="AI742" t="s">
        <v>607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915675735</v>
      </c>
      <c r="AV742">
        <v>915675735</v>
      </c>
      <c r="AW742">
        <v>3777856297</v>
      </c>
      <c r="AX742">
        <v>0</v>
      </c>
      <c r="AY742">
        <v>0</v>
      </c>
      <c r="AZ742">
        <v>0</v>
      </c>
      <c r="BA742">
        <v>915675735</v>
      </c>
      <c r="BB742">
        <v>915675735</v>
      </c>
      <c r="BC742">
        <v>3777856297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-1356438</v>
      </c>
      <c r="BN742">
        <v>-6946425</v>
      </c>
      <c r="BO742">
        <v>0</v>
      </c>
      <c r="BP742">
        <v>0</v>
      </c>
      <c r="BQ742">
        <v>-1356438</v>
      </c>
      <c r="BR742">
        <v>-6946425</v>
      </c>
      <c r="BS742">
        <v>0</v>
      </c>
      <c r="BT742">
        <v>0</v>
      </c>
      <c r="BU742">
        <v>0</v>
      </c>
      <c r="BV742">
        <v>-1356438</v>
      </c>
      <c r="BW742">
        <v>-6946425</v>
      </c>
      <c r="BX742">
        <v>-4.1667085628421467E-2</v>
      </c>
      <c r="BY742">
        <v>-0.21261359104747823</v>
      </c>
      <c r="BZ742">
        <v>2618250.09</v>
      </c>
      <c r="CA742">
        <v>3777856297</v>
      </c>
      <c r="CB742">
        <v>2862180562</v>
      </c>
      <c r="CC742">
        <v>2862180562</v>
      </c>
      <c r="CD742">
        <v>2511523.09</v>
      </c>
      <c r="CE742">
        <v>3800939044</v>
      </c>
      <c r="CF742">
        <v>2708541451</v>
      </c>
      <c r="CG742">
        <v>2726433401</v>
      </c>
      <c r="CH742">
        <v>3616335655.854424</v>
      </c>
      <c r="CI742">
        <v>2710147951</v>
      </c>
      <c r="CJ742">
        <v>2707155400.9999995</v>
      </c>
      <c r="CK742">
        <v>-6495480.1455755234</v>
      </c>
      <c r="CL742">
        <v>0</v>
      </c>
      <c r="CM742">
        <v>102.93962359428406</v>
      </c>
      <c r="CN742">
        <v>25.313264727592465</v>
      </c>
      <c r="CO742">
        <v>1.8964722752571106</v>
      </c>
      <c r="CP742">
        <v>391267234494.17792</v>
      </c>
      <c r="CQ742">
        <v>96214176234.214218</v>
      </c>
      <c r="CR742">
        <v>7208375516.8882666</v>
      </c>
      <c r="CS742">
        <v>1.006110011918222</v>
      </c>
      <c r="CT742">
        <v>3824162826.8592753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3800939044</v>
      </c>
      <c r="DL742">
        <v>0</v>
      </c>
      <c r="DM742">
        <v>2726433401</v>
      </c>
      <c r="DN742">
        <v>0</v>
      </c>
      <c r="DO742">
        <v>915675735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176605221</v>
      </c>
      <c r="EG742">
        <v>0</v>
      </c>
      <c r="EH742">
        <v>0</v>
      </c>
      <c r="EI742">
        <v>-178078296</v>
      </c>
      <c r="EJ742">
        <v>116637</v>
      </c>
      <c r="EK742">
        <v>156844327</v>
      </c>
      <c r="EL742">
        <v>0</v>
      </c>
      <c r="EM742">
        <v>0</v>
      </c>
      <c r="EN742">
        <v>-165776333</v>
      </c>
      <c r="EO742">
        <v>1985581</v>
      </c>
      <c r="EP742">
        <v>-1356438</v>
      </c>
      <c r="EQ742">
        <v>-6946425</v>
      </c>
      <c r="ER742">
        <v>702</v>
      </c>
      <c r="ES742" t="s">
        <v>1424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176605221</v>
      </c>
      <c r="FH742">
        <v>0</v>
      </c>
      <c r="FI742">
        <v>0</v>
      </c>
      <c r="FJ742">
        <v>-178078296</v>
      </c>
      <c r="FK742">
        <v>116637</v>
      </c>
      <c r="FL742">
        <v>156844327</v>
      </c>
      <c r="FM742">
        <v>0</v>
      </c>
      <c r="FN742">
        <v>0</v>
      </c>
      <c r="FO742">
        <v>-165776333</v>
      </c>
      <c r="FP742">
        <v>1985581</v>
      </c>
      <c r="FQ742" t="b">
        <v>1</v>
      </c>
      <c r="FR742" t="b">
        <v>1</v>
      </c>
    </row>
    <row r="743" spans="1:174" x14ac:dyDescent="0.4">
      <c r="A743" t="s">
        <v>412</v>
      </c>
      <c r="B743" t="s">
        <v>2537</v>
      </c>
      <c r="C743">
        <v>210002206</v>
      </c>
      <c r="D743" t="s">
        <v>2538</v>
      </c>
      <c r="E743" t="s">
        <v>2539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2159</v>
      </c>
      <c r="AD743" t="s">
        <v>1011</v>
      </c>
      <c r="AF743" t="s">
        <v>870</v>
      </c>
      <c r="AH743" s="1">
        <v>45898</v>
      </c>
      <c r="AI743" t="s">
        <v>607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1417922087</v>
      </c>
      <c r="AV743">
        <v>1417922087</v>
      </c>
      <c r="AW743">
        <v>6436589587</v>
      </c>
      <c r="AX743">
        <v>0</v>
      </c>
      <c r="AY743">
        <v>0</v>
      </c>
      <c r="AZ743">
        <v>0</v>
      </c>
      <c r="BA743">
        <v>1417922087</v>
      </c>
      <c r="BB743">
        <v>1417922087</v>
      </c>
      <c r="BC743">
        <v>6436589587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63478312</v>
      </c>
      <c r="BN743">
        <v>2219836107</v>
      </c>
      <c r="BO743">
        <v>0</v>
      </c>
      <c r="BP743">
        <v>0</v>
      </c>
      <c r="BQ743">
        <v>63478312</v>
      </c>
      <c r="BR743">
        <v>2219836107</v>
      </c>
      <c r="BS743">
        <v>0</v>
      </c>
      <c r="BT743">
        <v>0</v>
      </c>
      <c r="BU743">
        <v>0</v>
      </c>
      <c r="BV743">
        <v>63478312</v>
      </c>
      <c r="BW743">
        <v>2219836107</v>
      </c>
      <c r="BX743">
        <v>0.78756278154551784</v>
      </c>
      <c r="BY743">
        <v>37.528989490445326</v>
      </c>
      <c r="BZ743">
        <v>4457902.51</v>
      </c>
      <c r="CA743">
        <v>6436589587</v>
      </c>
      <c r="CB743">
        <v>5018667500</v>
      </c>
      <c r="CC743">
        <v>5018667500</v>
      </c>
      <c r="CD743">
        <v>5966678.5099999998</v>
      </c>
      <c r="CE743">
        <v>9029971257</v>
      </c>
      <c r="CF743">
        <v>7153697975</v>
      </c>
      <c r="CG743">
        <v>5019845551</v>
      </c>
      <c r="CH743">
        <v>8719971168.3009796</v>
      </c>
      <c r="CI743">
        <v>7167918929.34375</v>
      </c>
      <c r="CJ743">
        <v>4997530005.343749</v>
      </c>
      <c r="CK743">
        <v>2304519075.9572306</v>
      </c>
      <c r="CL743">
        <v>0</v>
      </c>
      <c r="CM743">
        <v>103.35129618644719</v>
      </c>
      <c r="CN743">
        <v>431.71298503875744</v>
      </c>
      <c r="CO743">
        <v>167.44501471519473</v>
      </c>
      <c r="CP743">
        <v>933259233937.31177</v>
      </c>
      <c r="CQ743">
        <v>3898355846173.6509</v>
      </c>
      <c r="CR743">
        <v>1512023670006.1504</v>
      </c>
      <c r="CS743">
        <v>1.4029123862795077</v>
      </c>
      <c r="CT743">
        <v>12668258524.193235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9029971257</v>
      </c>
      <c r="DL743">
        <v>0</v>
      </c>
      <c r="DM743">
        <v>5019845551</v>
      </c>
      <c r="DN743">
        <v>0</v>
      </c>
      <c r="DO743">
        <v>1417922087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322911423</v>
      </c>
      <c r="EG743">
        <v>0</v>
      </c>
      <c r="EH743">
        <v>0</v>
      </c>
      <c r="EI743">
        <v>-394872883</v>
      </c>
      <c r="EJ743">
        <v>135439772</v>
      </c>
      <c r="EK743">
        <v>286528125</v>
      </c>
      <c r="EL743">
        <v>0</v>
      </c>
      <c r="EM743">
        <v>0</v>
      </c>
      <c r="EN743">
        <v>-372367512</v>
      </c>
      <c r="EO743">
        <v>2305675494</v>
      </c>
      <c r="EP743">
        <v>63478312</v>
      </c>
      <c r="EQ743">
        <v>2219836107</v>
      </c>
      <c r="ER743">
        <v>58</v>
      </c>
      <c r="ES743" t="s">
        <v>1424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322911423</v>
      </c>
      <c r="FH743">
        <v>0</v>
      </c>
      <c r="FI743">
        <v>0</v>
      </c>
      <c r="FJ743">
        <v>-394872883</v>
      </c>
      <c r="FK743">
        <v>135439772</v>
      </c>
      <c r="FL743">
        <v>286528125</v>
      </c>
      <c r="FM743">
        <v>0</v>
      </c>
      <c r="FN743">
        <v>0</v>
      </c>
      <c r="FO743">
        <v>-372367512</v>
      </c>
      <c r="FP743">
        <v>2305675494</v>
      </c>
      <c r="FQ743" t="b">
        <v>1</v>
      </c>
      <c r="FR743" t="b">
        <v>1</v>
      </c>
    </row>
    <row r="744" spans="1:174" x14ac:dyDescent="0.4">
      <c r="A744" t="s">
        <v>413</v>
      </c>
      <c r="B744" t="s">
        <v>2540</v>
      </c>
      <c r="C744">
        <v>210002207</v>
      </c>
      <c r="D744" t="s">
        <v>2541</v>
      </c>
      <c r="E744" t="s">
        <v>2542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2159</v>
      </c>
      <c r="AD744" t="s">
        <v>1011</v>
      </c>
      <c r="AF744" t="s">
        <v>870</v>
      </c>
      <c r="AH744" s="1">
        <v>45898</v>
      </c>
      <c r="AI744" t="s">
        <v>607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463449902</v>
      </c>
      <c r="AV744">
        <v>2817749902</v>
      </c>
      <c r="AW744">
        <v>9274249902</v>
      </c>
      <c r="AX744">
        <v>0</v>
      </c>
      <c r="AY744">
        <v>0</v>
      </c>
      <c r="AZ744">
        <v>0</v>
      </c>
      <c r="BA744">
        <v>463449902</v>
      </c>
      <c r="BB744">
        <v>2817749902</v>
      </c>
      <c r="BC744">
        <v>9274249902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-26655381</v>
      </c>
      <c r="BN744">
        <v>609701254</v>
      </c>
      <c r="BO744">
        <v>0</v>
      </c>
      <c r="BP744">
        <v>0</v>
      </c>
      <c r="BQ744">
        <v>-26655381</v>
      </c>
      <c r="BR744">
        <v>609701254</v>
      </c>
      <c r="BS744">
        <v>0</v>
      </c>
      <c r="BT744">
        <v>0</v>
      </c>
      <c r="BU744">
        <v>0</v>
      </c>
      <c r="BV744">
        <v>-26655381</v>
      </c>
      <c r="BW744">
        <v>609701254</v>
      </c>
      <c r="BX744">
        <v>-0.20052636487808703</v>
      </c>
      <c r="BY744">
        <v>5.292693113204157</v>
      </c>
      <c r="BZ744">
        <v>6559875.5700000003</v>
      </c>
      <c r="CA744">
        <v>9274249902</v>
      </c>
      <c r="CB744">
        <v>8810800000</v>
      </c>
      <c r="CC744">
        <v>6456500000</v>
      </c>
      <c r="CD744">
        <v>9190297.5700000003</v>
      </c>
      <c r="CE744">
        <v>13908596342</v>
      </c>
      <c r="CF744">
        <v>12650161139</v>
      </c>
      <c r="CG744">
        <v>9740462795</v>
      </c>
      <c r="CH744">
        <v>13255130532.366619</v>
      </c>
      <c r="CI744">
        <v>12557836139</v>
      </c>
      <c r="CJ744">
        <v>9560550295</v>
      </c>
      <c r="CK744">
        <v>876830335.36661911</v>
      </c>
      <c r="CL744">
        <v>0</v>
      </c>
      <c r="CM744">
        <v>104.13851857185364</v>
      </c>
      <c r="CN744">
        <v>59.014800190925619</v>
      </c>
      <c r="CO744">
        <v>170.05477070808411</v>
      </c>
      <c r="CP744">
        <v>1448420618469.7825</v>
      </c>
      <c r="CQ744">
        <v>820813034059.36902</v>
      </c>
      <c r="CR744">
        <v>2365223161810.1074</v>
      </c>
      <c r="CS744">
        <v>1.4997004058517551</v>
      </c>
      <c r="CT744">
        <v>20858727578.925636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13908596342</v>
      </c>
      <c r="DL744">
        <v>0</v>
      </c>
      <c r="DM744">
        <v>9740462795</v>
      </c>
      <c r="DN744">
        <v>0</v>
      </c>
      <c r="DO744">
        <v>2817749902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753453888</v>
      </c>
      <c r="EG744">
        <v>0</v>
      </c>
      <c r="EH744">
        <v>0</v>
      </c>
      <c r="EI744">
        <v>-821640682</v>
      </c>
      <c r="EJ744">
        <v>41531413</v>
      </c>
      <c r="EK744">
        <v>643368567</v>
      </c>
      <c r="EL744">
        <v>0</v>
      </c>
      <c r="EM744">
        <v>0</v>
      </c>
      <c r="EN744">
        <v>-740682391</v>
      </c>
      <c r="EO744">
        <v>707015078</v>
      </c>
      <c r="EP744">
        <v>-26655381</v>
      </c>
      <c r="EQ744">
        <v>609701254</v>
      </c>
      <c r="ER744">
        <v>159</v>
      </c>
      <c r="ES744" t="s">
        <v>1292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753453888</v>
      </c>
      <c r="FH744">
        <v>0</v>
      </c>
      <c r="FI744">
        <v>0</v>
      </c>
      <c r="FJ744">
        <v>-821640682</v>
      </c>
      <c r="FK744">
        <v>41531413</v>
      </c>
      <c r="FL744">
        <v>643368567</v>
      </c>
      <c r="FM744">
        <v>0</v>
      </c>
      <c r="FN744">
        <v>0</v>
      </c>
      <c r="FO744">
        <v>-740682391</v>
      </c>
      <c r="FP744">
        <v>707015078</v>
      </c>
      <c r="FQ744" t="b">
        <v>1</v>
      </c>
      <c r="FR744" t="b">
        <v>1</v>
      </c>
    </row>
    <row r="745" spans="1:174" x14ac:dyDescent="0.4">
      <c r="A745" t="s">
        <v>414</v>
      </c>
      <c r="B745">
        <v>507215944501</v>
      </c>
      <c r="C745">
        <v>6000000001318</v>
      </c>
      <c r="D745" t="s">
        <v>2543</v>
      </c>
      <c r="E745" t="s">
        <v>2543</v>
      </c>
      <c r="F745" t="s">
        <v>647</v>
      </c>
      <c r="G745" t="s">
        <v>1280</v>
      </c>
      <c r="H745" t="s">
        <v>1463</v>
      </c>
      <c r="I745" t="s">
        <v>590</v>
      </c>
      <c r="J745" t="s">
        <v>591</v>
      </c>
      <c r="K745" t="s">
        <v>592</v>
      </c>
      <c r="L745" t="s">
        <v>593</v>
      </c>
      <c r="M745" t="s">
        <v>2294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1444</v>
      </c>
      <c r="AC745" t="s">
        <v>594</v>
      </c>
      <c r="AD745" t="s">
        <v>661</v>
      </c>
      <c r="AF745" t="s">
        <v>10331</v>
      </c>
      <c r="AH745" s="1">
        <v>45901</v>
      </c>
      <c r="AI745" t="s">
        <v>607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7000000000</v>
      </c>
      <c r="AW745">
        <v>30200000000</v>
      </c>
      <c r="AX745">
        <v>0</v>
      </c>
      <c r="AY745">
        <v>0</v>
      </c>
      <c r="AZ745">
        <v>141336000</v>
      </c>
      <c r="BA745">
        <v>0</v>
      </c>
      <c r="BB745">
        <v>7000000000</v>
      </c>
      <c r="BC745">
        <v>30058664000</v>
      </c>
      <c r="BD745">
        <v>117225643</v>
      </c>
      <c r="BE745">
        <v>318350245</v>
      </c>
      <c r="BF745">
        <v>880566230</v>
      </c>
      <c r="BG745">
        <v>0</v>
      </c>
      <c r="BH745">
        <v>318350245</v>
      </c>
      <c r="BI745">
        <v>0</v>
      </c>
      <c r="BJ745">
        <v>0</v>
      </c>
      <c r="BK745">
        <v>0</v>
      </c>
      <c r="BL745">
        <v>344551339</v>
      </c>
      <c r="BM745">
        <v>0</v>
      </c>
      <c r="BN745">
        <v>0</v>
      </c>
      <c r="BO745">
        <v>129726753</v>
      </c>
      <c r="BP745">
        <v>316326087</v>
      </c>
      <c r="BQ745">
        <v>129726753</v>
      </c>
      <c r="BR745">
        <v>316326087</v>
      </c>
      <c r="BS745">
        <v>0</v>
      </c>
      <c r="BT745">
        <v>0</v>
      </c>
      <c r="BU745">
        <v>0</v>
      </c>
      <c r="BV745">
        <v>129726753</v>
      </c>
      <c r="BW745">
        <v>316326087</v>
      </c>
      <c r="BX745">
        <v>0.43251188680090019</v>
      </c>
      <c r="BY745">
        <v>1.1975443677482727</v>
      </c>
      <c r="BZ745">
        <v>0</v>
      </c>
      <c r="CA745">
        <v>30200000000</v>
      </c>
      <c r="CB745">
        <v>30200000000</v>
      </c>
      <c r="CC745">
        <v>23200000000</v>
      </c>
      <c r="CD745">
        <v>0</v>
      </c>
      <c r="CE745">
        <v>30058664000</v>
      </c>
      <c r="CF745">
        <v>30058664000</v>
      </c>
      <c r="CG745">
        <v>23086784000</v>
      </c>
      <c r="CH745">
        <v>30058664000</v>
      </c>
      <c r="CI745">
        <v>30058664000</v>
      </c>
      <c r="CJ745">
        <v>23086784000</v>
      </c>
      <c r="CK745">
        <v>-28120000</v>
      </c>
      <c r="CL745">
        <v>0</v>
      </c>
      <c r="CM745">
        <v>0.43046081666666663</v>
      </c>
      <c r="CN745">
        <v>5.1655297999999998</v>
      </c>
      <c r="CO745">
        <v>5.1655297999999998</v>
      </c>
      <c r="CP745">
        <v>12939077053.348932</v>
      </c>
      <c r="CQ745">
        <v>155268924640.18719</v>
      </c>
      <c r="CR745">
        <v>155268924640.18719</v>
      </c>
      <c r="CS745">
        <v>1.0291578221854305</v>
      </c>
      <c r="CT745">
        <v>30935109180.043602</v>
      </c>
      <c r="CU745">
        <v>5.0599999999999996</v>
      </c>
      <c r="CV745">
        <v>0</v>
      </c>
      <c r="CW745">
        <v>5.0599999999999987</v>
      </c>
      <c r="CX745">
        <v>0</v>
      </c>
      <c r="CY745">
        <v>0</v>
      </c>
      <c r="CZ745">
        <v>152096839840</v>
      </c>
      <c r="DA745">
        <v>0</v>
      </c>
      <c r="DB745">
        <v>35419999999.999992</v>
      </c>
      <c r="DC745">
        <v>0</v>
      </c>
      <c r="DD745">
        <v>0</v>
      </c>
      <c r="DE745">
        <v>30058664000</v>
      </c>
      <c r="DF745">
        <v>0</v>
      </c>
      <c r="DG745">
        <v>0</v>
      </c>
      <c r="DH745">
        <v>1</v>
      </c>
      <c r="DI745">
        <v>0</v>
      </c>
      <c r="DJ745">
        <v>30058664000</v>
      </c>
      <c r="DK745">
        <v>0</v>
      </c>
      <c r="DL745">
        <v>23086784000</v>
      </c>
      <c r="DM745">
        <v>0</v>
      </c>
      <c r="DN745">
        <v>7000000000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129726753</v>
      </c>
      <c r="EH745">
        <v>0</v>
      </c>
      <c r="EI745">
        <v>0</v>
      </c>
      <c r="EJ745">
        <v>0</v>
      </c>
      <c r="EK745">
        <v>0</v>
      </c>
      <c r="EL745">
        <v>316326087</v>
      </c>
      <c r="EM745">
        <v>0</v>
      </c>
      <c r="EN745">
        <v>0</v>
      </c>
      <c r="EO745">
        <v>0</v>
      </c>
      <c r="EP745">
        <v>129726753</v>
      </c>
      <c r="EQ745">
        <v>316326087</v>
      </c>
      <c r="ER745">
        <v>218</v>
      </c>
      <c r="EU745">
        <v>2025</v>
      </c>
      <c r="EV745" t="s">
        <v>10329</v>
      </c>
      <c r="EW745">
        <v>0</v>
      </c>
      <c r="EX745">
        <v>129726753</v>
      </c>
      <c r="EY745">
        <v>0</v>
      </c>
      <c r="EZ745">
        <v>0</v>
      </c>
      <c r="FA745">
        <v>0</v>
      </c>
      <c r="FB745">
        <v>0</v>
      </c>
      <c r="FC745">
        <v>316326087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 x14ac:dyDescent="0.4">
      <c r="A746" t="s">
        <v>415</v>
      </c>
      <c r="B746" t="s">
        <v>2544</v>
      </c>
      <c r="C746">
        <v>210002229</v>
      </c>
      <c r="D746" t="s">
        <v>2545</v>
      </c>
      <c r="E746" t="s">
        <v>2545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2219</v>
      </c>
      <c r="AD746" t="s">
        <v>1037</v>
      </c>
      <c r="AF746" t="s">
        <v>870</v>
      </c>
      <c r="AH746" s="1">
        <v>45961</v>
      </c>
      <c r="AI746" t="s">
        <v>607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-11761106</v>
      </c>
      <c r="BN746">
        <v>-94345368</v>
      </c>
      <c r="BO746">
        <v>0</v>
      </c>
      <c r="BP746">
        <v>0</v>
      </c>
      <c r="BQ746">
        <v>-11761106</v>
      </c>
      <c r="BR746">
        <v>-94345368</v>
      </c>
      <c r="BS746">
        <v>0</v>
      </c>
      <c r="BT746">
        <v>0</v>
      </c>
      <c r="BU746">
        <v>0</v>
      </c>
      <c r="BV746">
        <v>-11761106</v>
      </c>
      <c r="BW746">
        <v>-94345368</v>
      </c>
      <c r="BX746">
        <v>-4.0024345100832033E-2</v>
      </c>
      <c r="BY746">
        <v>-0.31948803350925908</v>
      </c>
      <c r="BZ746">
        <v>20000000</v>
      </c>
      <c r="CA746">
        <v>29360000000</v>
      </c>
      <c r="CB746">
        <v>29360000000</v>
      </c>
      <c r="CC746">
        <v>29360000000</v>
      </c>
      <c r="CD746">
        <v>20000000</v>
      </c>
      <c r="CE746">
        <v>30268000000</v>
      </c>
      <c r="CF746">
        <v>28490000000</v>
      </c>
      <c r="CG746">
        <v>28698000000</v>
      </c>
      <c r="CH746">
        <v>29360000000</v>
      </c>
      <c r="CI746">
        <v>29360000000</v>
      </c>
      <c r="CJ746">
        <v>29360000000</v>
      </c>
      <c r="CK746">
        <v>0</v>
      </c>
      <c r="CL746">
        <v>0</v>
      </c>
      <c r="CM746">
        <v>103.96637320518496</v>
      </c>
      <c r="CN746">
        <v>24.11191999912262</v>
      </c>
      <c r="CO746">
        <v>10.057986378669739</v>
      </c>
      <c r="CP746">
        <v>3146854184174.5386</v>
      </c>
      <c r="CQ746">
        <v>729819594533.44348</v>
      </c>
      <c r="CR746">
        <v>304435131709.57568</v>
      </c>
      <c r="CS746">
        <v>1.0309264305177113</v>
      </c>
      <c r="CT746">
        <v>31204081198.910084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30268000000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1778000000</v>
      </c>
      <c r="EG746">
        <v>0</v>
      </c>
      <c r="EH746">
        <v>0</v>
      </c>
      <c r="EI746">
        <v>-1789761106</v>
      </c>
      <c r="EJ746">
        <v>0</v>
      </c>
      <c r="EK746">
        <v>1570000000</v>
      </c>
      <c r="EL746">
        <v>0</v>
      </c>
      <c r="EM746">
        <v>0</v>
      </c>
      <c r="EN746">
        <v>-1664345368</v>
      </c>
      <c r="EO746">
        <v>0</v>
      </c>
      <c r="EP746">
        <v>-11761106</v>
      </c>
      <c r="EQ746">
        <v>-94345368</v>
      </c>
      <c r="ER746">
        <v>721</v>
      </c>
      <c r="ES746" t="s">
        <v>1292</v>
      </c>
      <c r="EU746">
        <v>2025</v>
      </c>
      <c r="EV746" t="s">
        <v>855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1778000000</v>
      </c>
      <c r="FH746">
        <v>0</v>
      </c>
      <c r="FI746">
        <v>0</v>
      </c>
      <c r="FJ746">
        <v>-1789761106</v>
      </c>
      <c r="FK746">
        <v>0</v>
      </c>
      <c r="FL746">
        <v>1570000000</v>
      </c>
      <c r="FM746">
        <v>0</v>
      </c>
      <c r="FN746">
        <v>0</v>
      </c>
      <c r="FO746">
        <v>-1664345368</v>
      </c>
      <c r="FP746">
        <v>0</v>
      </c>
      <c r="FQ746" t="b">
        <v>1</v>
      </c>
      <c r="FR746" t="b">
        <v>1</v>
      </c>
    </row>
    <row r="747" spans="1:174" x14ac:dyDescent="0.4">
      <c r="A747" t="s">
        <v>416</v>
      </c>
      <c r="B747" t="s">
        <v>2546</v>
      </c>
      <c r="C747">
        <v>210002228</v>
      </c>
      <c r="D747" t="s">
        <v>2547</v>
      </c>
      <c r="E747" t="s">
        <v>2547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2548</v>
      </c>
      <c r="AD747" t="s">
        <v>888</v>
      </c>
      <c r="AF747" t="s">
        <v>870</v>
      </c>
      <c r="AH747" s="1">
        <v>45961</v>
      </c>
      <c r="AI747" t="s">
        <v>607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2672280000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2672280000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-10987472</v>
      </c>
      <c r="BN747">
        <v>-73935088</v>
      </c>
      <c r="BO747">
        <v>0</v>
      </c>
      <c r="BP747">
        <v>0</v>
      </c>
      <c r="BQ747">
        <v>-10987472</v>
      </c>
      <c r="BR747">
        <v>-73935088</v>
      </c>
      <c r="BS747">
        <v>0</v>
      </c>
      <c r="BT747">
        <v>0</v>
      </c>
      <c r="BU747">
        <v>0</v>
      </c>
      <c r="BV747">
        <v>-10987472</v>
      </c>
      <c r="BW747">
        <v>-73935088</v>
      </c>
      <c r="BX747">
        <v>-4.5247265120501874E-2</v>
      </c>
      <c r="BY747">
        <v>-0.31607892392183762</v>
      </c>
      <c r="BZ747">
        <v>17400000</v>
      </c>
      <c r="CA747">
        <v>25368400000</v>
      </c>
      <c r="CB747">
        <v>22696120000</v>
      </c>
      <c r="CC747">
        <v>20645260000</v>
      </c>
      <c r="CD747">
        <v>17400000</v>
      </c>
      <c r="CE747">
        <v>26333160000</v>
      </c>
      <c r="CF747">
        <v>22222200000</v>
      </c>
      <c r="CG747">
        <v>20375580000</v>
      </c>
      <c r="CH747">
        <v>25368399947.999996</v>
      </c>
      <c r="CI747">
        <v>22696120044</v>
      </c>
      <c r="CJ747">
        <v>20645260010</v>
      </c>
      <c r="CK747">
        <v>-62.000003814697266</v>
      </c>
      <c r="CL747">
        <v>0</v>
      </c>
      <c r="CM747">
        <v>103.3628737926483</v>
      </c>
      <c r="CN747">
        <v>24.611367583274841</v>
      </c>
      <c r="CO747">
        <v>12.516277432441711</v>
      </c>
      <c r="CP747">
        <v>2721871093641.6147</v>
      </c>
      <c r="CQ747">
        <v>648095080389.1897</v>
      </c>
      <c r="CR747">
        <v>329593136232.87677</v>
      </c>
      <c r="CS747">
        <v>1.0380299900663819</v>
      </c>
      <c r="CT747">
        <v>27334609813.216446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26333160000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1438680000</v>
      </c>
      <c r="EG747">
        <v>0</v>
      </c>
      <c r="EH747">
        <v>0</v>
      </c>
      <c r="EI747">
        <v>-1449667472</v>
      </c>
      <c r="EJ747">
        <v>0</v>
      </c>
      <c r="EK747">
        <v>1234440000</v>
      </c>
      <c r="EL747">
        <v>0</v>
      </c>
      <c r="EM747">
        <v>0</v>
      </c>
      <c r="EN747">
        <v>-1308375088</v>
      </c>
      <c r="EO747">
        <v>0</v>
      </c>
      <c r="EP747">
        <v>-10987472</v>
      </c>
      <c r="EQ747">
        <v>-73935088</v>
      </c>
      <c r="ER747">
        <v>719</v>
      </c>
      <c r="ES747" t="s">
        <v>2130</v>
      </c>
      <c r="EU747">
        <v>2025</v>
      </c>
      <c r="EV747" t="s">
        <v>855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1438680000</v>
      </c>
      <c r="FH747">
        <v>0</v>
      </c>
      <c r="FI747">
        <v>0</v>
      </c>
      <c r="FJ747">
        <v>-1449667472</v>
      </c>
      <c r="FK747">
        <v>0</v>
      </c>
      <c r="FL747">
        <v>1234440000</v>
      </c>
      <c r="FM747">
        <v>0</v>
      </c>
      <c r="FN747">
        <v>0</v>
      </c>
      <c r="FO747">
        <v>-1308375088</v>
      </c>
      <c r="FP747">
        <v>0</v>
      </c>
      <c r="FQ747" t="b">
        <v>1</v>
      </c>
      <c r="FR747" t="b">
        <v>1</v>
      </c>
    </row>
    <row r="748" spans="1:174" x14ac:dyDescent="0.4">
      <c r="A748" t="s">
        <v>417</v>
      </c>
      <c r="B748" t="s">
        <v>2549</v>
      </c>
      <c r="C748">
        <v>210002230</v>
      </c>
      <c r="D748" t="s">
        <v>2550</v>
      </c>
      <c r="E748" t="s">
        <v>2550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596</v>
      </c>
      <c r="P748" t="s">
        <v>636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975</v>
      </c>
      <c r="AC748" t="s">
        <v>2551</v>
      </c>
      <c r="AD748" t="s">
        <v>904</v>
      </c>
      <c r="AF748" t="s">
        <v>653</v>
      </c>
      <c r="AH748" s="1">
        <v>45980</v>
      </c>
      <c r="AI748" t="s">
        <v>607</v>
      </c>
      <c r="AJ748" t="s">
        <v>814</v>
      </c>
      <c r="AK748" t="s">
        <v>647</v>
      </c>
      <c r="AL748" t="s">
        <v>609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3221548</v>
      </c>
      <c r="BF748">
        <v>3221548</v>
      </c>
      <c r="BG748">
        <v>0</v>
      </c>
      <c r="BH748">
        <v>0</v>
      </c>
      <c r="BI748">
        <v>3221548</v>
      </c>
      <c r="BJ748">
        <v>0</v>
      </c>
      <c r="BK748">
        <v>0</v>
      </c>
      <c r="BL748">
        <v>3221548</v>
      </c>
      <c r="BM748">
        <v>472438917</v>
      </c>
      <c r="BN748">
        <v>545838696</v>
      </c>
      <c r="BO748">
        <v>0</v>
      </c>
      <c r="BP748">
        <v>3221548</v>
      </c>
      <c r="BQ748">
        <v>472438917</v>
      </c>
      <c r="BR748">
        <v>549060244</v>
      </c>
      <c r="BS748">
        <v>0</v>
      </c>
      <c r="BT748">
        <v>0</v>
      </c>
      <c r="BU748">
        <v>0</v>
      </c>
      <c r="BV748">
        <v>472438917</v>
      </c>
      <c r="BW748">
        <v>549060244</v>
      </c>
      <c r="BX748">
        <v>0.40662137521160951</v>
      </c>
      <c r="BY748">
        <v>0.62899830152581504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116186444147</v>
      </c>
      <c r="CG748">
        <v>58472602178</v>
      </c>
      <c r="CH748">
        <v>116658883064</v>
      </c>
      <c r="CI748">
        <v>116186444147</v>
      </c>
      <c r="CJ748">
        <v>58472602178</v>
      </c>
      <c r="CK748">
        <v>545838696</v>
      </c>
      <c r="CL748">
        <v>0</v>
      </c>
      <c r="CM748">
        <v>4.8939141631126395</v>
      </c>
      <c r="CN748">
        <v>2.7831980586051941</v>
      </c>
      <c r="CO748">
        <v>1.367780864238739</v>
      </c>
      <c r="CP748">
        <v>570918560079.81079</v>
      </c>
      <c r="CQ748">
        <v>324684776862.77515</v>
      </c>
      <c r="CR748">
        <v>159563787898.4039</v>
      </c>
      <c r="CS748">
        <v>1.0030359411401486</v>
      </c>
      <c r="CT748">
        <v>117013052566.45778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472438917</v>
      </c>
      <c r="EK748">
        <v>0</v>
      </c>
      <c r="EL748">
        <v>3221548</v>
      </c>
      <c r="EM748">
        <v>0</v>
      </c>
      <c r="EN748">
        <v>0</v>
      </c>
      <c r="EO748">
        <v>545838696</v>
      </c>
      <c r="EP748">
        <v>472438917</v>
      </c>
      <c r="EQ748">
        <v>549060244</v>
      </c>
      <c r="ER748">
        <v>171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472438917</v>
      </c>
      <c r="FB748">
        <v>0</v>
      </c>
      <c r="FC748">
        <v>3221548</v>
      </c>
      <c r="FD748">
        <v>0</v>
      </c>
      <c r="FE748">
        <v>0</v>
      </c>
      <c r="FF748">
        <v>545838696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 t="b">
        <v>1</v>
      </c>
      <c r="FR748" t="b">
        <v>1</v>
      </c>
    </row>
    <row r="749" spans="1:174" x14ac:dyDescent="0.4">
      <c r="A749" t="s">
        <v>2552</v>
      </c>
      <c r="C749" t="s">
        <v>2553</v>
      </c>
      <c r="D749" t="s">
        <v>2554</v>
      </c>
      <c r="E749" t="s">
        <v>2555</v>
      </c>
      <c r="F749" t="s">
        <v>587</v>
      </c>
      <c r="G749" t="s">
        <v>717</v>
      </c>
      <c r="H749" t="s">
        <v>1257</v>
      </c>
      <c r="I749" t="s">
        <v>590</v>
      </c>
      <c r="J749" t="s">
        <v>591</v>
      </c>
      <c r="K749" t="s">
        <v>592</v>
      </c>
      <c r="L749" t="s">
        <v>593</v>
      </c>
      <c r="M749" t="s">
        <v>2294</v>
      </c>
      <c r="N749" t="s">
        <v>595</v>
      </c>
      <c r="O749" t="s">
        <v>596</v>
      </c>
      <c r="P749" t="s">
        <v>595</v>
      </c>
      <c r="Q749" t="s">
        <v>597</v>
      </c>
      <c r="R749" t="s">
        <v>946</v>
      </c>
      <c r="S749" t="s">
        <v>946</v>
      </c>
      <c r="T749" t="s">
        <v>946</v>
      </c>
      <c r="U749" t="s">
        <v>2556</v>
      </c>
      <c r="V749" t="s">
        <v>2556</v>
      </c>
      <c r="X749" t="s">
        <v>594</v>
      </c>
      <c r="Y749" t="s">
        <v>594</v>
      </c>
      <c r="Z749" t="s">
        <v>1444</v>
      </c>
      <c r="AA749" t="s">
        <v>2557</v>
      </c>
      <c r="AB749" t="s">
        <v>2558</v>
      </c>
      <c r="AC749" t="s">
        <v>594</v>
      </c>
      <c r="AD749" t="s">
        <v>698</v>
      </c>
      <c r="AF749" t="s">
        <v>605</v>
      </c>
      <c r="AH749" s="1">
        <v>46001</v>
      </c>
      <c r="AI749" t="s">
        <v>607</v>
      </c>
      <c r="AJ749" t="s">
        <v>608</v>
      </c>
      <c r="AK749" t="s">
        <v>587</v>
      </c>
      <c r="AL749" t="s">
        <v>609</v>
      </c>
      <c r="AM749" t="s">
        <v>946</v>
      </c>
      <c r="AN749" t="s">
        <v>619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450</v>
      </c>
      <c r="EU749">
        <v>2025</v>
      </c>
      <c r="EV749" t="s">
        <v>10329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 x14ac:dyDescent="0.4">
      <c r="A750">
        <v>0</v>
      </c>
      <c r="B750">
        <v>0</v>
      </c>
      <c r="C750">
        <v>110001348</v>
      </c>
      <c r="D750" t="s">
        <v>2559</v>
      </c>
      <c r="E750" t="s">
        <v>2559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1935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-6753474630</v>
      </c>
      <c r="BN750">
        <v>-23178146945</v>
      </c>
      <c r="BO750">
        <v>0</v>
      </c>
      <c r="BP750">
        <v>0</v>
      </c>
      <c r="BQ750">
        <v>-6753474630</v>
      </c>
      <c r="BR750">
        <v>-23178146945</v>
      </c>
      <c r="BS750">
        <v>0</v>
      </c>
      <c r="BT750">
        <v>0</v>
      </c>
      <c r="BU750">
        <v>0</v>
      </c>
      <c r="BV750">
        <v>-6753474630</v>
      </c>
      <c r="BW750">
        <v>-23178146945</v>
      </c>
      <c r="BX750">
        <v>-7.8575171467396689</v>
      </c>
      <c r="BY750">
        <v>-22.640681739898135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52329684.479999997</v>
      </c>
      <c r="CE750">
        <v>79195744492</v>
      </c>
      <c r="CF750">
        <v>85949219122</v>
      </c>
      <c r="CG750">
        <v>102373891437</v>
      </c>
      <c r="CH750">
        <v>75185574933.472</v>
      </c>
      <c r="CI750">
        <v>89412929516.368011</v>
      </c>
      <c r="CJ750">
        <v>104963267168.71199</v>
      </c>
      <c r="CK750">
        <v>-29777692235.23999</v>
      </c>
      <c r="CL750">
        <v>0</v>
      </c>
      <c r="CM750">
        <v>-61.845645830035245</v>
      </c>
      <c r="CN750">
        <v>-64.693327024579034</v>
      </c>
      <c r="CO750">
        <v>0</v>
      </c>
      <c r="CP750">
        <v>-4897911965098.1963</v>
      </c>
      <c r="CQ750">
        <v>-5123436197375.96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79195744492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38805914801.080002</v>
      </c>
      <c r="EF750">
        <v>6342629415</v>
      </c>
      <c r="EG750">
        <v>0</v>
      </c>
      <c r="EH750">
        <v>0</v>
      </c>
      <c r="EI750">
        <v>0</v>
      </c>
      <c r="EJ750">
        <v>-13096104045</v>
      </c>
      <c r="EK750">
        <v>5600634523</v>
      </c>
      <c r="EL750">
        <v>0</v>
      </c>
      <c r="EM750">
        <v>0</v>
      </c>
      <c r="EN750">
        <v>0</v>
      </c>
      <c r="EO750">
        <v>-28778781468</v>
      </c>
      <c r="EP750">
        <v>-6753474630</v>
      </c>
      <c r="EQ750">
        <v>-23178146945</v>
      </c>
      <c r="ER750">
        <v>766</v>
      </c>
      <c r="EU750">
        <v>2025</v>
      </c>
      <c r="EV750" t="s">
        <v>10333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6342629415</v>
      </c>
      <c r="FH750">
        <v>0</v>
      </c>
      <c r="FI750">
        <v>0</v>
      </c>
      <c r="FJ750">
        <v>0</v>
      </c>
      <c r="FK750">
        <v>-13096104045</v>
      </c>
      <c r="FL750">
        <v>5600634523</v>
      </c>
      <c r="FM750">
        <v>0</v>
      </c>
      <c r="FN750">
        <v>0</v>
      </c>
      <c r="FO750">
        <v>0</v>
      </c>
      <c r="FP750">
        <v>-28778781468</v>
      </c>
      <c r="FQ750" t="b">
        <v>1</v>
      </c>
      <c r="FR750" t="b">
        <v>1</v>
      </c>
    </row>
    <row r="751" spans="1:174" x14ac:dyDescent="0.4">
      <c r="A751" t="s">
        <v>2560</v>
      </c>
      <c r="B751" t="s">
        <v>2561</v>
      </c>
      <c r="C751" t="s">
        <v>2562</v>
      </c>
      <c r="D751" t="s">
        <v>2563</v>
      </c>
      <c r="E751" t="s">
        <v>2563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946</v>
      </c>
      <c r="S751" t="s">
        <v>946</v>
      </c>
      <c r="T751" t="s">
        <v>946</v>
      </c>
      <c r="U751" t="s">
        <v>2564</v>
      </c>
      <c r="V751" t="s">
        <v>2565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2566</v>
      </c>
      <c r="AD751" t="s">
        <v>1011</v>
      </c>
      <c r="AF751" t="s">
        <v>870</v>
      </c>
      <c r="AH751" s="1">
        <v>45988</v>
      </c>
      <c r="AI751" t="s">
        <v>607</v>
      </c>
      <c r="AJ751" t="s">
        <v>737</v>
      </c>
      <c r="AK751" t="s">
        <v>868</v>
      </c>
      <c r="AL751" t="s">
        <v>627</v>
      </c>
      <c r="AM751" t="s">
        <v>946</v>
      </c>
      <c r="AN751" t="s">
        <v>619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1.2957536379299006E-2</v>
      </c>
      <c r="DI751">
        <v>0.98704246362070103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1424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 x14ac:dyDescent="0.4">
      <c r="A752" t="s">
        <v>2567</v>
      </c>
      <c r="B752" t="s">
        <v>2568</v>
      </c>
      <c r="C752">
        <v>210002242</v>
      </c>
      <c r="D752" t="s">
        <v>2569</v>
      </c>
      <c r="E752" t="s">
        <v>10335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733</v>
      </c>
      <c r="S752" t="s">
        <v>733</v>
      </c>
      <c r="T752">
        <v>46077</v>
      </c>
      <c r="U752">
        <v>47938</v>
      </c>
      <c r="V752">
        <v>49765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2566</v>
      </c>
      <c r="AD752" t="s">
        <v>1011</v>
      </c>
      <c r="AF752" t="s">
        <v>870</v>
      </c>
      <c r="AH752" s="1">
        <v>45988</v>
      </c>
      <c r="AI752" t="s">
        <v>607</v>
      </c>
      <c r="AJ752" t="s">
        <v>737</v>
      </c>
      <c r="AK752" t="s">
        <v>868</v>
      </c>
      <c r="AL752" t="s">
        <v>627</v>
      </c>
      <c r="AM752" t="s">
        <v>610</v>
      </c>
      <c r="AN752" t="s">
        <v>619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6372145963</v>
      </c>
      <c r="AW752">
        <v>6372145963</v>
      </c>
      <c r="AX752">
        <v>0</v>
      </c>
      <c r="AY752">
        <v>0</v>
      </c>
      <c r="AZ752">
        <v>0</v>
      </c>
      <c r="BA752">
        <v>0</v>
      </c>
      <c r="BB752">
        <v>6372145963</v>
      </c>
      <c r="BC752">
        <v>6372145963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3342804</v>
      </c>
      <c r="BN752">
        <v>-2715983</v>
      </c>
      <c r="BO752">
        <v>0</v>
      </c>
      <c r="BP752">
        <v>0</v>
      </c>
      <c r="BQ752">
        <v>3342804</v>
      </c>
      <c r="BR752">
        <v>-2715983</v>
      </c>
      <c r="BS752">
        <v>0</v>
      </c>
      <c r="BT752">
        <v>0</v>
      </c>
      <c r="BU752">
        <v>0</v>
      </c>
      <c r="BV752">
        <v>3342804</v>
      </c>
      <c r="BW752">
        <v>-2715983</v>
      </c>
      <c r="BX752">
        <v>5.1849885348280313E-2</v>
      </c>
      <c r="BY752">
        <v>-8.1725415513321936E-2</v>
      </c>
      <c r="BZ752">
        <v>4390042</v>
      </c>
      <c r="CA752">
        <v>6372145963</v>
      </c>
      <c r="CB752">
        <v>6372145963</v>
      </c>
      <c r="CC752">
        <v>0</v>
      </c>
      <c r="CD752">
        <v>4390042</v>
      </c>
      <c r="CE752">
        <v>6643889563</v>
      </c>
      <c r="CF752">
        <v>6253614829</v>
      </c>
      <c r="CG752">
        <v>0</v>
      </c>
      <c r="CH752">
        <v>6372145963.1999998</v>
      </c>
      <c r="CI752">
        <v>6372145963</v>
      </c>
      <c r="CJ752">
        <v>0</v>
      </c>
      <c r="CK752">
        <v>0.19999980926513672</v>
      </c>
      <c r="CL752">
        <v>0</v>
      </c>
      <c r="CM752">
        <v>103.96637320518496</v>
      </c>
      <c r="CN752">
        <v>2.9802322387695313E-7</v>
      </c>
      <c r="CO752">
        <v>54.575180411338827</v>
      </c>
      <c r="CP752">
        <v>690741101840.89124</v>
      </c>
      <c r="CQ752">
        <v>1980.0333866477013</v>
      </c>
      <c r="CR752">
        <v>362591471533.73608</v>
      </c>
      <c r="CS752">
        <v>1.042645539128872</v>
      </c>
      <c r="CT752">
        <v>6927221815.3268213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1.2957536379299006E-2</v>
      </c>
      <c r="DI752">
        <v>0.98704246362070103</v>
      </c>
      <c r="DJ752">
        <v>86088440.712617472</v>
      </c>
      <c r="DK752">
        <v>6557801122.2873831</v>
      </c>
      <c r="DL752">
        <v>0</v>
      </c>
      <c r="DM752">
        <v>0</v>
      </c>
      <c r="DN752">
        <v>82567313.129775792</v>
      </c>
      <c r="DO752">
        <v>6289578649.870224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390274734</v>
      </c>
      <c r="EG752">
        <v>0</v>
      </c>
      <c r="EH752">
        <v>0</v>
      </c>
      <c r="EI752">
        <v>-386931930</v>
      </c>
      <c r="EJ752">
        <v>0</v>
      </c>
      <c r="EK752">
        <v>271743600</v>
      </c>
      <c r="EL752">
        <v>0</v>
      </c>
      <c r="EM752">
        <v>0</v>
      </c>
      <c r="EN752">
        <v>-274459583</v>
      </c>
      <c r="EO752">
        <v>0</v>
      </c>
      <c r="EP752">
        <v>3342804</v>
      </c>
      <c r="EQ752">
        <v>-2715983</v>
      </c>
      <c r="ER752">
        <v>698</v>
      </c>
      <c r="ES752" t="s">
        <v>1292</v>
      </c>
      <c r="EU752">
        <v>2025</v>
      </c>
      <c r="EV752" t="s">
        <v>855</v>
      </c>
      <c r="EW752">
        <v>5056999.0637262426</v>
      </c>
      <c r="EX752">
        <v>0</v>
      </c>
      <c r="EY752">
        <v>0</v>
      </c>
      <c r="EZ752">
        <v>-5013684.5592873767</v>
      </c>
      <c r="FA752">
        <v>0</v>
      </c>
      <c r="FB752">
        <v>3521127.5828416771</v>
      </c>
      <c r="FC752">
        <v>0</v>
      </c>
      <c r="FD752">
        <v>0</v>
      </c>
      <c r="FE752">
        <v>-3556320.031369735</v>
      </c>
      <c r="FF752">
        <v>0</v>
      </c>
      <c r="FG752">
        <v>385217734.93627375</v>
      </c>
      <c r="FH752">
        <v>0</v>
      </c>
      <c r="FI752">
        <v>0</v>
      </c>
      <c r="FJ752">
        <v>-381918245.44071263</v>
      </c>
      <c r="FK752">
        <v>0</v>
      </c>
      <c r="FL752">
        <v>268222472.41715834</v>
      </c>
      <c r="FM752">
        <v>0</v>
      </c>
      <c r="FN752">
        <v>0</v>
      </c>
      <c r="FO752">
        <v>-270903262.96863025</v>
      </c>
      <c r="FP752">
        <v>0</v>
      </c>
      <c r="FQ752" t="b">
        <v>1</v>
      </c>
      <c r="FR752" t="b">
        <v>0</v>
      </c>
    </row>
    <row r="753" spans="1:174" x14ac:dyDescent="0.4">
      <c r="A753" t="s">
        <v>2570</v>
      </c>
      <c r="B753" t="s">
        <v>2571</v>
      </c>
      <c r="C753">
        <v>210002243</v>
      </c>
      <c r="D753" t="s">
        <v>2572</v>
      </c>
      <c r="E753" t="s">
        <v>10336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733</v>
      </c>
      <c r="S753" t="s">
        <v>733</v>
      </c>
      <c r="T753">
        <v>46077</v>
      </c>
      <c r="U753">
        <v>47938</v>
      </c>
      <c r="V753">
        <v>49765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2566</v>
      </c>
      <c r="AD753" t="s">
        <v>1011</v>
      </c>
      <c r="AF753" t="s">
        <v>870</v>
      </c>
      <c r="AH753" s="1">
        <v>45988</v>
      </c>
      <c r="AI753" t="s">
        <v>607</v>
      </c>
      <c r="AJ753" t="s">
        <v>737</v>
      </c>
      <c r="AK753" t="s">
        <v>868</v>
      </c>
      <c r="AL753" t="s">
        <v>627</v>
      </c>
      <c r="AM753" t="s">
        <v>610</v>
      </c>
      <c r="AN753" t="s">
        <v>619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9786262658</v>
      </c>
      <c r="AW753">
        <v>9786262658</v>
      </c>
      <c r="AX753">
        <v>0</v>
      </c>
      <c r="AY753">
        <v>0</v>
      </c>
      <c r="AZ753">
        <v>0</v>
      </c>
      <c r="BA753">
        <v>0</v>
      </c>
      <c r="BB753">
        <v>9786262658</v>
      </c>
      <c r="BC753">
        <v>9786262658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5133835</v>
      </c>
      <c r="BN753">
        <v>-4171174</v>
      </c>
      <c r="BO753">
        <v>0</v>
      </c>
      <c r="BP753">
        <v>0</v>
      </c>
      <c r="BQ753">
        <v>5133835</v>
      </c>
      <c r="BR753">
        <v>-4171174</v>
      </c>
      <c r="BS753">
        <v>0</v>
      </c>
      <c r="BT753">
        <v>0</v>
      </c>
      <c r="BU753">
        <v>0</v>
      </c>
      <c r="BV753">
        <v>5133835</v>
      </c>
      <c r="BW753">
        <v>-4171174</v>
      </c>
      <c r="BX753">
        <v>5.1849866342655405E-2</v>
      </c>
      <c r="BY753">
        <v>-8.1725435653121195E-2</v>
      </c>
      <c r="BZ753">
        <v>6742172</v>
      </c>
      <c r="CA753">
        <v>9786262658</v>
      </c>
      <c r="CB753">
        <v>9786262658</v>
      </c>
      <c r="CC753">
        <v>0</v>
      </c>
      <c r="CD753">
        <v>6742172</v>
      </c>
      <c r="CE753">
        <v>10203603105</v>
      </c>
      <c r="CF753">
        <v>9604224014</v>
      </c>
      <c r="CG753">
        <v>0</v>
      </c>
      <c r="CH753">
        <v>9786262658.1999989</v>
      </c>
      <c r="CI753">
        <v>9786262658</v>
      </c>
      <c r="CJ753">
        <v>0</v>
      </c>
      <c r="CK753">
        <v>0.19999885559082031</v>
      </c>
      <c r="CL753">
        <v>0</v>
      </c>
      <c r="CM753">
        <v>103.96637320518496</v>
      </c>
      <c r="CN753">
        <v>2.9802322387695313E-7</v>
      </c>
      <c r="CO753">
        <v>54.575180411338827</v>
      </c>
      <c r="CP753">
        <v>1060831608452.0142</v>
      </c>
      <c r="CQ753">
        <v>3040.910692512989</v>
      </c>
      <c r="CR753">
        <v>556863480301.07202</v>
      </c>
      <c r="CS753">
        <v>1.0426455391179221</v>
      </c>
      <c r="CT753">
        <v>10638741260.358028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1.2957536379299006E-2</v>
      </c>
      <c r="DI753">
        <v>0.98704246362070103</v>
      </c>
      <c r="DJ753">
        <v>132213558.4329658</v>
      </c>
      <c r="DK753">
        <v>10071389546.567034</v>
      </c>
      <c r="DL753">
        <v>0</v>
      </c>
      <c r="DM753">
        <v>0</v>
      </c>
      <c r="DN753">
        <v>126805854.40841039</v>
      </c>
      <c r="DO753">
        <v>9659456803.5915909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599379091</v>
      </c>
      <c r="EG753">
        <v>0</v>
      </c>
      <c r="EH753">
        <v>0</v>
      </c>
      <c r="EI753">
        <v>-594245256</v>
      </c>
      <c r="EJ753">
        <v>0</v>
      </c>
      <c r="EK753">
        <v>417340447</v>
      </c>
      <c r="EL753">
        <v>0</v>
      </c>
      <c r="EM753">
        <v>0</v>
      </c>
      <c r="EN753">
        <v>-421511621</v>
      </c>
      <c r="EO753">
        <v>0</v>
      </c>
      <c r="EP753">
        <v>5133835</v>
      </c>
      <c r="EQ753">
        <v>-4171174</v>
      </c>
      <c r="ER753">
        <v>700</v>
      </c>
      <c r="ES753" t="s">
        <v>2130</v>
      </c>
      <c r="EU753">
        <v>2025</v>
      </c>
      <c r="EV753" t="s">
        <v>855</v>
      </c>
      <c r="EW753">
        <v>7766476.3766236696</v>
      </c>
      <c r="EX753">
        <v>0</v>
      </c>
      <c r="EY753">
        <v>0</v>
      </c>
      <c r="EZ753">
        <v>-7699954.5228458513</v>
      </c>
      <c r="FA753">
        <v>0</v>
      </c>
      <c r="FB753">
        <v>5407704.0245554084</v>
      </c>
      <c r="FC753">
        <v>0</v>
      </c>
      <c r="FD753">
        <v>0</v>
      </c>
      <c r="FE753">
        <v>-5461752.1634047944</v>
      </c>
      <c r="FF753">
        <v>0</v>
      </c>
      <c r="FG753">
        <v>591612614.62337637</v>
      </c>
      <c r="FH753">
        <v>0</v>
      </c>
      <c r="FI753">
        <v>0</v>
      </c>
      <c r="FJ753">
        <v>-586545301.47715414</v>
      </c>
      <c r="FK753">
        <v>0</v>
      </c>
      <c r="FL753">
        <v>411932742.97544461</v>
      </c>
      <c r="FM753">
        <v>0</v>
      </c>
      <c r="FN753">
        <v>0</v>
      </c>
      <c r="FO753">
        <v>-416049868.83659524</v>
      </c>
      <c r="FP753">
        <v>0</v>
      </c>
      <c r="FQ753" t="b">
        <v>1</v>
      </c>
      <c r="FR753" t="b">
        <v>1</v>
      </c>
    </row>
    <row r="754" spans="1:174" x14ac:dyDescent="0.4">
      <c r="A754" t="s">
        <v>2573</v>
      </c>
      <c r="B754" t="s">
        <v>2574</v>
      </c>
      <c r="C754">
        <v>210002235</v>
      </c>
      <c r="D754" t="s">
        <v>2575</v>
      </c>
      <c r="E754" t="s">
        <v>2576</v>
      </c>
      <c r="F754" t="s">
        <v>885</v>
      </c>
      <c r="G754" t="s">
        <v>885</v>
      </c>
      <c r="H754" t="s">
        <v>1321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598</v>
      </c>
      <c r="S754" t="s">
        <v>733</v>
      </c>
      <c r="T754">
        <v>46041</v>
      </c>
      <c r="U754">
        <v>49693</v>
      </c>
      <c r="V754">
        <v>49693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1002</v>
      </c>
      <c r="AD754" t="s">
        <v>734</v>
      </c>
      <c r="AF754" t="s">
        <v>813</v>
      </c>
      <c r="AH754" s="1">
        <v>46008</v>
      </c>
      <c r="AI754" t="s">
        <v>607</v>
      </c>
      <c r="AJ754" t="s">
        <v>737</v>
      </c>
      <c r="AK754" t="s">
        <v>885</v>
      </c>
      <c r="AL754" t="s">
        <v>609</v>
      </c>
      <c r="AM754" t="s">
        <v>610</v>
      </c>
      <c r="AN754" t="s">
        <v>619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9360980364</v>
      </c>
      <c r="AV754">
        <v>9380377884</v>
      </c>
      <c r="AW754">
        <v>9380377884</v>
      </c>
      <c r="AX754">
        <v>0</v>
      </c>
      <c r="AY754">
        <v>0</v>
      </c>
      <c r="AZ754">
        <v>0</v>
      </c>
      <c r="BA754">
        <v>9360980364</v>
      </c>
      <c r="BB754">
        <v>9380377884</v>
      </c>
      <c r="BC754">
        <v>9380377884</v>
      </c>
      <c r="BD754">
        <v>628339</v>
      </c>
      <c r="BE754">
        <v>663793377</v>
      </c>
      <c r="BF754">
        <v>663793377</v>
      </c>
      <c r="BG754">
        <v>663165038</v>
      </c>
      <c r="BH754">
        <v>0</v>
      </c>
      <c r="BI754">
        <v>628339</v>
      </c>
      <c r="BJ754">
        <v>0</v>
      </c>
      <c r="BK754">
        <v>663165038</v>
      </c>
      <c r="BL754">
        <v>628339</v>
      </c>
      <c r="BM754">
        <v>51739687</v>
      </c>
      <c r="BN754">
        <v>51816501</v>
      </c>
      <c r="BO754">
        <v>628339</v>
      </c>
      <c r="BP754">
        <v>663793377</v>
      </c>
      <c r="BQ754">
        <v>52368026</v>
      </c>
      <c r="BR754">
        <v>715609878</v>
      </c>
      <c r="BS754">
        <v>0</v>
      </c>
      <c r="BT754">
        <v>0</v>
      </c>
      <c r="BU754">
        <v>0</v>
      </c>
      <c r="BV754">
        <v>52368026</v>
      </c>
      <c r="BW754">
        <v>715609878</v>
      </c>
      <c r="BX754">
        <v>1.1142962165047101</v>
      </c>
      <c r="BY754">
        <v>16.419501868543062</v>
      </c>
      <c r="BZ754">
        <v>0</v>
      </c>
      <c r="CA754">
        <v>9380377884</v>
      </c>
      <c r="CB754">
        <v>19397520</v>
      </c>
      <c r="CC754">
        <v>0</v>
      </c>
      <c r="CD754">
        <v>0</v>
      </c>
      <c r="CE754">
        <v>9432194385</v>
      </c>
      <c r="CF754">
        <v>19474334</v>
      </c>
      <c r="CG754">
        <v>0</v>
      </c>
      <c r="CH754">
        <v>9432194385</v>
      </c>
      <c r="CI754">
        <v>19474334</v>
      </c>
      <c r="CJ754">
        <v>0</v>
      </c>
      <c r="CK754">
        <v>51816501</v>
      </c>
      <c r="CL754">
        <v>0</v>
      </c>
      <c r="CM754">
        <v>15.579332709312441</v>
      </c>
      <c r="CN754">
        <v>2.9802322387695313E-7</v>
      </c>
      <c r="CO754">
        <v>2757.5753211975102</v>
      </c>
      <c r="CP754">
        <v>146947294502.82364</v>
      </c>
      <c r="CQ754">
        <v>2811.0129788517952</v>
      </c>
      <c r="CR754">
        <v>26009986460813.727</v>
      </c>
      <c r="CS754">
        <v>1.0762879584222942</v>
      </c>
      <c r="CT754">
        <v>10151757238.073877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0.93752002623866948</v>
      </c>
      <c r="DI754">
        <v>6.2479973761330528E-2</v>
      </c>
      <c r="DJ754">
        <v>8842871127.3134308</v>
      </c>
      <c r="DK754">
        <v>589323257.68656909</v>
      </c>
      <c r="DL754">
        <v>0</v>
      </c>
      <c r="DM754">
        <v>0</v>
      </c>
      <c r="DN754">
        <v>8794292119.9363155</v>
      </c>
      <c r="DO754">
        <v>586085764.06368518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628339</v>
      </c>
      <c r="EH754">
        <v>0</v>
      </c>
      <c r="EI754">
        <v>0</v>
      </c>
      <c r="EJ754">
        <v>51739687</v>
      </c>
      <c r="EK754">
        <v>0</v>
      </c>
      <c r="EL754">
        <v>663793377</v>
      </c>
      <c r="EM754">
        <v>0</v>
      </c>
      <c r="EN754">
        <v>0</v>
      </c>
      <c r="EO754">
        <v>51816501</v>
      </c>
      <c r="EP754">
        <v>52368026</v>
      </c>
      <c r="EQ754">
        <v>715609878</v>
      </c>
      <c r="ER754">
        <v>150</v>
      </c>
      <c r="EU754">
        <v>2025</v>
      </c>
      <c r="EV754" t="s">
        <v>613</v>
      </c>
      <c r="EW754">
        <v>0</v>
      </c>
      <c r="EX754">
        <v>589080.39576677931</v>
      </c>
      <c r="EY754">
        <v>0</v>
      </c>
      <c r="EZ754">
        <v>0</v>
      </c>
      <c r="FA754">
        <v>48506992.713820547</v>
      </c>
      <c r="FB754">
        <v>0</v>
      </c>
      <c r="FC754">
        <v>622319584.22209501</v>
      </c>
      <c r="FD754">
        <v>0</v>
      </c>
      <c r="FE754">
        <v>0</v>
      </c>
      <c r="FF754">
        <v>48579007.377116047</v>
      </c>
      <c r="FG754">
        <v>0</v>
      </c>
      <c r="FH754">
        <v>39258.604233220663</v>
      </c>
      <c r="FI754">
        <v>0</v>
      </c>
      <c r="FJ754">
        <v>0</v>
      </c>
      <c r="FK754">
        <v>3232694.2861794541</v>
      </c>
      <c r="FL754">
        <v>0</v>
      </c>
      <c r="FM754">
        <v>41473792.77790498</v>
      </c>
      <c r="FN754">
        <v>0</v>
      </c>
      <c r="FO754">
        <v>0</v>
      </c>
      <c r="FP754">
        <v>3237493.6228839569</v>
      </c>
      <c r="FQ754" t="b">
        <v>1</v>
      </c>
      <c r="FR754" t="b">
        <v>1</v>
      </c>
    </row>
    <row r="755" spans="1:174" x14ac:dyDescent="0.4">
      <c r="A755" t="s">
        <v>2577</v>
      </c>
      <c r="B755" t="s">
        <v>2578</v>
      </c>
      <c r="C755">
        <v>210002239</v>
      </c>
      <c r="D755" t="s">
        <v>2579</v>
      </c>
      <c r="E755" t="s">
        <v>10337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1576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733</v>
      </c>
      <c r="S755" t="s">
        <v>733</v>
      </c>
      <c r="T755">
        <v>46056</v>
      </c>
      <c r="U755">
        <v>48247</v>
      </c>
      <c r="V755">
        <v>49708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2580</v>
      </c>
      <c r="AD755" t="s">
        <v>1037</v>
      </c>
      <c r="AF755" t="s">
        <v>870</v>
      </c>
      <c r="AH755" s="1">
        <v>46006</v>
      </c>
      <c r="AI755" t="s">
        <v>607</v>
      </c>
      <c r="AJ755" t="s">
        <v>737</v>
      </c>
      <c r="AK755" t="s">
        <v>868</v>
      </c>
      <c r="AL755" t="s">
        <v>627</v>
      </c>
      <c r="AM755" t="s">
        <v>610</v>
      </c>
      <c r="AN755" t="s">
        <v>619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2829100000</v>
      </c>
      <c r="AV755">
        <v>4255800000</v>
      </c>
      <c r="AW755">
        <v>4255800000</v>
      </c>
      <c r="AX755">
        <v>0</v>
      </c>
      <c r="AY755">
        <v>0</v>
      </c>
      <c r="AZ755">
        <v>0</v>
      </c>
      <c r="BA755">
        <v>2829100000</v>
      </c>
      <c r="BB755">
        <v>4255800000</v>
      </c>
      <c r="BC755">
        <v>4255800000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4636</v>
      </c>
      <c r="BN755">
        <v>-2458958</v>
      </c>
      <c r="BO755">
        <v>0</v>
      </c>
      <c r="BP755">
        <v>0</v>
      </c>
      <c r="BQ755">
        <v>4636</v>
      </c>
      <c r="BR755">
        <v>-2458958</v>
      </c>
      <c r="BS755">
        <v>0</v>
      </c>
      <c r="BT755">
        <v>0</v>
      </c>
      <c r="BU755">
        <v>0</v>
      </c>
      <c r="BV755">
        <v>4636</v>
      </c>
      <c r="BW755">
        <v>-2458958</v>
      </c>
      <c r="BX755">
        <v>1.5949480840992674E-4</v>
      </c>
      <c r="BY755">
        <v>-0.11199177393025979</v>
      </c>
      <c r="BZ755">
        <v>2900000</v>
      </c>
      <c r="CA755">
        <v>4255800000</v>
      </c>
      <c r="CB755">
        <v>1426700000</v>
      </c>
      <c r="CC755">
        <v>0</v>
      </c>
      <c r="CD755">
        <v>2900000</v>
      </c>
      <c r="CE755">
        <v>4388860000</v>
      </c>
      <c r="CF755">
        <v>1424500000</v>
      </c>
      <c r="CG755">
        <v>0</v>
      </c>
      <c r="CH755">
        <v>4255799995.9999995</v>
      </c>
      <c r="CI755">
        <v>1426700000</v>
      </c>
      <c r="CJ755">
        <v>0</v>
      </c>
      <c r="CK755">
        <v>-4.0000004768371582</v>
      </c>
      <c r="CL755">
        <v>0</v>
      </c>
      <c r="CM755">
        <v>85.876425504684462</v>
      </c>
      <c r="CN755">
        <v>2.9802322387695313E-7</v>
      </c>
      <c r="CO755">
        <v>51.622856259345987</v>
      </c>
      <c r="CP755">
        <v>376899608840.48944</v>
      </c>
      <c r="CQ755">
        <v>1307.9822063446045</v>
      </c>
      <c r="CR755">
        <v>226565488922.39322</v>
      </c>
      <c r="CS755">
        <v>1.0312655669909301</v>
      </c>
      <c r="CT755">
        <v>4526080196.3438129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1.2957536379299006E-2</v>
      </c>
      <c r="DI755">
        <v>0.98704246362070103</v>
      </c>
      <c r="DJ755">
        <v>56868813.113650233</v>
      </c>
      <c r="DK755">
        <v>4331991186.8863497</v>
      </c>
      <c r="DL755">
        <v>0</v>
      </c>
      <c r="DM755">
        <v>0</v>
      </c>
      <c r="DN755">
        <v>55144683.323020712</v>
      </c>
      <c r="DO755">
        <v>4200655316.6769795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135260000</v>
      </c>
      <c r="EG755">
        <v>0</v>
      </c>
      <c r="EH755">
        <v>0</v>
      </c>
      <c r="EI755">
        <v>-135255364</v>
      </c>
      <c r="EJ755">
        <v>0</v>
      </c>
      <c r="EK755">
        <v>133060000</v>
      </c>
      <c r="EL755">
        <v>0</v>
      </c>
      <c r="EM755">
        <v>0</v>
      </c>
      <c r="EN755">
        <v>-135518958</v>
      </c>
      <c r="EO755">
        <v>0</v>
      </c>
      <c r="EP755">
        <v>4636</v>
      </c>
      <c r="EQ755">
        <v>-2458958</v>
      </c>
      <c r="ER755">
        <v>697</v>
      </c>
      <c r="ES755" t="s">
        <v>1424</v>
      </c>
      <c r="EU755">
        <v>2025</v>
      </c>
      <c r="EV755" t="s">
        <v>855</v>
      </c>
      <c r="EW755">
        <v>1752636.3706639835</v>
      </c>
      <c r="EX755">
        <v>0</v>
      </c>
      <c r="EY755">
        <v>0</v>
      </c>
      <c r="EZ755">
        <v>-1752576.2995253291</v>
      </c>
      <c r="FA755">
        <v>0</v>
      </c>
      <c r="FB755">
        <v>1724129.7906295257</v>
      </c>
      <c r="FC755">
        <v>0</v>
      </c>
      <c r="FD755">
        <v>0</v>
      </c>
      <c r="FE755">
        <v>-1755991.8283696941</v>
      </c>
      <c r="FF755">
        <v>0</v>
      </c>
      <c r="FG755">
        <v>133507363.62933601</v>
      </c>
      <c r="FH755">
        <v>0</v>
      </c>
      <c r="FI755">
        <v>0</v>
      </c>
      <c r="FJ755">
        <v>-133502787.70047468</v>
      </c>
      <c r="FK755">
        <v>0</v>
      </c>
      <c r="FL755">
        <v>131335870.20937048</v>
      </c>
      <c r="FM755">
        <v>0</v>
      </c>
      <c r="FN755">
        <v>0</v>
      </c>
      <c r="FO755">
        <v>-133762966.17163031</v>
      </c>
      <c r="FP755">
        <v>0</v>
      </c>
      <c r="FQ755" t="b">
        <v>0</v>
      </c>
      <c r="FR755" t="b">
        <v>1</v>
      </c>
    </row>
    <row r="756" spans="1:174" x14ac:dyDescent="0.4">
      <c r="A756" t="s">
        <v>2581</v>
      </c>
      <c r="C756" t="s">
        <v>2582</v>
      </c>
      <c r="D756" t="s">
        <v>2583</v>
      </c>
      <c r="E756" t="s">
        <v>2583</v>
      </c>
      <c r="F756" t="s">
        <v>587</v>
      </c>
      <c r="G756" t="s">
        <v>588</v>
      </c>
      <c r="H756" t="s">
        <v>2053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946</v>
      </c>
      <c r="S756" t="s">
        <v>946</v>
      </c>
      <c r="T756" t="s">
        <v>946</v>
      </c>
      <c r="U756" t="s">
        <v>2584</v>
      </c>
      <c r="V756" t="s">
        <v>2584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2458</v>
      </c>
      <c r="AJ756" t="s">
        <v>608</v>
      </c>
      <c r="AK756" t="s">
        <v>587</v>
      </c>
      <c r="AL756" t="s">
        <v>609</v>
      </c>
      <c r="AM756" t="s">
        <v>946</v>
      </c>
      <c r="AN756" t="s">
        <v>619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U756">
        <v>2026</v>
      </c>
      <c r="EV756" t="s">
        <v>10329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 x14ac:dyDescent="0.4">
      <c r="A757" t="s">
        <v>2581</v>
      </c>
      <c r="B757" t="s">
        <v>10338</v>
      </c>
      <c r="C757">
        <v>210002240</v>
      </c>
      <c r="D757" t="s">
        <v>2583</v>
      </c>
      <c r="E757" t="s">
        <v>2585</v>
      </c>
      <c r="F757" t="s">
        <v>587</v>
      </c>
      <c r="G757" t="s">
        <v>588</v>
      </c>
      <c r="H757" t="s">
        <v>2053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598</v>
      </c>
      <c r="S757" t="s">
        <v>598</v>
      </c>
      <c r="T757">
        <v>46065</v>
      </c>
      <c r="U757">
        <v>58811</v>
      </c>
      <c r="V757">
        <v>58811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2458</v>
      </c>
      <c r="AJ757" t="s">
        <v>608</v>
      </c>
      <c r="AK757" t="s">
        <v>587</v>
      </c>
      <c r="AL757" t="s">
        <v>609</v>
      </c>
      <c r="AM757" t="s">
        <v>610</v>
      </c>
      <c r="AN757" t="s">
        <v>619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-1388322</v>
      </c>
      <c r="BN757">
        <v>-2128760</v>
      </c>
      <c r="BO757">
        <v>0</v>
      </c>
      <c r="BP757">
        <v>0</v>
      </c>
      <c r="BQ757">
        <v>-1388322</v>
      </c>
      <c r="BR757">
        <v>-2128760</v>
      </c>
      <c r="BS757">
        <v>0</v>
      </c>
      <c r="BT757">
        <v>0</v>
      </c>
      <c r="BU757">
        <v>0</v>
      </c>
      <c r="BV757">
        <v>-1388322</v>
      </c>
      <c r="BW757">
        <v>-2128760</v>
      </c>
      <c r="BX757">
        <v>-1.5001200095359312E-2</v>
      </c>
      <c r="BY757">
        <v>-4.5999991356472057E-2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9253351240</v>
      </c>
      <c r="CF757">
        <v>9254739562</v>
      </c>
      <c r="CG757">
        <v>0</v>
      </c>
      <c r="CH757">
        <v>9253351240</v>
      </c>
      <c r="CI757">
        <v>9254739562</v>
      </c>
      <c r="CJ757">
        <v>0</v>
      </c>
      <c r="CK757">
        <v>-2128760</v>
      </c>
      <c r="CL757">
        <v>0</v>
      </c>
      <c r="CM757">
        <v>-0.17648428678512573</v>
      </c>
      <c r="CN757">
        <v>2.9802322387695313E-7</v>
      </c>
      <c r="CO757">
        <v>-0.17847806215286258</v>
      </c>
      <c r="CP757">
        <v>-1633071093.9636588</v>
      </c>
      <c r="CQ757">
        <v>2757.7135682106018</v>
      </c>
      <c r="CR757">
        <v>-1651520197.734988</v>
      </c>
      <c r="CS757">
        <v>0.99977000004321759</v>
      </c>
      <c r="CT757">
        <v>9251222969.6147079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0.89455080362227146</v>
      </c>
      <c r="DI757">
        <v>0.10544919637772855</v>
      </c>
      <c r="DJ757">
        <v>8277592787.9411421</v>
      </c>
      <c r="DK757">
        <v>975758452.05885804</v>
      </c>
      <c r="DL757">
        <v>0</v>
      </c>
      <c r="DM757">
        <v>0</v>
      </c>
      <c r="DN757">
        <v>8279497071.9098606</v>
      </c>
      <c r="DO757">
        <v>975982928.09013903</v>
      </c>
      <c r="DP757">
        <v>0</v>
      </c>
      <c r="DQ757">
        <v>0</v>
      </c>
      <c r="DR757">
        <v>8279497071.9098606</v>
      </c>
      <c r="DS757">
        <v>975982928.09013903</v>
      </c>
      <c r="DT757">
        <v>62439646092.834549</v>
      </c>
      <c r="DU757">
        <v>7360353907.165453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-1388322</v>
      </c>
      <c r="EK757">
        <v>0</v>
      </c>
      <c r="EL757">
        <v>0</v>
      </c>
      <c r="EM757">
        <v>0</v>
      </c>
      <c r="EN757">
        <v>0</v>
      </c>
      <c r="EO757">
        <v>-2128760</v>
      </c>
      <c r="EP757">
        <v>-1388322</v>
      </c>
      <c r="EQ757">
        <v>-2128760</v>
      </c>
      <c r="ER757">
        <v>696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-1241924.5607864792</v>
      </c>
      <c r="FB757">
        <v>0</v>
      </c>
      <c r="FC757">
        <v>0</v>
      </c>
      <c r="FD757">
        <v>0</v>
      </c>
      <c r="FE757">
        <v>0</v>
      </c>
      <c r="FF757">
        <v>-1904283.9687189467</v>
      </c>
      <c r="FG757">
        <v>0</v>
      </c>
      <c r="FH757">
        <v>0</v>
      </c>
      <c r="FI757">
        <v>0</v>
      </c>
      <c r="FJ757">
        <v>0</v>
      </c>
      <c r="FK757">
        <v>-146397.43921352085</v>
      </c>
      <c r="FL757">
        <v>0</v>
      </c>
      <c r="FM757">
        <v>0</v>
      </c>
      <c r="FN757">
        <v>0</v>
      </c>
      <c r="FO757">
        <v>0</v>
      </c>
      <c r="FP757">
        <v>-224476.03128105344</v>
      </c>
      <c r="FQ757" t="b">
        <v>1</v>
      </c>
      <c r="FR757" t="b">
        <v>1</v>
      </c>
    </row>
    <row r="758" spans="1:174" x14ac:dyDescent="0.4">
      <c r="A758" t="s">
        <v>2758</v>
      </c>
      <c r="B758">
        <v>406982978402</v>
      </c>
      <c r="C758">
        <v>6000000001322</v>
      </c>
      <c r="D758" t="s">
        <v>2425</v>
      </c>
      <c r="E758" t="s">
        <v>2426</v>
      </c>
      <c r="F758" t="s">
        <v>1249</v>
      </c>
      <c r="G758" t="s">
        <v>1249</v>
      </c>
      <c r="H758" t="s">
        <v>1249</v>
      </c>
      <c r="I758" t="s">
        <v>590</v>
      </c>
      <c r="J758" t="s">
        <v>591</v>
      </c>
      <c r="K758" t="s">
        <v>592</v>
      </c>
      <c r="L758" t="s">
        <v>593</v>
      </c>
      <c r="M758" t="s">
        <v>594</v>
      </c>
      <c r="N758" t="s">
        <v>595</v>
      </c>
      <c r="O758" t="s">
        <v>596</v>
      </c>
      <c r="P758" t="s">
        <v>595</v>
      </c>
      <c r="Q758" t="s">
        <v>597</v>
      </c>
      <c r="R758" t="s">
        <v>598</v>
      </c>
      <c r="S758" t="s">
        <v>598</v>
      </c>
      <c r="T758">
        <v>46077</v>
      </c>
      <c r="U758">
        <v>47903</v>
      </c>
      <c r="V758">
        <v>47903</v>
      </c>
      <c r="X758" t="s">
        <v>594</v>
      </c>
      <c r="Y758" t="s">
        <v>594</v>
      </c>
      <c r="Z758" t="s">
        <v>594</v>
      </c>
      <c r="AA758" t="s">
        <v>594</v>
      </c>
      <c r="AB758" t="s">
        <v>2321</v>
      </c>
      <c r="AC758" t="s">
        <v>594</v>
      </c>
      <c r="AD758" t="s">
        <v>10339</v>
      </c>
      <c r="AF758" t="s">
        <v>735</v>
      </c>
      <c r="AH758">
        <v>46065</v>
      </c>
      <c r="AI758" t="s">
        <v>2458</v>
      </c>
      <c r="AJ758" t="s">
        <v>1249</v>
      </c>
      <c r="AK758" t="s">
        <v>1249</v>
      </c>
      <c r="AL758" t="s">
        <v>609</v>
      </c>
      <c r="AM758" t="s">
        <v>610</v>
      </c>
      <c r="AN758" t="s">
        <v>619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92876713</v>
      </c>
      <c r="BE758">
        <v>92876713</v>
      </c>
      <c r="BF758">
        <v>165343544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167178083</v>
      </c>
      <c r="BM758">
        <v>0</v>
      </c>
      <c r="BN758">
        <v>0</v>
      </c>
      <c r="BO758">
        <v>143824048</v>
      </c>
      <c r="BP758">
        <v>87781927</v>
      </c>
      <c r="BQ758">
        <v>143824048</v>
      </c>
      <c r="BR758">
        <v>87781927</v>
      </c>
      <c r="BS758">
        <v>0</v>
      </c>
      <c r="BT758">
        <v>0</v>
      </c>
      <c r="BU758">
        <v>0</v>
      </c>
      <c r="BV758">
        <v>143824048</v>
      </c>
      <c r="BW758">
        <v>87781927</v>
      </c>
      <c r="BX758">
        <v>0.48184055672573711</v>
      </c>
      <c r="BY758">
        <v>0.58848841096265703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0.48023920833333333</v>
      </c>
      <c r="CN758">
        <v>5.7628705</v>
      </c>
      <c r="CO758">
        <v>5.7628705</v>
      </c>
      <c r="CP758">
        <v>14369141304.700001</v>
      </c>
      <c r="CQ758">
        <v>172429695656.39999</v>
      </c>
      <c r="CR758">
        <v>172429695656.39999</v>
      </c>
      <c r="CS758">
        <v>1.0055114514666668</v>
      </c>
      <c r="CT758">
        <v>30085707037.043842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143824048</v>
      </c>
      <c r="EH758">
        <v>0</v>
      </c>
      <c r="EI758">
        <v>0</v>
      </c>
      <c r="EJ758">
        <v>0</v>
      </c>
      <c r="EK758">
        <v>0</v>
      </c>
      <c r="EL758">
        <v>87781927</v>
      </c>
      <c r="EM758">
        <v>0</v>
      </c>
      <c r="EN758">
        <v>0</v>
      </c>
      <c r="EO758">
        <v>0</v>
      </c>
      <c r="EP758">
        <v>143824048</v>
      </c>
      <c r="EQ758">
        <v>87781927</v>
      </c>
      <c r="ER758">
        <v>292</v>
      </c>
      <c r="EU758">
        <v>2026</v>
      </c>
      <c r="EV758" t="s">
        <v>10329</v>
      </c>
      <c r="EW758">
        <v>0</v>
      </c>
      <c r="EX758">
        <v>143824048</v>
      </c>
      <c r="EY758">
        <v>0</v>
      </c>
      <c r="EZ758">
        <v>0</v>
      </c>
      <c r="FA758">
        <v>0</v>
      </c>
      <c r="FB758">
        <v>0</v>
      </c>
      <c r="FC758">
        <v>87781927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 t="b">
        <v>1</v>
      </c>
      <c r="FR758" t="b">
        <v>1</v>
      </c>
    </row>
    <row r="759" spans="1:174" x14ac:dyDescent="0.4">
      <c r="A759" t="s">
        <v>10340</v>
      </c>
      <c r="C759" t="s">
        <v>10341</v>
      </c>
      <c r="D759" t="s">
        <v>10342</v>
      </c>
      <c r="E759" t="s">
        <v>10342</v>
      </c>
      <c r="F759" t="s">
        <v>868</v>
      </c>
      <c r="G759" t="s">
        <v>868</v>
      </c>
      <c r="H759" t="s">
        <v>868</v>
      </c>
      <c r="I759" t="s">
        <v>730</v>
      </c>
      <c r="J759" t="s">
        <v>878</v>
      </c>
      <c r="K759" t="s">
        <v>732</v>
      </c>
      <c r="L759" t="s">
        <v>1576</v>
      </c>
      <c r="M759" t="s">
        <v>594</v>
      </c>
      <c r="N759" t="s">
        <v>635</v>
      </c>
      <c r="O759" t="s">
        <v>624</v>
      </c>
      <c r="P759" t="s">
        <v>625</v>
      </c>
      <c r="Q759" t="s">
        <v>696</v>
      </c>
      <c r="R759" t="s">
        <v>946</v>
      </c>
      <c r="S759" t="s">
        <v>946</v>
      </c>
      <c r="T759" t="s">
        <v>946</v>
      </c>
      <c r="U759" t="s">
        <v>10343</v>
      </c>
      <c r="V759" t="s">
        <v>10344</v>
      </c>
      <c r="X759" t="s">
        <v>594</v>
      </c>
      <c r="Y759" t="s">
        <v>594</v>
      </c>
      <c r="Z759" t="s">
        <v>594</v>
      </c>
      <c r="AA759" t="s">
        <v>594</v>
      </c>
      <c r="AB759" t="s">
        <v>637</v>
      </c>
      <c r="AC759" t="s">
        <v>10345</v>
      </c>
      <c r="AD759" t="s">
        <v>1037</v>
      </c>
      <c r="AF759" t="s">
        <v>870</v>
      </c>
      <c r="AI759" t="s">
        <v>2458</v>
      </c>
      <c r="AJ759" t="s">
        <v>737</v>
      </c>
      <c r="AK759" t="s">
        <v>868</v>
      </c>
      <c r="AL759" t="s">
        <v>627</v>
      </c>
      <c r="AM759" t="s">
        <v>946</v>
      </c>
      <c r="AN759" t="s">
        <v>619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1.2957536379299006E-2</v>
      </c>
      <c r="DI759">
        <v>0.98704246362070103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2487846984.8254089</v>
      </c>
      <c r="DU759">
        <v>189512153015.17459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2130</v>
      </c>
      <c r="EU759" t="s">
        <v>946</v>
      </c>
      <c r="EV759" t="s">
        <v>613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 t="b">
        <v>1</v>
      </c>
      <c r="FR759" t="b">
        <v>1</v>
      </c>
    </row>
    <row r="760" spans="1:174" x14ac:dyDescent="0.4">
      <c r="A760" t="s">
        <v>10346</v>
      </c>
      <c r="C760" t="s">
        <v>10347</v>
      </c>
      <c r="D760" t="s">
        <v>10348</v>
      </c>
      <c r="E760" t="s">
        <v>10349</v>
      </c>
      <c r="F760" t="s">
        <v>868</v>
      </c>
      <c r="G760" t="s">
        <v>868</v>
      </c>
      <c r="H760" t="s">
        <v>868</v>
      </c>
      <c r="I760" t="s">
        <v>730</v>
      </c>
      <c r="J760" t="s">
        <v>2464</v>
      </c>
      <c r="K760" t="s">
        <v>592</v>
      </c>
      <c r="L760" t="s">
        <v>2464</v>
      </c>
      <c r="M760" t="s">
        <v>594</v>
      </c>
      <c r="N760" t="s">
        <v>635</v>
      </c>
      <c r="O760" t="s">
        <v>624</v>
      </c>
      <c r="P760" t="s">
        <v>625</v>
      </c>
      <c r="Q760" t="s">
        <v>696</v>
      </c>
      <c r="R760" t="s">
        <v>946</v>
      </c>
      <c r="S760" t="s">
        <v>946</v>
      </c>
      <c r="T760" t="s">
        <v>946</v>
      </c>
      <c r="U760" t="s">
        <v>10343</v>
      </c>
      <c r="V760" t="s">
        <v>10350</v>
      </c>
      <c r="X760" t="s">
        <v>594</v>
      </c>
      <c r="Y760" t="s">
        <v>594</v>
      </c>
      <c r="Z760" t="s">
        <v>594</v>
      </c>
      <c r="AA760" t="s">
        <v>594</v>
      </c>
      <c r="AB760" t="s">
        <v>594</v>
      </c>
      <c r="AC760" t="s">
        <v>2467</v>
      </c>
      <c r="AD760" t="s">
        <v>1011</v>
      </c>
      <c r="AF760" t="s">
        <v>870</v>
      </c>
      <c r="AI760" t="s">
        <v>2458</v>
      </c>
      <c r="AJ760" t="s">
        <v>737</v>
      </c>
      <c r="AK760" t="s">
        <v>868</v>
      </c>
      <c r="AL760" t="s">
        <v>627</v>
      </c>
      <c r="AM760" t="s">
        <v>946</v>
      </c>
      <c r="AN760" t="s">
        <v>619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1.2957536379299006E-2</v>
      </c>
      <c r="DI760">
        <v>0.98704246362070103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414641164.13756818</v>
      </c>
      <c r="DU760">
        <v>31585358835.862434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1424</v>
      </c>
      <c r="EU760" t="s">
        <v>946</v>
      </c>
      <c r="EV760" t="s">
        <v>855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 t="b">
        <v>1</v>
      </c>
      <c r="FR760" t="b">
        <v>1</v>
      </c>
    </row>
    <row r="761" spans="1:174" x14ac:dyDescent="0.4">
      <c r="A761" t="s">
        <v>10351</v>
      </c>
      <c r="C761" t="s">
        <v>10352</v>
      </c>
      <c r="D761" t="s">
        <v>10353</v>
      </c>
      <c r="E761" t="s">
        <v>10353</v>
      </c>
      <c r="F761" t="s">
        <v>587</v>
      </c>
      <c r="G761" t="s">
        <v>588</v>
      </c>
      <c r="H761" t="s">
        <v>589</v>
      </c>
      <c r="I761" t="s">
        <v>590</v>
      </c>
      <c r="J761" t="s">
        <v>591</v>
      </c>
      <c r="K761" t="s">
        <v>592</v>
      </c>
      <c r="L761" t="s">
        <v>593</v>
      </c>
      <c r="M761" t="s">
        <v>1055</v>
      </c>
      <c r="N761" t="s">
        <v>595</v>
      </c>
      <c r="O761" t="s">
        <v>596</v>
      </c>
      <c r="P761" t="s">
        <v>595</v>
      </c>
      <c r="Q761" t="s">
        <v>597</v>
      </c>
      <c r="R761" t="s">
        <v>946</v>
      </c>
      <c r="S761" t="s">
        <v>946</v>
      </c>
      <c r="T761" t="s">
        <v>946</v>
      </c>
      <c r="U761">
        <v>51316</v>
      </c>
      <c r="V761">
        <v>51316</v>
      </c>
      <c r="X761" t="s">
        <v>599</v>
      </c>
      <c r="Y761" t="s">
        <v>600</v>
      </c>
      <c r="Z761" t="s">
        <v>2498</v>
      </c>
      <c r="AA761" t="s">
        <v>2499</v>
      </c>
      <c r="AB761" t="s">
        <v>1152</v>
      </c>
      <c r="AC761" t="s">
        <v>594</v>
      </c>
      <c r="AD761" t="s">
        <v>681</v>
      </c>
      <c r="AF761" t="s">
        <v>605</v>
      </c>
      <c r="AH761">
        <v>46112</v>
      </c>
      <c r="AI761" t="s">
        <v>2458</v>
      </c>
      <c r="AJ761" t="s">
        <v>608</v>
      </c>
      <c r="AK761" t="s">
        <v>587</v>
      </c>
      <c r="AL761" t="s">
        <v>609</v>
      </c>
      <c r="AM761" t="s">
        <v>946</v>
      </c>
      <c r="AN761" t="s">
        <v>619</v>
      </c>
      <c r="AO761">
        <v>0</v>
      </c>
      <c r="AP761">
        <v>50000000000</v>
      </c>
      <c r="AQ761">
        <v>50000000000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U761">
        <v>2026</v>
      </c>
      <c r="EV761" t="s">
        <v>10329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 t="b">
        <v>1</v>
      </c>
      <c r="FR761" t="b">
        <v>1</v>
      </c>
    </row>
    <row r="762" spans="1:174" x14ac:dyDescent="0.4">
      <c r="A762" t="s">
        <v>10354</v>
      </c>
      <c r="B762">
        <v>6535395005</v>
      </c>
      <c r="C762">
        <v>6000000001323</v>
      </c>
      <c r="D762" t="s">
        <v>10355</v>
      </c>
      <c r="E762" t="s">
        <v>10356</v>
      </c>
      <c r="F762" t="s">
        <v>647</v>
      </c>
      <c r="G762" t="s">
        <v>648</v>
      </c>
      <c r="H762" t="s">
        <v>1463</v>
      </c>
      <c r="I762" t="s">
        <v>590</v>
      </c>
      <c r="J762" t="s">
        <v>591</v>
      </c>
      <c r="K762" t="s">
        <v>592</v>
      </c>
      <c r="L762" t="s">
        <v>593</v>
      </c>
      <c r="M762" t="s">
        <v>1055</v>
      </c>
      <c r="N762" t="s">
        <v>595</v>
      </c>
      <c r="O762" t="s">
        <v>596</v>
      </c>
      <c r="P762" t="s">
        <v>595</v>
      </c>
      <c r="Q762" t="s">
        <v>597</v>
      </c>
      <c r="R762" t="s">
        <v>598</v>
      </c>
      <c r="S762" t="s">
        <v>598</v>
      </c>
      <c r="T762">
        <v>46086</v>
      </c>
      <c r="U762">
        <v>47182</v>
      </c>
      <c r="V762">
        <v>47182</v>
      </c>
      <c r="X762" t="s">
        <v>594</v>
      </c>
      <c r="Y762" t="s">
        <v>594</v>
      </c>
      <c r="Z762" t="s">
        <v>594</v>
      </c>
      <c r="AA762" t="s">
        <v>594</v>
      </c>
      <c r="AB762" t="s">
        <v>2152</v>
      </c>
      <c r="AC762" t="s">
        <v>594</v>
      </c>
      <c r="AD762" t="s">
        <v>618</v>
      </c>
      <c r="AF762" t="s">
        <v>10331</v>
      </c>
      <c r="AH762">
        <v>46085</v>
      </c>
      <c r="AI762" t="s">
        <v>2458</v>
      </c>
      <c r="AJ762" t="s">
        <v>608</v>
      </c>
      <c r="AK762" t="s">
        <v>647</v>
      </c>
      <c r="AL762" t="s">
        <v>609</v>
      </c>
      <c r="AM762" t="s">
        <v>610</v>
      </c>
      <c r="AN762" t="s">
        <v>619</v>
      </c>
      <c r="AO762">
        <v>0</v>
      </c>
      <c r="AP762">
        <v>250000000000</v>
      </c>
      <c r="AQ762">
        <v>250000000000</v>
      </c>
      <c r="AR762">
        <v>250000000000</v>
      </c>
      <c r="AS762">
        <v>250000000000</v>
      </c>
      <c r="AT762">
        <v>250000000000</v>
      </c>
      <c r="AU762">
        <v>250000000000</v>
      </c>
      <c r="AV762">
        <v>250000000000</v>
      </c>
      <c r="AW762">
        <v>250000000000</v>
      </c>
      <c r="AX762">
        <v>0</v>
      </c>
      <c r="AY762">
        <v>0</v>
      </c>
      <c r="AZ762">
        <v>434596338</v>
      </c>
      <c r="BA762">
        <v>250000000000</v>
      </c>
      <c r="BB762">
        <v>250000000000</v>
      </c>
      <c r="BC762">
        <v>249565403662</v>
      </c>
      <c r="BD762">
        <v>0</v>
      </c>
      <c r="BE762">
        <v>0</v>
      </c>
      <c r="BF762">
        <v>712515668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726540419</v>
      </c>
      <c r="BM762">
        <v>0</v>
      </c>
      <c r="BN762">
        <v>0</v>
      </c>
      <c r="BO762">
        <v>661449018</v>
      </c>
      <c r="BP762">
        <v>661449018</v>
      </c>
      <c r="BQ762">
        <v>661449018</v>
      </c>
      <c r="BR762">
        <v>661449018</v>
      </c>
      <c r="BS762">
        <v>0</v>
      </c>
      <c r="BT762">
        <v>0</v>
      </c>
      <c r="BU762">
        <v>0</v>
      </c>
      <c r="BV762">
        <v>661449018</v>
      </c>
      <c r="BW762">
        <v>661449018</v>
      </c>
      <c r="BX762">
        <v>0.53148936017995463</v>
      </c>
      <c r="BY762">
        <v>0.53148936017995463</v>
      </c>
      <c r="BZ762">
        <v>0</v>
      </c>
      <c r="CA762">
        <v>250000000000</v>
      </c>
      <c r="CB762">
        <v>0</v>
      </c>
      <c r="CC762">
        <v>0</v>
      </c>
      <c r="CD762">
        <v>0</v>
      </c>
      <c r="CE762">
        <v>249565403662</v>
      </c>
      <c r="CF762">
        <v>0</v>
      </c>
      <c r="CG762">
        <v>0</v>
      </c>
      <c r="CH762">
        <v>249565403662</v>
      </c>
      <c r="CI762">
        <v>0</v>
      </c>
      <c r="CJ762">
        <v>0</v>
      </c>
      <c r="CK762">
        <v>-434596338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83355198374.096527</v>
      </c>
      <c r="CQ762">
        <v>1000262380489.1582</v>
      </c>
      <c r="CR762">
        <v>1000262380489.1582</v>
      </c>
      <c r="CS762">
        <v>1.0028500626720001</v>
      </c>
      <c r="CT762">
        <v>250276680703.19968</v>
      </c>
      <c r="CU762">
        <v>3.9</v>
      </c>
      <c r="CV762">
        <v>3.9</v>
      </c>
      <c r="CW762">
        <v>3.9</v>
      </c>
      <c r="CX762">
        <v>0</v>
      </c>
      <c r="CY762">
        <v>0</v>
      </c>
      <c r="CZ762">
        <v>973305074281.79993</v>
      </c>
      <c r="DA762">
        <v>975000000000</v>
      </c>
      <c r="DB762">
        <v>975000000000</v>
      </c>
      <c r="DC762">
        <v>0</v>
      </c>
      <c r="DD762">
        <v>0</v>
      </c>
      <c r="DE762">
        <v>249565403662</v>
      </c>
      <c r="DF762">
        <v>250000000000</v>
      </c>
      <c r="DG762">
        <v>0</v>
      </c>
      <c r="DH762">
        <v>1</v>
      </c>
      <c r="DI762">
        <v>0</v>
      </c>
      <c r="DJ762">
        <v>249565403662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661449018</v>
      </c>
      <c r="EH762">
        <v>0</v>
      </c>
      <c r="EI762">
        <v>0</v>
      </c>
      <c r="EJ762">
        <v>0</v>
      </c>
      <c r="EK762">
        <v>0</v>
      </c>
      <c r="EL762">
        <v>661449018</v>
      </c>
      <c r="EM762">
        <v>0</v>
      </c>
      <c r="EN762">
        <v>0</v>
      </c>
      <c r="EO762">
        <v>0</v>
      </c>
      <c r="EP762">
        <v>661449018</v>
      </c>
      <c r="EQ762">
        <v>661449018</v>
      </c>
      <c r="ER762">
        <v>154</v>
      </c>
      <c r="EU762">
        <v>2026</v>
      </c>
      <c r="EV762" t="s">
        <v>10329</v>
      </c>
      <c r="EW762">
        <v>0</v>
      </c>
      <c r="EX762">
        <v>661449018</v>
      </c>
      <c r="EY762">
        <v>0</v>
      </c>
      <c r="EZ762">
        <v>0</v>
      </c>
      <c r="FA762">
        <v>0</v>
      </c>
      <c r="FB762">
        <v>0</v>
      </c>
      <c r="FC762">
        <v>661449018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 t="b">
        <v>1</v>
      </c>
      <c r="FR762" t="b">
        <v>1</v>
      </c>
    </row>
    <row r="763" spans="1:174" x14ac:dyDescent="0.4">
      <c r="A763" t="s">
        <v>10357</v>
      </c>
      <c r="B763">
        <v>50745696501</v>
      </c>
      <c r="C763">
        <v>6000000001325</v>
      </c>
      <c r="D763" t="s">
        <v>10358</v>
      </c>
      <c r="E763" t="s">
        <v>10359</v>
      </c>
      <c r="F763" t="s">
        <v>1249</v>
      </c>
      <c r="G763" t="s">
        <v>1249</v>
      </c>
      <c r="H763" t="s">
        <v>1249</v>
      </c>
      <c r="I763" t="s">
        <v>590</v>
      </c>
      <c r="J763" t="s">
        <v>591</v>
      </c>
      <c r="K763" t="s">
        <v>592</v>
      </c>
      <c r="L763" t="s">
        <v>593</v>
      </c>
      <c r="M763" t="s">
        <v>594</v>
      </c>
      <c r="N763" t="s">
        <v>595</v>
      </c>
      <c r="O763" t="s">
        <v>596</v>
      </c>
      <c r="P763" t="s">
        <v>595</v>
      </c>
      <c r="Q763" t="s">
        <v>597</v>
      </c>
      <c r="R763" t="s">
        <v>598</v>
      </c>
      <c r="S763" t="s">
        <v>598</v>
      </c>
      <c r="T763">
        <v>46092</v>
      </c>
      <c r="U763">
        <v>47918</v>
      </c>
      <c r="V763">
        <v>47918</v>
      </c>
      <c r="X763" t="s">
        <v>594</v>
      </c>
      <c r="Y763" t="s">
        <v>594</v>
      </c>
      <c r="Z763" t="s">
        <v>594</v>
      </c>
      <c r="AA763" t="s">
        <v>594</v>
      </c>
      <c r="AB763" t="s">
        <v>2303</v>
      </c>
      <c r="AC763" t="s">
        <v>594</v>
      </c>
      <c r="AD763" t="s">
        <v>888</v>
      </c>
      <c r="AF763" t="s">
        <v>735</v>
      </c>
      <c r="AH763">
        <v>46091</v>
      </c>
      <c r="AI763" t="s">
        <v>2458</v>
      </c>
      <c r="AJ763" t="s">
        <v>1249</v>
      </c>
      <c r="AK763" t="s">
        <v>1249</v>
      </c>
      <c r="AL763" t="s">
        <v>609</v>
      </c>
      <c r="AM763" t="s">
        <v>610</v>
      </c>
      <c r="AN763" t="s">
        <v>619</v>
      </c>
      <c r="AO763">
        <v>0</v>
      </c>
      <c r="AP763">
        <v>20000000000</v>
      </c>
      <c r="AQ763">
        <v>20000000000</v>
      </c>
      <c r="AR763">
        <v>20000000000</v>
      </c>
      <c r="AS763">
        <v>20000000000</v>
      </c>
      <c r="AT763">
        <v>20000000000</v>
      </c>
      <c r="AU763">
        <v>20000000000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20000000000</v>
      </c>
      <c r="BB763">
        <v>20000000000</v>
      </c>
      <c r="BC763">
        <v>19980000000</v>
      </c>
      <c r="BD763">
        <v>0</v>
      </c>
      <c r="BE763">
        <v>0</v>
      </c>
      <c r="BF763">
        <v>64810129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66739726</v>
      </c>
      <c r="BM763">
        <v>0</v>
      </c>
      <c r="BN763">
        <v>0</v>
      </c>
      <c r="BO763">
        <v>46672986</v>
      </c>
      <c r="BP763">
        <v>46672986</v>
      </c>
      <c r="BQ763">
        <v>46672986</v>
      </c>
      <c r="BR763">
        <v>46672986</v>
      </c>
      <c r="BS763">
        <v>0</v>
      </c>
      <c r="BT763">
        <v>0</v>
      </c>
      <c r="BU763">
        <v>0</v>
      </c>
      <c r="BV763">
        <v>46672986</v>
      </c>
      <c r="BW763">
        <v>46672986</v>
      </c>
      <c r="BX763">
        <v>0.4682909778906415</v>
      </c>
      <c r="BY763">
        <v>0.4682909778906415</v>
      </c>
      <c r="BZ763">
        <v>0</v>
      </c>
      <c r="CA763">
        <v>20000000000</v>
      </c>
      <c r="CB763">
        <v>0</v>
      </c>
      <c r="CC763">
        <v>0</v>
      </c>
      <c r="CD763">
        <v>0</v>
      </c>
      <c r="CE763">
        <v>19980000000</v>
      </c>
      <c r="CF763">
        <v>0</v>
      </c>
      <c r="CG763">
        <v>0</v>
      </c>
      <c r="CH763">
        <v>19980000000</v>
      </c>
      <c r="CI763">
        <v>0</v>
      </c>
      <c r="CJ763">
        <v>0</v>
      </c>
      <c r="CK763">
        <v>-20000000</v>
      </c>
      <c r="CL763">
        <v>0</v>
      </c>
      <c r="CM763">
        <v>0.49332034166666666</v>
      </c>
      <c r="CN763">
        <v>5.9198440999999997</v>
      </c>
      <c r="CO763">
        <v>5.9198440999999997</v>
      </c>
      <c r="CP763">
        <v>9856540426.5</v>
      </c>
      <c r="CQ763">
        <v>118278485118</v>
      </c>
      <c r="CR763">
        <v>118278485118</v>
      </c>
      <c r="CS763">
        <v>1.0032405064500001</v>
      </c>
      <c r="CT763">
        <v>20044745318.871002</v>
      </c>
      <c r="CU763">
        <v>5.8</v>
      </c>
      <c r="CV763">
        <v>5.8</v>
      </c>
      <c r="CW763">
        <v>5.8</v>
      </c>
      <c r="CX763">
        <v>0</v>
      </c>
      <c r="CY763">
        <v>0</v>
      </c>
      <c r="CZ763">
        <v>115884000000</v>
      </c>
      <c r="DA763">
        <v>116000000000</v>
      </c>
      <c r="DB763">
        <v>116000000000</v>
      </c>
      <c r="DC763">
        <v>0</v>
      </c>
      <c r="DD763">
        <v>0</v>
      </c>
      <c r="DE763">
        <v>19980000000</v>
      </c>
      <c r="DF763">
        <v>20000000000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46672986</v>
      </c>
      <c r="EH763">
        <v>0</v>
      </c>
      <c r="EI763">
        <v>0</v>
      </c>
      <c r="EJ763">
        <v>0</v>
      </c>
      <c r="EK763">
        <v>0</v>
      </c>
      <c r="EL763">
        <v>46672986</v>
      </c>
      <c r="EM763">
        <v>0</v>
      </c>
      <c r="EN763">
        <v>0</v>
      </c>
      <c r="EO763">
        <v>0</v>
      </c>
      <c r="EP763">
        <v>46672986</v>
      </c>
      <c r="EQ763">
        <v>46672986</v>
      </c>
      <c r="ER763">
        <v>315</v>
      </c>
      <c r="EU763">
        <v>2026</v>
      </c>
      <c r="EV763" t="s">
        <v>10329</v>
      </c>
      <c r="EW763">
        <v>0</v>
      </c>
      <c r="EX763">
        <v>46672986</v>
      </c>
      <c r="EY763">
        <v>0</v>
      </c>
      <c r="EZ763">
        <v>0</v>
      </c>
      <c r="FA763">
        <v>0</v>
      </c>
      <c r="FB763">
        <v>0</v>
      </c>
      <c r="FC763">
        <v>46672986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 t="b">
        <v>1</v>
      </c>
      <c r="FR763" t="b">
        <v>1</v>
      </c>
    </row>
    <row r="764" spans="1:174" x14ac:dyDescent="0.4">
      <c r="A764" t="s">
        <v>10357</v>
      </c>
      <c r="B764">
        <v>50745696501</v>
      </c>
      <c r="C764">
        <v>6000000001326</v>
      </c>
      <c r="D764" t="s">
        <v>10358</v>
      </c>
      <c r="E764" t="s">
        <v>10360</v>
      </c>
      <c r="F764" t="s">
        <v>1249</v>
      </c>
      <c r="G764" t="s">
        <v>1249</v>
      </c>
      <c r="H764" t="s">
        <v>1249</v>
      </c>
      <c r="I764" t="s">
        <v>590</v>
      </c>
      <c r="J764" t="s">
        <v>591</v>
      </c>
      <c r="K764" t="s">
        <v>592</v>
      </c>
      <c r="L764" t="s">
        <v>593</v>
      </c>
      <c r="M764" t="s">
        <v>594</v>
      </c>
      <c r="N764" t="s">
        <v>595</v>
      </c>
      <c r="O764" t="s">
        <v>596</v>
      </c>
      <c r="P764" t="s">
        <v>595</v>
      </c>
      <c r="Q764" t="s">
        <v>597</v>
      </c>
      <c r="R764" t="s">
        <v>598</v>
      </c>
      <c r="S764" t="s">
        <v>598</v>
      </c>
      <c r="T764">
        <v>46092</v>
      </c>
      <c r="U764">
        <v>47918</v>
      </c>
      <c r="V764">
        <v>47918</v>
      </c>
      <c r="X764" t="s">
        <v>594</v>
      </c>
      <c r="Y764" t="s">
        <v>594</v>
      </c>
      <c r="Z764" t="s">
        <v>594</v>
      </c>
      <c r="AA764" t="s">
        <v>594</v>
      </c>
      <c r="AB764" t="s">
        <v>2303</v>
      </c>
      <c r="AC764" t="s">
        <v>594</v>
      </c>
      <c r="AD764" t="s">
        <v>888</v>
      </c>
      <c r="AF764" t="s">
        <v>735</v>
      </c>
      <c r="AH764">
        <v>46091</v>
      </c>
      <c r="AI764" t="s">
        <v>2458</v>
      </c>
      <c r="AJ764" t="s">
        <v>1249</v>
      </c>
      <c r="AK764" t="s">
        <v>1249</v>
      </c>
      <c r="AL764" t="s">
        <v>609</v>
      </c>
      <c r="AM764" t="s">
        <v>610</v>
      </c>
      <c r="AN764" t="s">
        <v>619</v>
      </c>
      <c r="AO764">
        <v>0</v>
      </c>
      <c r="AP764">
        <v>15000000000</v>
      </c>
      <c r="AQ764">
        <v>15000000000</v>
      </c>
      <c r="AR764">
        <v>15000000000</v>
      </c>
      <c r="AS764">
        <v>15000000000</v>
      </c>
      <c r="AT764">
        <v>15000000000</v>
      </c>
      <c r="AU764">
        <v>15000000000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15000000000</v>
      </c>
      <c r="BB764">
        <v>15000000000</v>
      </c>
      <c r="BC764">
        <v>14985000000</v>
      </c>
      <c r="BD764">
        <v>0</v>
      </c>
      <c r="BE764">
        <v>0</v>
      </c>
      <c r="BF764">
        <v>48607597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50054794</v>
      </c>
      <c r="BM764">
        <v>0</v>
      </c>
      <c r="BN764">
        <v>0</v>
      </c>
      <c r="BO764">
        <v>35004739</v>
      </c>
      <c r="BP764">
        <v>35004739</v>
      </c>
      <c r="BQ764">
        <v>35004739</v>
      </c>
      <c r="BR764">
        <v>35004739</v>
      </c>
      <c r="BS764">
        <v>0</v>
      </c>
      <c r="BT764">
        <v>0</v>
      </c>
      <c r="BU764">
        <v>0</v>
      </c>
      <c r="BV764">
        <v>35004739</v>
      </c>
      <c r="BW764">
        <v>35004739</v>
      </c>
      <c r="BX764">
        <v>0.4682909711860142</v>
      </c>
      <c r="BY764">
        <v>0.4682909711860142</v>
      </c>
      <c r="BZ764">
        <v>0</v>
      </c>
      <c r="CA764">
        <v>15000000000</v>
      </c>
      <c r="CB764">
        <v>0</v>
      </c>
      <c r="CC764">
        <v>0</v>
      </c>
      <c r="CD764">
        <v>0</v>
      </c>
      <c r="CE764">
        <v>14985000000</v>
      </c>
      <c r="CF764">
        <v>0</v>
      </c>
      <c r="CG764">
        <v>0</v>
      </c>
      <c r="CH764">
        <v>14985000000</v>
      </c>
      <c r="CI764">
        <v>0</v>
      </c>
      <c r="CJ764">
        <v>0</v>
      </c>
      <c r="CK764">
        <v>-15000000</v>
      </c>
      <c r="CL764">
        <v>0</v>
      </c>
      <c r="CM764">
        <v>0.49332034166666666</v>
      </c>
      <c r="CN764">
        <v>5.9198440999999997</v>
      </c>
      <c r="CO764">
        <v>5.9198440999999997</v>
      </c>
      <c r="CP764">
        <v>7392405319.875</v>
      </c>
      <c r="CQ764">
        <v>88708863838.5</v>
      </c>
      <c r="CR764">
        <v>88708863838.5</v>
      </c>
      <c r="CS764">
        <v>1.0032405064666667</v>
      </c>
      <c r="CT764">
        <v>15033558989.403002</v>
      </c>
      <c r="CU764">
        <v>5.8</v>
      </c>
      <c r="CV764">
        <v>5.8</v>
      </c>
      <c r="CW764">
        <v>5.8</v>
      </c>
      <c r="CX764">
        <v>0</v>
      </c>
      <c r="CY764">
        <v>0</v>
      </c>
      <c r="CZ764">
        <v>86913000000</v>
      </c>
      <c r="DA764">
        <v>87000000000</v>
      </c>
      <c r="DB764">
        <v>87000000000</v>
      </c>
      <c r="DC764">
        <v>0</v>
      </c>
      <c r="DD764">
        <v>0</v>
      </c>
      <c r="DE764">
        <v>14985000000</v>
      </c>
      <c r="DF764">
        <v>15000000000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35004739</v>
      </c>
      <c r="EH764">
        <v>0</v>
      </c>
      <c r="EI764">
        <v>0</v>
      </c>
      <c r="EJ764">
        <v>0</v>
      </c>
      <c r="EK764">
        <v>0</v>
      </c>
      <c r="EL764">
        <v>35004739</v>
      </c>
      <c r="EM764">
        <v>0</v>
      </c>
      <c r="EN764">
        <v>0</v>
      </c>
      <c r="EO764">
        <v>0</v>
      </c>
      <c r="EP764">
        <v>35004739</v>
      </c>
      <c r="EQ764">
        <v>35004739</v>
      </c>
      <c r="ER764">
        <v>322</v>
      </c>
      <c r="EU764">
        <v>2026</v>
      </c>
      <c r="EV764" t="s">
        <v>10329</v>
      </c>
      <c r="EW764">
        <v>0</v>
      </c>
      <c r="EX764">
        <v>35004739</v>
      </c>
      <c r="EY764">
        <v>0</v>
      </c>
      <c r="EZ764">
        <v>0</v>
      </c>
      <c r="FA764">
        <v>0</v>
      </c>
      <c r="FB764">
        <v>0</v>
      </c>
      <c r="FC764">
        <v>35004739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 t="b">
        <v>1</v>
      </c>
      <c r="FR764" t="b">
        <v>1</v>
      </c>
    </row>
    <row r="765" spans="1:174" x14ac:dyDescent="0.4">
      <c r="A765" t="s">
        <v>10361</v>
      </c>
      <c r="B765">
        <v>506490064503</v>
      </c>
      <c r="C765">
        <v>6000000001327</v>
      </c>
      <c r="D765" t="s">
        <v>10362</v>
      </c>
      <c r="E765" t="s">
        <v>10363</v>
      </c>
      <c r="F765" t="s">
        <v>647</v>
      </c>
      <c r="G765" t="s">
        <v>1280</v>
      </c>
      <c r="H765" t="s">
        <v>1463</v>
      </c>
      <c r="I765" t="s">
        <v>590</v>
      </c>
      <c r="J765" t="s">
        <v>591</v>
      </c>
      <c r="K765" t="s">
        <v>592</v>
      </c>
      <c r="L765" t="s">
        <v>593</v>
      </c>
      <c r="M765" t="s">
        <v>974</v>
      </c>
      <c r="N765" t="s">
        <v>595</v>
      </c>
      <c r="O765" t="s">
        <v>596</v>
      </c>
      <c r="P765" t="s">
        <v>595</v>
      </c>
      <c r="Q765" t="s">
        <v>597</v>
      </c>
      <c r="R765" t="s">
        <v>598</v>
      </c>
      <c r="S765" t="s">
        <v>598</v>
      </c>
      <c r="T765">
        <v>46098</v>
      </c>
      <c r="U765">
        <v>47924</v>
      </c>
      <c r="V765">
        <v>47924</v>
      </c>
      <c r="X765" t="s">
        <v>594</v>
      </c>
      <c r="Y765" t="s">
        <v>594</v>
      </c>
      <c r="Z765" t="s">
        <v>1444</v>
      </c>
      <c r="AA765" t="s">
        <v>1444</v>
      </c>
      <c r="AB765" t="s">
        <v>975</v>
      </c>
      <c r="AC765" t="s">
        <v>594</v>
      </c>
      <c r="AD765" t="s">
        <v>825</v>
      </c>
      <c r="AF765" t="s">
        <v>10331</v>
      </c>
      <c r="AH765">
        <v>46094</v>
      </c>
      <c r="AI765" t="s">
        <v>2458</v>
      </c>
      <c r="AJ765" t="s">
        <v>608</v>
      </c>
      <c r="AK765" t="s">
        <v>647</v>
      </c>
      <c r="AL765" t="s">
        <v>609</v>
      </c>
      <c r="AM765" t="s">
        <v>610</v>
      </c>
      <c r="AN765" t="s">
        <v>619</v>
      </c>
      <c r="AO765">
        <v>0</v>
      </c>
      <c r="AP765">
        <v>100000000000</v>
      </c>
      <c r="AQ765">
        <v>100000000000</v>
      </c>
      <c r="AR765">
        <v>100000000000</v>
      </c>
      <c r="AS765">
        <v>100000000000</v>
      </c>
      <c r="AT765">
        <v>100000000000</v>
      </c>
      <c r="AU765">
        <v>100000000000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100000000000</v>
      </c>
      <c r="BB765">
        <v>100000000000</v>
      </c>
      <c r="BC765">
        <v>99974000000</v>
      </c>
      <c r="BD765">
        <v>0</v>
      </c>
      <c r="BE765">
        <v>0</v>
      </c>
      <c r="BF765">
        <v>153527737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162328767</v>
      </c>
      <c r="BM765">
        <v>0</v>
      </c>
      <c r="BN765">
        <v>0</v>
      </c>
      <c r="BO765">
        <v>136286562</v>
      </c>
      <c r="BP765">
        <v>136286562</v>
      </c>
      <c r="BQ765">
        <v>136286562</v>
      </c>
      <c r="BR765">
        <v>136286562</v>
      </c>
      <c r="BS765">
        <v>0</v>
      </c>
      <c r="BT765">
        <v>0</v>
      </c>
      <c r="BU765">
        <v>0</v>
      </c>
      <c r="BV765">
        <v>136286562</v>
      </c>
      <c r="BW765">
        <v>136286562</v>
      </c>
      <c r="BX765">
        <v>0.27301619259266191</v>
      </c>
      <c r="BY765">
        <v>0.27301619259266191</v>
      </c>
      <c r="BZ765">
        <v>0</v>
      </c>
      <c r="CA765">
        <v>100000000000</v>
      </c>
      <c r="CB765">
        <v>0</v>
      </c>
      <c r="CC765">
        <v>0</v>
      </c>
      <c r="CD765">
        <v>0</v>
      </c>
      <c r="CE765">
        <v>99974000000</v>
      </c>
      <c r="CF765">
        <v>0</v>
      </c>
      <c r="CG765">
        <v>0</v>
      </c>
      <c r="CH765">
        <v>99974000000</v>
      </c>
      <c r="CI765">
        <v>0</v>
      </c>
      <c r="CJ765">
        <v>0</v>
      </c>
      <c r="CK765">
        <v>-26000000</v>
      </c>
      <c r="CL765">
        <v>0</v>
      </c>
      <c r="CM765">
        <v>0.33364403333333331</v>
      </c>
      <c r="CN765">
        <v>4.0037284</v>
      </c>
      <c r="CO765">
        <v>4.0037284</v>
      </c>
      <c r="CP765">
        <v>33355728588.466663</v>
      </c>
      <c r="CQ765">
        <v>400268743061.59998</v>
      </c>
      <c r="CR765">
        <v>400268743061.59998</v>
      </c>
      <c r="CS765">
        <v>1.0015352773699999</v>
      </c>
      <c r="CT765">
        <v>100127487819.78838</v>
      </c>
      <c r="CU765">
        <v>3.95</v>
      </c>
      <c r="CV765">
        <v>3.95</v>
      </c>
      <c r="CW765">
        <v>3.95</v>
      </c>
      <c r="CX765">
        <v>0</v>
      </c>
      <c r="CY765">
        <v>0</v>
      </c>
      <c r="CZ765">
        <v>394897300000</v>
      </c>
      <c r="DA765">
        <v>395000000000</v>
      </c>
      <c r="DB765">
        <v>395000000000</v>
      </c>
      <c r="DC765">
        <v>0</v>
      </c>
      <c r="DD765">
        <v>0</v>
      </c>
      <c r="DE765">
        <v>99974000000</v>
      </c>
      <c r="DF765">
        <v>100000000000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136286562</v>
      </c>
      <c r="EH765">
        <v>0</v>
      </c>
      <c r="EI765">
        <v>0</v>
      </c>
      <c r="EJ765">
        <v>0</v>
      </c>
      <c r="EK765">
        <v>0</v>
      </c>
      <c r="EL765">
        <v>136286562</v>
      </c>
      <c r="EM765">
        <v>0</v>
      </c>
      <c r="EN765">
        <v>0</v>
      </c>
      <c r="EO765">
        <v>0</v>
      </c>
      <c r="EP765">
        <v>136286562</v>
      </c>
      <c r="EQ765">
        <v>136286562</v>
      </c>
      <c r="ER765">
        <v>270</v>
      </c>
      <c r="EU765">
        <v>2026</v>
      </c>
      <c r="EV765" t="s">
        <v>10329</v>
      </c>
      <c r="EW765">
        <v>0</v>
      </c>
      <c r="EX765">
        <v>136286562</v>
      </c>
      <c r="EY765">
        <v>0</v>
      </c>
      <c r="EZ765">
        <v>0</v>
      </c>
      <c r="FA765">
        <v>0</v>
      </c>
      <c r="FB765">
        <v>0</v>
      </c>
      <c r="FC765">
        <v>136286562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0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 t="b">
        <v>1</v>
      </c>
      <c r="FR765" t="b">
        <v>1</v>
      </c>
    </row>
    <row r="766" spans="1:174" x14ac:dyDescent="0.4">
      <c r="A766" t="s">
        <v>10364</v>
      </c>
      <c r="B766">
        <v>205442899206</v>
      </c>
      <c r="C766">
        <v>6000000001330</v>
      </c>
      <c r="D766" t="s">
        <v>10365</v>
      </c>
      <c r="E766" t="s">
        <v>10366</v>
      </c>
      <c r="F766" t="s">
        <v>647</v>
      </c>
      <c r="G766" t="s">
        <v>648</v>
      </c>
      <c r="H766" t="s">
        <v>973</v>
      </c>
      <c r="I766" t="s">
        <v>590</v>
      </c>
      <c r="J766" t="s">
        <v>591</v>
      </c>
      <c r="K766" t="s">
        <v>592</v>
      </c>
      <c r="L766" t="s">
        <v>593</v>
      </c>
      <c r="M766" t="s">
        <v>2294</v>
      </c>
      <c r="N766" t="s">
        <v>595</v>
      </c>
      <c r="O766" t="s">
        <v>596</v>
      </c>
      <c r="P766" t="s">
        <v>595</v>
      </c>
      <c r="Q766" t="s">
        <v>597</v>
      </c>
      <c r="R766" t="s">
        <v>598</v>
      </c>
      <c r="S766" t="s">
        <v>598</v>
      </c>
      <c r="T766">
        <v>45747</v>
      </c>
      <c r="U766">
        <v>46843</v>
      </c>
      <c r="V766">
        <v>46843</v>
      </c>
      <c r="X766" t="s">
        <v>594</v>
      </c>
      <c r="Y766" t="s">
        <v>594</v>
      </c>
      <c r="AB766" t="s">
        <v>603</v>
      </c>
      <c r="AC766" t="s">
        <v>594</v>
      </c>
      <c r="AD766" t="s">
        <v>618</v>
      </c>
      <c r="AF766" t="s">
        <v>10331</v>
      </c>
      <c r="AH766">
        <v>46112</v>
      </c>
      <c r="AI766" t="s">
        <v>2458</v>
      </c>
      <c r="AJ766" t="s">
        <v>608</v>
      </c>
      <c r="AK766" t="s">
        <v>647</v>
      </c>
      <c r="AL766" t="s">
        <v>609</v>
      </c>
      <c r="AM766" t="s">
        <v>610</v>
      </c>
      <c r="AN766" t="s">
        <v>619</v>
      </c>
      <c r="AO766">
        <v>0</v>
      </c>
      <c r="AP766">
        <v>75800000000</v>
      </c>
      <c r="AQ766">
        <v>75800000000</v>
      </c>
      <c r="AR766">
        <v>75800000000</v>
      </c>
      <c r="AS766">
        <v>59900000000</v>
      </c>
      <c r="AT766">
        <v>59900000000</v>
      </c>
      <c r="AU766">
        <v>59900000000</v>
      </c>
      <c r="AV766">
        <v>59900000000</v>
      </c>
      <c r="AW766">
        <v>59900000000</v>
      </c>
      <c r="AX766">
        <v>0</v>
      </c>
      <c r="AY766">
        <v>0</v>
      </c>
      <c r="AZ766">
        <v>668251109</v>
      </c>
      <c r="BA766">
        <v>59900000000</v>
      </c>
      <c r="BB766">
        <v>59900000000</v>
      </c>
      <c r="BC766">
        <v>59231748891</v>
      </c>
      <c r="BD766">
        <v>0</v>
      </c>
      <c r="BE766">
        <v>0</v>
      </c>
      <c r="BF766">
        <v>2666104297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6630027</v>
      </c>
      <c r="BM766">
        <v>0</v>
      </c>
      <c r="BN766">
        <v>0</v>
      </c>
      <c r="BO766">
        <v>-14703469</v>
      </c>
      <c r="BP766">
        <v>-14703469</v>
      </c>
      <c r="BQ766">
        <v>-14703469</v>
      </c>
      <c r="BR766">
        <v>-14703469</v>
      </c>
      <c r="BS766">
        <v>0</v>
      </c>
      <c r="BT766">
        <v>0</v>
      </c>
      <c r="BU766">
        <v>0</v>
      </c>
      <c r="BV766">
        <v>-14703469</v>
      </c>
      <c r="BW766">
        <v>-14703469</v>
      </c>
      <c r="BX766">
        <v>-4.9634934799664007E-2</v>
      </c>
      <c r="BY766">
        <v>-4.9634934799664007E-2</v>
      </c>
      <c r="BZ766">
        <v>0</v>
      </c>
      <c r="CA766">
        <v>59900000000</v>
      </c>
      <c r="CB766">
        <v>0</v>
      </c>
      <c r="CC766">
        <v>0</v>
      </c>
      <c r="CD766">
        <v>0</v>
      </c>
      <c r="CE766">
        <v>59231748891</v>
      </c>
      <c r="CF766">
        <v>0</v>
      </c>
      <c r="CG766">
        <v>0</v>
      </c>
      <c r="CH766">
        <v>59231748891</v>
      </c>
      <c r="CI766">
        <v>0</v>
      </c>
      <c r="CJ766">
        <v>0</v>
      </c>
      <c r="CK766">
        <v>-668251109</v>
      </c>
      <c r="CL766">
        <v>0</v>
      </c>
      <c r="CM766">
        <v>0.37509505000000004</v>
      </c>
      <c r="CN766">
        <v>4.5011406000000003</v>
      </c>
      <c r="CO766">
        <v>4.5011406000000003</v>
      </c>
      <c r="CP766">
        <v>22217535811.857094</v>
      </c>
      <c r="CQ766">
        <v>266610429742.2851</v>
      </c>
      <c r="CR766">
        <v>266610429742.2851</v>
      </c>
      <c r="CS766">
        <v>1.0445092537061769</v>
      </c>
      <c r="CT766">
        <v>61868109829.850082</v>
      </c>
      <c r="CU766">
        <v>4.04</v>
      </c>
      <c r="CV766">
        <v>4.04</v>
      </c>
      <c r="CW766">
        <v>4.04</v>
      </c>
      <c r="CX766">
        <v>0</v>
      </c>
      <c r="CY766">
        <v>0</v>
      </c>
      <c r="CZ766">
        <v>239296265519.64001</v>
      </c>
      <c r="DA766">
        <v>241996000000</v>
      </c>
      <c r="DB766">
        <v>241996000000</v>
      </c>
      <c r="DC766">
        <v>0</v>
      </c>
      <c r="DD766">
        <v>0</v>
      </c>
      <c r="DE766">
        <v>59231748891</v>
      </c>
      <c r="DF766">
        <v>59900000000</v>
      </c>
      <c r="DG766">
        <v>0</v>
      </c>
      <c r="DH766">
        <v>1</v>
      </c>
      <c r="DI766">
        <v>0</v>
      </c>
      <c r="DJ766">
        <v>59231748891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-14703469</v>
      </c>
      <c r="EH766">
        <v>0</v>
      </c>
      <c r="EI766">
        <v>0</v>
      </c>
      <c r="EJ766">
        <v>0</v>
      </c>
      <c r="EK766">
        <v>0</v>
      </c>
      <c r="EL766">
        <v>-14703469</v>
      </c>
      <c r="EM766">
        <v>0</v>
      </c>
      <c r="EN766">
        <v>0</v>
      </c>
      <c r="EO766">
        <v>0</v>
      </c>
      <c r="EP766">
        <v>-14703469</v>
      </c>
      <c r="EQ766">
        <v>-14703469</v>
      </c>
      <c r="ER766">
        <v>705</v>
      </c>
      <c r="EU766">
        <v>2026</v>
      </c>
      <c r="EV766" t="s">
        <v>10329</v>
      </c>
      <c r="EW766">
        <v>0</v>
      </c>
      <c r="EX766">
        <v>-14703469</v>
      </c>
      <c r="EY766">
        <v>0</v>
      </c>
      <c r="EZ766">
        <v>0</v>
      </c>
      <c r="FA766">
        <v>0</v>
      </c>
      <c r="FB766">
        <v>0</v>
      </c>
      <c r="FC766">
        <v>-14703469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 t="b">
        <v>1</v>
      </c>
      <c r="FR766" t="b">
        <v>1</v>
      </c>
    </row>
    <row r="767" spans="1:174" x14ac:dyDescent="0.4">
      <c r="A767" t="s">
        <v>10364</v>
      </c>
      <c r="B767">
        <v>5442898006</v>
      </c>
      <c r="C767">
        <v>6000000001329</v>
      </c>
      <c r="D767" t="s">
        <v>10365</v>
      </c>
      <c r="E767" t="s">
        <v>10367</v>
      </c>
      <c r="F767" t="s">
        <v>647</v>
      </c>
      <c r="G767" t="s">
        <v>648</v>
      </c>
      <c r="H767" t="s">
        <v>973</v>
      </c>
      <c r="I767" t="s">
        <v>590</v>
      </c>
      <c r="J767" t="s">
        <v>591</v>
      </c>
      <c r="K767" t="s">
        <v>592</v>
      </c>
      <c r="L767" t="s">
        <v>593</v>
      </c>
      <c r="M767" t="s">
        <v>2294</v>
      </c>
      <c r="N767" t="s">
        <v>595</v>
      </c>
      <c r="O767" t="s">
        <v>596</v>
      </c>
      <c r="P767" t="s">
        <v>595</v>
      </c>
      <c r="Q767" t="s">
        <v>597</v>
      </c>
      <c r="R767" t="s">
        <v>598</v>
      </c>
      <c r="S767" t="s">
        <v>598</v>
      </c>
      <c r="T767">
        <v>45747</v>
      </c>
      <c r="U767">
        <v>46843</v>
      </c>
      <c r="V767">
        <v>46843</v>
      </c>
      <c r="X767" t="s">
        <v>594</v>
      </c>
      <c r="Y767" t="s">
        <v>594</v>
      </c>
      <c r="AB767" t="s">
        <v>603</v>
      </c>
      <c r="AC767" t="s">
        <v>594</v>
      </c>
      <c r="AD767" t="s">
        <v>618</v>
      </c>
      <c r="AF767" t="s">
        <v>10331</v>
      </c>
      <c r="AH767">
        <v>46112</v>
      </c>
      <c r="AI767" t="s">
        <v>2458</v>
      </c>
      <c r="AJ767" t="s">
        <v>608</v>
      </c>
      <c r="AK767" t="s">
        <v>647</v>
      </c>
      <c r="AL767" t="s">
        <v>609</v>
      </c>
      <c r="AM767" t="s">
        <v>610</v>
      </c>
      <c r="AN767" t="s">
        <v>619</v>
      </c>
      <c r="AO767">
        <v>0</v>
      </c>
      <c r="AP767">
        <v>59900000000</v>
      </c>
      <c r="AQ767">
        <v>59900000000</v>
      </c>
      <c r="AR767">
        <v>59900000000</v>
      </c>
      <c r="AS767">
        <v>75800000000</v>
      </c>
      <c r="AT767">
        <v>75800000000</v>
      </c>
      <c r="AU767">
        <v>75800000000</v>
      </c>
      <c r="AV767">
        <v>75800000000</v>
      </c>
      <c r="AW767">
        <v>75800000000</v>
      </c>
      <c r="AX767">
        <v>0</v>
      </c>
      <c r="AY767">
        <v>0</v>
      </c>
      <c r="AZ767">
        <v>845633290</v>
      </c>
      <c r="BA767">
        <v>75800000000</v>
      </c>
      <c r="BB767">
        <v>75800000000</v>
      </c>
      <c r="BC767">
        <v>74954366710</v>
      </c>
      <c r="BD767">
        <v>0</v>
      </c>
      <c r="BE767">
        <v>0</v>
      </c>
      <c r="BF767">
        <v>3373801431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8389918</v>
      </c>
      <c r="BM767">
        <v>0</v>
      </c>
      <c r="BN767">
        <v>0</v>
      </c>
      <c r="BO767">
        <v>-18606392</v>
      </c>
      <c r="BP767">
        <v>-18606392</v>
      </c>
      <c r="BQ767">
        <v>-18606392</v>
      </c>
      <c r="BR767">
        <v>-18606392</v>
      </c>
      <c r="BS767">
        <v>0</v>
      </c>
      <c r="BT767">
        <v>0</v>
      </c>
      <c r="BU767">
        <v>0</v>
      </c>
      <c r="BV767">
        <v>-18606392</v>
      </c>
      <c r="BW767">
        <v>-18606392</v>
      </c>
      <c r="BX767">
        <v>-4.9634931709820779E-2</v>
      </c>
      <c r="BY767">
        <v>-4.9634931709820779E-2</v>
      </c>
      <c r="BZ767">
        <v>0</v>
      </c>
      <c r="CA767">
        <v>75800000000</v>
      </c>
      <c r="CB767">
        <v>0</v>
      </c>
      <c r="CC767">
        <v>0</v>
      </c>
      <c r="CD767">
        <v>0</v>
      </c>
      <c r="CE767">
        <v>74954366710</v>
      </c>
      <c r="CF767">
        <v>0</v>
      </c>
      <c r="CG767">
        <v>0</v>
      </c>
      <c r="CH767">
        <v>74954366710</v>
      </c>
      <c r="CI767">
        <v>0</v>
      </c>
      <c r="CJ767">
        <v>0</v>
      </c>
      <c r="CK767">
        <v>-845633290</v>
      </c>
      <c r="CL767">
        <v>0</v>
      </c>
      <c r="CM767">
        <v>0.37509505000000004</v>
      </c>
      <c r="CN767">
        <v>4.5011406000000003</v>
      </c>
      <c r="CO767">
        <v>4.5011406000000003</v>
      </c>
      <c r="CP767">
        <v>28115011928.80579</v>
      </c>
      <c r="CQ767">
        <v>337380143145.66943</v>
      </c>
      <c r="CR767">
        <v>337380143145.66943</v>
      </c>
      <c r="CS767">
        <v>1.0445092537071241</v>
      </c>
      <c r="CT767">
        <v>78290529634.352203</v>
      </c>
      <c r="CU767">
        <v>4.04</v>
      </c>
      <c r="CV767">
        <v>4.04</v>
      </c>
      <c r="CW767">
        <v>4.04</v>
      </c>
      <c r="CX767">
        <v>0</v>
      </c>
      <c r="CY767">
        <v>0</v>
      </c>
      <c r="CZ767">
        <v>302815641508.40002</v>
      </c>
      <c r="DA767">
        <v>306232000000</v>
      </c>
      <c r="DB767">
        <v>306232000000</v>
      </c>
      <c r="DC767">
        <v>0</v>
      </c>
      <c r="DD767">
        <v>0</v>
      </c>
      <c r="DE767">
        <v>74954366710</v>
      </c>
      <c r="DF767">
        <v>75800000000</v>
      </c>
      <c r="DG767">
        <v>0</v>
      </c>
      <c r="DH767">
        <v>1</v>
      </c>
      <c r="DI767">
        <v>0</v>
      </c>
      <c r="DJ767">
        <v>74954366710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59900000000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-18606392</v>
      </c>
      <c r="EH767">
        <v>0</v>
      </c>
      <c r="EI767">
        <v>0</v>
      </c>
      <c r="EJ767">
        <v>0</v>
      </c>
      <c r="EK767">
        <v>0</v>
      </c>
      <c r="EL767">
        <v>-18606392</v>
      </c>
      <c r="EM767">
        <v>0</v>
      </c>
      <c r="EN767">
        <v>0</v>
      </c>
      <c r="EO767">
        <v>0</v>
      </c>
      <c r="EP767">
        <v>-18606392</v>
      </c>
      <c r="EQ767">
        <v>-18606392</v>
      </c>
      <c r="ER767">
        <v>707</v>
      </c>
      <c r="EU767">
        <v>2026</v>
      </c>
      <c r="EV767" t="s">
        <v>10329</v>
      </c>
      <c r="EW767">
        <v>0</v>
      </c>
      <c r="EX767">
        <v>-18606392</v>
      </c>
      <c r="EY767">
        <v>0</v>
      </c>
      <c r="EZ767">
        <v>0</v>
      </c>
      <c r="FA767">
        <v>0</v>
      </c>
      <c r="FB767">
        <v>0</v>
      </c>
      <c r="FC767">
        <v>-18606392</v>
      </c>
      <c r="FD767">
        <v>0</v>
      </c>
      <c r="FE767">
        <v>0</v>
      </c>
      <c r="FF767">
        <v>0</v>
      </c>
      <c r="FG767">
        <v>0</v>
      </c>
      <c r="FH767">
        <v>0</v>
      </c>
      <c r="FI767">
        <v>0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 t="b">
        <v>1</v>
      </c>
      <c r="FR767" t="b">
        <v>1</v>
      </c>
    </row>
    <row r="768" spans="1:174" x14ac:dyDescent="0.4">
      <c r="A768" t="s">
        <v>10364</v>
      </c>
      <c r="B768">
        <v>605442899606</v>
      </c>
      <c r="C768">
        <v>6000000001331</v>
      </c>
      <c r="D768" t="s">
        <v>10365</v>
      </c>
      <c r="E768" t="s">
        <v>10368</v>
      </c>
      <c r="F768" t="s">
        <v>647</v>
      </c>
      <c r="G768" t="s">
        <v>648</v>
      </c>
      <c r="H768" t="s">
        <v>973</v>
      </c>
      <c r="I768" t="s">
        <v>590</v>
      </c>
      <c r="J768" t="s">
        <v>591</v>
      </c>
      <c r="K768" t="s">
        <v>592</v>
      </c>
      <c r="L768" t="s">
        <v>593</v>
      </c>
      <c r="M768" t="s">
        <v>2294</v>
      </c>
      <c r="N768" t="s">
        <v>595</v>
      </c>
      <c r="O768" t="s">
        <v>596</v>
      </c>
      <c r="P768" t="s">
        <v>595</v>
      </c>
      <c r="Q768" t="s">
        <v>597</v>
      </c>
      <c r="R768" t="s">
        <v>598</v>
      </c>
      <c r="S768" t="s">
        <v>598</v>
      </c>
      <c r="T768">
        <v>45747</v>
      </c>
      <c r="U768">
        <v>46843</v>
      </c>
      <c r="V768">
        <v>46843</v>
      </c>
      <c r="X768" t="s">
        <v>594</v>
      </c>
      <c r="Y768" t="s">
        <v>594</v>
      </c>
      <c r="AB768" t="s">
        <v>603</v>
      </c>
      <c r="AC768" t="s">
        <v>594</v>
      </c>
      <c r="AD768" t="s">
        <v>618</v>
      </c>
      <c r="AF768" t="s">
        <v>10331</v>
      </c>
      <c r="AH768">
        <v>46112</v>
      </c>
      <c r="AI768" t="s">
        <v>2458</v>
      </c>
      <c r="AJ768" t="s">
        <v>608</v>
      </c>
      <c r="AK768" t="s">
        <v>647</v>
      </c>
      <c r="AL768" t="s">
        <v>609</v>
      </c>
      <c r="AM768" t="s">
        <v>610</v>
      </c>
      <c r="AN768" t="s">
        <v>619</v>
      </c>
      <c r="AO768">
        <v>0</v>
      </c>
      <c r="AP768">
        <v>122900000000</v>
      </c>
      <c r="AQ768">
        <v>122900000000</v>
      </c>
      <c r="AR768">
        <v>122900000000</v>
      </c>
      <c r="AS768">
        <v>122900000000</v>
      </c>
      <c r="AT768">
        <v>122900000000</v>
      </c>
      <c r="AU768">
        <v>122900000000</v>
      </c>
      <c r="AV768">
        <v>122900000000</v>
      </c>
      <c r="AW768">
        <v>122900000000</v>
      </c>
      <c r="AX768">
        <v>0</v>
      </c>
      <c r="AY768">
        <v>0</v>
      </c>
      <c r="AZ768">
        <v>1371086165</v>
      </c>
      <c r="BA768">
        <v>122900000000</v>
      </c>
      <c r="BB768">
        <v>122900000000</v>
      </c>
      <c r="BC768">
        <v>121528913835</v>
      </c>
      <c r="BD768">
        <v>0</v>
      </c>
      <c r="BE768">
        <v>0</v>
      </c>
      <c r="BF768">
        <v>5470187281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13603178</v>
      </c>
      <c r="BM768">
        <v>0</v>
      </c>
      <c r="BN768">
        <v>0</v>
      </c>
      <c r="BO768">
        <v>-30167884</v>
      </c>
      <c r="BP768">
        <v>-30167884</v>
      </c>
      <c r="BQ768">
        <v>-30167884</v>
      </c>
      <c r="BR768">
        <v>-30167884</v>
      </c>
      <c r="BS768">
        <v>0</v>
      </c>
      <c r="BT768">
        <v>0</v>
      </c>
      <c r="BU768">
        <v>0</v>
      </c>
      <c r="BV768">
        <v>-30167884</v>
      </c>
      <c r="BW768">
        <v>-30167884</v>
      </c>
      <c r="BX768">
        <v>-4.9634932369326513E-2</v>
      </c>
      <c r="BY768">
        <v>-4.9634932369326513E-2</v>
      </c>
      <c r="BZ768">
        <v>0</v>
      </c>
      <c r="CA768">
        <v>122900000000</v>
      </c>
      <c r="CB768">
        <v>0</v>
      </c>
      <c r="CC768">
        <v>0</v>
      </c>
      <c r="CD768">
        <v>0</v>
      </c>
      <c r="CE768">
        <v>121528913835</v>
      </c>
      <c r="CF768">
        <v>0</v>
      </c>
      <c r="CG768">
        <v>0</v>
      </c>
      <c r="CH768">
        <v>121528913835</v>
      </c>
      <c r="CI768">
        <v>0</v>
      </c>
      <c r="CJ768">
        <v>0</v>
      </c>
      <c r="CK768">
        <v>-1371086165</v>
      </c>
      <c r="CL768">
        <v>0</v>
      </c>
      <c r="CM768">
        <v>0.37509505000000004</v>
      </c>
      <c r="CN768">
        <v>4.5011406000000003</v>
      </c>
      <c r="CO768">
        <v>4.5011406000000003</v>
      </c>
      <c r="CP768">
        <v>45584894011.385025</v>
      </c>
      <c r="CQ768">
        <v>547018728136.62024</v>
      </c>
      <c r="CR768">
        <v>547018728136.62024</v>
      </c>
      <c r="CS768">
        <v>1.0445092537103335</v>
      </c>
      <c r="CT768">
        <v>126938075094.02328</v>
      </c>
      <c r="CU768">
        <v>4.04</v>
      </c>
      <c r="CV768">
        <v>4.04</v>
      </c>
      <c r="CW768">
        <v>4.04</v>
      </c>
      <c r="CX768">
        <v>0</v>
      </c>
      <c r="CY768">
        <v>0</v>
      </c>
      <c r="CZ768">
        <v>490976811893.40002</v>
      </c>
      <c r="DA768">
        <v>496516000000</v>
      </c>
      <c r="DB768">
        <v>496516000000</v>
      </c>
      <c r="DC768">
        <v>0</v>
      </c>
      <c r="DD768">
        <v>0</v>
      </c>
      <c r="DE768">
        <v>121528913835</v>
      </c>
      <c r="DF768">
        <v>122900000000</v>
      </c>
      <c r="DG768">
        <v>0</v>
      </c>
      <c r="DH768">
        <v>1</v>
      </c>
      <c r="DI768">
        <v>0</v>
      </c>
      <c r="DJ768">
        <v>121528913835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-30167884</v>
      </c>
      <c r="EH768">
        <v>0</v>
      </c>
      <c r="EI768">
        <v>0</v>
      </c>
      <c r="EJ768">
        <v>0</v>
      </c>
      <c r="EK768">
        <v>0</v>
      </c>
      <c r="EL768">
        <v>-30167884</v>
      </c>
      <c r="EM768">
        <v>0</v>
      </c>
      <c r="EN768">
        <v>0</v>
      </c>
      <c r="EO768">
        <v>0</v>
      </c>
      <c r="EP768">
        <v>-30167884</v>
      </c>
      <c r="EQ768">
        <v>-30167884</v>
      </c>
      <c r="ER768">
        <v>711</v>
      </c>
      <c r="EU768">
        <v>2026</v>
      </c>
      <c r="EV768" t="s">
        <v>10329</v>
      </c>
      <c r="EW768">
        <v>0</v>
      </c>
      <c r="EX768">
        <v>-30167884</v>
      </c>
      <c r="EY768">
        <v>0</v>
      </c>
      <c r="EZ768">
        <v>0</v>
      </c>
      <c r="FA768">
        <v>0</v>
      </c>
      <c r="FB768">
        <v>0</v>
      </c>
      <c r="FC768">
        <v>-30167884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 t="b">
        <v>1</v>
      </c>
      <c r="FR768" t="b">
        <v>1</v>
      </c>
    </row>
    <row r="769" spans="1:174" x14ac:dyDescent="0.4">
      <c r="A769" t="s">
        <v>10364</v>
      </c>
      <c r="B769">
        <v>105442900106</v>
      </c>
      <c r="C769">
        <v>6000000001332</v>
      </c>
      <c r="D769" t="s">
        <v>10365</v>
      </c>
      <c r="E769" t="s">
        <v>10369</v>
      </c>
      <c r="F769" t="s">
        <v>647</v>
      </c>
      <c r="G769" t="s">
        <v>648</v>
      </c>
      <c r="H769" t="s">
        <v>649</v>
      </c>
      <c r="I769" t="s">
        <v>590</v>
      </c>
      <c r="J769" t="s">
        <v>591</v>
      </c>
      <c r="K769" t="s">
        <v>592</v>
      </c>
      <c r="L769" t="s">
        <v>593</v>
      </c>
      <c r="M769" t="s">
        <v>2294</v>
      </c>
      <c r="N769" t="s">
        <v>595</v>
      </c>
      <c r="O769" t="s">
        <v>596</v>
      </c>
      <c r="P769" t="s">
        <v>595</v>
      </c>
      <c r="Q769" t="s">
        <v>597</v>
      </c>
      <c r="R769" t="s">
        <v>598</v>
      </c>
      <c r="S769" t="s">
        <v>598</v>
      </c>
      <c r="T769">
        <v>45747</v>
      </c>
      <c r="U769">
        <v>46843</v>
      </c>
      <c r="V769">
        <v>46843</v>
      </c>
      <c r="X769" t="s">
        <v>594</v>
      </c>
      <c r="Y769" t="s">
        <v>594</v>
      </c>
      <c r="AB769" t="s">
        <v>603</v>
      </c>
      <c r="AC769" t="s">
        <v>594</v>
      </c>
      <c r="AD769" t="s">
        <v>618</v>
      </c>
      <c r="AF769" t="s">
        <v>10331</v>
      </c>
      <c r="AH769">
        <v>46112</v>
      </c>
      <c r="AI769" t="s">
        <v>2458</v>
      </c>
      <c r="AJ769" t="s">
        <v>608</v>
      </c>
      <c r="AK769" t="s">
        <v>647</v>
      </c>
      <c r="AL769" t="s">
        <v>609</v>
      </c>
      <c r="AM769" t="s">
        <v>610</v>
      </c>
      <c r="AN769" t="s">
        <v>619</v>
      </c>
      <c r="AO769">
        <v>0</v>
      </c>
      <c r="AP769">
        <v>41400000000</v>
      </c>
      <c r="AQ769">
        <v>41400000000</v>
      </c>
      <c r="AR769">
        <v>41400000000</v>
      </c>
      <c r="AS769">
        <v>41400000000</v>
      </c>
      <c r="AT769">
        <v>41400000000</v>
      </c>
      <c r="AU769">
        <v>41400000000</v>
      </c>
      <c r="AV769">
        <v>41400000000</v>
      </c>
      <c r="AW769">
        <v>41400000000</v>
      </c>
      <c r="AX769">
        <v>0</v>
      </c>
      <c r="AY769">
        <v>0</v>
      </c>
      <c r="AZ769">
        <v>461863037</v>
      </c>
      <c r="BA769">
        <v>41400000000</v>
      </c>
      <c r="BB769">
        <v>41400000000</v>
      </c>
      <c r="BC769">
        <v>40938136963</v>
      </c>
      <c r="BD769">
        <v>0</v>
      </c>
      <c r="BE769">
        <v>0</v>
      </c>
      <c r="BF769">
        <v>1842683104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4582356</v>
      </c>
      <c r="BM769">
        <v>0</v>
      </c>
      <c r="BN769">
        <v>0</v>
      </c>
      <c r="BO769">
        <v>-10162331</v>
      </c>
      <c r="BP769">
        <v>-10162331</v>
      </c>
      <c r="BQ769">
        <v>-10162331</v>
      </c>
      <c r="BR769">
        <v>-10162331</v>
      </c>
      <c r="BS769">
        <v>0</v>
      </c>
      <c r="BT769">
        <v>0</v>
      </c>
      <c r="BU769">
        <v>0</v>
      </c>
      <c r="BV769">
        <v>-10162331</v>
      </c>
      <c r="BW769">
        <v>-10162331</v>
      </c>
      <c r="BX769">
        <v>-4.9634935639385876E-2</v>
      </c>
      <c r="BY769">
        <v>-4.9634935639385876E-2</v>
      </c>
      <c r="BZ769">
        <v>0</v>
      </c>
      <c r="CA769">
        <v>41400000000</v>
      </c>
      <c r="CB769">
        <v>0</v>
      </c>
      <c r="CC769">
        <v>0</v>
      </c>
      <c r="CD769">
        <v>0</v>
      </c>
      <c r="CE769">
        <v>40938136963</v>
      </c>
      <c r="CF769">
        <v>0</v>
      </c>
      <c r="CG769">
        <v>0</v>
      </c>
      <c r="CH769">
        <v>40938136963</v>
      </c>
      <c r="CI769">
        <v>0</v>
      </c>
      <c r="CJ769">
        <v>0</v>
      </c>
      <c r="CK769">
        <v>-461863037</v>
      </c>
      <c r="CL769">
        <v>0</v>
      </c>
      <c r="CM769">
        <v>0.37509505000000004</v>
      </c>
      <c r="CN769">
        <v>4.5011406000000003</v>
      </c>
      <c r="CO769">
        <v>4.5011406000000003</v>
      </c>
      <c r="CP769">
        <v>15355692531.043335</v>
      </c>
      <c r="CQ769">
        <v>184268310372.52002</v>
      </c>
      <c r="CR769">
        <v>184268310372.52002</v>
      </c>
      <c r="CS769">
        <v>1.0445092537198069</v>
      </c>
      <c r="CT769">
        <v>42760262887.902367</v>
      </c>
      <c r="CU769">
        <v>4.04</v>
      </c>
      <c r="CV769">
        <v>4.04</v>
      </c>
      <c r="CW769">
        <v>4.04</v>
      </c>
      <c r="CX769">
        <v>0</v>
      </c>
      <c r="CY769">
        <v>0</v>
      </c>
      <c r="CZ769">
        <v>165390073330.51999</v>
      </c>
      <c r="DA769">
        <v>167256000000</v>
      </c>
      <c r="DB769">
        <v>167256000000</v>
      </c>
      <c r="DC769">
        <v>0</v>
      </c>
      <c r="DD769">
        <v>0</v>
      </c>
      <c r="DE769">
        <v>40938136963</v>
      </c>
      <c r="DF769">
        <v>41400000000</v>
      </c>
      <c r="DG769">
        <v>0</v>
      </c>
      <c r="DH769">
        <v>1</v>
      </c>
      <c r="DI769">
        <v>0</v>
      </c>
      <c r="DJ769">
        <v>40938136963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-10162331</v>
      </c>
      <c r="EH769">
        <v>0</v>
      </c>
      <c r="EI769">
        <v>0</v>
      </c>
      <c r="EJ769">
        <v>0</v>
      </c>
      <c r="EK769">
        <v>0</v>
      </c>
      <c r="EL769">
        <v>-10162331</v>
      </c>
      <c r="EM769">
        <v>0</v>
      </c>
      <c r="EN769">
        <v>0</v>
      </c>
      <c r="EO769">
        <v>0</v>
      </c>
      <c r="EP769">
        <v>-10162331</v>
      </c>
      <c r="EQ769">
        <v>-10162331</v>
      </c>
      <c r="ER769">
        <v>704</v>
      </c>
      <c r="EU769">
        <v>2026</v>
      </c>
      <c r="EV769" t="s">
        <v>10329</v>
      </c>
      <c r="EW769">
        <v>0</v>
      </c>
      <c r="EX769">
        <v>-10162331</v>
      </c>
      <c r="EY769">
        <v>0</v>
      </c>
      <c r="EZ769">
        <v>0</v>
      </c>
      <c r="FA769">
        <v>0</v>
      </c>
      <c r="FB769">
        <v>0</v>
      </c>
      <c r="FC769">
        <v>-10162331</v>
      </c>
      <c r="FD769">
        <v>0</v>
      </c>
      <c r="FE769">
        <v>0</v>
      </c>
      <c r="FF769">
        <v>0</v>
      </c>
      <c r="FG769">
        <v>0</v>
      </c>
      <c r="FH769">
        <v>0</v>
      </c>
      <c r="FI769">
        <v>0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 t="b">
        <v>1</v>
      </c>
      <c r="FR769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0"/>
  <sheetViews>
    <sheetView workbookViewId="0">
      <pane ySplit="1" topLeftCell="A523" activePane="bottomLeft" state="frozen"/>
      <selection pane="bottomLeft" activeCell="C533" sqref="C533"/>
    </sheetView>
  </sheetViews>
  <sheetFormatPr defaultColWidth="8.796875" defaultRowHeight="17.399999999999999" x14ac:dyDescent="0.4"/>
  <cols>
    <col min="9" max="9" width="42.796875" bestFit="1" customWidth="1"/>
  </cols>
  <sheetData>
    <row r="1" spans="1:7" x14ac:dyDescent="0.4">
      <c r="A1" t="s">
        <v>0</v>
      </c>
      <c r="B1" t="s">
        <v>2586</v>
      </c>
      <c r="C1" t="s">
        <v>2587</v>
      </c>
      <c r="D1" t="s">
        <v>2588</v>
      </c>
      <c r="E1" t="s">
        <v>2589</v>
      </c>
      <c r="F1" t="s">
        <v>14</v>
      </c>
      <c r="G1" t="s">
        <v>15</v>
      </c>
    </row>
    <row r="2" spans="1:7" x14ac:dyDescent="0.4">
      <c r="A2" t="s">
        <v>584</v>
      </c>
      <c r="B2" t="s">
        <v>2590</v>
      </c>
      <c r="C2" t="s">
        <v>585</v>
      </c>
      <c r="D2" t="s">
        <v>603</v>
      </c>
      <c r="E2" t="s">
        <v>2591</v>
      </c>
      <c r="F2" t="s">
        <v>588</v>
      </c>
      <c r="G2" t="s">
        <v>2592</v>
      </c>
    </row>
    <row r="3" spans="1:7" x14ac:dyDescent="0.4">
      <c r="A3" t="s">
        <v>24</v>
      </c>
      <c r="B3" t="s">
        <v>2590</v>
      </c>
      <c r="C3" t="s">
        <v>615</v>
      </c>
      <c r="D3" t="s">
        <v>617</v>
      </c>
      <c r="E3" t="s">
        <v>2591</v>
      </c>
      <c r="F3" t="s">
        <v>588</v>
      </c>
      <c r="G3" t="s">
        <v>2592</v>
      </c>
    </row>
    <row r="4" spans="1:7" x14ac:dyDescent="0.4">
      <c r="A4" t="s">
        <v>25</v>
      </c>
      <c r="B4" t="s">
        <v>2590</v>
      </c>
      <c r="C4" t="s">
        <v>621</v>
      </c>
      <c r="D4" t="s">
        <v>626</v>
      </c>
      <c r="E4" t="s">
        <v>2591</v>
      </c>
      <c r="F4" t="s">
        <v>588</v>
      </c>
      <c r="G4" t="s">
        <v>2592</v>
      </c>
    </row>
    <row r="5" spans="1:7" x14ac:dyDescent="0.4">
      <c r="A5" t="s">
        <v>26</v>
      </c>
      <c r="B5" t="s">
        <v>2590</v>
      </c>
      <c r="C5" t="s">
        <v>628</v>
      </c>
      <c r="D5" t="s">
        <v>630</v>
      </c>
      <c r="E5" t="s">
        <v>2591</v>
      </c>
      <c r="F5" t="s">
        <v>588</v>
      </c>
      <c r="G5" t="s">
        <v>2592</v>
      </c>
    </row>
    <row r="6" spans="1:7" x14ac:dyDescent="0.4">
      <c r="A6" t="s">
        <v>27</v>
      </c>
      <c r="B6" t="s">
        <v>2590</v>
      </c>
      <c r="C6" t="s">
        <v>639</v>
      </c>
      <c r="D6" t="s">
        <v>642</v>
      </c>
      <c r="E6" t="s">
        <v>2591</v>
      </c>
      <c r="F6" t="s">
        <v>588</v>
      </c>
      <c r="G6" t="s">
        <v>2592</v>
      </c>
    </row>
    <row r="7" spans="1:7" x14ac:dyDescent="0.4">
      <c r="A7" t="s">
        <v>643</v>
      </c>
      <c r="B7" t="s">
        <v>2593</v>
      </c>
      <c r="C7" t="s">
        <v>645</v>
      </c>
      <c r="D7" t="s">
        <v>652</v>
      </c>
      <c r="E7" t="s">
        <v>2591</v>
      </c>
      <c r="F7" t="s">
        <v>2594</v>
      </c>
      <c r="G7" t="s">
        <v>2595</v>
      </c>
    </row>
    <row r="8" spans="1:7" x14ac:dyDescent="0.4">
      <c r="A8" t="s">
        <v>28</v>
      </c>
      <c r="B8" t="s">
        <v>2590</v>
      </c>
      <c r="C8" t="s">
        <v>654</v>
      </c>
      <c r="D8" t="s">
        <v>660</v>
      </c>
      <c r="E8" t="s">
        <v>2591</v>
      </c>
      <c r="F8" t="s">
        <v>655</v>
      </c>
      <c r="G8" t="s">
        <v>2596</v>
      </c>
    </row>
    <row r="9" spans="1:7" x14ac:dyDescent="0.4">
      <c r="A9" t="s">
        <v>29</v>
      </c>
      <c r="B9" t="s">
        <v>2590</v>
      </c>
      <c r="C9" t="s">
        <v>663</v>
      </c>
      <c r="D9" t="s">
        <v>660</v>
      </c>
      <c r="E9" t="s">
        <v>2591</v>
      </c>
      <c r="F9" t="s">
        <v>655</v>
      </c>
      <c r="G9" t="s">
        <v>2596</v>
      </c>
    </row>
    <row r="10" spans="1:7" x14ac:dyDescent="0.4">
      <c r="A10" t="s">
        <v>30</v>
      </c>
      <c r="B10" t="s">
        <v>2590</v>
      </c>
      <c r="C10" t="s">
        <v>666</v>
      </c>
      <c r="D10" t="s">
        <v>660</v>
      </c>
      <c r="E10" t="s">
        <v>2591</v>
      </c>
      <c r="F10" t="s">
        <v>655</v>
      </c>
      <c r="G10" t="s">
        <v>2596</v>
      </c>
    </row>
    <row r="11" spans="1:7" x14ac:dyDescent="0.4">
      <c r="A11" t="s">
        <v>31</v>
      </c>
      <c r="B11" t="s">
        <v>2590</v>
      </c>
      <c r="C11" t="s">
        <v>668</v>
      </c>
      <c r="D11" t="s">
        <v>660</v>
      </c>
      <c r="E11" t="s">
        <v>2591</v>
      </c>
      <c r="F11" t="s">
        <v>655</v>
      </c>
      <c r="G11" t="s">
        <v>2597</v>
      </c>
    </row>
    <row r="12" spans="1:7" x14ac:dyDescent="0.4">
      <c r="A12" t="s">
        <v>32</v>
      </c>
      <c r="B12" t="s">
        <v>2590</v>
      </c>
      <c r="C12" t="s">
        <v>672</v>
      </c>
      <c r="D12" t="s">
        <v>660</v>
      </c>
      <c r="E12" t="s">
        <v>2591</v>
      </c>
      <c r="F12" t="s">
        <v>655</v>
      </c>
      <c r="G12" t="s">
        <v>2597</v>
      </c>
    </row>
    <row r="13" spans="1:7" x14ac:dyDescent="0.4">
      <c r="A13" t="s">
        <v>33</v>
      </c>
      <c r="B13" t="s">
        <v>2590</v>
      </c>
      <c r="C13" t="s">
        <v>674</v>
      </c>
      <c r="D13" t="s">
        <v>660</v>
      </c>
      <c r="E13" t="s">
        <v>2591</v>
      </c>
      <c r="F13" t="s">
        <v>655</v>
      </c>
      <c r="G13" t="s">
        <v>2597</v>
      </c>
    </row>
    <row r="14" spans="1:7" x14ac:dyDescent="0.4">
      <c r="A14" t="s">
        <v>676</v>
      </c>
      <c r="B14" t="s">
        <v>2590</v>
      </c>
      <c r="C14" t="s">
        <v>677</v>
      </c>
      <c r="D14" t="s">
        <v>660</v>
      </c>
      <c r="E14" t="s">
        <v>2591</v>
      </c>
      <c r="F14" t="s">
        <v>655</v>
      </c>
      <c r="G14" t="s">
        <v>2597</v>
      </c>
    </row>
    <row r="15" spans="1:7" x14ac:dyDescent="0.4">
      <c r="A15" t="s">
        <v>34</v>
      </c>
      <c r="B15" t="s">
        <v>2590</v>
      </c>
      <c r="C15" t="s">
        <v>679</v>
      </c>
      <c r="D15" t="s">
        <v>660</v>
      </c>
      <c r="E15" t="s">
        <v>2591</v>
      </c>
      <c r="F15" t="s">
        <v>655</v>
      </c>
      <c r="G15" t="s">
        <v>2597</v>
      </c>
    </row>
    <row r="16" spans="1:7" x14ac:dyDescent="0.4">
      <c r="A16" t="s">
        <v>35</v>
      </c>
      <c r="B16" t="s">
        <v>2590</v>
      </c>
      <c r="C16" t="s">
        <v>682</v>
      </c>
      <c r="D16" t="s">
        <v>660</v>
      </c>
      <c r="E16" t="s">
        <v>2591</v>
      </c>
      <c r="F16" t="s">
        <v>655</v>
      </c>
      <c r="G16" t="s">
        <v>2596</v>
      </c>
    </row>
    <row r="17" spans="1:7" x14ac:dyDescent="0.4">
      <c r="A17" t="s">
        <v>36</v>
      </c>
      <c r="B17" t="s">
        <v>2590</v>
      </c>
      <c r="C17" t="s">
        <v>685</v>
      </c>
      <c r="D17" t="s">
        <v>660</v>
      </c>
      <c r="E17" t="s">
        <v>2591</v>
      </c>
      <c r="F17" t="s">
        <v>655</v>
      </c>
      <c r="G17" t="s">
        <v>2596</v>
      </c>
    </row>
    <row r="18" spans="1:7" x14ac:dyDescent="0.4">
      <c r="A18" t="s">
        <v>37</v>
      </c>
      <c r="B18" t="s">
        <v>2590</v>
      </c>
      <c r="C18" t="s">
        <v>688</v>
      </c>
      <c r="D18" t="s">
        <v>660</v>
      </c>
      <c r="E18" t="s">
        <v>2591</v>
      </c>
      <c r="F18" t="s">
        <v>655</v>
      </c>
      <c r="G18" t="s">
        <v>2597</v>
      </c>
    </row>
    <row r="19" spans="1:7" x14ac:dyDescent="0.4">
      <c r="A19" t="s">
        <v>38</v>
      </c>
      <c r="B19" t="s">
        <v>2590</v>
      </c>
      <c r="C19" t="s">
        <v>693</v>
      </c>
      <c r="D19" t="s">
        <v>697</v>
      </c>
      <c r="E19" t="s">
        <v>2591</v>
      </c>
      <c r="F19" t="s">
        <v>655</v>
      </c>
      <c r="G19" t="s">
        <v>2597</v>
      </c>
    </row>
    <row r="20" spans="1:7" x14ac:dyDescent="0.4">
      <c r="A20" t="s">
        <v>39</v>
      </c>
      <c r="B20" t="s">
        <v>2590</v>
      </c>
      <c r="C20" t="s">
        <v>700</v>
      </c>
      <c r="D20" t="s">
        <v>697</v>
      </c>
      <c r="E20" t="s">
        <v>2591</v>
      </c>
      <c r="F20" t="s">
        <v>655</v>
      </c>
      <c r="G20" t="s">
        <v>2597</v>
      </c>
    </row>
    <row r="21" spans="1:7" x14ac:dyDescent="0.4">
      <c r="A21" t="s">
        <v>40</v>
      </c>
      <c r="B21" t="s">
        <v>2590</v>
      </c>
      <c r="C21" t="s">
        <v>703</v>
      </c>
      <c r="D21" t="s">
        <v>697</v>
      </c>
      <c r="E21" t="s">
        <v>2591</v>
      </c>
      <c r="F21" t="s">
        <v>655</v>
      </c>
      <c r="G21" t="s">
        <v>2597</v>
      </c>
    </row>
    <row r="22" spans="1:7" x14ac:dyDescent="0.4">
      <c r="A22" t="s">
        <v>705</v>
      </c>
      <c r="B22" t="s">
        <v>2590</v>
      </c>
      <c r="C22" t="s">
        <v>706</v>
      </c>
      <c r="D22" t="s">
        <v>660</v>
      </c>
      <c r="E22" t="s">
        <v>2591</v>
      </c>
      <c r="F22" t="s">
        <v>655</v>
      </c>
      <c r="G22" t="s">
        <v>2597</v>
      </c>
    </row>
    <row r="23" spans="1:7" x14ac:dyDescent="0.4">
      <c r="A23" t="s">
        <v>708</v>
      </c>
      <c r="B23" t="s">
        <v>2590</v>
      </c>
      <c r="C23" t="s">
        <v>709</v>
      </c>
      <c r="D23" t="s">
        <v>660</v>
      </c>
      <c r="E23" t="s">
        <v>2591</v>
      </c>
      <c r="F23" t="s">
        <v>655</v>
      </c>
      <c r="G23" t="s">
        <v>2597</v>
      </c>
    </row>
    <row r="24" spans="1:7" x14ac:dyDescent="0.4">
      <c r="A24" t="s">
        <v>711</v>
      </c>
      <c r="B24" t="s">
        <v>2590</v>
      </c>
      <c r="C24" t="s">
        <v>712</v>
      </c>
      <c r="D24" t="s">
        <v>660</v>
      </c>
      <c r="E24" t="s">
        <v>2591</v>
      </c>
      <c r="F24" t="s">
        <v>655</v>
      </c>
      <c r="G24" t="s">
        <v>2597</v>
      </c>
    </row>
    <row r="25" spans="1:7" x14ac:dyDescent="0.4">
      <c r="A25" t="s">
        <v>41</v>
      </c>
      <c r="B25" t="s">
        <v>2590</v>
      </c>
      <c r="C25" t="s">
        <v>715</v>
      </c>
      <c r="D25" t="s">
        <v>720</v>
      </c>
      <c r="E25" t="s">
        <v>2591</v>
      </c>
      <c r="F25" t="s">
        <v>2598</v>
      </c>
      <c r="G25" t="s">
        <v>2599</v>
      </c>
    </row>
    <row r="26" spans="1:7" x14ac:dyDescent="0.4">
      <c r="A26" t="s">
        <v>42</v>
      </c>
      <c r="B26" t="s">
        <v>2590</v>
      </c>
      <c r="C26" t="s">
        <v>723</v>
      </c>
      <c r="D26" t="s">
        <v>660</v>
      </c>
      <c r="E26" t="s">
        <v>2591</v>
      </c>
      <c r="F26" t="s">
        <v>655</v>
      </c>
      <c r="G26" t="s">
        <v>2597</v>
      </c>
    </row>
    <row r="27" spans="1:7" x14ac:dyDescent="0.4">
      <c r="A27" t="s">
        <v>43</v>
      </c>
      <c r="B27" t="s">
        <v>728</v>
      </c>
      <c r="C27" t="s">
        <v>726</v>
      </c>
      <c r="D27" t="s">
        <v>637</v>
      </c>
      <c r="E27" t="s">
        <v>2600</v>
      </c>
      <c r="F27" t="s">
        <v>2601</v>
      </c>
      <c r="G27" t="s">
        <v>2602</v>
      </c>
    </row>
    <row r="28" spans="1:7" x14ac:dyDescent="0.4">
      <c r="A28" t="s">
        <v>738</v>
      </c>
      <c r="B28" t="s">
        <v>2590</v>
      </c>
      <c r="C28" t="s">
        <v>740</v>
      </c>
      <c r="D28" t="s">
        <v>746</v>
      </c>
      <c r="E28" t="s">
        <v>2591</v>
      </c>
      <c r="F28" t="s">
        <v>2598</v>
      </c>
      <c r="G28" t="s">
        <v>2603</v>
      </c>
    </row>
    <row r="29" spans="1:7" x14ac:dyDescent="0.4">
      <c r="A29" t="s">
        <v>44</v>
      </c>
      <c r="B29" t="s">
        <v>2590</v>
      </c>
      <c r="C29" t="s">
        <v>747</v>
      </c>
      <c r="D29" t="s">
        <v>660</v>
      </c>
      <c r="E29" t="s">
        <v>2591</v>
      </c>
      <c r="F29" t="s">
        <v>655</v>
      </c>
      <c r="G29" t="s">
        <v>2592</v>
      </c>
    </row>
    <row r="30" spans="1:7" x14ac:dyDescent="0.4">
      <c r="A30" t="s">
        <v>45</v>
      </c>
      <c r="B30" t="s">
        <v>2590</v>
      </c>
      <c r="C30" t="s">
        <v>752</v>
      </c>
      <c r="D30" t="s">
        <v>753</v>
      </c>
      <c r="E30" t="s">
        <v>2591</v>
      </c>
      <c r="F30" t="s">
        <v>655</v>
      </c>
      <c r="G30" t="s">
        <v>2592</v>
      </c>
    </row>
    <row r="31" spans="1:7" x14ac:dyDescent="0.4">
      <c r="A31" t="s">
        <v>46</v>
      </c>
      <c r="B31" t="s">
        <v>2590</v>
      </c>
      <c r="C31" t="s">
        <v>755</v>
      </c>
      <c r="D31" t="s">
        <v>626</v>
      </c>
      <c r="E31" t="s">
        <v>2591</v>
      </c>
      <c r="F31" t="s">
        <v>655</v>
      </c>
      <c r="G31" t="s">
        <v>2592</v>
      </c>
    </row>
    <row r="32" spans="1:7" x14ac:dyDescent="0.4">
      <c r="A32" t="s">
        <v>47</v>
      </c>
      <c r="B32" t="s">
        <v>2590</v>
      </c>
      <c r="C32" t="s">
        <v>758</v>
      </c>
      <c r="D32" t="s">
        <v>697</v>
      </c>
      <c r="E32" t="s">
        <v>2591</v>
      </c>
      <c r="F32" t="s">
        <v>655</v>
      </c>
      <c r="G32" t="s">
        <v>2592</v>
      </c>
    </row>
    <row r="33" spans="1:7" x14ac:dyDescent="0.4">
      <c r="A33" t="s">
        <v>48</v>
      </c>
      <c r="B33" t="s">
        <v>2590</v>
      </c>
      <c r="C33" t="s">
        <v>760</v>
      </c>
      <c r="D33" t="s">
        <v>660</v>
      </c>
      <c r="E33" t="s">
        <v>2591</v>
      </c>
      <c r="F33" t="s">
        <v>655</v>
      </c>
      <c r="G33" t="s">
        <v>2592</v>
      </c>
    </row>
    <row r="34" spans="1:7" x14ac:dyDescent="0.4">
      <c r="A34" t="s">
        <v>49</v>
      </c>
      <c r="B34" t="s">
        <v>2590</v>
      </c>
      <c r="C34" t="s">
        <v>763</v>
      </c>
      <c r="D34" t="s">
        <v>765</v>
      </c>
      <c r="E34" t="s">
        <v>2591</v>
      </c>
      <c r="F34" t="s">
        <v>655</v>
      </c>
      <c r="G34" t="s">
        <v>2592</v>
      </c>
    </row>
    <row r="35" spans="1:7" x14ac:dyDescent="0.4">
      <c r="A35" t="s">
        <v>50</v>
      </c>
      <c r="B35" t="s">
        <v>2590</v>
      </c>
      <c r="C35" t="s">
        <v>767</v>
      </c>
      <c r="D35" t="s">
        <v>660</v>
      </c>
      <c r="E35" t="s">
        <v>2591</v>
      </c>
      <c r="F35" t="s">
        <v>655</v>
      </c>
      <c r="G35" t="s">
        <v>2592</v>
      </c>
    </row>
    <row r="36" spans="1:7" x14ac:dyDescent="0.4">
      <c r="A36" t="s">
        <v>51</v>
      </c>
      <c r="B36" t="s">
        <v>2590</v>
      </c>
      <c r="C36" t="s">
        <v>770</v>
      </c>
      <c r="D36" t="s">
        <v>660</v>
      </c>
      <c r="E36" t="s">
        <v>2591</v>
      </c>
      <c r="F36" t="s">
        <v>655</v>
      </c>
      <c r="G36" t="s">
        <v>2592</v>
      </c>
    </row>
    <row r="37" spans="1:7" x14ac:dyDescent="0.4">
      <c r="A37" t="s">
        <v>773</v>
      </c>
      <c r="B37" t="s">
        <v>2590</v>
      </c>
      <c r="C37" t="s">
        <v>774</v>
      </c>
      <c r="D37" t="s">
        <v>660</v>
      </c>
      <c r="E37" t="s">
        <v>2591</v>
      </c>
      <c r="F37" t="s">
        <v>655</v>
      </c>
      <c r="G37" t="s">
        <v>2597</v>
      </c>
    </row>
    <row r="38" spans="1:7" x14ac:dyDescent="0.4">
      <c r="A38" t="s">
        <v>776</v>
      </c>
      <c r="B38" t="s">
        <v>2590</v>
      </c>
      <c r="C38" t="s">
        <v>777</v>
      </c>
      <c r="D38" t="s">
        <v>660</v>
      </c>
      <c r="E38" t="s">
        <v>2591</v>
      </c>
      <c r="F38" t="s">
        <v>655</v>
      </c>
      <c r="G38" t="s">
        <v>2597</v>
      </c>
    </row>
    <row r="39" spans="1:7" x14ac:dyDescent="0.4">
      <c r="A39" t="s">
        <v>52</v>
      </c>
      <c r="B39" t="s">
        <v>2590</v>
      </c>
      <c r="C39" t="s">
        <v>779</v>
      </c>
      <c r="D39" t="s">
        <v>630</v>
      </c>
      <c r="E39" t="s">
        <v>2591</v>
      </c>
      <c r="F39" t="s">
        <v>655</v>
      </c>
      <c r="G39" t="s">
        <v>2592</v>
      </c>
    </row>
    <row r="40" spans="1:7" x14ac:dyDescent="0.4">
      <c r="A40" t="s">
        <v>53</v>
      </c>
      <c r="B40" t="s">
        <v>2590</v>
      </c>
      <c r="C40" t="s">
        <v>782</v>
      </c>
      <c r="D40" t="s">
        <v>660</v>
      </c>
      <c r="E40" t="s">
        <v>2591</v>
      </c>
      <c r="F40" t="s">
        <v>655</v>
      </c>
      <c r="G40" t="s">
        <v>2592</v>
      </c>
    </row>
    <row r="41" spans="1:7" x14ac:dyDescent="0.4">
      <c r="A41" t="s">
        <v>54</v>
      </c>
      <c r="B41" t="s">
        <v>2590</v>
      </c>
      <c r="C41" t="s">
        <v>785</v>
      </c>
      <c r="D41" t="s">
        <v>637</v>
      </c>
      <c r="E41" t="s">
        <v>2591</v>
      </c>
      <c r="F41" t="s">
        <v>588</v>
      </c>
      <c r="G41" t="s">
        <v>2592</v>
      </c>
    </row>
    <row r="42" spans="1:7" x14ac:dyDescent="0.4">
      <c r="A42" t="s">
        <v>55</v>
      </c>
      <c r="B42" t="s">
        <v>2590</v>
      </c>
      <c r="C42" t="s">
        <v>789</v>
      </c>
      <c r="D42" t="s">
        <v>697</v>
      </c>
      <c r="E42" t="s">
        <v>2591</v>
      </c>
      <c r="F42" t="s">
        <v>655</v>
      </c>
      <c r="G42" t="s">
        <v>2592</v>
      </c>
    </row>
    <row r="43" spans="1:7" x14ac:dyDescent="0.4">
      <c r="A43" t="s">
        <v>56</v>
      </c>
      <c r="B43" t="s">
        <v>2590</v>
      </c>
      <c r="C43" t="s">
        <v>792</v>
      </c>
      <c r="D43" t="s">
        <v>660</v>
      </c>
      <c r="E43" t="s">
        <v>2591</v>
      </c>
      <c r="F43" t="s">
        <v>655</v>
      </c>
      <c r="G43" t="s">
        <v>2592</v>
      </c>
    </row>
    <row r="44" spans="1:7" x14ac:dyDescent="0.4">
      <c r="A44" t="s">
        <v>57</v>
      </c>
      <c r="B44" t="s">
        <v>2590</v>
      </c>
      <c r="C44" t="s">
        <v>794</v>
      </c>
      <c r="D44" t="s">
        <v>697</v>
      </c>
      <c r="E44" t="s">
        <v>2591</v>
      </c>
      <c r="F44" t="s">
        <v>655</v>
      </c>
      <c r="G44" t="s">
        <v>2592</v>
      </c>
    </row>
    <row r="45" spans="1:7" x14ac:dyDescent="0.4">
      <c r="A45" t="s">
        <v>58</v>
      </c>
      <c r="B45" t="s">
        <v>2590</v>
      </c>
      <c r="C45" t="s">
        <v>796</v>
      </c>
      <c r="D45" t="s">
        <v>697</v>
      </c>
      <c r="E45" t="s">
        <v>2591</v>
      </c>
      <c r="F45" t="s">
        <v>655</v>
      </c>
      <c r="G45" t="s">
        <v>2592</v>
      </c>
    </row>
    <row r="46" spans="1:7" x14ac:dyDescent="0.4">
      <c r="A46" t="s">
        <v>59</v>
      </c>
      <c r="B46" t="s">
        <v>2590</v>
      </c>
      <c r="C46" t="s">
        <v>798</v>
      </c>
      <c r="D46" t="s">
        <v>800</v>
      </c>
      <c r="E46" t="s">
        <v>2591</v>
      </c>
      <c r="F46" t="s">
        <v>655</v>
      </c>
      <c r="G46" t="s">
        <v>2592</v>
      </c>
    </row>
    <row r="47" spans="1:7" x14ac:dyDescent="0.4">
      <c r="A47" t="s">
        <v>60</v>
      </c>
      <c r="B47" t="s">
        <v>2590</v>
      </c>
      <c r="C47" t="s">
        <v>802</v>
      </c>
      <c r="D47" t="s">
        <v>637</v>
      </c>
      <c r="E47" t="s">
        <v>2591</v>
      </c>
      <c r="F47" t="s">
        <v>655</v>
      </c>
      <c r="G47" t="s">
        <v>2592</v>
      </c>
    </row>
    <row r="48" spans="1:7" x14ac:dyDescent="0.4">
      <c r="A48" t="s">
        <v>61</v>
      </c>
      <c r="B48" t="s">
        <v>2590</v>
      </c>
      <c r="C48" t="s">
        <v>806</v>
      </c>
      <c r="D48" t="s">
        <v>810</v>
      </c>
      <c r="E48" t="s">
        <v>2604</v>
      </c>
      <c r="F48" t="s">
        <v>2598</v>
      </c>
      <c r="G48" t="s">
        <v>2605</v>
      </c>
    </row>
    <row r="49" spans="1:7" x14ac:dyDescent="0.4">
      <c r="A49" t="s">
        <v>62</v>
      </c>
      <c r="B49" t="s">
        <v>2590</v>
      </c>
      <c r="C49" t="s">
        <v>816</v>
      </c>
      <c r="D49" t="s">
        <v>637</v>
      </c>
      <c r="E49" t="s">
        <v>2591</v>
      </c>
      <c r="F49" t="s">
        <v>588</v>
      </c>
      <c r="G49" t="s">
        <v>2592</v>
      </c>
    </row>
    <row r="50" spans="1:7" x14ac:dyDescent="0.4">
      <c r="A50" t="s">
        <v>63</v>
      </c>
      <c r="B50" t="s">
        <v>2590</v>
      </c>
      <c r="C50" t="s">
        <v>818</v>
      </c>
      <c r="D50" t="s">
        <v>637</v>
      </c>
      <c r="E50" t="s">
        <v>2591</v>
      </c>
      <c r="F50" t="s">
        <v>655</v>
      </c>
      <c r="G50" t="s">
        <v>2592</v>
      </c>
    </row>
    <row r="51" spans="1:7" x14ac:dyDescent="0.4">
      <c r="A51" t="s">
        <v>64</v>
      </c>
      <c r="B51" t="s">
        <v>2590</v>
      </c>
      <c r="C51" t="s">
        <v>823</v>
      </c>
      <c r="D51" t="s">
        <v>637</v>
      </c>
      <c r="E51" t="s">
        <v>2591</v>
      </c>
      <c r="F51" t="s">
        <v>655</v>
      </c>
      <c r="G51" t="s">
        <v>2592</v>
      </c>
    </row>
    <row r="52" spans="1:7" x14ac:dyDescent="0.4">
      <c r="A52" t="s">
        <v>65</v>
      </c>
      <c r="B52" t="s">
        <v>2590</v>
      </c>
      <c r="C52" t="s">
        <v>826</v>
      </c>
      <c r="D52" t="s">
        <v>765</v>
      </c>
      <c r="E52" t="s">
        <v>2591</v>
      </c>
      <c r="F52" t="s">
        <v>655</v>
      </c>
      <c r="G52" t="s">
        <v>2592</v>
      </c>
    </row>
    <row r="53" spans="1:7" x14ac:dyDescent="0.4">
      <c r="A53" t="s">
        <v>66</v>
      </c>
      <c r="B53" t="s">
        <v>2590</v>
      </c>
      <c r="C53" t="s">
        <v>829</v>
      </c>
      <c r="D53" t="s">
        <v>810</v>
      </c>
      <c r="E53" t="s">
        <v>2591</v>
      </c>
      <c r="F53" t="s">
        <v>655</v>
      </c>
      <c r="G53" t="s">
        <v>2592</v>
      </c>
    </row>
    <row r="54" spans="1:7" x14ac:dyDescent="0.4">
      <c r="A54" t="s">
        <v>67</v>
      </c>
      <c r="B54" t="s">
        <v>2590</v>
      </c>
      <c r="C54" t="s">
        <v>830</v>
      </c>
      <c r="D54" t="s">
        <v>800</v>
      </c>
      <c r="E54" t="s">
        <v>2591</v>
      </c>
      <c r="F54" t="s">
        <v>655</v>
      </c>
      <c r="G54" t="s">
        <v>2592</v>
      </c>
    </row>
    <row r="55" spans="1:7" x14ac:dyDescent="0.4">
      <c r="A55" t="s">
        <v>68</v>
      </c>
      <c r="B55" t="s">
        <v>2590</v>
      </c>
      <c r="C55" t="s">
        <v>832</v>
      </c>
      <c r="D55" t="s">
        <v>800</v>
      </c>
      <c r="E55" t="s">
        <v>2591</v>
      </c>
      <c r="F55" t="s">
        <v>655</v>
      </c>
      <c r="G55" t="s">
        <v>2592</v>
      </c>
    </row>
    <row r="56" spans="1:7" x14ac:dyDescent="0.4">
      <c r="A56" t="s">
        <v>69</v>
      </c>
      <c r="B56" t="s">
        <v>2590</v>
      </c>
      <c r="C56" t="s">
        <v>834</v>
      </c>
      <c r="D56" t="s">
        <v>800</v>
      </c>
      <c r="E56" t="s">
        <v>2591</v>
      </c>
      <c r="F56" t="s">
        <v>655</v>
      </c>
      <c r="G56" t="s">
        <v>2592</v>
      </c>
    </row>
    <row r="57" spans="1:7" x14ac:dyDescent="0.4">
      <c r="A57" t="s">
        <v>70</v>
      </c>
      <c r="B57" t="s">
        <v>2590</v>
      </c>
      <c r="C57" t="s">
        <v>836</v>
      </c>
      <c r="D57" t="s">
        <v>800</v>
      </c>
      <c r="E57" t="s">
        <v>2591</v>
      </c>
      <c r="F57" t="s">
        <v>655</v>
      </c>
      <c r="G57" t="s">
        <v>2592</v>
      </c>
    </row>
    <row r="58" spans="1:7" x14ac:dyDescent="0.4">
      <c r="A58" t="s">
        <v>71</v>
      </c>
      <c r="B58" t="s">
        <v>2590</v>
      </c>
      <c r="C58" t="s">
        <v>838</v>
      </c>
      <c r="D58" t="s">
        <v>800</v>
      </c>
      <c r="E58" t="s">
        <v>2591</v>
      </c>
      <c r="F58" t="s">
        <v>655</v>
      </c>
      <c r="G58" t="s">
        <v>2592</v>
      </c>
    </row>
    <row r="59" spans="1:7" x14ac:dyDescent="0.4">
      <c r="A59" t="s">
        <v>72</v>
      </c>
      <c r="B59" t="s">
        <v>2590</v>
      </c>
      <c r="C59" t="s">
        <v>840</v>
      </c>
      <c r="D59" t="s">
        <v>617</v>
      </c>
      <c r="E59" t="s">
        <v>2591</v>
      </c>
      <c r="F59" t="s">
        <v>655</v>
      </c>
      <c r="G59" t="s">
        <v>2592</v>
      </c>
    </row>
    <row r="60" spans="1:7" x14ac:dyDescent="0.4">
      <c r="A60" t="s">
        <v>844</v>
      </c>
      <c r="B60" t="s">
        <v>2590</v>
      </c>
      <c r="C60" t="s">
        <v>846</v>
      </c>
      <c r="D60" t="s">
        <v>637</v>
      </c>
      <c r="E60" t="s">
        <v>2591</v>
      </c>
      <c r="F60" t="s">
        <v>2598</v>
      </c>
      <c r="G60" t="s">
        <v>2603</v>
      </c>
    </row>
    <row r="61" spans="1:7" x14ac:dyDescent="0.4">
      <c r="A61" t="s">
        <v>73</v>
      </c>
      <c r="B61" t="s">
        <v>2590</v>
      </c>
      <c r="C61" t="s">
        <v>850</v>
      </c>
      <c r="D61" t="s">
        <v>854</v>
      </c>
      <c r="E61" t="s">
        <v>2606</v>
      </c>
      <c r="F61" t="s">
        <v>2598</v>
      </c>
      <c r="G61" t="s">
        <v>2603</v>
      </c>
    </row>
    <row r="62" spans="1:7" x14ac:dyDescent="0.4">
      <c r="A62" t="s">
        <v>74</v>
      </c>
      <c r="B62" t="s">
        <v>2590</v>
      </c>
      <c r="C62" t="s">
        <v>856</v>
      </c>
      <c r="D62" t="s">
        <v>637</v>
      </c>
      <c r="E62" t="s">
        <v>2591</v>
      </c>
      <c r="F62" t="s">
        <v>655</v>
      </c>
      <c r="G62" t="s">
        <v>2592</v>
      </c>
    </row>
    <row r="63" spans="1:7" x14ac:dyDescent="0.4">
      <c r="A63" t="s">
        <v>75</v>
      </c>
      <c r="B63" t="s">
        <v>2590</v>
      </c>
      <c r="C63" t="s">
        <v>860</v>
      </c>
      <c r="D63" t="s">
        <v>617</v>
      </c>
      <c r="E63" t="s">
        <v>2591</v>
      </c>
      <c r="F63" t="s">
        <v>655</v>
      </c>
      <c r="G63" t="s">
        <v>2592</v>
      </c>
    </row>
    <row r="64" spans="1:7" x14ac:dyDescent="0.4">
      <c r="A64" t="s">
        <v>864</v>
      </c>
      <c r="B64" t="s">
        <v>868</v>
      </c>
      <c r="C64" t="s">
        <v>866</v>
      </c>
      <c r="D64" t="s">
        <v>869</v>
      </c>
      <c r="E64" t="s">
        <v>2591</v>
      </c>
      <c r="F64" t="s">
        <v>2607</v>
      </c>
      <c r="G64" t="s">
        <v>2602</v>
      </c>
    </row>
    <row r="65" spans="1:7" x14ac:dyDescent="0.4">
      <c r="A65" t="s">
        <v>76</v>
      </c>
      <c r="B65" t="s">
        <v>2590</v>
      </c>
      <c r="C65" t="s">
        <v>871</v>
      </c>
      <c r="D65" t="s">
        <v>810</v>
      </c>
      <c r="E65" t="s">
        <v>2591</v>
      </c>
      <c r="F65" t="s">
        <v>655</v>
      </c>
      <c r="G65" t="s">
        <v>2592</v>
      </c>
    </row>
    <row r="66" spans="1:7" x14ac:dyDescent="0.4">
      <c r="A66" t="s">
        <v>77</v>
      </c>
      <c r="B66" t="s">
        <v>728</v>
      </c>
      <c r="C66" t="s">
        <v>876</v>
      </c>
      <c r="D66" t="s">
        <v>880</v>
      </c>
      <c r="E66" t="s">
        <v>2608</v>
      </c>
      <c r="F66" t="s">
        <v>881</v>
      </c>
      <c r="G66" t="s">
        <v>2602</v>
      </c>
    </row>
    <row r="67" spans="1:7" x14ac:dyDescent="0.4">
      <c r="A67" t="s">
        <v>78</v>
      </c>
      <c r="B67" t="s">
        <v>885</v>
      </c>
      <c r="C67" t="s">
        <v>883</v>
      </c>
      <c r="D67" t="s">
        <v>887</v>
      </c>
      <c r="E67" t="s">
        <v>2608</v>
      </c>
      <c r="F67" t="s">
        <v>2601</v>
      </c>
      <c r="G67" t="s">
        <v>886</v>
      </c>
    </row>
    <row r="68" spans="1:7" x14ac:dyDescent="0.4">
      <c r="A68" t="s">
        <v>79</v>
      </c>
      <c r="B68" t="s">
        <v>728</v>
      </c>
      <c r="C68" t="s">
        <v>890</v>
      </c>
      <c r="D68" t="s">
        <v>887</v>
      </c>
      <c r="E68" t="s">
        <v>2608</v>
      </c>
      <c r="F68" t="s">
        <v>2609</v>
      </c>
      <c r="G68" t="s">
        <v>2602</v>
      </c>
    </row>
    <row r="69" spans="1:7" x14ac:dyDescent="0.4">
      <c r="A69" t="s">
        <v>80</v>
      </c>
      <c r="B69" t="s">
        <v>2590</v>
      </c>
      <c r="C69" t="s">
        <v>893</v>
      </c>
      <c r="D69" t="s">
        <v>800</v>
      </c>
      <c r="E69" t="s">
        <v>2591</v>
      </c>
      <c r="F69" t="s">
        <v>655</v>
      </c>
      <c r="G69" t="s">
        <v>2592</v>
      </c>
    </row>
    <row r="70" spans="1:7" x14ac:dyDescent="0.4">
      <c r="A70" t="s">
        <v>895</v>
      </c>
      <c r="B70" t="s">
        <v>885</v>
      </c>
      <c r="C70" t="s">
        <v>897</v>
      </c>
      <c r="D70" t="s">
        <v>887</v>
      </c>
      <c r="E70" t="s">
        <v>2608</v>
      </c>
      <c r="F70" t="s">
        <v>2610</v>
      </c>
      <c r="G70" t="s">
        <v>899</v>
      </c>
    </row>
    <row r="71" spans="1:7" x14ac:dyDescent="0.4">
      <c r="A71" t="s">
        <v>81</v>
      </c>
      <c r="B71" t="s">
        <v>2593</v>
      </c>
      <c r="C71" t="s">
        <v>901</v>
      </c>
      <c r="D71" t="s">
        <v>903</v>
      </c>
      <c r="E71" t="s">
        <v>2606</v>
      </c>
      <c r="F71" t="s">
        <v>2611</v>
      </c>
      <c r="G71" t="s">
        <v>2595</v>
      </c>
    </row>
    <row r="72" spans="1:7" x14ac:dyDescent="0.4">
      <c r="A72" t="s">
        <v>82</v>
      </c>
      <c r="B72" t="s">
        <v>2590</v>
      </c>
      <c r="C72" t="s">
        <v>907</v>
      </c>
      <c r="D72" t="s">
        <v>637</v>
      </c>
      <c r="E72" t="s">
        <v>2591</v>
      </c>
      <c r="F72" t="s">
        <v>655</v>
      </c>
      <c r="G72" t="s">
        <v>2592</v>
      </c>
    </row>
    <row r="73" spans="1:7" x14ac:dyDescent="0.4">
      <c r="A73" t="s">
        <v>83</v>
      </c>
      <c r="B73" t="s">
        <v>2590</v>
      </c>
      <c r="C73" t="s">
        <v>909</v>
      </c>
      <c r="D73" t="s">
        <v>800</v>
      </c>
      <c r="E73" t="s">
        <v>2591</v>
      </c>
      <c r="F73" t="s">
        <v>655</v>
      </c>
      <c r="G73" t="s">
        <v>2592</v>
      </c>
    </row>
    <row r="74" spans="1:7" x14ac:dyDescent="0.4">
      <c r="A74" t="s">
        <v>84</v>
      </c>
      <c r="B74" t="s">
        <v>2590</v>
      </c>
      <c r="C74" t="s">
        <v>913</v>
      </c>
      <c r="D74" t="s">
        <v>800</v>
      </c>
      <c r="E74" t="s">
        <v>2591</v>
      </c>
      <c r="F74" t="s">
        <v>655</v>
      </c>
      <c r="G74" t="s">
        <v>2592</v>
      </c>
    </row>
    <row r="75" spans="1:7" x14ac:dyDescent="0.4">
      <c r="A75" t="s">
        <v>915</v>
      </c>
      <c r="B75" t="s">
        <v>2590</v>
      </c>
      <c r="C75" t="s">
        <v>917</v>
      </c>
      <c r="D75" t="s">
        <v>630</v>
      </c>
      <c r="E75" t="s">
        <v>2606</v>
      </c>
      <c r="F75" t="s">
        <v>2598</v>
      </c>
      <c r="G75" t="s">
        <v>2603</v>
      </c>
    </row>
    <row r="76" spans="1:7" x14ac:dyDescent="0.4">
      <c r="A76" t="s">
        <v>85</v>
      </c>
      <c r="B76" t="s">
        <v>2590</v>
      </c>
      <c r="C76" t="s">
        <v>920</v>
      </c>
      <c r="D76" t="s">
        <v>800</v>
      </c>
      <c r="E76" t="s">
        <v>2591</v>
      </c>
      <c r="F76" t="s">
        <v>655</v>
      </c>
      <c r="G76" t="s">
        <v>2592</v>
      </c>
    </row>
    <row r="77" spans="1:7" x14ac:dyDescent="0.4">
      <c r="A77" t="s">
        <v>924</v>
      </c>
      <c r="B77" t="s">
        <v>2590</v>
      </c>
      <c r="C77" t="s">
        <v>925</v>
      </c>
      <c r="D77" t="s">
        <v>660</v>
      </c>
      <c r="E77" t="s">
        <v>2591</v>
      </c>
      <c r="F77" t="s">
        <v>655</v>
      </c>
      <c r="G77" t="s">
        <v>2597</v>
      </c>
    </row>
    <row r="78" spans="1:7" x14ac:dyDescent="0.4">
      <c r="A78" t="s">
        <v>86</v>
      </c>
      <c r="B78" t="s">
        <v>2590</v>
      </c>
      <c r="C78" t="s">
        <v>928</v>
      </c>
      <c r="D78" t="s">
        <v>637</v>
      </c>
      <c r="E78" t="s">
        <v>2591</v>
      </c>
      <c r="F78" t="s">
        <v>2598</v>
      </c>
      <c r="G78" t="s">
        <v>2612</v>
      </c>
    </row>
    <row r="79" spans="1:7" x14ac:dyDescent="0.4">
      <c r="A79" t="s">
        <v>87</v>
      </c>
      <c r="B79" t="s">
        <v>2590</v>
      </c>
      <c r="C79" t="s">
        <v>931</v>
      </c>
      <c r="D79" t="s">
        <v>933</v>
      </c>
      <c r="E79" t="s">
        <v>2591</v>
      </c>
      <c r="F79" t="s">
        <v>588</v>
      </c>
      <c r="G79" t="s">
        <v>2592</v>
      </c>
    </row>
    <row r="80" spans="1:7" x14ac:dyDescent="0.4">
      <c r="A80" t="s">
        <v>88</v>
      </c>
      <c r="B80" t="s">
        <v>2590</v>
      </c>
      <c r="C80" t="s">
        <v>935</v>
      </c>
      <c r="D80" t="s">
        <v>746</v>
      </c>
      <c r="E80" t="s">
        <v>2591</v>
      </c>
      <c r="F80" t="s">
        <v>2598</v>
      </c>
      <c r="G80" t="s">
        <v>2612</v>
      </c>
    </row>
    <row r="81" spans="1:7" x14ac:dyDescent="0.4">
      <c r="A81" t="s">
        <v>937</v>
      </c>
      <c r="B81" t="s">
        <v>728</v>
      </c>
      <c r="C81" t="s">
        <v>939</v>
      </c>
      <c r="D81" t="s">
        <v>940</v>
      </c>
      <c r="E81" t="s">
        <v>2591</v>
      </c>
      <c r="F81" t="s">
        <v>881</v>
      </c>
      <c r="G81" t="s">
        <v>2602</v>
      </c>
    </row>
    <row r="82" spans="1:7" x14ac:dyDescent="0.4">
      <c r="A82" t="s">
        <v>89</v>
      </c>
      <c r="B82" t="s">
        <v>2590</v>
      </c>
      <c r="C82" t="s">
        <v>943</v>
      </c>
      <c r="D82" t="s">
        <v>810</v>
      </c>
      <c r="E82" t="s">
        <v>2591</v>
      </c>
      <c r="F82" t="s">
        <v>2598</v>
      </c>
      <c r="G82" t="s">
        <v>2612</v>
      </c>
    </row>
    <row r="83" spans="1:7" x14ac:dyDescent="0.4">
      <c r="A83" t="s">
        <v>944</v>
      </c>
      <c r="B83" t="s">
        <v>2590</v>
      </c>
      <c r="C83" t="s">
        <v>945</v>
      </c>
      <c r="E83" t="s">
        <v>2591</v>
      </c>
      <c r="F83" t="s">
        <v>588</v>
      </c>
      <c r="G83" t="s">
        <v>2592</v>
      </c>
    </row>
    <row r="84" spans="1:7" x14ac:dyDescent="0.4">
      <c r="A84" t="s">
        <v>947</v>
      </c>
      <c r="B84" t="s">
        <v>2590</v>
      </c>
      <c r="C84" t="s">
        <v>948</v>
      </c>
      <c r="E84" t="s">
        <v>2591</v>
      </c>
      <c r="F84" t="s">
        <v>588</v>
      </c>
      <c r="G84" t="s">
        <v>2592</v>
      </c>
    </row>
    <row r="85" spans="1:7" x14ac:dyDescent="0.4">
      <c r="A85" t="s">
        <v>90</v>
      </c>
      <c r="B85" t="s">
        <v>2590</v>
      </c>
      <c r="C85" t="s">
        <v>951</v>
      </c>
      <c r="D85" t="s">
        <v>810</v>
      </c>
      <c r="E85" t="s">
        <v>2600</v>
      </c>
      <c r="F85" t="s">
        <v>2598</v>
      </c>
      <c r="G85" t="s">
        <v>2602</v>
      </c>
    </row>
    <row r="86" spans="1:7" x14ac:dyDescent="0.4">
      <c r="A86" t="s">
        <v>91</v>
      </c>
      <c r="B86" t="s">
        <v>728</v>
      </c>
      <c r="C86" t="s">
        <v>953</v>
      </c>
      <c r="D86" t="s">
        <v>955</v>
      </c>
      <c r="E86" t="s">
        <v>2608</v>
      </c>
      <c r="F86" t="s">
        <v>2613</v>
      </c>
      <c r="G86" t="s">
        <v>2602</v>
      </c>
    </row>
    <row r="87" spans="1:7" x14ac:dyDescent="0.4">
      <c r="A87" t="s">
        <v>92</v>
      </c>
      <c r="B87" t="s">
        <v>2590</v>
      </c>
      <c r="C87" t="s">
        <v>959</v>
      </c>
      <c r="D87" t="s">
        <v>2614</v>
      </c>
      <c r="E87" t="s">
        <v>2606</v>
      </c>
      <c r="F87" t="s">
        <v>2615</v>
      </c>
      <c r="G87" t="s">
        <v>2602</v>
      </c>
    </row>
    <row r="88" spans="1:7" x14ac:dyDescent="0.4">
      <c r="A88" t="s">
        <v>963</v>
      </c>
      <c r="B88" t="s">
        <v>2590</v>
      </c>
      <c r="C88" t="s">
        <v>965</v>
      </c>
      <c r="D88" t="s">
        <v>968</v>
      </c>
      <c r="E88" t="s">
        <v>2600</v>
      </c>
      <c r="F88" t="s">
        <v>2598</v>
      </c>
      <c r="G88" t="s">
        <v>2612</v>
      </c>
    </row>
    <row r="89" spans="1:7" x14ac:dyDescent="0.4">
      <c r="A89" t="s">
        <v>969</v>
      </c>
      <c r="B89" t="s">
        <v>2593</v>
      </c>
      <c r="C89" t="s">
        <v>971</v>
      </c>
      <c r="D89" t="s">
        <v>975</v>
      </c>
      <c r="E89" t="s">
        <v>2591</v>
      </c>
      <c r="F89" t="s">
        <v>2594</v>
      </c>
      <c r="G89" t="s">
        <v>2616</v>
      </c>
    </row>
    <row r="90" spans="1:7" x14ac:dyDescent="0.4">
      <c r="A90" t="s">
        <v>976</v>
      </c>
      <c r="B90" t="s">
        <v>2590</v>
      </c>
      <c r="C90" t="s">
        <v>977</v>
      </c>
      <c r="E90" t="s">
        <v>2591</v>
      </c>
      <c r="F90" t="s">
        <v>588</v>
      </c>
      <c r="G90" t="s">
        <v>2592</v>
      </c>
    </row>
    <row r="91" spans="1:7" x14ac:dyDescent="0.4">
      <c r="A91" t="s">
        <v>978</v>
      </c>
      <c r="B91" t="s">
        <v>2590</v>
      </c>
      <c r="C91" t="s">
        <v>979</v>
      </c>
      <c r="D91" t="s">
        <v>603</v>
      </c>
      <c r="E91" t="s">
        <v>2591</v>
      </c>
      <c r="F91" t="s">
        <v>588</v>
      </c>
      <c r="G91" t="s">
        <v>2592</v>
      </c>
    </row>
    <row r="92" spans="1:7" x14ac:dyDescent="0.4">
      <c r="A92" t="s">
        <v>982</v>
      </c>
      <c r="B92" t="s">
        <v>2590</v>
      </c>
      <c r="C92" t="s">
        <v>984</v>
      </c>
      <c r="D92" t="s">
        <v>746</v>
      </c>
      <c r="E92" t="s">
        <v>2591</v>
      </c>
      <c r="F92" t="s">
        <v>588</v>
      </c>
      <c r="G92" t="s">
        <v>2592</v>
      </c>
    </row>
    <row r="93" spans="1:7" x14ac:dyDescent="0.4">
      <c r="A93" t="s">
        <v>93</v>
      </c>
      <c r="B93" t="s">
        <v>728</v>
      </c>
      <c r="C93" t="s">
        <v>987</v>
      </c>
      <c r="D93" t="s">
        <v>989</v>
      </c>
      <c r="E93" t="s">
        <v>2591</v>
      </c>
      <c r="F93" t="s">
        <v>881</v>
      </c>
      <c r="G93" t="s">
        <v>2602</v>
      </c>
    </row>
    <row r="94" spans="1:7" x14ac:dyDescent="0.4">
      <c r="A94" t="s">
        <v>94</v>
      </c>
      <c r="B94" t="s">
        <v>2590</v>
      </c>
      <c r="C94" t="s">
        <v>991</v>
      </c>
      <c r="D94" t="s">
        <v>800</v>
      </c>
      <c r="E94" t="s">
        <v>2591</v>
      </c>
      <c r="F94" t="s">
        <v>588</v>
      </c>
      <c r="G94" t="s">
        <v>2592</v>
      </c>
    </row>
    <row r="95" spans="1:7" x14ac:dyDescent="0.4">
      <c r="A95" t="s">
        <v>95</v>
      </c>
      <c r="B95" t="s">
        <v>2590</v>
      </c>
      <c r="C95" t="s">
        <v>2454</v>
      </c>
      <c r="D95" t="s">
        <v>746</v>
      </c>
      <c r="E95" t="s">
        <v>2591</v>
      </c>
      <c r="F95" t="s">
        <v>588</v>
      </c>
      <c r="G95" t="s">
        <v>2592</v>
      </c>
    </row>
    <row r="96" spans="1:7" x14ac:dyDescent="0.4">
      <c r="A96" t="s">
        <v>96</v>
      </c>
      <c r="B96" t="s">
        <v>728</v>
      </c>
      <c r="C96" t="s">
        <v>1000</v>
      </c>
      <c r="D96" t="s">
        <v>1002</v>
      </c>
      <c r="E96" t="s">
        <v>2604</v>
      </c>
      <c r="F96" t="s">
        <v>881</v>
      </c>
      <c r="G96" t="s">
        <v>2602</v>
      </c>
    </row>
    <row r="97" spans="1:7" x14ac:dyDescent="0.4">
      <c r="A97" t="s">
        <v>97</v>
      </c>
      <c r="B97" t="s">
        <v>728</v>
      </c>
      <c r="C97" t="s">
        <v>1004</v>
      </c>
      <c r="D97" t="s">
        <v>1006</v>
      </c>
      <c r="E97" t="s">
        <v>2608</v>
      </c>
      <c r="F97" t="s">
        <v>2609</v>
      </c>
      <c r="G97" t="s">
        <v>2602</v>
      </c>
    </row>
    <row r="98" spans="1:7" x14ac:dyDescent="0.4">
      <c r="A98" t="s">
        <v>98</v>
      </c>
      <c r="B98" t="s">
        <v>728</v>
      </c>
      <c r="C98" t="s">
        <v>1008</v>
      </c>
      <c r="D98" t="s">
        <v>1010</v>
      </c>
      <c r="E98" t="s">
        <v>2608</v>
      </c>
      <c r="F98" t="s">
        <v>2609</v>
      </c>
      <c r="G98" t="s">
        <v>2602</v>
      </c>
    </row>
    <row r="99" spans="1:7" x14ac:dyDescent="0.4">
      <c r="A99" t="s">
        <v>1012</v>
      </c>
      <c r="B99" t="s">
        <v>2593</v>
      </c>
      <c r="C99" t="s">
        <v>1014</v>
      </c>
      <c r="D99" t="s">
        <v>1017</v>
      </c>
      <c r="E99" t="s">
        <v>2591</v>
      </c>
      <c r="F99" t="s">
        <v>2594</v>
      </c>
      <c r="G99" t="s">
        <v>886</v>
      </c>
    </row>
    <row r="100" spans="1:7" x14ac:dyDescent="0.4">
      <c r="A100" t="s">
        <v>1018</v>
      </c>
      <c r="B100" t="s">
        <v>2593</v>
      </c>
      <c r="C100" t="s">
        <v>1020</v>
      </c>
      <c r="D100" t="s">
        <v>1017</v>
      </c>
      <c r="E100" t="s">
        <v>2591</v>
      </c>
      <c r="F100" t="s">
        <v>2594</v>
      </c>
      <c r="G100" t="s">
        <v>886</v>
      </c>
    </row>
    <row r="101" spans="1:7" x14ac:dyDescent="0.4">
      <c r="A101" t="s">
        <v>1022</v>
      </c>
      <c r="B101" t="s">
        <v>2593</v>
      </c>
      <c r="C101" t="s">
        <v>1024</v>
      </c>
      <c r="D101" t="s">
        <v>1017</v>
      </c>
      <c r="E101" t="s">
        <v>2591</v>
      </c>
      <c r="F101" t="s">
        <v>2594</v>
      </c>
      <c r="G101" t="s">
        <v>886</v>
      </c>
    </row>
    <row r="102" spans="1:7" x14ac:dyDescent="0.4">
      <c r="A102" t="s">
        <v>99</v>
      </c>
      <c r="B102" t="s">
        <v>2590</v>
      </c>
      <c r="C102" t="s">
        <v>2617</v>
      </c>
      <c r="D102" t="s">
        <v>637</v>
      </c>
      <c r="E102" t="s">
        <v>2600</v>
      </c>
      <c r="F102" t="s">
        <v>2618</v>
      </c>
      <c r="G102" t="s">
        <v>2602</v>
      </c>
    </row>
    <row r="103" spans="1:7" x14ac:dyDescent="0.4">
      <c r="A103" t="s">
        <v>100</v>
      </c>
      <c r="B103" t="s">
        <v>2590</v>
      </c>
      <c r="C103" t="s">
        <v>1031</v>
      </c>
      <c r="D103" t="s">
        <v>630</v>
      </c>
      <c r="E103" t="s">
        <v>2591</v>
      </c>
      <c r="F103" t="s">
        <v>2598</v>
      </c>
      <c r="G103" t="s">
        <v>2597</v>
      </c>
    </row>
    <row r="104" spans="1:7" x14ac:dyDescent="0.4">
      <c r="A104" t="s">
        <v>101</v>
      </c>
      <c r="B104" t="s">
        <v>728</v>
      </c>
      <c r="C104" t="s">
        <v>2619</v>
      </c>
      <c r="D104" t="s">
        <v>637</v>
      </c>
      <c r="E104" t="s">
        <v>2600</v>
      </c>
      <c r="F104" t="s">
        <v>2615</v>
      </c>
      <c r="G104" t="s">
        <v>2602</v>
      </c>
    </row>
    <row r="105" spans="1:7" x14ac:dyDescent="0.4">
      <c r="A105" t="s">
        <v>102</v>
      </c>
      <c r="B105" t="s">
        <v>2590</v>
      </c>
      <c r="C105" t="s">
        <v>1039</v>
      </c>
      <c r="D105" t="s">
        <v>746</v>
      </c>
      <c r="E105" t="s">
        <v>2591</v>
      </c>
      <c r="F105" t="s">
        <v>588</v>
      </c>
      <c r="G105" t="s">
        <v>2592</v>
      </c>
    </row>
    <row r="106" spans="1:7" x14ac:dyDescent="0.4">
      <c r="A106" t="s">
        <v>103</v>
      </c>
      <c r="B106" t="s">
        <v>2593</v>
      </c>
      <c r="C106" t="s">
        <v>2620</v>
      </c>
      <c r="D106" t="s">
        <v>1046</v>
      </c>
      <c r="E106" t="s">
        <v>2606</v>
      </c>
      <c r="F106" t="s">
        <v>2621</v>
      </c>
      <c r="G106" t="s">
        <v>2602</v>
      </c>
    </row>
    <row r="107" spans="1:7" x14ac:dyDescent="0.4">
      <c r="A107" t="s">
        <v>104</v>
      </c>
      <c r="B107" t="s">
        <v>2590</v>
      </c>
      <c r="C107" t="s">
        <v>1047</v>
      </c>
      <c r="D107" t="s">
        <v>630</v>
      </c>
      <c r="E107" t="s">
        <v>2591</v>
      </c>
      <c r="F107" t="s">
        <v>655</v>
      </c>
      <c r="G107" t="s">
        <v>2592</v>
      </c>
    </row>
    <row r="108" spans="1:7" x14ac:dyDescent="0.4">
      <c r="A108" t="s">
        <v>1051</v>
      </c>
      <c r="B108" t="s">
        <v>2593</v>
      </c>
      <c r="C108" t="s">
        <v>1053</v>
      </c>
      <c r="D108" t="s">
        <v>1056</v>
      </c>
      <c r="E108" t="s">
        <v>2591</v>
      </c>
      <c r="F108" t="s">
        <v>2594</v>
      </c>
      <c r="G108" t="s">
        <v>2616</v>
      </c>
    </row>
    <row r="109" spans="1:7" x14ac:dyDescent="0.4">
      <c r="A109" t="s">
        <v>1057</v>
      </c>
      <c r="B109" t="s">
        <v>2590</v>
      </c>
      <c r="C109" t="s">
        <v>1059</v>
      </c>
      <c r="D109" t="s">
        <v>630</v>
      </c>
      <c r="E109" t="s">
        <v>2591</v>
      </c>
      <c r="F109" t="s">
        <v>588</v>
      </c>
      <c r="G109" t="s">
        <v>2622</v>
      </c>
    </row>
    <row r="110" spans="1:7" x14ac:dyDescent="0.4">
      <c r="A110" t="s">
        <v>105</v>
      </c>
      <c r="B110" t="s">
        <v>2590</v>
      </c>
      <c r="C110" t="s">
        <v>1064</v>
      </c>
      <c r="D110" t="s">
        <v>697</v>
      </c>
      <c r="E110" t="s">
        <v>2591</v>
      </c>
      <c r="F110" t="s">
        <v>588</v>
      </c>
      <c r="G110" t="s">
        <v>2592</v>
      </c>
    </row>
    <row r="111" spans="1:7" x14ac:dyDescent="0.4">
      <c r="A111" t="s">
        <v>106</v>
      </c>
      <c r="B111" t="s">
        <v>2593</v>
      </c>
      <c r="C111" t="s">
        <v>1067</v>
      </c>
      <c r="D111" t="s">
        <v>1069</v>
      </c>
      <c r="E111" t="s">
        <v>2591</v>
      </c>
      <c r="F111" t="s">
        <v>2623</v>
      </c>
      <c r="G111" t="s">
        <v>2616</v>
      </c>
    </row>
    <row r="112" spans="1:7" x14ac:dyDescent="0.4">
      <c r="A112" t="s">
        <v>1070</v>
      </c>
      <c r="B112" t="s">
        <v>2593</v>
      </c>
      <c r="C112" t="s">
        <v>1072</v>
      </c>
      <c r="D112" t="s">
        <v>637</v>
      </c>
      <c r="E112" t="s">
        <v>2608</v>
      </c>
      <c r="F112" t="s">
        <v>2594</v>
      </c>
      <c r="G112" t="s">
        <v>2616</v>
      </c>
    </row>
    <row r="113" spans="1:7" x14ac:dyDescent="0.4">
      <c r="A113" t="s">
        <v>1075</v>
      </c>
      <c r="B113" t="s">
        <v>2593</v>
      </c>
      <c r="C113" t="s">
        <v>1076</v>
      </c>
      <c r="D113" t="s">
        <v>1078</v>
      </c>
      <c r="E113" t="s">
        <v>2591</v>
      </c>
      <c r="F113" t="s">
        <v>2594</v>
      </c>
      <c r="G113" t="s">
        <v>2602</v>
      </c>
    </row>
    <row r="114" spans="1:7" x14ac:dyDescent="0.4">
      <c r="A114" t="s">
        <v>1079</v>
      </c>
      <c r="B114" t="s">
        <v>2590</v>
      </c>
      <c r="C114" t="s">
        <v>1081</v>
      </c>
      <c r="D114" t="s">
        <v>630</v>
      </c>
      <c r="E114" t="s">
        <v>2604</v>
      </c>
      <c r="F114" t="s">
        <v>2598</v>
      </c>
      <c r="G114" t="s">
        <v>2603</v>
      </c>
    </row>
    <row r="115" spans="1:7" x14ac:dyDescent="0.4">
      <c r="A115" t="s">
        <v>107</v>
      </c>
      <c r="B115" t="s">
        <v>2590</v>
      </c>
      <c r="C115" t="s">
        <v>1087</v>
      </c>
      <c r="D115" t="s">
        <v>746</v>
      </c>
      <c r="E115" t="s">
        <v>2604</v>
      </c>
      <c r="F115" t="s">
        <v>2598</v>
      </c>
      <c r="G115" t="s">
        <v>2603</v>
      </c>
    </row>
    <row r="116" spans="1:7" x14ac:dyDescent="0.4">
      <c r="A116" t="s">
        <v>1088</v>
      </c>
      <c r="B116" t="s">
        <v>2593</v>
      </c>
      <c r="C116" t="s">
        <v>1090</v>
      </c>
      <c r="D116" t="s">
        <v>1092</v>
      </c>
      <c r="E116" t="s">
        <v>2608</v>
      </c>
      <c r="F116" t="s">
        <v>2594</v>
      </c>
      <c r="G116" t="s">
        <v>2616</v>
      </c>
    </row>
    <row r="117" spans="1:7" x14ac:dyDescent="0.4">
      <c r="A117" t="s">
        <v>1094</v>
      </c>
      <c r="B117" t="s">
        <v>2590</v>
      </c>
      <c r="C117" t="s">
        <v>1095</v>
      </c>
      <c r="D117" t="s">
        <v>1098</v>
      </c>
      <c r="E117" t="s">
        <v>2591</v>
      </c>
      <c r="F117" t="s">
        <v>2598</v>
      </c>
      <c r="G117" t="s">
        <v>2612</v>
      </c>
    </row>
    <row r="118" spans="1:7" x14ac:dyDescent="0.4">
      <c r="A118" t="s">
        <v>108</v>
      </c>
      <c r="B118" t="s">
        <v>2593</v>
      </c>
      <c r="C118" t="s">
        <v>2624</v>
      </c>
      <c r="D118" t="s">
        <v>975</v>
      </c>
      <c r="E118" t="s">
        <v>2600</v>
      </c>
      <c r="F118" t="s">
        <v>2594</v>
      </c>
      <c r="G118" t="s">
        <v>2616</v>
      </c>
    </row>
    <row r="119" spans="1:7" x14ac:dyDescent="0.4">
      <c r="A119" t="s">
        <v>109</v>
      </c>
      <c r="B119" t="s">
        <v>2590</v>
      </c>
      <c r="C119" t="s">
        <v>1106</v>
      </c>
      <c r="D119" t="s">
        <v>617</v>
      </c>
      <c r="E119" t="s">
        <v>2591</v>
      </c>
      <c r="F119" t="s">
        <v>655</v>
      </c>
      <c r="G119" t="s">
        <v>2592</v>
      </c>
    </row>
    <row r="120" spans="1:7" x14ac:dyDescent="0.4">
      <c r="A120" t="s">
        <v>1108</v>
      </c>
      <c r="B120" t="s">
        <v>2590</v>
      </c>
      <c r="C120" t="s">
        <v>1109</v>
      </c>
      <c r="D120" t="s">
        <v>1113</v>
      </c>
      <c r="E120" t="s">
        <v>2608</v>
      </c>
      <c r="F120" t="s">
        <v>2598</v>
      </c>
      <c r="G120" t="s">
        <v>2592</v>
      </c>
    </row>
    <row r="121" spans="1:7" x14ac:dyDescent="0.4">
      <c r="A121" t="s">
        <v>110</v>
      </c>
      <c r="B121" t="s">
        <v>2590</v>
      </c>
      <c r="C121" t="s">
        <v>1116</v>
      </c>
      <c r="D121" t="s">
        <v>630</v>
      </c>
      <c r="E121" t="s">
        <v>2604</v>
      </c>
      <c r="F121" t="s">
        <v>2598</v>
      </c>
      <c r="G121" t="s">
        <v>2603</v>
      </c>
    </row>
    <row r="122" spans="1:7" x14ac:dyDescent="0.4">
      <c r="A122" t="s">
        <v>111</v>
      </c>
      <c r="B122" t="s">
        <v>2590</v>
      </c>
      <c r="C122" t="s">
        <v>1117</v>
      </c>
      <c r="D122" t="s">
        <v>1120</v>
      </c>
      <c r="E122" t="s">
        <v>2591</v>
      </c>
      <c r="F122" t="s">
        <v>588</v>
      </c>
      <c r="G122" t="s">
        <v>2592</v>
      </c>
    </row>
    <row r="123" spans="1:7" x14ac:dyDescent="0.4">
      <c r="A123" t="s">
        <v>112</v>
      </c>
      <c r="B123" t="s">
        <v>2590</v>
      </c>
      <c r="C123" t="s">
        <v>1123</v>
      </c>
      <c r="D123" t="s">
        <v>637</v>
      </c>
      <c r="E123" t="s">
        <v>2591</v>
      </c>
      <c r="F123" t="s">
        <v>588</v>
      </c>
      <c r="G123" t="s">
        <v>2592</v>
      </c>
    </row>
    <row r="124" spans="1:7" x14ac:dyDescent="0.4">
      <c r="A124" t="s">
        <v>113</v>
      </c>
      <c r="B124" t="s">
        <v>2590</v>
      </c>
      <c r="C124" t="s">
        <v>1129</v>
      </c>
      <c r="D124" t="s">
        <v>746</v>
      </c>
      <c r="E124" t="s">
        <v>2591</v>
      </c>
      <c r="F124" t="s">
        <v>588</v>
      </c>
      <c r="G124" t="s">
        <v>2592</v>
      </c>
    </row>
    <row r="125" spans="1:7" x14ac:dyDescent="0.4">
      <c r="A125" t="s">
        <v>114</v>
      </c>
      <c r="B125" t="s">
        <v>728</v>
      </c>
      <c r="C125" t="s">
        <v>1133</v>
      </c>
      <c r="D125" t="s">
        <v>1135</v>
      </c>
      <c r="E125" t="s">
        <v>2608</v>
      </c>
      <c r="F125" t="s">
        <v>881</v>
      </c>
      <c r="G125" t="s">
        <v>2602</v>
      </c>
    </row>
    <row r="126" spans="1:7" x14ac:dyDescent="0.4">
      <c r="A126" t="s">
        <v>115</v>
      </c>
      <c r="B126" t="s">
        <v>728</v>
      </c>
      <c r="C126" t="s">
        <v>1138</v>
      </c>
      <c r="D126" t="s">
        <v>1140</v>
      </c>
      <c r="E126" t="s">
        <v>2608</v>
      </c>
      <c r="F126" t="s">
        <v>881</v>
      </c>
      <c r="G126" t="s">
        <v>2602</v>
      </c>
    </row>
    <row r="127" spans="1:7" x14ac:dyDescent="0.4">
      <c r="A127" t="s">
        <v>116</v>
      </c>
      <c r="B127" t="s">
        <v>728</v>
      </c>
      <c r="C127" t="s">
        <v>1142</v>
      </c>
      <c r="D127" t="s">
        <v>968</v>
      </c>
      <c r="E127" t="s">
        <v>2606</v>
      </c>
      <c r="F127" t="s">
        <v>881</v>
      </c>
      <c r="G127" t="s">
        <v>2602</v>
      </c>
    </row>
    <row r="128" spans="1:7" x14ac:dyDescent="0.4">
      <c r="A128" t="s">
        <v>117</v>
      </c>
      <c r="B128" t="s">
        <v>728</v>
      </c>
      <c r="C128" t="s">
        <v>1145</v>
      </c>
      <c r="D128" t="s">
        <v>1147</v>
      </c>
      <c r="E128" t="s">
        <v>2600</v>
      </c>
      <c r="F128" t="s">
        <v>881</v>
      </c>
      <c r="G128" t="s">
        <v>2602</v>
      </c>
    </row>
    <row r="129" spans="1:7" x14ac:dyDescent="0.4">
      <c r="A129" t="s">
        <v>118</v>
      </c>
      <c r="B129" t="s">
        <v>2590</v>
      </c>
      <c r="C129" t="s">
        <v>1148</v>
      </c>
      <c r="D129" t="s">
        <v>1120</v>
      </c>
      <c r="E129" t="s">
        <v>2591</v>
      </c>
      <c r="F129" t="s">
        <v>2598</v>
      </c>
      <c r="G129" t="s">
        <v>2612</v>
      </c>
    </row>
    <row r="130" spans="1:7" x14ac:dyDescent="0.4">
      <c r="A130" t="s">
        <v>119</v>
      </c>
      <c r="B130" t="s">
        <v>2590</v>
      </c>
      <c r="C130" t="s">
        <v>1150</v>
      </c>
      <c r="D130" t="s">
        <v>1152</v>
      </c>
      <c r="E130" t="s">
        <v>2591</v>
      </c>
      <c r="F130" t="s">
        <v>588</v>
      </c>
      <c r="G130" t="s">
        <v>2592</v>
      </c>
    </row>
    <row r="131" spans="1:7" x14ac:dyDescent="0.4">
      <c r="A131" t="s">
        <v>120</v>
      </c>
      <c r="B131" t="s">
        <v>2590</v>
      </c>
      <c r="C131" t="s">
        <v>1154</v>
      </c>
      <c r="D131" t="s">
        <v>1152</v>
      </c>
      <c r="E131" t="s">
        <v>2591</v>
      </c>
      <c r="F131" t="s">
        <v>655</v>
      </c>
      <c r="G131" t="s">
        <v>2592</v>
      </c>
    </row>
    <row r="132" spans="1:7" x14ac:dyDescent="0.4">
      <c r="A132" t="s">
        <v>121</v>
      </c>
      <c r="B132" t="s">
        <v>2590</v>
      </c>
      <c r="C132" t="s">
        <v>1158</v>
      </c>
      <c r="D132" t="s">
        <v>1160</v>
      </c>
      <c r="E132" t="s">
        <v>2591</v>
      </c>
      <c r="F132" t="s">
        <v>655</v>
      </c>
      <c r="G132" t="s">
        <v>2592</v>
      </c>
    </row>
    <row r="133" spans="1:7" x14ac:dyDescent="0.4">
      <c r="A133" t="s">
        <v>122</v>
      </c>
      <c r="B133" t="s">
        <v>2590</v>
      </c>
      <c r="C133" t="s">
        <v>1161</v>
      </c>
      <c r="D133" t="s">
        <v>800</v>
      </c>
      <c r="E133" t="s">
        <v>2591</v>
      </c>
      <c r="F133" t="s">
        <v>2598</v>
      </c>
      <c r="G133" t="s">
        <v>2612</v>
      </c>
    </row>
    <row r="134" spans="1:7" x14ac:dyDescent="0.4">
      <c r="A134" t="s">
        <v>123</v>
      </c>
      <c r="B134" t="s">
        <v>2590</v>
      </c>
      <c r="C134" t="s">
        <v>1170</v>
      </c>
      <c r="D134" t="s">
        <v>630</v>
      </c>
      <c r="E134" t="s">
        <v>2591</v>
      </c>
      <c r="F134" t="s">
        <v>588</v>
      </c>
      <c r="G134" t="s">
        <v>2592</v>
      </c>
    </row>
    <row r="135" spans="1:7" x14ac:dyDescent="0.4">
      <c r="A135" t="s">
        <v>124</v>
      </c>
      <c r="B135" t="s">
        <v>2593</v>
      </c>
      <c r="C135" t="s">
        <v>2625</v>
      </c>
      <c r="D135" t="s">
        <v>637</v>
      </c>
      <c r="E135" t="s">
        <v>2608</v>
      </c>
      <c r="F135" t="s">
        <v>2618</v>
      </c>
      <c r="G135" t="s">
        <v>2602</v>
      </c>
    </row>
    <row r="136" spans="1:7" x14ac:dyDescent="0.4">
      <c r="A136" t="s">
        <v>125</v>
      </c>
      <c r="B136" t="s">
        <v>2590</v>
      </c>
      <c r="C136" t="s">
        <v>1176</v>
      </c>
      <c r="D136" t="s">
        <v>603</v>
      </c>
      <c r="E136" t="s">
        <v>2591</v>
      </c>
      <c r="F136" t="s">
        <v>2598</v>
      </c>
      <c r="G136" t="s">
        <v>2612</v>
      </c>
    </row>
    <row r="137" spans="1:7" x14ac:dyDescent="0.4">
      <c r="A137" t="s">
        <v>126</v>
      </c>
      <c r="B137" t="s">
        <v>2590</v>
      </c>
      <c r="C137" t="s">
        <v>1180</v>
      </c>
      <c r="D137" t="s">
        <v>617</v>
      </c>
      <c r="E137" t="s">
        <v>2591</v>
      </c>
      <c r="F137" t="s">
        <v>655</v>
      </c>
      <c r="G137" t="s">
        <v>2592</v>
      </c>
    </row>
    <row r="138" spans="1:7" x14ac:dyDescent="0.4">
      <c r="A138" t="s">
        <v>127</v>
      </c>
      <c r="B138" t="s">
        <v>2590</v>
      </c>
      <c r="C138" t="s">
        <v>1184</v>
      </c>
      <c r="D138" t="s">
        <v>626</v>
      </c>
      <c r="E138" t="s">
        <v>2591</v>
      </c>
      <c r="F138" t="s">
        <v>588</v>
      </c>
      <c r="G138" t="s">
        <v>2592</v>
      </c>
    </row>
    <row r="139" spans="1:7" x14ac:dyDescent="0.4">
      <c r="A139" t="s">
        <v>1186</v>
      </c>
      <c r="B139" t="s">
        <v>868</v>
      </c>
      <c r="C139" t="s">
        <v>1188</v>
      </c>
      <c r="D139" t="s">
        <v>869</v>
      </c>
      <c r="E139" t="s">
        <v>2591</v>
      </c>
      <c r="F139" t="s">
        <v>2607</v>
      </c>
      <c r="G139" t="s">
        <v>2602</v>
      </c>
    </row>
    <row r="140" spans="1:7" x14ac:dyDescent="0.4">
      <c r="A140" t="s">
        <v>1190</v>
      </c>
      <c r="B140" t="s">
        <v>868</v>
      </c>
      <c r="C140" t="s">
        <v>1192</v>
      </c>
      <c r="D140" t="s">
        <v>869</v>
      </c>
      <c r="E140" t="s">
        <v>2591</v>
      </c>
      <c r="F140" t="s">
        <v>2607</v>
      </c>
      <c r="G140" t="s">
        <v>2602</v>
      </c>
    </row>
    <row r="141" spans="1:7" x14ac:dyDescent="0.4">
      <c r="A141" t="s">
        <v>128</v>
      </c>
      <c r="B141" t="s">
        <v>868</v>
      </c>
      <c r="C141" t="s">
        <v>1195</v>
      </c>
      <c r="D141" t="s">
        <v>869</v>
      </c>
      <c r="E141" t="s">
        <v>2591</v>
      </c>
      <c r="F141" t="s">
        <v>2607</v>
      </c>
      <c r="G141" t="s">
        <v>2602</v>
      </c>
    </row>
    <row r="142" spans="1:7" x14ac:dyDescent="0.4">
      <c r="A142" t="s">
        <v>129</v>
      </c>
      <c r="B142" t="s">
        <v>2590</v>
      </c>
      <c r="C142" t="s">
        <v>1197</v>
      </c>
      <c r="D142" t="s">
        <v>1098</v>
      </c>
      <c r="E142" t="s">
        <v>2591</v>
      </c>
      <c r="F142" t="s">
        <v>588</v>
      </c>
      <c r="G142" t="s">
        <v>2592</v>
      </c>
    </row>
    <row r="143" spans="1:7" x14ac:dyDescent="0.4">
      <c r="A143" t="s">
        <v>130</v>
      </c>
      <c r="B143" t="s">
        <v>2590</v>
      </c>
      <c r="C143" t="s">
        <v>1200</v>
      </c>
      <c r="D143" t="s">
        <v>800</v>
      </c>
      <c r="E143" t="s">
        <v>2591</v>
      </c>
      <c r="F143" t="s">
        <v>588</v>
      </c>
      <c r="G143" t="s">
        <v>2592</v>
      </c>
    </row>
    <row r="144" spans="1:7" x14ac:dyDescent="0.4">
      <c r="A144" t="s">
        <v>131</v>
      </c>
      <c r="B144" t="s">
        <v>2590</v>
      </c>
      <c r="C144" t="s">
        <v>1203</v>
      </c>
      <c r="D144" t="s">
        <v>1205</v>
      </c>
      <c r="E144" t="s">
        <v>2606</v>
      </c>
      <c r="F144" t="s">
        <v>2615</v>
      </c>
      <c r="G144" t="s">
        <v>2602</v>
      </c>
    </row>
    <row r="145" spans="1:7" x14ac:dyDescent="0.4">
      <c r="A145" t="s">
        <v>132</v>
      </c>
      <c r="B145" t="s">
        <v>2590</v>
      </c>
      <c r="C145" t="s">
        <v>1206</v>
      </c>
      <c r="D145" t="s">
        <v>617</v>
      </c>
      <c r="E145" t="s">
        <v>2591</v>
      </c>
      <c r="F145" t="s">
        <v>655</v>
      </c>
      <c r="G145" t="s">
        <v>2592</v>
      </c>
    </row>
    <row r="146" spans="1:7" x14ac:dyDescent="0.4">
      <c r="A146" t="s">
        <v>133</v>
      </c>
      <c r="B146" t="s">
        <v>2590</v>
      </c>
      <c r="C146" t="s">
        <v>1209</v>
      </c>
      <c r="D146" t="s">
        <v>617</v>
      </c>
      <c r="E146" t="s">
        <v>2591</v>
      </c>
      <c r="F146" t="s">
        <v>655</v>
      </c>
      <c r="G146" t="s">
        <v>2592</v>
      </c>
    </row>
    <row r="147" spans="1:7" x14ac:dyDescent="0.4">
      <c r="A147" t="s">
        <v>134</v>
      </c>
      <c r="B147" t="s">
        <v>2590</v>
      </c>
      <c r="C147" t="s">
        <v>1211</v>
      </c>
      <c r="D147" t="s">
        <v>800</v>
      </c>
      <c r="E147" t="s">
        <v>2591</v>
      </c>
      <c r="F147" t="s">
        <v>588</v>
      </c>
      <c r="G147" t="s">
        <v>2592</v>
      </c>
    </row>
    <row r="148" spans="1:7" x14ac:dyDescent="0.4">
      <c r="A148" t="s">
        <v>1217</v>
      </c>
      <c r="B148" t="s">
        <v>2590</v>
      </c>
      <c r="C148" t="s">
        <v>1218</v>
      </c>
      <c r="D148" t="s">
        <v>630</v>
      </c>
      <c r="E148" t="s">
        <v>2591</v>
      </c>
      <c r="F148" t="s">
        <v>588</v>
      </c>
      <c r="G148" t="s">
        <v>2592</v>
      </c>
    </row>
    <row r="149" spans="1:7" x14ac:dyDescent="0.4">
      <c r="A149" t="s">
        <v>135</v>
      </c>
      <c r="B149" t="s">
        <v>2590</v>
      </c>
      <c r="C149" t="s">
        <v>1221</v>
      </c>
      <c r="D149" t="s">
        <v>1152</v>
      </c>
      <c r="E149" t="s">
        <v>2591</v>
      </c>
      <c r="F149" t="s">
        <v>588</v>
      </c>
      <c r="G149" t="s">
        <v>2592</v>
      </c>
    </row>
    <row r="150" spans="1:7" x14ac:dyDescent="0.4">
      <c r="A150" t="s">
        <v>136</v>
      </c>
      <c r="B150" t="s">
        <v>2590</v>
      </c>
      <c r="C150" t="s">
        <v>1224</v>
      </c>
      <c r="D150" t="s">
        <v>630</v>
      </c>
      <c r="E150" t="s">
        <v>2591</v>
      </c>
      <c r="F150" t="s">
        <v>2598</v>
      </c>
      <c r="G150" t="s">
        <v>2612</v>
      </c>
    </row>
    <row r="151" spans="1:7" x14ac:dyDescent="0.4">
      <c r="A151" t="s">
        <v>1227</v>
      </c>
      <c r="B151" t="s">
        <v>2593</v>
      </c>
      <c r="C151" t="s">
        <v>1228</v>
      </c>
      <c r="D151" t="s">
        <v>1231</v>
      </c>
      <c r="E151" t="s">
        <v>2591</v>
      </c>
      <c r="F151" t="s">
        <v>2594</v>
      </c>
      <c r="G151" t="s">
        <v>2616</v>
      </c>
    </row>
    <row r="152" spans="1:7" x14ac:dyDescent="0.4">
      <c r="A152" t="s">
        <v>1232</v>
      </c>
      <c r="B152" t="s">
        <v>2593</v>
      </c>
      <c r="C152" t="s">
        <v>1233</v>
      </c>
      <c r="D152" t="s">
        <v>1056</v>
      </c>
      <c r="E152" t="s">
        <v>2591</v>
      </c>
      <c r="F152" t="s">
        <v>2594</v>
      </c>
      <c r="G152" t="s">
        <v>2616</v>
      </c>
    </row>
    <row r="153" spans="1:7" x14ac:dyDescent="0.4">
      <c r="A153" t="s">
        <v>137</v>
      </c>
      <c r="B153" t="s">
        <v>2590</v>
      </c>
      <c r="C153" t="s">
        <v>1236</v>
      </c>
      <c r="D153" t="s">
        <v>800</v>
      </c>
      <c r="E153" t="s">
        <v>2591</v>
      </c>
      <c r="F153" t="s">
        <v>655</v>
      </c>
      <c r="G153" t="s">
        <v>2592</v>
      </c>
    </row>
    <row r="154" spans="1:7" x14ac:dyDescent="0.4">
      <c r="A154" t="s">
        <v>138</v>
      </c>
      <c r="B154" t="s">
        <v>2590</v>
      </c>
      <c r="C154" t="s">
        <v>1240</v>
      </c>
      <c r="D154" t="s">
        <v>810</v>
      </c>
      <c r="E154" t="s">
        <v>2600</v>
      </c>
      <c r="F154" t="s">
        <v>2598</v>
      </c>
      <c r="G154" t="s">
        <v>2602</v>
      </c>
    </row>
    <row r="155" spans="1:7" x14ac:dyDescent="0.4">
      <c r="A155" t="s">
        <v>139</v>
      </c>
      <c r="B155" t="s">
        <v>868</v>
      </c>
      <c r="C155" t="s">
        <v>1242</v>
      </c>
      <c r="D155" t="s">
        <v>1244</v>
      </c>
      <c r="E155" t="s">
        <v>2608</v>
      </c>
      <c r="F155" t="s">
        <v>2607</v>
      </c>
      <c r="G155" t="s">
        <v>2602</v>
      </c>
    </row>
    <row r="156" spans="1:7" x14ac:dyDescent="0.4">
      <c r="A156" t="s">
        <v>140</v>
      </c>
      <c r="B156" t="s">
        <v>728</v>
      </c>
      <c r="C156" t="s">
        <v>1247</v>
      </c>
      <c r="D156" t="s">
        <v>1120</v>
      </c>
      <c r="E156" t="s">
        <v>2591</v>
      </c>
      <c r="F156" t="s">
        <v>881</v>
      </c>
      <c r="G156" t="s">
        <v>2602</v>
      </c>
    </row>
    <row r="157" spans="1:7" x14ac:dyDescent="0.4">
      <c r="A157" t="s">
        <v>141</v>
      </c>
      <c r="B157" t="s">
        <v>885</v>
      </c>
      <c r="C157" t="s">
        <v>1251</v>
      </c>
      <c r="D157" t="s">
        <v>1253</v>
      </c>
      <c r="E157" t="s">
        <v>2600</v>
      </c>
      <c r="F157" t="s">
        <v>2610</v>
      </c>
      <c r="G157" t="s">
        <v>899</v>
      </c>
    </row>
    <row r="158" spans="1:7" x14ac:dyDescent="0.4">
      <c r="A158" t="s">
        <v>142</v>
      </c>
      <c r="B158" t="s">
        <v>2590</v>
      </c>
      <c r="C158" t="s">
        <v>1255</v>
      </c>
      <c r="D158" t="s">
        <v>617</v>
      </c>
      <c r="E158" t="s">
        <v>2591</v>
      </c>
      <c r="F158" t="s">
        <v>2598</v>
      </c>
      <c r="G158" t="s">
        <v>2612</v>
      </c>
    </row>
    <row r="159" spans="1:7" x14ac:dyDescent="0.4">
      <c r="A159" t="s">
        <v>143</v>
      </c>
      <c r="B159" t="s">
        <v>2590</v>
      </c>
      <c r="C159" t="s">
        <v>1259</v>
      </c>
      <c r="D159" t="s">
        <v>637</v>
      </c>
      <c r="E159" t="s">
        <v>2591</v>
      </c>
      <c r="F159" t="s">
        <v>2598</v>
      </c>
      <c r="G159" t="s">
        <v>2612</v>
      </c>
    </row>
    <row r="160" spans="1:7" x14ac:dyDescent="0.4">
      <c r="A160" t="s">
        <v>144</v>
      </c>
      <c r="B160" t="s">
        <v>868</v>
      </c>
      <c r="C160" t="s">
        <v>1262</v>
      </c>
      <c r="D160" t="s">
        <v>1152</v>
      </c>
      <c r="E160" t="s">
        <v>2600</v>
      </c>
      <c r="F160" t="s">
        <v>2626</v>
      </c>
      <c r="G160" t="s">
        <v>2602</v>
      </c>
    </row>
    <row r="161" spans="1:7" x14ac:dyDescent="0.4">
      <c r="A161" t="s">
        <v>1265</v>
      </c>
      <c r="B161" t="s">
        <v>2590</v>
      </c>
      <c r="C161" t="s">
        <v>1267</v>
      </c>
      <c r="D161" t="s">
        <v>1160</v>
      </c>
      <c r="E161" t="s">
        <v>2604</v>
      </c>
      <c r="F161" t="s">
        <v>2598</v>
      </c>
      <c r="G161" t="s">
        <v>2592</v>
      </c>
    </row>
    <row r="162" spans="1:7" x14ac:dyDescent="0.4">
      <c r="A162" t="s">
        <v>145</v>
      </c>
      <c r="B162" t="s">
        <v>2590</v>
      </c>
      <c r="C162" t="s">
        <v>1272</v>
      </c>
      <c r="D162" t="s">
        <v>617</v>
      </c>
      <c r="E162" t="s">
        <v>2591</v>
      </c>
      <c r="F162" t="s">
        <v>655</v>
      </c>
      <c r="G162" t="s">
        <v>2592</v>
      </c>
    </row>
    <row r="163" spans="1:7" x14ac:dyDescent="0.4">
      <c r="A163" t="s">
        <v>146</v>
      </c>
      <c r="B163" t="s">
        <v>2593</v>
      </c>
      <c r="C163" t="s">
        <v>2627</v>
      </c>
      <c r="D163" t="s">
        <v>1092</v>
      </c>
      <c r="E163" t="s">
        <v>2608</v>
      </c>
      <c r="F163" t="s">
        <v>2618</v>
      </c>
      <c r="G163" t="s">
        <v>2616</v>
      </c>
    </row>
    <row r="164" spans="1:7" x14ac:dyDescent="0.4">
      <c r="A164" t="s">
        <v>147</v>
      </c>
      <c r="B164" t="s">
        <v>2593</v>
      </c>
      <c r="C164" t="s">
        <v>1278</v>
      </c>
      <c r="D164" t="s">
        <v>1098</v>
      </c>
      <c r="E164" t="s">
        <v>2591</v>
      </c>
      <c r="F164" t="s">
        <v>2628</v>
      </c>
      <c r="G164" t="s">
        <v>2629</v>
      </c>
    </row>
    <row r="165" spans="1:7" x14ac:dyDescent="0.4">
      <c r="A165" t="s">
        <v>148</v>
      </c>
      <c r="B165" t="s">
        <v>2590</v>
      </c>
      <c r="C165" t="s">
        <v>1285</v>
      </c>
      <c r="D165" t="s">
        <v>800</v>
      </c>
      <c r="E165" t="s">
        <v>2591</v>
      </c>
      <c r="F165" t="s">
        <v>655</v>
      </c>
      <c r="G165" t="s">
        <v>2592</v>
      </c>
    </row>
    <row r="166" spans="1:7" x14ac:dyDescent="0.4">
      <c r="A166" t="s">
        <v>149</v>
      </c>
      <c r="B166" t="s">
        <v>868</v>
      </c>
      <c r="C166" t="s">
        <v>1288</v>
      </c>
      <c r="D166" t="s">
        <v>2630</v>
      </c>
      <c r="E166" t="s">
        <v>2631</v>
      </c>
      <c r="F166" t="s">
        <v>2626</v>
      </c>
      <c r="G166" t="s">
        <v>2632</v>
      </c>
    </row>
    <row r="167" spans="1:7" x14ac:dyDescent="0.4">
      <c r="A167" t="s">
        <v>150</v>
      </c>
      <c r="B167" t="s">
        <v>2593</v>
      </c>
      <c r="C167" t="s">
        <v>2633</v>
      </c>
      <c r="D167" t="s">
        <v>1297</v>
      </c>
      <c r="E167" t="s">
        <v>2608</v>
      </c>
      <c r="F167" t="s">
        <v>2618</v>
      </c>
      <c r="G167" t="s">
        <v>2634</v>
      </c>
    </row>
    <row r="168" spans="1:7" x14ac:dyDescent="0.4">
      <c r="A168" t="s">
        <v>151</v>
      </c>
      <c r="B168" t="s">
        <v>2590</v>
      </c>
      <c r="C168" t="s">
        <v>1298</v>
      </c>
      <c r="D168" t="s">
        <v>1152</v>
      </c>
      <c r="E168" t="s">
        <v>2591</v>
      </c>
      <c r="F168" t="s">
        <v>588</v>
      </c>
      <c r="G168" t="s">
        <v>2592</v>
      </c>
    </row>
    <row r="169" spans="1:7" x14ac:dyDescent="0.4">
      <c r="A169" t="s">
        <v>152</v>
      </c>
      <c r="B169" t="s">
        <v>2593</v>
      </c>
      <c r="C169" t="s">
        <v>1301</v>
      </c>
      <c r="D169" t="s">
        <v>1303</v>
      </c>
      <c r="E169" t="s">
        <v>2591</v>
      </c>
      <c r="F169" t="s">
        <v>2594</v>
      </c>
      <c r="G169" t="s">
        <v>886</v>
      </c>
    </row>
    <row r="170" spans="1:7" x14ac:dyDescent="0.4">
      <c r="A170" t="s">
        <v>153</v>
      </c>
      <c r="B170" t="s">
        <v>2593</v>
      </c>
      <c r="C170" t="s">
        <v>2635</v>
      </c>
      <c r="D170" t="s">
        <v>975</v>
      </c>
      <c r="E170" t="s">
        <v>2608</v>
      </c>
      <c r="F170" t="s">
        <v>2618</v>
      </c>
      <c r="G170" t="s">
        <v>2616</v>
      </c>
    </row>
    <row r="171" spans="1:7" x14ac:dyDescent="0.4">
      <c r="A171" t="s">
        <v>154</v>
      </c>
      <c r="B171" t="s">
        <v>2590</v>
      </c>
      <c r="C171" t="s">
        <v>1309</v>
      </c>
      <c r="D171" t="s">
        <v>1311</v>
      </c>
      <c r="E171" t="s">
        <v>2591</v>
      </c>
      <c r="F171" t="s">
        <v>588</v>
      </c>
      <c r="G171" t="s">
        <v>2592</v>
      </c>
    </row>
    <row r="172" spans="1:7" x14ac:dyDescent="0.4">
      <c r="A172" t="s">
        <v>155</v>
      </c>
      <c r="B172" t="s">
        <v>868</v>
      </c>
      <c r="C172" t="s">
        <v>2636</v>
      </c>
      <c r="D172" t="s">
        <v>637</v>
      </c>
      <c r="E172" t="s">
        <v>2600</v>
      </c>
      <c r="F172" t="s">
        <v>2626</v>
      </c>
      <c r="G172" t="s">
        <v>2602</v>
      </c>
    </row>
    <row r="173" spans="1:7" x14ac:dyDescent="0.4">
      <c r="A173" t="s">
        <v>1317</v>
      </c>
      <c r="B173" t="s">
        <v>885</v>
      </c>
      <c r="C173" t="s">
        <v>1319</v>
      </c>
      <c r="D173" t="s">
        <v>637</v>
      </c>
      <c r="E173" t="s">
        <v>2608</v>
      </c>
      <c r="F173" t="s">
        <v>1321</v>
      </c>
      <c r="G173" t="s">
        <v>1321</v>
      </c>
    </row>
    <row r="174" spans="1:7" x14ac:dyDescent="0.4">
      <c r="A174" t="s">
        <v>156</v>
      </c>
      <c r="B174" t="s">
        <v>2590</v>
      </c>
      <c r="C174" t="s">
        <v>1323</v>
      </c>
      <c r="D174" t="s">
        <v>630</v>
      </c>
      <c r="E174" t="s">
        <v>2591</v>
      </c>
      <c r="F174" t="s">
        <v>2598</v>
      </c>
      <c r="G174" t="s">
        <v>2612</v>
      </c>
    </row>
    <row r="175" spans="1:7" x14ac:dyDescent="0.4">
      <c r="A175" t="s">
        <v>157</v>
      </c>
      <c r="B175" t="s">
        <v>2593</v>
      </c>
      <c r="C175" t="s">
        <v>2637</v>
      </c>
      <c r="D175" t="s">
        <v>1330</v>
      </c>
      <c r="E175" t="s">
        <v>2608</v>
      </c>
      <c r="F175" t="s">
        <v>2618</v>
      </c>
      <c r="G175" t="s">
        <v>2616</v>
      </c>
    </row>
    <row r="176" spans="1:7" x14ac:dyDescent="0.4">
      <c r="A176" t="s">
        <v>158</v>
      </c>
      <c r="B176" t="s">
        <v>2590</v>
      </c>
      <c r="C176" t="s">
        <v>1333</v>
      </c>
      <c r="D176" t="s">
        <v>810</v>
      </c>
      <c r="E176" t="s">
        <v>2606</v>
      </c>
      <c r="F176" t="s">
        <v>2598</v>
      </c>
      <c r="G176" t="s">
        <v>2638</v>
      </c>
    </row>
    <row r="177" spans="1:7" x14ac:dyDescent="0.4">
      <c r="A177" t="s">
        <v>159</v>
      </c>
      <c r="B177" t="s">
        <v>2590</v>
      </c>
      <c r="C177" t="s">
        <v>1337</v>
      </c>
      <c r="D177" t="s">
        <v>800</v>
      </c>
      <c r="E177" t="s">
        <v>2591</v>
      </c>
      <c r="F177" t="s">
        <v>2598</v>
      </c>
      <c r="G177" t="s">
        <v>2612</v>
      </c>
    </row>
    <row r="178" spans="1:7" x14ac:dyDescent="0.4">
      <c r="A178" t="s">
        <v>160</v>
      </c>
      <c r="B178" t="s">
        <v>2590</v>
      </c>
      <c r="C178" t="s">
        <v>1340</v>
      </c>
      <c r="D178" t="s">
        <v>1120</v>
      </c>
      <c r="E178" t="s">
        <v>2591</v>
      </c>
      <c r="F178" t="s">
        <v>2598</v>
      </c>
      <c r="G178" t="s">
        <v>2612</v>
      </c>
    </row>
    <row r="179" spans="1:7" x14ac:dyDescent="0.4">
      <c r="A179" t="s">
        <v>161</v>
      </c>
      <c r="B179" t="s">
        <v>2593</v>
      </c>
      <c r="C179" t="s">
        <v>1344</v>
      </c>
      <c r="D179" t="s">
        <v>1345</v>
      </c>
      <c r="E179" t="s">
        <v>2600</v>
      </c>
      <c r="F179" t="s">
        <v>2594</v>
      </c>
      <c r="G179" t="s">
        <v>2602</v>
      </c>
    </row>
    <row r="180" spans="1:7" x14ac:dyDescent="0.4">
      <c r="A180" t="s">
        <v>162</v>
      </c>
      <c r="B180" t="s">
        <v>2590</v>
      </c>
      <c r="C180" t="s">
        <v>1347</v>
      </c>
      <c r="D180" t="s">
        <v>617</v>
      </c>
      <c r="E180" t="s">
        <v>2591</v>
      </c>
      <c r="F180" t="s">
        <v>588</v>
      </c>
      <c r="G180" t="s">
        <v>2592</v>
      </c>
    </row>
    <row r="181" spans="1:7" x14ac:dyDescent="0.4">
      <c r="A181" t="s">
        <v>163</v>
      </c>
      <c r="B181" t="s">
        <v>2593</v>
      </c>
      <c r="C181" t="s">
        <v>1349</v>
      </c>
      <c r="D181" t="s">
        <v>1351</v>
      </c>
      <c r="E181" t="s">
        <v>2591</v>
      </c>
      <c r="F181" t="s">
        <v>2623</v>
      </c>
      <c r="G181" t="s">
        <v>2629</v>
      </c>
    </row>
    <row r="182" spans="1:7" x14ac:dyDescent="0.4">
      <c r="A182" t="s">
        <v>164</v>
      </c>
      <c r="B182" t="s">
        <v>2590</v>
      </c>
      <c r="C182" t="s">
        <v>1353</v>
      </c>
      <c r="D182" t="s">
        <v>1046</v>
      </c>
      <c r="E182" t="s">
        <v>2606</v>
      </c>
      <c r="F182" t="s">
        <v>2598</v>
      </c>
      <c r="G182" t="s">
        <v>2592</v>
      </c>
    </row>
    <row r="183" spans="1:7" x14ac:dyDescent="0.4">
      <c r="A183" t="s">
        <v>1356</v>
      </c>
      <c r="B183" t="s">
        <v>2593</v>
      </c>
      <c r="C183" t="s">
        <v>1357</v>
      </c>
      <c r="D183" t="s">
        <v>1056</v>
      </c>
      <c r="E183" t="s">
        <v>2591</v>
      </c>
      <c r="F183" t="s">
        <v>2594</v>
      </c>
      <c r="G183" t="s">
        <v>2616</v>
      </c>
    </row>
    <row r="184" spans="1:7" x14ac:dyDescent="0.4">
      <c r="A184" t="s">
        <v>165</v>
      </c>
      <c r="B184" t="s">
        <v>2593</v>
      </c>
      <c r="C184" t="s">
        <v>2639</v>
      </c>
      <c r="D184" t="s">
        <v>1360</v>
      </c>
      <c r="E184" t="s">
        <v>2591</v>
      </c>
      <c r="F184" t="s">
        <v>2628</v>
      </c>
      <c r="G184" t="s">
        <v>2629</v>
      </c>
    </row>
    <row r="185" spans="1:7" x14ac:dyDescent="0.4">
      <c r="A185" t="s">
        <v>1361</v>
      </c>
      <c r="B185" t="s">
        <v>2590</v>
      </c>
      <c r="C185" t="s">
        <v>1362</v>
      </c>
      <c r="D185" t="s">
        <v>603</v>
      </c>
      <c r="E185" t="s">
        <v>2591</v>
      </c>
      <c r="F185" t="s">
        <v>588</v>
      </c>
      <c r="G185" t="s">
        <v>2622</v>
      </c>
    </row>
    <row r="186" spans="1:7" x14ac:dyDescent="0.4">
      <c r="A186" t="s">
        <v>166</v>
      </c>
      <c r="B186" t="s">
        <v>728</v>
      </c>
      <c r="C186" t="s">
        <v>2640</v>
      </c>
      <c r="D186" t="s">
        <v>637</v>
      </c>
      <c r="E186" t="s">
        <v>2600</v>
      </c>
      <c r="F186" t="s">
        <v>2615</v>
      </c>
      <c r="G186" t="s">
        <v>2602</v>
      </c>
    </row>
    <row r="187" spans="1:7" x14ac:dyDescent="0.4">
      <c r="A187" t="s">
        <v>167</v>
      </c>
      <c r="B187" t="s">
        <v>2590</v>
      </c>
      <c r="C187" t="s">
        <v>2641</v>
      </c>
      <c r="D187" t="s">
        <v>637</v>
      </c>
      <c r="E187" t="s">
        <v>2600</v>
      </c>
      <c r="F187" t="s">
        <v>2615</v>
      </c>
      <c r="G187" t="s">
        <v>2602</v>
      </c>
    </row>
    <row r="188" spans="1:7" x14ac:dyDescent="0.4">
      <c r="A188" t="s">
        <v>168</v>
      </c>
      <c r="B188" t="s">
        <v>2593</v>
      </c>
      <c r="C188" t="s">
        <v>2642</v>
      </c>
      <c r="D188" t="s">
        <v>637</v>
      </c>
      <c r="E188" t="s">
        <v>2600</v>
      </c>
      <c r="F188" t="s">
        <v>2594</v>
      </c>
      <c r="G188" t="s">
        <v>2602</v>
      </c>
    </row>
    <row r="189" spans="1:7" x14ac:dyDescent="0.4">
      <c r="A189" t="s">
        <v>169</v>
      </c>
      <c r="B189" t="s">
        <v>885</v>
      </c>
      <c r="C189" t="s">
        <v>2643</v>
      </c>
      <c r="D189" t="s">
        <v>1376</v>
      </c>
      <c r="E189" t="s">
        <v>2591</v>
      </c>
      <c r="F189" t="s">
        <v>2610</v>
      </c>
      <c r="G189" t="s">
        <v>899</v>
      </c>
    </row>
    <row r="190" spans="1:7" x14ac:dyDescent="0.4">
      <c r="A190" t="s">
        <v>170</v>
      </c>
      <c r="B190" t="s">
        <v>2590</v>
      </c>
      <c r="C190" t="s">
        <v>1378</v>
      </c>
      <c r="D190" t="s">
        <v>630</v>
      </c>
      <c r="E190" t="s">
        <v>2591</v>
      </c>
      <c r="F190" t="s">
        <v>2598</v>
      </c>
      <c r="G190" t="s">
        <v>2612</v>
      </c>
    </row>
    <row r="191" spans="1:7" x14ac:dyDescent="0.4">
      <c r="A191" t="s">
        <v>171</v>
      </c>
      <c r="B191" t="s">
        <v>885</v>
      </c>
      <c r="C191" t="s">
        <v>1381</v>
      </c>
      <c r="D191" t="s">
        <v>1383</v>
      </c>
      <c r="E191" t="s">
        <v>2608</v>
      </c>
      <c r="F191" t="s">
        <v>2610</v>
      </c>
      <c r="G191" t="s">
        <v>899</v>
      </c>
    </row>
    <row r="192" spans="1:7" x14ac:dyDescent="0.4">
      <c r="A192" t="s">
        <v>1384</v>
      </c>
      <c r="B192" t="s">
        <v>2593</v>
      </c>
      <c r="C192" t="s">
        <v>1385</v>
      </c>
      <c r="D192" t="s">
        <v>1387</v>
      </c>
      <c r="E192" t="s">
        <v>2591</v>
      </c>
      <c r="F192" t="s">
        <v>2594</v>
      </c>
      <c r="G192" t="s">
        <v>2616</v>
      </c>
    </row>
    <row r="193" spans="1:7" x14ac:dyDescent="0.4">
      <c r="A193" t="s">
        <v>1388</v>
      </c>
      <c r="B193" t="s">
        <v>2593</v>
      </c>
      <c r="C193" t="s">
        <v>1389</v>
      </c>
      <c r="D193" t="s">
        <v>1391</v>
      </c>
      <c r="E193" t="s">
        <v>2591</v>
      </c>
      <c r="F193" t="s">
        <v>2594</v>
      </c>
      <c r="G193" t="s">
        <v>2616</v>
      </c>
    </row>
    <row r="194" spans="1:7" x14ac:dyDescent="0.4">
      <c r="A194" t="s">
        <v>1392</v>
      </c>
      <c r="B194" t="s">
        <v>2593</v>
      </c>
      <c r="C194" t="s">
        <v>1394</v>
      </c>
      <c r="D194" t="s">
        <v>1297</v>
      </c>
      <c r="E194" t="s">
        <v>2608</v>
      </c>
      <c r="F194" t="s">
        <v>2594</v>
      </c>
      <c r="G194" t="s">
        <v>2616</v>
      </c>
    </row>
    <row r="195" spans="1:7" x14ac:dyDescent="0.4">
      <c r="A195" t="s">
        <v>1397</v>
      </c>
      <c r="B195" t="s">
        <v>2593</v>
      </c>
      <c r="C195" t="s">
        <v>1399</v>
      </c>
      <c r="D195" t="s">
        <v>1330</v>
      </c>
      <c r="E195" t="s">
        <v>2608</v>
      </c>
      <c r="F195" t="s">
        <v>2594</v>
      </c>
      <c r="G195" t="s">
        <v>2616</v>
      </c>
    </row>
    <row r="196" spans="1:7" x14ac:dyDescent="0.4">
      <c r="A196" t="s">
        <v>1401</v>
      </c>
      <c r="B196" t="s">
        <v>2593</v>
      </c>
      <c r="C196" t="s">
        <v>1403</v>
      </c>
      <c r="D196" t="s">
        <v>1330</v>
      </c>
      <c r="E196" t="s">
        <v>2608</v>
      </c>
      <c r="F196" t="s">
        <v>2594</v>
      </c>
      <c r="G196" t="s">
        <v>2616</v>
      </c>
    </row>
    <row r="197" spans="1:7" x14ac:dyDescent="0.4">
      <c r="A197" t="s">
        <v>1405</v>
      </c>
      <c r="B197" t="s">
        <v>2593</v>
      </c>
      <c r="C197" t="s">
        <v>1407</v>
      </c>
      <c r="D197" t="s">
        <v>1330</v>
      </c>
      <c r="E197" t="s">
        <v>2608</v>
      </c>
      <c r="F197" t="s">
        <v>2594</v>
      </c>
      <c r="G197" t="s">
        <v>2616</v>
      </c>
    </row>
    <row r="198" spans="1:7" x14ac:dyDescent="0.4">
      <c r="A198" t="s">
        <v>172</v>
      </c>
      <c r="B198" t="s">
        <v>2590</v>
      </c>
      <c r="C198" t="s">
        <v>1410</v>
      </c>
      <c r="D198" t="s">
        <v>1311</v>
      </c>
      <c r="E198" t="s">
        <v>2591</v>
      </c>
      <c r="F198" t="s">
        <v>588</v>
      </c>
      <c r="G198" t="s">
        <v>2592</v>
      </c>
    </row>
    <row r="199" spans="1:7" x14ac:dyDescent="0.4">
      <c r="A199" t="s">
        <v>173</v>
      </c>
      <c r="B199" t="s">
        <v>2590</v>
      </c>
      <c r="C199" t="s">
        <v>1412</v>
      </c>
      <c r="D199" t="s">
        <v>800</v>
      </c>
      <c r="E199" t="s">
        <v>2591</v>
      </c>
      <c r="F199" t="s">
        <v>588</v>
      </c>
      <c r="G199" t="s">
        <v>2592</v>
      </c>
    </row>
    <row r="200" spans="1:7" x14ac:dyDescent="0.4">
      <c r="A200" t="s">
        <v>1416</v>
      </c>
      <c r="B200" t="s">
        <v>2593</v>
      </c>
      <c r="C200" t="s">
        <v>1417</v>
      </c>
      <c r="D200" t="s">
        <v>869</v>
      </c>
      <c r="E200" t="s">
        <v>2591</v>
      </c>
      <c r="F200" t="s">
        <v>2594</v>
      </c>
      <c r="G200" t="s">
        <v>2616</v>
      </c>
    </row>
    <row r="201" spans="1:7" x14ac:dyDescent="0.4">
      <c r="A201" t="s">
        <v>174</v>
      </c>
      <c r="B201" t="s">
        <v>868</v>
      </c>
      <c r="C201" t="s">
        <v>1420</v>
      </c>
      <c r="D201" t="s">
        <v>1422</v>
      </c>
      <c r="E201" t="s">
        <v>2608</v>
      </c>
      <c r="F201" t="s">
        <v>2607</v>
      </c>
      <c r="G201" t="s">
        <v>2602</v>
      </c>
    </row>
    <row r="202" spans="1:7" x14ac:dyDescent="0.4">
      <c r="A202" t="s">
        <v>175</v>
      </c>
      <c r="B202" t="s">
        <v>885</v>
      </c>
      <c r="C202" t="s">
        <v>1426</v>
      </c>
      <c r="D202" t="s">
        <v>887</v>
      </c>
      <c r="E202" t="s">
        <v>2600</v>
      </c>
      <c r="F202" t="s">
        <v>2610</v>
      </c>
      <c r="G202" t="s">
        <v>899</v>
      </c>
    </row>
    <row r="203" spans="1:7" x14ac:dyDescent="0.4">
      <c r="A203" t="s">
        <v>176</v>
      </c>
      <c r="B203" t="s">
        <v>2590</v>
      </c>
      <c r="C203" t="s">
        <v>1429</v>
      </c>
      <c r="D203" t="s">
        <v>642</v>
      </c>
      <c r="E203" t="s">
        <v>2591</v>
      </c>
      <c r="F203" t="s">
        <v>2598</v>
      </c>
      <c r="G203" t="s">
        <v>2612</v>
      </c>
    </row>
    <row r="204" spans="1:7" x14ac:dyDescent="0.4">
      <c r="A204" t="s">
        <v>1431</v>
      </c>
      <c r="B204" t="s">
        <v>2593</v>
      </c>
      <c r="C204" t="s">
        <v>1432</v>
      </c>
      <c r="D204" t="s">
        <v>630</v>
      </c>
      <c r="E204" t="s">
        <v>2591</v>
      </c>
      <c r="F204" t="s">
        <v>2594</v>
      </c>
      <c r="G204" t="s">
        <v>2595</v>
      </c>
    </row>
    <row r="205" spans="1:7" x14ac:dyDescent="0.4">
      <c r="A205" t="s">
        <v>177</v>
      </c>
      <c r="B205" t="s">
        <v>868</v>
      </c>
      <c r="C205" t="s">
        <v>2644</v>
      </c>
      <c r="D205" t="s">
        <v>637</v>
      </c>
      <c r="E205" t="s">
        <v>2600</v>
      </c>
      <c r="F205" t="s">
        <v>2607</v>
      </c>
      <c r="G205" t="s">
        <v>2602</v>
      </c>
    </row>
    <row r="206" spans="1:7" x14ac:dyDescent="0.4">
      <c r="A206" t="s">
        <v>1436</v>
      </c>
      <c r="B206" t="s">
        <v>2593</v>
      </c>
      <c r="C206" t="s">
        <v>1437</v>
      </c>
      <c r="D206" t="s">
        <v>626</v>
      </c>
      <c r="E206" t="s">
        <v>2591</v>
      </c>
      <c r="F206" t="s">
        <v>2594</v>
      </c>
      <c r="G206" t="s">
        <v>2616</v>
      </c>
    </row>
    <row r="207" spans="1:7" x14ac:dyDescent="0.4">
      <c r="A207" t="s">
        <v>178</v>
      </c>
      <c r="B207" t="s">
        <v>2593</v>
      </c>
      <c r="C207" t="s">
        <v>2645</v>
      </c>
      <c r="D207" t="s">
        <v>1297</v>
      </c>
      <c r="E207" t="s">
        <v>2608</v>
      </c>
      <c r="F207" t="s">
        <v>2621</v>
      </c>
      <c r="G207" t="s">
        <v>2616</v>
      </c>
    </row>
    <row r="208" spans="1:7" x14ac:dyDescent="0.4">
      <c r="A208" t="s">
        <v>1441</v>
      </c>
      <c r="B208" t="s">
        <v>2593</v>
      </c>
      <c r="C208" t="s">
        <v>1442</v>
      </c>
      <c r="D208" t="s">
        <v>869</v>
      </c>
      <c r="E208" t="s">
        <v>2591</v>
      </c>
      <c r="F208" t="s">
        <v>2594</v>
      </c>
      <c r="G208" t="s">
        <v>2629</v>
      </c>
    </row>
    <row r="209" spans="1:7" x14ac:dyDescent="0.4">
      <c r="A209" t="s">
        <v>179</v>
      </c>
      <c r="B209" t="s">
        <v>2590</v>
      </c>
      <c r="C209" t="s">
        <v>1446</v>
      </c>
      <c r="D209" t="s">
        <v>630</v>
      </c>
      <c r="E209" t="s">
        <v>2591</v>
      </c>
      <c r="F209" t="s">
        <v>2598</v>
      </c>
      <c r="G209" t="s">
        <v>2612</v>
      </c>
    </row>
    <row r="210" spans="1:7" x14ac:dyDescent="0.4">
      <c r="A210" t="s">
        <v>180</v>
      </c>
      <c r="B210" t="s">
        <v>2593</v>
      </c>
      <c r="C210" t="s">
        <v>2646</v>
      </c>
      <c r="D210" t="s">
        <v>637</v>
      </c>
      <c r="E210" t="s">
        <v>2600</v>
      </c>
      <c r="F210" t="s">
        <v>2594</v>
      </c>
      <c r="G210" t="s">
        <v>2602</v>
      </c>
    </row>
    <row r="211" spans="1:7" x14ac:dyDescent="0.4">
      <c r="A211" t="s">
        <v>181</v>
      </c>
      <c r="B211" t="s">
        <v>2590</v>
      </c>
      <c r="C211" t="s">
        <v>2647</v>
      </c>
      <c r="D211" t="s">
        <v>637</v>
      </c>
      <c r="E211" t="s">
        <v>2600</v>
      </c>
      <c r="F211" t="s">
        <v>2615</v>
      </c>
      <c r="G211" t="s">
        <v>2602</v>
      </c>
    </row>
    <row r="212" spans="1:7" x14ac:dyDescent="0.4">
      <c r="A212" t="s">
        <v>182</v>
      </c>
      <c r="B212" t="s">
        <v>728</v>
      </c>
      <c r="C212" t="s">
        <v>2648</v>
      </c>
      <c r="D212" t="s">
        <v>637</v>
      </c>
      <c r="E212" t="s">
        <v>2600</v>
      </c>
      <c r="F212" t="s">
        <v>2615</v>
      </c>
      <c r="G212" t="s">
        <v>2602</v>
      </c>
    </row>
    <row r="213" spans="1:7" x14ac:dyDescent="0.4">
      <c r="A213" t="s">
        <v>183</v>
      </c>
      <c r="B213" t="s">
        <v>885</v>
      </c>
      <c r="C213" t="s">
        <v>1458</v>
      </c>
      <c r="D213" t="s">
        <v>630</v>
      </c>
      <c r="E213" t="s">
        <v>2600</v>
      </c>
      <c r="F213" t="s">
        <v>1321</v>
      </c>
      <c r="G213" t="s">
        <v>1321</v>
      </c>
    </row>
    <row r="214" spans="1:7" x14ac:dyDescent="0.4">
      <c r="A214" t="s">
        <v>184</v>
      </c>
      <c r="B214" t="s">
        <v>2593</v>
      </c>
      <c r="C214" t="s">
        <v>1462</v>
      </c>
      <c r="D214" t="s">
        <v>1464</v>
      </c>
      <c r="E214" t="s">
        <v>2600</v>
      </c>
      <c r="F214" t="s">
        <v>2594</v>
      </c>
      <c r="G214" t="s">
        <v>2602</v>
      </c>
    </row>
    <row r="215" spans="1:7" x14ac:dyDescent="0.4">
      <c r="A215" t="s">
        <v>185</v>
      </c>
      <c r="B215" t="s">
        <v>2590</v>
      </c>
      <c r="C215" t="s">
        <v>2649</v>
      </c>
      <c r="D215" t="s">
        <v>603</v>
      </c>
      <c r="E215" t="s">
        <v>2591</v>
      </c>
      <c r="F215" t="s">
        <v>2598</v>
      </c>
      <c r="G215" t="s">
        <v>2612</v>
      </c>
    </row>
    <row r="216" spans="1:7" x14ac:dyDescent="0.4">
      <c r="A216" t="s">
        <v>186</v>
      </c>
      <c r="B216" t="s">
        <v>2590</v>
      </c>
      <c r="C216" t="s">
        <v>1467</v>
      </c>
      <c r="D216" t="s">
        <v>1152</v>
      </c>
      <c r="E216" t="s">
        <v>2591</v>
      </c>
      <c r="F216" t="s">
        <v>2598</v>
      </c>
      <c r="G216" t="s">
        <v>2612</v>
      </c>
    </row>
    <row r="217" spans="1:7" x14ac:dyDescent="0.4">
      <c r="A217" t="s">
        <v>187</v>
      </c>
      <c r="B217" t="s">
        <v>2590</v>
      </c>
      <c r="C217" t="s">
        <v>1471</v>
      </c>
      <c r="D217" t="s">
        <v>1345</v>
      </c>
      <c r="E217" t="s">
        <v>2600</v>
      </c>
      <c r="F217" t="s">
        <v>2615</v>
      </c>
      <c r="G217" t="s">
        <v>2602</v>
      </c>
    </row>
    <row r="218" spans="1:7" x14ac:dyDescent="0.4">
      <c r="A218" t="s">
        <v>1472</v>
      </c>
      <c r="B218" t="s">
        <v>2593</v>
      </c>
      <c r="C218" t="s">
        <v>1473</v>
      </c>
      <c r="D218" t="s">
        <v>652</v>
      </c>
      <c r="E218" t="s">
        <v>2591</v>
      </c>
      <c r="F218" t="s">
        <v>2594</v>
      </c>
      <c r="G218" t="s">
        <v>2595</v>
      </c>
    </row>
    <row r="219" spans="1:7" x14ac:dyDescent="0.4">
      <c r="A219" t="s">
        <v>1475</v>
      </c>
      <c r="B219" t="s">
        <v>2593</v>
      </c>
      <c r="C219" t="s">
        <v>1476</v>
      </c>
      <c r="D219" t="s">
        <v>1069</v>
      </c>
      <c r="E219" t="s">
        <v>2591</v>
      </c>
      <c r="F219" t="s">
        <v>2594</v>
      </c>
      <c r="G219" t="s">
        <v>2616</v>
      </c>
    </row>
    <row r="220" spans="1:7" x14ac:dyDescent="0.4">
      <c r="A220" t="s">
        <v>188</v>
      </c>
      <c r="B220" t="s">
        <v>2590</v>
      </c>
      <c r="C220" t="s">
        <v>2650</v>
      </c>
      <c r="D220" t="s">
        <v>1481</v>
      </c>
      <c r="E220" t="s">
        <v>2591</v>
      </c>
      <c r="F220" t="s">
        <v>2598</v>
      </c>
      <c r="G220" t="s">
        <v>2612</v>
      </c>
    </row>
    <row r="221" spans="1:7" x14ac:dyDescent="0.4">
      <c r="A221" t="s">
        <v>189</v>
      </c>
      <c r="B221" t="s">
        <v>2590</v>
      </c>
      <c r="C221" t="s">
        <v>2651</v>
      </c>
      <c r="D221" t="s">
        <v>617</v>
      </c>
      <c r="E221" t="s">
        <v>2591</v>
      </c>
      <c r="F221" t="s">
        <v>588</v>
      </c>
      <c r="G221" t="s">
        <v>2592</v>
      </c>
    </row>
    <row r="222" spans="1:7" x14ac:dyDescent="0.4">
      <c r="A222" t="s">
        <v>190</v>
      </c>
      <c r="B222" t="s">
        <v>2593</v>
      </c>
      <c r="C222" t="s">
        <v>2652</v>
      </c>
      <c r="D222" t="s">
        <v>1360</v>
      </c>
      <c r="E222" t="s">
        <v>2591</v>
      </c>
      <c r="F222" t="s">
        <v>2628</v>
      </c>
      <c r="G222" t="s">
        <v>2629</v>
      </c>
    </row>
    <row r="223" spans="1:7" x14ac:dyDescent="0.4">
      <c r="A223" t="s">
        <v>191</v>
      </c>
      <c r="B223" t="s">
        <v>868</v>
      </c>
      <c r="C223" t="s">
        <v>2653</v>
      </c>
      <c r="D223" t="s">
        <v>637</v>
      </c>
      <c r="E223" t="s">
        <v>2604</v>
      </c>
      <c r="F223" t="s">
        <v>2626</v>
      </c>
      <c r="G223" t="s">
        <v>2602</v>
      </c>
    </row>
    <row r="224" spans="1:7" x14ac:dyDescent="0.4">
      <c r="A224" t="s">
        <v>1492</v>
      </c>
      <c r="B224" t="s">
        <v>2593</v>
      </c>
      <c r="C224" t="s">
        <v>1493</v>
      </c>
      <c r="D224" t="s">
        <v>1495</v>
      </c>
      <c r="E224" t="s">
        <v>2591</v>
      </c>
      <c r="F224" t="s">
        <v>2594</v>
      </c>
      <c r="G224" t="s">
        <v>2616</v>
      </c>
    </row>
    <row r="225" spans="1:7" x14ac:dyDescent="0.4">
      <c r="A225" t="s">
        <v>192</v>
      </c>
      <c r="B225" t="s">
        <v>2590</v>
      </c>
      <c r="C225" t="s">
        <v>1496</v>
      </c>
      <c r="D225" t="s">
        <v>637</v>
      </c>
      <c r="E225" t="s">
        <v>2591</v>
      </c>
      <c r="F225" t="s">
        <v>2598</v>
      </c>
      <c r="G225" t="s">
        <v>2612</v>
      </c>
    </row>
    <row r="226" spans="1:7" x14ac:dyDescent="0.4">
      <c r="A226" t="s">
        <v>1500</v>
      </c>
      <c r="B226" t="s">
        <v>2593</v>
      </c>
      <c r="C226" t="s">
        <v>1502</v>
      </c>
      <c r="D226" t="s">
        <v>1505</v>
      </c>
      <c r="E226" t="s">
        <v>2591</v>
      </c>
      <c r="F226" t="s">
        <v>2594</v>
      </c>
      <c r="G226" t="s">
        <v>2629</v>
      </c>
    </row>
    <row r="227" spans="1:7" x14ac:dyDescent="0.4">
      <c r="A227" t="s">
        <v>193</v>
      </c>
      <c r="B227" t="s">
        <v>2593</v>
      </c>
      <c r="C227" t="s">
        <v>2654</v>
      </c>
      <c r="D227" t="s">
        <v>1511</v>
      </c>
      <c r="E227" t="s">
        <v>2606</v>
      </c>
      <c r="F227" t="s">
        <v>2594</v>
      </c>
      <c r="G227" t="s">
        <v>2616</v>
      </c>
    </row>
    <row r="228" spans="1:7" x14ac:dyDescent="0.4">
      <c r="A228" t="s">
        <v>1513</v>
      </c>
      <c r="B228" t="s">
        <v>2590</v>
      </c>
      <c r="C228" t="s">
        <v>1515</v>
      </c>
      <c r="D228" t="s">
        <v>746</v>
      </c>
      <c r="E228" t="s">
        <v>2591</v>
      </c>
      <c r="F228" t="s">
        <v>588</v>
      </c>
      <c r="G228" t="s">
        <v>2592</v>
      </c>
    </row>
    <row r="229" spans="1:7" x14ac:dyDescent="0.4">
      <c r="A229" t="s">
        <v>194</v>
      </c>
      <c r="B229" t="s">
        <v>2593</v>
      </c>
      <c r="C229" t="s">
        <v>2655</v>
      </c>
      <c r="D229" t="s">
        <v>630</v>
      </c>
      <c r="E229" t="s">
        <v>2608</v>
      </c>
      <c r="F229" t="s">
        <v>2656</v>
      </c>
      <c r="G229" t="s">
        <v>2616</v>
      </c>
    </row>
    <row r="230" spans="1:7" x14ac:dyDescent="0.4">
      <c r="A230" t="s">
        <v>1524</v>
      </c>
      <c r="B230" t="s">
        <v>2593</v>
      </c>
      <c r="C230" t="s">
        <v>1525</v>
      </c>
      <c r="D230" t="s">
        <v>975</v>
      </c>
      <c r="E230" t="s">
        <v>2591</v>
      </c>
      <c r="F230" t="s">
        <v>2594</v>
      </c>
      <c r="G230" t="s">
        <v>2629</v>
      </c>
    </row>
    <row r="231" spans="1:7" x14ac:dyDescent="0.4">
      <c r="A231" t="s">
        <v>195</v>
      </c>
      <c r="B231" t="s">
        <v>2590</v>
      </c>
      <c r="C231" t="s">
        <v>2657</v>
      </c>
      <c r="D231" t="s">
        <v>1152</v>
      </c>
      <c r="E231" t="s">
        <v>2591</v>
      </c>
      <c r="F231" t="s">
        <v>588</v>
      </c>
      <c r="G231" t="s">
        <v>2592</v>
      </c>
    </row>
    <row r="232" spans="1:7" x14ac:dyDescent="0.4">
      <c r="A232" t="s">
        <v>196</v>
      </c>
      <c r="B232" t="s">
        <v>868</v>
      </c>
      <c r="C232" t="s">
        <v>1532</v>
      </c>
      <c r="D232" t="s">
        <v>1533</v>
      </c>
      <c r="E232" t="s">
        <v>2591</v>
      </c>
      <c r="F232" t="s">
        <v>2607</v>
      </c>
      <c r="G232" t="s">
        <v>2602</v>
      </c>
    </row>
    <row r="233" spans="1:7" x14ac:dyDescent="0.4">
      <c r="A233" t="s">
        <v>197</v>
      </c>
      <c r="B233" t="s">
        <v>2593</v>
      </c>
      <c r="C233" t="s">
        <v>1536</v>
      </c>
      <c r="D233" t="s">
        <v>1537</v>
      </c>
      <c r="E233" t="s">
        <v>2608</v>
      </c>
      <c r="F233" t="s">
        <v>2658</v>
      </c>
      <c r="G233" t="s">
        <v>2602</v>
      </c>
    </row>
    <row r="234" spans="1:7" x14ac:dyDescent="0.4">
      <c r="A234" t="s">
        <v>198</v>
      </c>
      <c r="B234" t="s">
        <v>2590</v>
      </c>
      <c r="C234" t="s">
        <v>1539</v>
      </c>
      <c r="D234" t="s">
        <v>1311</v>
      </c>
      <c r="E234" t="s">
        <v>2591</v>
      </c>
      <c r="F234" t="s">
        <v>2598</v>
      </c>
      <c r="G234" t="s">
        <v>2612</v>
      </c>
    </row>
    <row r="235" spans="1:7" x14ac:dyDescent="0.4">
      <c r="A235" t="s">
        <v>199</v>
      </c>
      <c r="B235" t="s">
        <v>2593</v>
      </c>
      <c r="C235" t="s">
        <v>2659</v>
      </c>
      <c r="D235" t="s">
        <v>975</v>
      </c>
      <c r="E235" t="s">
        <v>2608</v>
      </c>
      <c r="F235" t="s">
        <v>2621</v>
      </c>
      <c r="G235" t="s">
        <v>2616</v>
      </c>
    </row>
    <row r="236" spans="1:7" x14ac:dyDescent="0.4">
      <c r="A236" t="s">
        <v>200</v>
      </c>
      <c r="B236" t="s">
        <v>868</v>
      </c>
      <c r="C236" t="s">
        <v>1546</v>
      </c>
      <c r="D236" t="s">
        <v>1548</v>
      </c>
      <c r="E236" t="s">
        <v>2591</v>
      </c>
      <c r="F236" t="s">
        <v>2607</v>
      </c>
      <c r="G236" t="s">
        <v>2602</v>
      </c>
    </row>
    <row r="237" spans="1:7" x14ac:dyDescent="0.4">
      <c r="A237" t="s">
        <v>1549</v>
      </c>
      <c r="B237" t="s">
        <v>2593</v>
      </c>
      <c r="C237" t="s">
        <v>1550</v>
      </c>
      <c r="D237" t="s">
        <v>1056</v>
      </c>
      <c r="E237" t="s">
        <v>2591</v>
      </c>
      <c r="F237" t="s">
        <v>2594</v>
      </c>
      <c r="G237" t="s">
        <v>2616</v>
      </c>
    </row>
    <row r="238" spans="1:7" x14ac:dyDescent="0.4">
      <c r="A238" t="s">
        <v>1552</v>
      </c>
      <c r="B238" t="s">
        <v>2593</v>
      </c>
      <c r="C238" t="s">
        <v>1553</v>
      </c>
      <c r="D238" t="s">
        <v>1554</v>
      </c>
      <c r="E238" t="s">
        <v>2591</v>
      </c>
      <c r="F238" t="s">
        <v>2594</v>
      </c>
      <c r="G238" t="s">
        <v>2616</v>
      </c>
    </row>
    <row r="239" spans="1:7" x14ac:dyDescent="0.4">
      <c r="A239" t="s">
        <v>1555</v>
      </c>
      <c r="B239" t="s">
        <v>2593</v>
      </c>
      <c r="C239" t="s">
        <v>1556</v>
      </c>
      <c r="D239" t="s">
        <v>1120</v>
      </c>
      <c r="E239" t="s">
        <v>2591</v>
      </c>
      <c r="F239" t="s">
        <v>2594</v>
      </c>
      <c r="G239" t="s">
        <v>2629</v>
      </c>
    </row>
    <row r="240" spans="1:7" x14ac:dyDescent="0.4">
      <c r="A240" t="s">
        <v>201</v>
      </c>
      <c r="B240" t="s">
        <v>2593</v>
      </c>
      <c r="C240" t="s">
        <v>1560</v>
      </c>
      <c r="D240" t="s">
        <v>1561</v>
      </c>
      <c r="E240" t="s">
        <v>2608</v>
      </c>
      <c r="F240" t="s">
        <v>2658</v>
      </c>
      <c r="G240" t="s">
        <v>2602</v>
      </c>
    </row>
    <row r="241" spans="1:7" x14ac:dyDescent="0.4">
      <c r="A241" t="s">
        <v>202</v>
      </c>
      <c r="B241" t="s">
        <v>2593</v>
      </c>
      <c r="C241" t="s">
        <v>2660</v>
      </c>
      <c r="D241" t="s">
        <v>1297</v>
      </c>
      <c r="E241" t="s">
        <v>2608</v>
      </c>
      <c r="F241" t="s">
        <v>2661</v>
      </c>
      <c r="G241" t="s">
        <v>2634</v>
      </c>
    </row>
    <row r="242" spans="1:7" x14ac:dyDescent="0.4">
      <c r="A242" t="s">
        <v>203</v>
      </c>
      <c r="B242" t="s">
        <v>868</v>
      </c>
      <c r="C242" t="s">
        <v>1567</v>
      </c>
      <c r="D242" t="s">
        <v>1568</v>
      </c>
      <c r="E242" t="s">
        <v>2591</v>
      </c>
      <c r="F242" t="s">
        <v>2607</v>
      </c>
      <c r="G242" t="s">
        <v>2602</v>
      </c>
    </row>
    <row r="243" spans="1:7" x14ac:dyDescent="0.4">
      <c r="A243" t="s">
        <v>204</v>
      </c>
      <c r="B243" t="s">
        <v>868</v>
      </c>
      <c r="C243" t="s">
        <v>1570</v>
      </c>
      <c r="D243" t="s">
        <v>869</v>
      </c>
      <c r="E243" t="s">
        <v>2591</v>
      </c>
      <c r="F243" t="s">
        <v>2607</v>
      </c>
      <c r="G243" t="s">
        <v>2602</v>
      </c>
    </row>
    <row r="244" spans="1:7" x14ac:dyDescent="0.4">
      <c r="A244" t="s">
        <v>205</v>
      </c>
      <c r="B244" t="s">
        <v>2590</v>
      </c>
      <c r="C244" t="s">
        <v>1572</v>
      </c>
      <c r="D244" t="s">
        <v>1311</v>
      </c>
      <c r="E244" t="s">
        <v>2591</v>
      </c>
      <c r="F244" t="s">
        <v>2598</v>
      </c>
      <c r="G244" t="s">
        <v>2612</v>
      </c>
    </row>
    <row r="245" spans="1:7" x14ac:dyDescent="0.4">
      <c r="A245" t="s">
        <v>206</v>
      </c>
      <c r="B245" t="s">
        <v>868</v>
      </c>
      <c r="C245" t="s">
        <v>1575</v>
      </c>
      <c r="D245" t="s">
        <v>1577</v>
      </c>
      <c r="E245" t="s">
        <v>2608</v>
      </c>
      <c r="F245" t="s">
        <v>2607</v>
      </c>
      <c r="G245" t="s">
        <v>2662</v>
      </c>
    </row>
    <row r="246" spans="1:7" x14ac:dyDescent="0.4">
      <c r="A246" t="s">
        <v>1578</v>
      </c>
      <c r="B246" t="s">
        <v>2593</v>
      </c>
      <c r="C246" t="s">
        <v>1579</v>
      </c>
      <c r="D246" t="s">
        <v>1069</v>
      </c>
      <c r="E246" t="s">
        <v>2591</v>
      </c>
      <c r="F246" t="s">
        <v>2594</v>
      </c>
      <c r="G246" t="s">
        <v>2616</v>
      </c>
    </row>
    <row r="247" spans="1:7" x14ac:dyDescent="0.4">
      <c r="A247" t="s">
        <v>207</v>
      </c>
      <c r="B247" t="s">
        <v>2590</v>
      </c>
      <c r="C247" t="s">
        <v>1581</v>
      </c>
      <c r="D247" t="s">
        <v>1311</v>
      </c>
      <c r="E247" t="s">
        <v>2591</v>
      </c>
      <c r="F247" t="s">
        <v>2598</v>
      </c>
      <c r="G247" t="s">
        <v>2612</v>
      </c>
    </row>
    <row r="248" spans="1:7" x14ac:dyDescent="0.4">
      <c r="A248" t="s">
        <v>208</v>
      </c>
      <c r="B248" t="s">
        <v>2590</v>
      </c>
      <c r="C248" t="s">
        <v>2663</v>
      </c>
      <c r="D248" t="s">
        <v>637</v>
      </c>
      <c r="E248" t="s">
        <v>2600</v>
      </c>
      <c r="F248" t="s">
        <v>2615</v>
      </c>
      <c r="G248" t="s">
        <v>2602</v>
      </c>
    </row>
    <row r="249" spans="1:7" x14ac:dyDescent="0.4">
      <c r="A249" t="s">
        <v>209</v>
      </c>
      <c r="B249" t="s">
        <v>2590</v>
      </c>
      <c r="C249" t="s">
        <v>1587</v>
      </c>
      <c r="D249" t="s">
        <v>746</v>
      </c>
      <c r="E249" t="s">
        <v>2591</v>
      </c>
      <c r="F249" t="s">
        <v>655</v>
      </c>
      <c r="G249" t="s">
        <v>2592</v>
      </c>
    </row>
    <row r="250" spans="1:7" x14ac:dyDescent="0.4">
      <c r="A250" t="s">
        <v>210</v>
      </c>
      <c r="B250" t="s">
        <v>2593</v>
      </c>
      <c r="C250" t="s">
        <v>1590</v>
      </c>
      <c r="D250" t="s">
        <v>1592</v>
      </c>
      <c r="E250" t="s">
        <v>2591</v>
      </c>
      <c r="F250" t="s">
        <v>1016</v>
      </c>
      <c r="G250" t="s">
        <v>886</v>
      </c>
    </row>
    <row r="251" spans="1:7" x14ac:dyDescent="0.4">
      <c r="A251" t="s">
        <v>211</v>
      </c>
      <c r="B251" t="s">
        <v>2593</v>
      </c>
      <c r="C251" t="s">
        <v>1595</v>
      </c>
      <c r="D251" t="s">
        <v>1345</v>
      </c>
      <c r="E251" t="s">
        <v>2600</v>
      </c>
      <c r="F251" t="s">
        <v>2618</v>
      </c>
      <c r="G251" t="s">
        <v>2602</v>
      </c>
    </row>
    <row r="252" spans="1:7" x14ac:dyDescent="0.4">
      <c r="A252" t="s">
        <v>212</v>
      </c>
      <c r="B252" t="s">
        <v>2593</v>
      </c>
      <c r="C252" t="s">
        <v>1598</v>
      </c>
      <c r="D252" t="s">
        <v>1017</v>
      </c>
      <c r="E252" t="s">
        <v>2591</v>
      </c>
      <c r="F252" t="s">
        <v>1016</v>
      </c>
      <c r="G252" t="s">
        <v>886</v>
      </c>
    </row>
    <row r="253" spans="1:7" x14ac:dyDescent="0.4">
      <c r="A253" t="s">
        <v>213</v>
      </c>
      <c r="B253" t="s">
        <v>2593</v>
      </c>
      <c r="C253" t="s">
        <v>2664</v>
      </c>
      <c r="D253" t="s">
        <v>630</v>
      </c>
      <c r="E253" t="s">
        <v>2608</v>
      </c>
      <c r="F253" t="s">
        <v>2665</v>
      </c>
      <c r="G253" t="s">
        <v>2666</v>
      </c>
    </row>
    <row r="254" spans="1:7" x14ac:dyDescent="0.4">
      <c r="A254" t="s">
        <v>1603</v>
      </c>
      <c r="B254" t="s">
        <v>2593</v>
      </c>
      <c r="C254" t="s">
        <v>1605</v>
      </c>
      <c r="D254" t="s">
        <v>1303</v>
      </c>
      <c r="E254" t="s">
        <v>2591</v>
      </c>
      <c r="F254" t="s">
        <v>2594</v>
      </c>
      <c r="G254" t="s">
        <v>886</v>
      </c>
    </row>
    <row r="255" spans="1:7" x14ac:dyDescent="0.4">
      <c r="A255" t="s">
        <v>214</v>
      </c>
      <c r="B255" t="s">
        <v>2593</v>
      </c>
      <c r="C255" t="s">
        <v>2667</v>
      </c>
      <c r="D255" t="s">
        <v>1387</v>
      </c>
      <c r="E255" t="s">
        <v>2591</v>
      </c>
      <c r="F255" t="s">
        <v>2623</v>
      </c>
      <c r="G255" t="s">
        <v>2616</v>
      </c>
    </row>
    <row r="256" spans="1:7" x14ac:dyDescent="0.4">
      <c r="A256" t="s">
        <v>215</v>
      </c>
      <c r="B256" t="s">
        <v>2593</v>
      </c>
      <c r="C256" t="s">
        <v>2668</v>
      </c>
      <c r="D256" t="s">
        <v>637</v>
      </c>
      <c r="E256" t="s">
        <v>2608</v>
      </c>
      <c r="F256" t="s">
        <v>2618</v>
      </c>
      <c r="G256" t="s">
        <v>2602</v>
      </c>
    </row>
    <row r="257" spans="1:7" x14ac:dyDescent="0.4">
      <c r="A257" t="s">
        <v>216</v>
      </c>
      <c r="B257" t="s">
        <v>2590</v>
      </c>
      <c r="C257" t="s">
        <v>1615</v>
      </c>
      <c r="D257" t="s">
        <v>1152</v>
      </c>
      <c r="E257" t="s">
        <v>2591</v>
      </c>
      <c r="F257" t="s">
        <v>2598</v>
      </c>
      <c r="G257" t="s">
        <v>2612</v>
      </c>
    </row>
    <row r="258" spans="1:7" x14ac:dyDescent="0.4">
      <c r="A258" t="s">
        <v>1617</v>
      </c>
      <c r="B258" t="s">
        <v>2593</v>
      </c>
      <c r="C258" t="s">
        <v>1618</v>
      </c>
      <c r="D258" t="s">
        <v>652</v>
      </c>
      <c r="E258" t="s">
        <v>2591</v>
      </c>
      <c r="F258" t="s">
        <v>2594</v>
      </c>
      <c r="G258" t="s">
        <v>2616</v>
      </c>
    </row>
    <row r="259" spans="1:7" x14ac:dyDescent="0.4">
      <c r="A259" t="s">
        <v>217</v>
      </c>
      <c r="B259" t="s">
        <v>2593</v>
      </c>
      <c r="C259" t="s">
        <v>2669</v>
      </c>
      <c r="D259" t="s">
        <v>1511</v>
      </c>
      <c r="E259" t="s">
        <v>2608</v>
      </c>
      <c r="F259" t="s">
        <v>2670</v>
      </c>
      <c r="G259" t="s">
        <v>2616</v>
      </c>
    </row>
    <row r="260" spans="1:7" x14ac:dyDescent="0.4">
      <c r="A260" t="s">
        <v>218</v>
      </c>
      <c r="B260" t="s">
        <v>2590</v>
      </c>
      <c r="C260" t="s">
        <v>1625</v>
      </c>
      <c r="D260" t="s">
        <v>1627</v>
      </c>
      <c r="E260" t="s">
        <v>2591</v>
      </c>
      <c r="F260" t="s">
        <v>655</v>
      </c>
      <c r="G260" t="s">
        <v>2592</v>
      </c>
    </row>
    <row r="261" spans="1:7" x14ac:dyDescent="0.4">
      <c r="A261" t="s">
        <v>219</v>
      </c>
      <c r="B261" t="s">
        <v>2593</v>
      </c>
      <c r="C261" t="s">
        <v>2671</v>
      </c>
      <c r="D261" t="s">
        <v>1631</v>
      </c>
      <c r="E261" t="s">
        <v>2606</v>
      </c>
      <c r="F261" t="s">
        <v>2621</v>
      </c>
      <c r="G261" t="s">
        <v>2616</v>
      </c>
    </row>
    <row r="262" spans="1:7" x14ac:dyDescent="0.4">
      <c r="A262" t="s">
        <v>220</v>
      </c>
      <c r="B262" t="s">
        <v>885</v>
      </c>
      <c r="C262" t="s">
        <v>1633</v>
      </c>
      <c r="D262" t="s">
        <v>1635</v>
      </c>
      <c r="E262" t="s">
        <v>2600</v>
      </c>
      <c r="F262" t="s">
        <v>2672</v>
      </c>
      <c r="G262" t="s">
        <v>1321</v>
      </c>
    </row>
    <row r="263" spans="1:7" x14ac:dyDescent="0.4">
      <c r="A263" t="s">
        <v>221</v>
      </c>
      <c r="B263" t="s">
        <v>2593</v>
      </c>
      <c r="C263" t="s">
        <v>2673</v>
      </c>
      <c r="D263" t="s">
        <v>1481</v>
      </c>
      <c r="E263" t="s">
        <v>2608</v>
      </c>
      <c r="F263" t="s">
        <v>2670</v>
      </c>
      <c r="G263" t="s">
        <v>2629</v>
      </c>
    </row>
    <row r="264" spans="1:7" x14ac:dyDescent="0.4">
      <c r="A264" t="s">
        <v>222</v>
      </c>
      <c r="B264" t="s">
        <v>2590</v>
      </c>
      <c r="C264" t="s">
        <v>1641</v>
      </c>
      <c r="D264" t="s">
        <v>746</v>
      </c>
      <c r="E264" t="s">
        <v>2591</v>
      </c>
      <c r="F264" t="s">
        <v>2598</v>
      </c>
      <c r="G264" t="s">
        <v>2612</v>
      </c>
    </row>
    <row r="265" spans="1:7" x14ac:dyDescent="0.4">
      <c r="A265" t="s">
        <v>1644</v>
      </c>
      <c r="B265" t="s">
        <v>885</v>
      </c>
      <c r="C265" t="s">
        <v>2674</v>
      </c>
      <c r="D265" t="s">
        <v>630</v>
      </c>
      <c r="E265" t="s">
        <v>2608</v>
      </c>
      <c r="F265" t="s">
        <v>2675</v>
      </c>
      <c r="G265" t="s">
        <v>899</v>
      </c>
    </row>
    <row r="266" spans="1:7" x14ac:dyDescent="0.4">
      <c r="A266" t="s">
        <v>223</v>
      </c>
      <c r="B266" t="s">
        <v>2590</v>
      </c>
      <c r="C266" t="s">
        <v>1649</v>
      </c>
      <c r="D266" t="s">
        <v>800</v>
      </c>
      <c r="E266" t="s">
        <v>2591</v>
      </c>
      <c r="F266" t="s">
        <v>655</v>
      </c>
      <c r="G266" t="s">
        <v>2592</v>
      </c>
    </row>
    <row r="267" spans="1:7" x14ac:dyDescent="0.4">
      <c r="A267" t="s">
        <v>224</v>
      </c>
      <c r="B267" t="s">
        <v>868</v>
      </c>
      <c r="C267" t="s">
        <v>1652</v>
      </c>
      <c r="D267" t="s">
        <v>1653</v>
      </c>
      <c r="E267" t="s">
        <v>2604</v>
      </c>
      <c r="F267" t="s">
        <v>2607</v>
      </c>
      <c r="G267" t="s">
        <v>2602</v>
      </c>
    </row>
    <row r="268" spans="1:7" x14ac:dyDescent="0.4">
      <c r="A268" t="s">
        <v>225</v>
      </c>
      <c r="B268" t="s">
        <v>868</v>
      </c>
      <c r="C268" t="s">
        <v>1655</v>
      </c>
      <c r="D268" t="s">
        <v>1657</v>
      </c>
      <c r="E268" t="s">
        <v>2608</v>
      </c>
      <c r="F268" t="s">
        <v>2607</v>
      </c>
      <c r="G268" t="s">
        <v>2602</v>
      </c>
    </row>
    <row r="269" spans="1:7" x14ac:dyDescent="0.4">
      <c r="A269" t="s">
        <v>1658</v>
      </c>
      <c r="B269" t="s">
        <v>2593</v>
      </c>
      <c r="C269" t="s">
        <v>1659</v>
      </c>
      <c r="D269" t="s">
        <v>1661</v>
      </c>
      <c r="E269" t="s">
        <v>2591</v>
      </c>
      <c r="F269" t="s">
        <v>2594</v>
      </c>
      <c r="G269" t="s">
        <v>2629</v>
      </c>
    </row>
    <row r="270" spans="1:7" x14ac:dyDescent="0.4">
      <c r="A270" t="s">
        <v>226</v>
      </c>
      <c r="B270" t="s">
        <v>2590</v>
      </c>
      <c r="C270" t="s">
        <v>1664</v>
      </c>
      <c r="D270" t="s">
        <v>1481</v>
      </c>
      <c r="E270" t="s">
        <v>2608</v>
      </c>
      <c r="F270" t="s">
        <v>2598</v>
      </c>
      <c r="G270" t="s">
        <v>2602</v>
      </c>
    </row>
    <row r="271" spans="1:7" x14ac:dyDescent="0.4">
      <c r="A271" t="s">
        <v>1666</v>
      </c>
      <c r="B271" t="s">
        <v>2593</v>
      </c>
      <c r="C271" t="s">
        <v>1667</v>
      </c>
      <c r="D271" t="s">
        <v>1669</v>
      </c>
      <c r="E271" t="s">
        <v>2591</v>
      </c>
      <c r="F271" t="s">
        <v>2594</v>
      </c>
      <c r="G271" t="s">
        <v>2629</v>
      </c>
    </row>
    <row r="272" spans="1:7" x14ac:dyDescent="0.4">
      <c r="A272" t="s">
        <v>227</v>
      </c>
      <c r="B272" t="s">
        <v>2593</v>
      </c>
      <c r="C272" t="s">
        <v>2676</v>
      </c>
      <c r="D272" t="s">
        <v>630</v>
      </c>
      <c r="E272" t="s">
        <v>2608</v>
      </c>
      <c r="F272" t="s">
        <v>2656</v>
      </c>
      <c r="G272" t="s">
        <v>2634</v>
      </c>
    </row>
    <row r="273" spans="1:7" x14ac:dyDescent="0.4">
      <c r="A273" t="s">
        <v>228</v>
      </c>
      <c r="B273" t="s">
        <v>2593</v>
      </c>
      <c r="C273" t="s">
        <v>1676</v>
      </c>
      <c r="D273" t="s">
        <v>1345</v>
      </c>
      <c r="E273" t="s">
        <v>2600</v>
      </c>
      <c r="F273" t="s">
        <v>2594</v>
      </c>
      <c r="G273" t="s">
        <v>2602</v>
      </c>
    </row>
    <row r="274" spans="1:7" x14ac:dyDescent="0.4">
      <c r="A274" t="s">
        <v>229</v>
      </c>
      <c r="B274" t="s">
        <v>2590</v>
      </c>
      <c r="C274" t="s">
        <v>1678</v>
      </c>
      <c r="D274" t="s">
        <v>1311</v>
      </c>
      <c r="E274" t="s">
        <v>2591</v>
      </c>
      <c r="F274" t="s">
        <v>2598</v>
      </c>
      <c r="G274" t="s">
        <v>2612</v>
      </c>
    </row>
    <row r="275" spans="1:7" x14ac:dyDescent="0.4">
      <c r="A275" t="s">
        <v>230</v>
      </c>
      <c r="B275" t="s">
        <v>885</v>
      </c>
      <c r="C275" t="s">
        <v>1681</v>
      </c>
      <c r="D275" t="s">
        <v>1683</v>
      </c>
      <c r="E275" t="s">
        <v>2591</v>
      </c>
      <c r="F275" t="s">
        <v>1321</v>
      </c>
      <c r="G275" t="s">
        <v>1321</v>
      </c>
    </row>
    <row r="276" spans="1:7" x14ac:dyDescent="0.4">
      <c r="A276" t="s">
        <v>231</v>
      </c>
      <c r="B276" t="s">
        <v>2590</v>
      </c>
      <c r="C276" t="s">
        <v>1686</v>
      </c>
      <c r="D276" t="s">
        <v>1687</v>
      </c>
      <c r="E276" t="s">
        <v>2600</v>
      </c>
      <c r="F276" t="s">
        <v>2615</v>
      </c>
      <c r="G276" t="s">
        <v>2602</v>
      </c>
    </row>
    <row r="277" spans="1:7" x14ac:dyDescent="0.4">
      <c r="A277" t="s">
        <v>1688</v>
      </c>
      <c r="B277" t="s">
        <v>2593</v>
      </c>
      <c r="C277" t="s">
        <v>1689</v>
      </c>
      <c r="D277" t="s">
        <v>746</v>
      </c>
      <c r="E277" t="s">
        <v>2591</v>
      </c>
      <c r="F277" t="s">
        <v>2594</v>
      </c>
      <c r="G277" t="s">
        <v>2616</v>
      </c>
    </row>
    <row r="278" spans="1:7" x14ac:dyDescent="0.4">
      <c r="A278" t="s">
        <v>1693</v>
      </c>
      <c r="B278" t="s">
        <v>2593</v>
      </c>
      <c r="C278" t="s">
        <v>1694</v>
      </c>
      <c r="D278" t="s">
        <v>1697</v>
      </c>
      <c r="E278" t="s">
        <v>2591</v>
      </c>
      <c r="F278" t="s">
        <v>2594</v>
      </c>
      <c r="G278" t="s">
        <v>2629</v>
      </c>
    </row>
    <row r="279" spans="1:7" x14ac:dyDescent="0.4">
      <c r="A279" t="s">
        <v>232</v>
      </c>
      <c r="B279" t="s">
        <v>728</v>
      </c>
      <c r="C279" t="s">
        <v>1698</v>
      </c>
      <c r="D279" t="s">
        <v>1120</v>
      </c>
      <c r="E279" t="s">
        <v>2591</v>
      </c>
      <c r="F279" t="s">
        <v>1249</v>
      </c>
      <c r="G279" t="s">
        <v>2602</v>
      </c>
    </row>
    <row r="280" spans="1:7" x14ac:dyDescent="0.4">
      <c r="A280" t="s">
        <v>1704</v>
      </c>
      <c r="B280" t="s">
        <v>2593</v>
      </c>
      <c r="C280" t="s">
        <v>1705</v>
      </c>
      <c r="D280" t="s">
        <v>1120</v>
      </c>
      <c r="E280" t="s">
        <v>2591</v>
      </c>
      <c r="F280" t="s">
        <v>2594</v>
      </c>
      <c r="G280" t="s">
        <v>2629</v>
      </c>
    </row>
    <row r="281" spans="1:7" x14ac:dyDescent="0.4">
      <c r="A281" t="s">
        <v>1707</v>
      </c>
      <c r="B281" t="s">
        <v>2590</v>
      </c>
      <c r="C281" t="s">
        <v>1708</v>
      </c>
      <c r="D281" t="s">
        <v>1152</v>
      </c>
      <c r="E281" t="s">
        <v>2591</v>
      </c>
      <c r="F281" t="s">
        <v>2598</v>
      </c>
      <c r="G281" t="s">
        <v>2638</v>
      </c>
    </row>
    <row r="282" spans="1:7" x14ac:dyDescent="0.4">
      <c r="A282" t="s">
        <v>1710</v>
      </c>
      <c r="B282" t="s">
        <v>2593</v>
      </c>
      <c r="C282" t="s">
        <v>1711</v>
      </c>
      <c r="D282" t="s">
        <v>1713</v>
      </c>
      <c r="E282" t="s">
        <v>2591</v>
      </c>
      <c r="F282" t="s">
        <v>2594</v>
      </c>
      <c r="G282" t="s">
        <v>2629</v>
      </c>
    </row>
    <row r="283" spans="1:7" x14ac:dyDescent="0.4">
      <c r="A283" t="s">
        <v>233</v>
      </c>
      <c r="B283" t="s">
        <v>2590</v>
      </c>
      <c r="C283" t="s">
        <v>1715</v>
      </c>
      <c r="D283" t="s">
        <v>637</v>
      </c>
      <c r="E283" t="s">
        <v>2591</v>
      </c>
      <c r="F283" t="s">
        <v>2598</v>
      </c>
      <c r="G283" t="s">
        <v>2597</v>
      </c>
    </row>
    <row r="284" spans="1:7" x14ac:dyDescent="0.4">
      <c r="A284" t="s">
        <v>1717</v>
      </c>
      <c r="B284" t="s">
        <v>2593</v>
      </c>
      <c r="C284" t="s">
        <v>1718</v>
      </c>
      <c r="D284" t="s">
        <v>603</v>
      </c>
      <c r="E284" t="s">
        <v>2591</v>
      </c>
      <c r="F284" t="s">
        <v>2594</v>
      </c>
      <c r="G284" t="s">
        <v>2616</v>
      </c>
    </row>
    <row r="285" spans="1:7" x14ac:dyDescent="0.4">
      <c r="A285" t="s">
        <v>234</v>
      </c>
      <c r="B285" t="s">
        <v>885</v>
      </c>
      <c r="C285" t="s">
        <v>1725</v>
      </c>
      <c r="D285" t="s">
        <v>1481</v>
      </c>
      <c r="E285" t="s">
        <v>2608</v>
      </c>
      <c r="F285" t="s">
        <v>2672</v>
      </c>
      <c r="G285" t="s">
        <v>1321</v>
      </c>
    </row>
    <row r="286" spans="1:7" x14ac:dyDescent="0.4">
      <c r="A286" t="s">
        <v>235</v>
      </c>
      <c r="B286" t="s">
        <v>868</v>
      </c>
      <c r="C286" t="s">
        <v>1729</v>
      </c>
      <c r="D286" t="s">
        <v>869</v>
      </c>
      <c r="E286" t="s">
        <v>2591</v>
      </c>
      <c r="F286" t="s">
        <v>2607</v>
      </c>
      <c r="G286" t="s">
        <v>2602</v>
      </c>
    </row>
    <row r="287" spans="1:7" x14ac:dyDescent="0.4">
      <c r="A287" t="s">
        <v>1731</v>
      </c>
      <c r="B287" t="s">
        <v>2593</v>
      </c>
      <c r="C287" t="s">
        <v>1732</v>
      </c>
      <c r="D287" t="s">
        <v>1733</v>
      </c>
      <c r="E287" t="s">
        <v>2591</v>
      </c>
      <c r="F287" t="s">
        <v>2594</v>
      </c>
      <c r="G287" t="s">
        <v>2595</v>
      </c>
    </row>
    <row r="288" spans="1:7" x14ac:dyDescent="0.4">
      <c r="A288" t="s">
        <v>236</v>
      </c>
      <c r="B288" t="s">
        <v>2590</v>
      </c>
      <c r="C288" t="s">
        <v>1735</v>
      </c>
      <c r="D288" t="s">
        <v>1311</v>
      </c>
      <c r="E288" t="s">
        <v>2591</v>
      </c>
      <c r="F288" t="s">
        <v>588</v>
      </c>
      <c r="G288" t="s">
        <v>2592</v>
      </c>
    </row>
    <row r="289" spans="1:7" x14ac:dyDescent="0.4">
      <c r="A289" t="s">
        <v>1739</v>
      </c>
      <c r="B289" t="s">
        <v>2590</v>
      </c>
      <c r="C289" t="s">
        <v>1741</v>
      </c>
      <c r="D289" t="s">
        <v>1481</v>
      </c>
      <c r="E289" t="s">
        <v>2608</v>
      </c>
      <c r="F289" t="s">
        <v>2598</v>
      </c>
      <c r="G289" t="s">
        <v>2612</v>
      </c>
    </row>
    <row r="290" spans="1:7" x14ac:dyDescent="0.4">
      <c r="A290" t="s">
        <v>237</v>
      </c>
      <c r="B290" t="s">
        <v>2590</v>
      </c>
      <c r="C290" t="s">
        <v>1746</v>
      </c>
      <c r="D290" t="s">
        <v>630</v>
      </c>
      <c r="E290" t="s">
        <v>2606</v>
      </c>
      <c r="F290" t="s">
        <v>2598</v>
      </c>
      <c r="G290" t="s">
        <v>2622</v>
      </c>
    </row>
    <row r="291" spans="1:7" x14ac:dyDescent="0.4">
      <c r="A291" t="s">
        <v>238</v>
      </c>
      <c r="B291" t="s">
        <v>2590</v>
      </c>
      <c r="C291" t="s">
        <v>1748</v>
      </c>
      <c r="D291" t="s">
        <v>933</v>
      </c>
      <c r="E291" t="s">
        <v>2591</v>
      </c>
      <c r="F291" t="s">
        <v>588</v>
      </c>
      <c r="G291" t="s">
        <v>2592</v>
      </c>
    </row>
    <row r="292" spans="1:7" x14ac:dyDescent="0.4">
      <c r="A292" t="s">
        <v>239</v>
      </c>
      <c r="B292" t="s">
        <v>2590</v>
      </c>
      <c r="C292" t="s">
        <v>1752</v>
      </c>
      <c r="D292" t="s">
        <v>1311</v>
      </c>
      <c r="E292" t="s">
        <v>2591</v>
      </c>
      <c r="F292" t="s">
        <v>2598</v>
      </c>
      <c r="G292" t="s">
        <v>2597</v>
      </c>
    </row>
    <row r="293" spans="1:7" x14ac:dyDescent="0.4">
      <c r="A293" t="s">
        <v>240</v>
      </c>
      <c r="B293" t="s">
        <v>2590</v>
      </c>
      <c r="C293" t="s">
        <v>1756</v>
      </c>
      <c r="D293" t="s">
        <v>1160</v>
      </c>
      <c r="E293" t="s">
        <v>2606</v>
      </c>
      <c r="F293" t="s">
        <v>2598</v>
      </c>
      <c r="G293" t="s">
        <v>2677</v>
      </c>
    </row>
    <row r="294" spans="1:7" x14ac:dyDescent="0.4">
      <c r="A294" t="s">
        <v>241</v>
      </c>
      <c r="B294" t="s">
        <v>2593</v>
      </c>
      <c r="C294" t="s">
        <v>1758</v>
      </c>
      <c r="D294" t="s">
        <v>652</v>
      </c>
      <c r="E294" t="s">
        <v>2591</v>
      </c>
      <c r="F294" t="s">
        <v>2623</v>
      </c>
      <c r="G294" t="s">
        <v>2678</v>
      </c>
    </row>
    <row r="295" spans="1:7" x14ac:dyDescent="0.4">
      <c r="A295" t="s">
        <v>1761</v>
      </c>
      <c r="B295" t="s">
        <v>2593</v>
      </c>
      <c r="C295" t="s">
        <v>1762</v>
      </c>
      <c r="D295" t="s">
        <v>1764</v>
      </c>
      <c r="E295" t="s">
        <v>2591</v>
      </c>
      <c r="F295" t="s">
        <v>2594</v>
      </c>
      <c r="G295" t="s">
        <v>2616</v>
      </c>
    </row>
    <row r="296" spans="1:7" x14ac:dyDescent="0.4">
      <c r="A296" t="s">
        <v>1765</v>
      </c>
      <c r="B296" t="s">
        <v>2593</v>
      </c>
      <c r="C296" t="s">
        <v>1766</v>
      </c>
      <c r="D296" t="s">
        <v>652</v>
      </c>
      <c r="E296" t="s">
        <v>2591</v>
      </c>
      <c r="F296" t="s">
        <v>2594</v>
      </c>
      <c r="G296" t="s">
        <v>2634</v>
      </c>
    </row>
    <row r="297" spans="1:7" x14ac:dyDescent="0.4">
      <c r="A297" t="s">
        <v>1770</v>
      </c>
      <c r="B297" t="s">
        <v>2593</v>
      </c>
      <c r="C297" t="s">
        <v>1771</v>
      </c>
      <c r="D297" t="s">
        <v>1772</v>
      </c>
      <c r="E297" t="s">
        <v>2591</v>
      </c>
      <c r="F297" t="s">
        <v>2594</v>
      </c>
      <c r="G297" t="s">
        <v>2629</v>
      </c>
    </row>
    <row r="298" spans="1:7" x14ac:dyDescent="0.4">
      <c r="A298" t="s">
        <v>242</v>
      </c>
      <c r="B298" t="s">
        <v>2593</v>
      </c>
      <c r="C298" t="s">
        <v>2679</v>
      </c>
      <c r="D298" t="s">
        <v>975</v>
      </c>
      <c r="E298" t="s">
        <v>2608</v>
      </c>
      <c r="F298" t="s">
        <v>2670</v>
      </c>
      <c r="G298" t="s">
        <v>2629</v>
      </c>
    </row>
    <row r="299" spans="1:7" x14ac:dyDescent="0.4">
      <c r="A299" t="s">
        <v>1777</v>
      </c>
      <c r="B299" t="s">
        <v>2593</v>
      </c>
      <c r="C299" t="s">
        <v>1778</v>
      </c>
      <c r="D299" t="s">
        <v>1733</v>
      </c>
      <c r="E299" t="s">
        <v>2591</v>
      </c>
      <c r="F299" t="s">
        <v>2594</v>
      </c>
      <c r="G299" t="s">
        <v>2629</v>
      </c>
    </row>
    <row r="300" spans="1:7" x14ac:dyDescent="0.4">
      <c r="A300" t="s">
        <v>243</v>
      </c>
      <c r="B300" t="s">
        <v>2593</v>
      </c>
      <c r="C300" t="s">
        <v>1786</v>
      </c>
      <c r="D300" t="s">
        <v>1345</v>
      </c>
      <c r="E300" t="s">
        <v>2606</v>
      </c>
      <c r="F300" t="s">
        <v>2594</v>
      </c>
      <c r="G300" t="s">
        <v>2602</v>
      </c>
    </row>
    <row r="301" spans="1:7" x14ac:dyDescent="0.4">
      <c r="A301" t="s">
        <v>244</v>
      </c>
      <c r="B301" t="s">
        <v>2593</v>
      </c>
      <c r="C301" t="s">
        <v>2680</v>
      </c>
      <c r="D301" t="s">
        <v>1481</v>
      </c>
      <c r="E301" t="s">
        <v>2608</v>
      </c>
      <c r="F301" t="s">
        <v>2661</v>
      </c>
      <c r="G301" t="s">
        <v>2602</v>
      </c>
    </row>
    <row r="302" spans="1:7" x14ac:dyDescent="0.4">
      <c r="A302" t="s">
        <v>245</v>
      </c>
      <c r="B302" t="s">
        <v>728</v>
      </c>
      <c r="C302" t="s">
        <v>1791</v>
      </c>
      <c r="D302" t="s">
        <v>637</v>
      </c>
      <c r="E302" t="s">
        <v>2600</v>
      </c>
      <c r="F302" t="s">
        <v>2615</v>
      </c>
      <c r="G302" t="s">
        <v>2602</v>
      </c>
    </row>
    <row r="303" spans="1:7" x14ac:dyDescent="0.4">
      <c r="A303" t="s">
        <v>246</v>
      </c>
      <c r="B303" t="s">
        <v>2590</v>
      </c>
      <c r="C303" t="s">
        <v>1795</v>
      </c>
      <c r="D303" t="s">
        <v>630</v>
      </c>
      <c r="E303" t="s">
        <v>2591</v>
      </c>
      <c r="F303" t="s">
        <v>2598</v>
      </c>
      <c r="G303" t="s">
        <v>2612</v>
      </c>
    </row>
    <row r="304" spans="1:7" x14ac:dyDescent="0.4">
      <c r="A304" t="s">
        <v>247</v>
      </c>
      <c r="B304" t="s">
        <v>2590</v>
      </c>
      <c r="C304" t="s">
        <v>2681</v>
      </c>
      <c r="D304" t="s">
        <v>637</v>
      </c>
      <c r="E304" t="s">
        <v>2600</v>
      </c>
      <c r="F304" t="s">
        <v>2615</v>
      </c>
      <c r="G304" t="s">
        <v>2602</v>
      </c>
    </row>
    <row r="305" spans="1:7" x14ac:dyDescent="0.4">
      <c r="A305" t="s">
        <v>1800</v>
      </c>
      <c r="B305" t="s">
        <v>2593</v>
      </c>
      <c r="C305" t="s">
        <v>1801</v>
      </c>
      <c r="D305" t="s">
        <v>746</v>
      </c>
      <c r="E305" t="s">
        <v>2591</v>
      </c>
      <c r="F305" t="s">
        <v>2594</v>
      </c>
      <c r="G305" t="s">
        <v>2616</v>
      </c>
    </row>
    <row r="306" spans="1:7" x14ac:dyDescent="0.4">
      <c r="A306" t="s">
        <v>1803</v>
      </c>
      <c r="B306" t="s">
        <v>2593</v>
      </c>
      <c r="C306" t="s">
        <v>1805</v>
      </c>
      <c r="D306" t="s">
        <v>1631</v>
      </c>
      <c r="E306" t="s">
        <v>2608</v>
      </c>
      <c r="F306" t="s">
        <v>2594</v>
      </c>
      <c r="G306" t="s">
        <v>2629</v>
      </c>
    </row>
    <row r="307" spans="1:7" x14ac:dyDescent="0.4">
      <c r="A307" t="s">
        <v>248</v>
      </c>
      <c r="B307" t="s">
        <v>2590</v>
      </c>
      <c r="C307" t="s">
        <v>1808</v>
      </c>
      <c r="D307" t="s">
        <v>933</v>
      </c>
      <c r="E307" t="s">
        <v>2591</v>
      </c>
      <c r="F307" t="s">
        <v>655</v>
      </c>
      <c r="G307" t="s">
        <v>2592</v>
      </c>
    </row>
    <row r="308" spans="1:7" x14ac:dyDescent="0.4">
      <c r="A308" t="s">
        <v>249</v>
      </c>
      <c r="B308" t="s">
        <v>2593</v>
      </c>
      <c r="C308" t="s">
        <v>2682</v>
      </c>
      <c r="D308" t="s">
        <v>1812</v>
      </c>
      <c r="E308" t="s">
        <v>2591</v>
      </c>
      <c r="F308" t="s">
        <v>2628</v>
      </c>
      <c r="G308" t="s">
        <v>2629</v>
      </c>
    </row>
    <row r="309" spans="1:7" x14ac:dyDescent="0.4">
      <c r="A309" t="s">
        <v>250</v>
      </c>
      <c r="B309" t="s">
        <v>2593</v>
      </c>
      <c r="C309" t="s">
        <v>2683</v>
      </c>
      <c r="D309" t="s">
        <v>1056</v>
      </c>
      <c r="E309" t="s">
        <v>2591</v>
      </c>
      <c r="F309" t="s">
        <v>2628</v>
      </c>
      <c r="G309" t="s">
        <v>2629</v>
      </c>
    </row>
    <row r="310" spans="1:7" x14ac:dyDescent="0.4">
      <c r="A310" t="s">
        <v>251</v>
      </c>
      <c r="B310" t="s">
        <v>885</v>
      </c>
      <c r="C310" t="s">
        <v>2684</v>
      </c>
      <c r="D310" t="s">
        <v>1481</v>
      </c>
      <c r="E310" t="s">
        <v>2591</v>
      </c>
      <c r="F310" t="s">
        <v>1249</v>
      </c>
      <c r="G310" t="s">
        <v>1321</v>
      </c>
    </row>
    <row r="311" spans="1:7" x14ac:dyDescent="0.4">
      <c r="A311" t="s">
        <v>252</v>
      </c>
      <c r="B311" t="s">
        <v>885</v>
      </c>
      <c r="C311" t="s">
        <v>2685</v>
      </c>
      <c r="D311" t="s">
        <v>1481</v>
      </c>
      <c r="E311" t="s">
        <v>2608</v>
      </c>
      <c r="F311" t="s">
        <v>2672</v>
      </c>
      <c r="G311" t="s">
        <v>1321</v>
      </c>
    </row>
    <row r="312" spans="1:7" x14ac:dyDescent="0.4">
      <c r="A312" t="s">
        <v>253</v>
      </c>
      <c r="B312" t="s">
        <v>868</v>
      </c>
      <c r="C312" t="s">
        <v>1823</v>
      </c>
      <c r="D312" t="s">
        <v>2630</v>
      </c>
      <c r="E312" t="s">
        <v>2631</v>
      </c>
      <c r="F312" t="s">
        <v>2626</v>
      </c>
      <c r="G312" t="s">
        <v>2632</v>
      </c>
    </row>
    <row r="313" spans="1:7" x14ac:dyDescent="0.4">
      <c r="A313" t="s">
        <v>1825</v>
      </c>
      <c r="B313" t="s">
        <v>2593</v>
      </c>
      <c r="C313" t="s">
        <v>1826</v>
      </c>
      <c r="D313" t="s">
        <v>975</v>
      </c>
      <c r="E313" t="s">
        <v>2591</v>
      </c>
      <c r="F313" t="s">
        <v>2594</v>
      </c>
      <c r="G313" t="s">
        <v>2616</v>
      </c>
    </row>
    <row r="314" spans="1:7" x14ac:dyDescent="0.4">
      <c r="A314" t="s">
        <v>1828</v>
      </c>
      <c r="B314" t="s">
        <v>2593</v>
      </c>
      <c r="C314" t="s">
        <v>1829</v>
      </c>
      <c r="D314" t="s">
        <v>1056</v>
      </c>
      <c r="E314" t="s">
        <v>2591</v>
      </c>
      <c r="F314" t="s">
        <v>2594</v>
      </c>
      <c r="G314" t="s">
        <v>2595</v>
      </c>
    </row>
    <row r="315" spans="1:7" x14ac:dyDescent="0.4">
      <c r="A315" t="s">
        <v>254</v>
      </c>
      <c r="B315" t="s">
        <v>885</v>
      </c>
      <c r="C315" t="s">
        <v>1831</v>
      </c>
      <c r="D315" t="s">
        <v>720</v>
      </c>
      <c r="E315" t="s">
        <v>2591</v>
      </c>
      <c r="F315" t="s">
        <v>2610</v>
      </c>
      <c r="G315" t="s">
        <v>899</v>
      </c>
    </row>
    <row r="316" spans="1:7" x14ac:dyDescent="0.4">
      <c r="A316" t="s">
        <v>1835</v>
      </c>
      <c r="B316" t="s">
        <v>2593</v>
      </c>
      <c r="C316" t="s">
        <v>1836</v>
      </c>
      <c r="D316" t="s">
        <v>1837</v>
      </c>
      <c r="E316" t="s">
        <v>2591</v>
      </c>
      <c r="F316" t="s">
        <v>2594</v>
      </c>
      <c r="G316" t="s">
        <v>2616</v>
      </c>
    </row>
    <row r="317" spans="1:7" x14ac:dyDescent="0.4">
      <c r="A317" t="s">
        <v>255</v>
      </c>
      <c r="B317" t="s">
        <v>2590</v>
      </c>
      <c r="C317" t="s">
        <v>1839</v>
      </c>
      <c r="D317" t="s">
        <v>933</v>
      </c>
      <c r="E317" t="s">
        <v>2591</v>
      </c>
      <c r="F317" t="s">
        <v>655</v>
      </c>
      <c r="G317" t="s">
        <v>2592</v>
      </c>
    </row>
    <row r="318" spans="1:7" x14ac:dyDescent="0.4">
      <c r="A318" t="s">
        <v>1841</v>
      </c>
      <c r="B318" t="s">
        <v>2593</v>
      </c>
      <c r="C318" t="s">
        <v>1842</v>
      </c>
      <c r="D318" t="s">
        <v>1017</v>
      </c>
      <c r="E318" t="s">
        <v>2591</v>
      </c>
      <c r="F318" t="s">
        <v>2594</v>
      </c>
      <c r="G318" t="s">
        <v>2616</v>
      </c>
    </row>
    <row r="319" spans="1:7" x14ac:dyDescent="0.4">
      <c r="A319" t="s">
        <v>256</v>
      </c>
      <c r="B319" t="s">
        <v>2590</v>
      </c>
      <c r="C319" t="s">
        <v>1844</v>
      </c>
      <c r="D319" t="s">
        <v>617</v>
      </c>
      <c r="E319" t="s">
        <v>2591</v>
      </c>
      <c r="F319" t="s">
        <v>588</v>
      </c>
      <c r="G319" t="s">
        <v>2592</v>
      </c>
    </row>
    <row r="320" spans="1:7" x14ac:dyDescent="0.4">
      <c r="A320" t="s">
        <v>257</v>
      </c>
      <c r="B320" t="s">
        <v>2590</v>
      </c>
      <c r="C320" t="s">
        <v>1846</v>
      </c>
      <c r="D320" t="s">
        <v>603</v>
      </c>
      <c r="E320" t="s">
        <v>2591</v>
      </c>
      <c r="F320" t="s">
        <v>2598</v>
      </c>
      <c r="G320" t="s">
        <v>2612</v>
      </c>
    </row>
    <row r="321" spans="1:7" x14ac:dyDescent="0.4">
      <c r="A321" t="s">
        <v>258</v>
      </c>
      <c r="B321" t="s">
        <v>2590</v>
      </c>
      <c r="C321" t="s">
        <v>1850</v>
      </c>
      <c r="D321" t="s">
        <v>1851</v>
      </c>
      <c r="E321" t="s">
        <v>2606</v>
      </c>
      <c r="F321" t="s">
        <v>2615</v>
      </c>
      <c r="G321" t="s">
        <v>2602</v>
      </c>
    </row>
    <row r="322" spans="1:7" x14ac:dyDescent="0.4">
      <c r="A322" t="s">
        <v>259</v>
      </c>
      <c r="B322" t="s">
        <v>728</v>
      </c>
      <c r="C322" t="s">
        <v>1854</v>
      </c>
      <c r="D322" t="s">
        <v>1002</v>
      </c>
      <c r="E322" t="s">
        <v>2600</v>
      </c>
      <c r="F322" t="s">
        <v>881</v>
      </c>
      <c r="G322" t="s">
        <v>2602</v>
      </c>
    </row>
    <row r="323" spans="1:7" x14ac:dyDescent="0.4">
      <c r="A323" t="s">
        <v>1856</v>
      </c>
      <c r="B323" t="s">
        <v>2590</v>
      </c>
      <c r="C323" t="s">
        <v>1858</v>
      </c>
      <c r="D323" t="s">
        <v>1311</v>
      </c>
      <c r="E323" t="s">
        <v>2591</v>
      </c>
      <c r="F323" t="s">
        <v>2598</v>
      </c>
      <c r="G323" t="s">
        <v>2603</v>
      </c>
    </row>
    <row r="324" spans="1:7" x14ac:dyDescent="0.4">
      <c r="A324" t="s">
        <v>1860</v>
      </c>
      <c r="B324" t="s">
        <v>2593</v>
      </c>
      <c r="C324" t="s">
        <v>1861</v>
      </c>
      <c r="D324" t="s">
        <v>1391</v>
      </c>
      <c r="E324" t="s">
        <v>2591</v>
      </c>
      <c r="F324" t="s">
        <v>2594</v>
      </c>
      <c r="G324" t="s">
        <v>2616</v>
      </c>
    </row>
    <row r="325" spans="1:7" x14ac:dyDescent="0.4">
      <c r="A325" t="s">
        <v>1863</v>
      </c>
      <c r="B325" t="s">
        <v>2590</v>
      </c>
      <c r="C325" t="s">
        <v>1864</v>
      </c>
      <c r="D325" t="s">
        <v>1311</v>
      </c>
      <c r="E325" t="s">
        <v>2591</v>
      </c>
      <c r="F325" t="s">
        <v>2598</v>
      </c>
      <c r="G325" t="s">
        <v>2603</v>
      </c>
    </row>
    <row r="326" spans="1:7" x14ac:dyDescent="0.4">
      <c r="A326" t="s">
        <v>260</v>
      </c>
      <c r="B326" t="s">
        <v>2590</v>
      </c>
      <c r="C326" t="s">
        <v>1865</v>
      </c>
      <c r="D326" t="s">
        <v>1152</v>
      </c>
      <c r="E326" t="s">
        <v>2591</v>
      </c>
      <c r="F326" t="s">
        <v>588</v>
      </c>
      <c r="G326" t="s">
        <v>2592</v>
      </c>
    </row>
    <row r="327" spans="1:7" x14ac:dyDescent="0.4">
      <c r="A327" t="s">
        <v>1867</v>
      </c>
      <c r="B327" t="s">
        <v>2593</v>
      </c>
      <c r="C327" t="s">
        <v>1868</v>
      </c>
      <c r="D327" t="s">
        <v>1870</v>
      </c>
      <c r="E327" t="s">
        <v>2591</v>
      </c>
      <c r="F327" t="s">
        <v>2594</v>
      </c>
      <c r="G327" t="s">
        <v>2629</v>
      </c>
    </row>
    <row r="328" spans="1:7" x14ac:dyDescent="0.4">
      <c r="A328" t="s">
        <v>261</v>
      </c>
      <c r="B328" t="s">
        <v>2590</v>
      </c>
      <c r="C328" t="s">
        <v>1872</v>
      </c>
      <c r="D328" t="s">
        <v>1874</v>
      </c>
      <c r="E328" t="s">
        <v>2591</v>
      </c>
      <c r="F328" t="s">
        <v>2598</v>
      </c>
      <c r="G328" t="s">
        <v>2612</v>
      </c>
    </row>
    <row r="329" spans="1:7" x14ac:dyDescent="0.4">
      <c r="A329" t="s">
        <v>1875</v>
      </c>
      <c r="B329" t="s">
        <v>2593</v>
      </c>
      <c r="C329" t="s">
        <v>1876</v>
      </c>
      <c r="D329" t="s">
        <v>1098</v>
      </c>
      <c r="E329" t="s">
        <v>2591</v>
      </c>
      <c r="F329" t="s">
        <v>2594</v>
      </c>
      <c r="G329" t="s">
        <v>2629</v>
      </c>
    </row>
    <row r="330" spans="1:7" x14ac:dyDescent="0.4">
      <c r="A330" t="s">
        <v>262</v>
      </c>
      <c r="B330" t="s">
        <v>2590</v>
      </c>
      <c r="C330" t="s">
        <v>1877</v>
      </c>
      <c r="D330" t="s">
        <v>603</v>
      </c>
      <c r="E330" t="s">
        <v>2591</v>
      </c>
      <c r="F330" t="s">
        <v>2598</v>
      </c>
      <c r="G330" t="s">
        <v>2612</v>
      </c>
    </row>
    <row r="331" spans="1:7" x14ac:dyDescent="0.4">
      <c r="A331" t="s">
        <v>1879</v>
      </c>
      <c r="B331" t="s">
        <v>2593</v>
      </c>
      <c r="C331" t="s">
        <v>1880</v>
      </c>
      <c r="D331" t="s">
        <v>1882</v>
      </c>
      <c r="E331" t="s">
        <v>2591</v>
      </c>
      <c r="F331" t="s">
        <v>2594</v>
      </c>
      <c r="G331" t="s">
        <v>2616</v>
      </c>
    </row>
    <row r="332" spans="1:7" x14ac:dyDescent="0.4">
      <c r="A332" t="s">
        <v>1883</v>
      </c>
      <c r="B332" t="s">
        <v>2593</v>
      </c>
      <c r="C332" t="s">
        <v>1884</v>
      </c>
      <c r="D332" t="s">
        <v>869</v>
      </c>
      <c r="E332" t="s">
        <v>2591</v>
      </c>
      <c r="F332" t="s">
        <v>2594</v>
      </c>
      <c r="G332" t="s">
        <v>2616</v>
      </c>
    </row>
    <row r="333" spans="1:7" x14ac:dyDescent="0.4">
      <c r="A333" t="s">
        <v>1885</v>
      </c>
      <c r="B333" t="s">
        <v>2593</v>
      </c>
      <c r="C333" t="s">
        <v>1886</v>
      </c>
      <c r="D333" t="s">
        <v>1888</v>
      </c>
      <c r="E333" t="s">
        <v>2591</v>
      </c>
      <c r="F333" t="s">
        <v>2594</v>
      </c>
      <c r="G333" t="s">
        <v>2616</v>
      </c>
    </row>
    <row r="334" spans="1:7" x14ac:dyDescent="0.4">
      <c r="A334" t="s">
        <v>263</v>
      </c>
      <c r="B334" t="s">
        <v>2593</v>
      </c>
      <c r="C334" t="s">
        <v>1889</v>
      </c>
      <c r="D334" t="s">
        <v>1511</v>
      </c>
      <c r="E334" t="s">
        <v>2591</v>
      </c>
      <c r="F334" t="s">
        <v>2623</v>
      </c>
      <c r="G334" t="s">
        <v>2616</v>
      </c>
    </row>
    <row r="335" spans="1:7" x14ac:dyDescent="0.4">
      <c r="A335" t="s">
        <v>264</v>
      </c>
      <c r="B335" t="s">
        <v>2590</v>
      </c>
      <c r="C335" t="s">
        <v>1895</v>
      </c>
      <c r="D335" t="s">
        <v>1683</v>
      </c>
      <c r="E335" t="s">
        <v>2631</v>
      </c>
      <c r="F335" t="s">
        <v>2598</v>
      </c>
      <c r="G335" t="s">
        <v>2638</v>
      </c>
    </row>
    <row r="336" spans="1:7" x14ac:dyDescent="0.4">
      <c r="A336" t="s">
        <v>1897</v>
      </c>
      <c r="B336" t="s">
        <v>2593</v>
      </c>
      <c r="C336" t="s">
        <v>1898</v>
      </c>
      <c r="D336" t="s">
        <v>1069</v>
      </c>
      <c r="E336" t="s">
        <v>2591</v>
      </c>
      <c r="F336" t="s">
        <v>2594</v>
      </c>
      <c r="G336" t="s">
        <v>2616</v>
      </c>
    </row>
    <row r="337" spans="1:7" x14ac:dyDescent="0.4">
      <c r="A337" t="s">
        <v>265</v>
      </c>
      <c r="B337" t="s">
        <v>728</v>
      </c>
      <c r="C337" t="s">
        <v>1900</v>
      </c>
      <c r="D337" t="s">
        <v>1902</v>
      </c>
      <c r="E337" t="s">
        <v>2686</v>
      </c>
      <c r="F337" t="s">
        <v>881</v>
      </c>
      <c r="G337" t="s">
        <v>2687</v>
      </c>
    </row>
    <row r="338" spans="1:7" x14ac:dyDescent="0.4">
      <c r="A338" t="s">
        <v>1903</v>
      </c>
      <c r="B338" t="s">
        <v>2593</v>
      </c>
      <c r="C338" t="s">
        <v>1904</v>
      </c>
      <c r="D338" t="s">
        <v>1906</v>
      </c>
      <c r="E338" t="s">
        <v>2591</v>
      </c>
      <c r="F338" t="s">
        <v>2594</v>
      </c>
      <c r="G338" t="s">
        <v>2629</v>
      </c>
    </row>
    <row r="339" spans="1:7" x14ac:dyDescent="0.4">
      <c r="A339" t="s">
        <v>266</v>
      </c>
      <c r="B339" t="s">
        <v>2590</v>
      </c>
      <c r="C339" t="s">
        <v>1909</v>
      </c>
      <c r="D339" t="s">
        <v>1297</v>
      </c>
      <c r="E339" t="s">
        <v>2600</v>
      </c>
      <c r="F339" t="s">
        <v>2615</v>
      </c>
      <c r="G339" t="s">
        <v>2602</v>
      </c>
    </row>
    <row r="340" spans="1:7" x14ac:dyDescent="0.4">
      <c r="A340" t="s">
        <v>1910</v>
      </c>
      <c r="B340" t="s">
        <v>2593</v>
      </c>
      <c r="C340" t="s">
        <v>1911</v>
      </c>
      <c r="D340" t="s">
        <v>1913</v>
      </c>
      <c r="E340" t="s">
        <v>2591</v>
      </c>
      <c r="F340" t="s">
        <v>2594</v>
      </c>
      <c r="G340" t="s">
        <v>2616</v>
      </c>
    </row>
    <row r="341" spans="1:7" x14ac:dyDescent="0.4">
      <c r="A341" t="s">
        <v>267</v>
      </c>
      <c r="B341" t="s">
        <v>2590</v>
      </c>
      <c r="C341" t="s">
        <v>1915</v>
      </c>
      <c r="D341" t="s">
        <v>642</v>
      </c>
      <c r="E341" t="s">
        <v>2591</v>
      </c>
      <c r="F341" t="s">
        <v>2598</v>
      </c>
      <c r="G341" t="s">
        <v>2612</v>
      </c>
    </row>
    <row r="342" spans="1:7" x14ac:dyDescent="0.4">
      <c r="A342" t="s">
        <v>268</v>
      </c>
      <c r="B342" t="s">
        <v>2590</v>
      </c>
      <c r="C342" t="s">
        <v>1919</v>
      </c>
      <c r="D342" t="s">
        <v>637</v>
      </c>
      <c r="E342" t="s">
        <v>2600</v>
      </c>
      <c r="F342" t="s">
        <v>2615</v>
      </c>
      <c r="G342" t="s">
        <v>2602</v>
      </c>
    </row>
    <row r="343" spans="1:7" x14ac:dyDescent="0.4">
      <c r="A343" t="s">
        <v>269</v>
      </c>
      <c r="B343" t="s">
        <v>2593</v>
      </c>
      <c r="C343" t="s">
        <v>1922</v>
      </c>
      <c r="D343" t="s">
        <v>1464</v>
      </c>
      <c r="E343" t="s">
        <v>2600</v>
      </c>
      <c r="F343" t="s">
        <v>2621</v>
      </c>
      <c r="G343" t="s">
        <v>2602</v>
      </c>
    </row>
    <row r="344" spans="1:7" x14ac:dyDescent="0.4">
      <c r="A344" t="s">
        <v>270</v>
      </c>
      <c r="B344" t="s">
        <v>2590</v>
      </c>
      <c r="C344" t="s">
        <v>1924</v>
      </c>
      <c r="D344" t="s">
        <v>617</v>
      </c>
      <c r="E344" t="s">
        <v>2591</v>
      </c>
      <c r="F344" t="s">
        <v>588</v>
      </c>
      <c r="G344" t="s">
        <v>2592</v>
      </c>
    </row>
    <row r="345" spans="1:7" x14ac:dyDescent="0.4">
      <c r="A345" t="s">
        <v>1926</v>
      </c>
      <c r="B345" t="s">
        <v>2593</v>
      </c>
      <c r="C345" t="s">
        <v>2688</v>
      </c>
      <c r="D345" t="s">
        <v>975</v>
      </c>
      <c r="E345" t="s">
        <v>2591</v>
      </c>
      <c r="F345" t="s">
        <v>2623</v>
      </c>
      <c r="G345" t="s">
        <v>2616</v>
      </c>
    </row>
    <row r="346" spans="1:7" x14ac:dyDescent="0.4">
      <c r="A346" t="s">
        <v>1928</v>
      </c>
      <c r="B346" t="s">
        <v>2593</v>
      </c>
      <c r="C346" t="s">
        <v>1929</v>
      </c>
      <c r="D346" t="s">
        <v>1733</v>
      </c>
      <c r="E346" t="s">
        <v>2591</v>
      </c>
      <c r="F346" t="s">
        <v>2594</v>
      </c>
      <c r="G346" t="s">
        <v>2616</v>
      </c>
    </row>
    <row r="347" spans="1:7" x14ac:dyDescent="0.4">
      <c r="A347" t="s">
        <v>1931</v>
      </c>
      <c r="B347" t="s">
        <v>868</v>
      </c>
      <c r="C347" t="s">
        <v>1933</v>
      </c>
      <c r="D347" t="s">
        <v>637</v>
      </c>
      <c r="E347" t="s">
        <v>2604</v>
      </c>
      <c r="F347" t="s">
        <v>1491</v>
      </c>
      <c r="G347" t="s">
        <v>2602</v>
      </c>
    </row>
    <row r="348" spans="1:7" x14ac:dyDescent="0.4">
      <c r="A348" t="s">
        <v>271</v>
      </c>
      <c r="B348" t="s">
        <v>885</v>
      </c>
      <c r="C348" t="s">
        <v>1937</v>
      </c>
      <c r="D348" t="s">
        <v>630</v>
      </c>
      <c r="E348" t="s">
        <v>2608</v>
      </c>
      <c r="F348" t="s">
        <v>886</v>
      </c>
      <c r="G348" t="s">
        <v>886</v>
      </c>
    </row>
    <row r="349" spans="1:7" x14ac:dyDescent="0.4">
      <c r="A349" t="s">
        <v>1940</v>
      </c>
      <c r="B349" t="s">
        <v>2593</v>
      </c>
      <c r="C349" t="s">
        <v>1941</v>
      </c>
      <c r="D349" t="s">
        <v>1056</v>
      </c>
      <c r="E349" t="s">
        <v>2591</v>
      </c>
      <c r="F349" t="s">
        <v>2594</v>
      </c>
      <c r="G349" t="s">
        <v>2616</v>
      </c>
    </row>
    <row r="350" spans="1:7" x14ac:dyDescent="0.4">
      <c r="A350" t="s">
        <v>1943</v>
      </c>
      <c r="B350" t="s">
        <v>2593</v>
      </c>
      <c r="C350" t="s">
        <v>1944</v>
      </c>
      <c r="D350" t="s">
        <v>1120</v>
      </c>
      <c r="E350" t="s">
        <v>2591</v>
      </c>
      <c r="F350" t="s">
        <v>2594</v>
      </c>
      <c r="G350" t="s">
        <v>2629</v>
      </c>
    </row>
    <row r="351" spans="1:7" x14ac:dyDescent="0.4">
      <c r="A351" t="s">
        <v>272</v>
      </c>
      <c r="B351" t="s">
        <v>2593</v>
      </c>
      <c r="C351" t="s">
        <v>1947</v>
      </c>
      <c r="D351" t="s">
        <v>1511</v>
      </c>
      <c r="E351" t="s">
        <v>2591</v>
      </c>
      <c r="F351" t="s">
        <v>2628</v>
      </c>
      <c r="G351" t="s">
        <v>2616</v>
      </c>
    </row>
    <row r="352" spans="1:7" x14ac:dyDescent="0.4">
      <c r="A352" t="s">
        <v>273</v>
      </c>
      <c r="B352" t="s">
        <v>2590</v>
      </c>
      <c r="C352" t="s">
        <v>1950</v>
      </c>
      <c r="D352" t="s">
        <v>630</v>
      </c>
      <c r="E352" t="s">
        <v>2591</v>
      </c>
      <c r="F352" t="s">
        <v>2598</v>
      </c>
      <c r="G352" t="s">
        <v>2612</v>
      </c>
    </row>
    <row r="353" spans="1:7" x14ac:dyDescent="0.4">
      <c r="A353" t="s">
        <v>1952</v>
      </c>
      <c r="B353" t="s">
        <v>2593</v>
      </c>
      <c r="C353" t="s">
        <v>1953</v>
      </c>
      <c r="D353" t="s">
        <v>1697</v>
      </c>
      <c r="E353" t="s">
        <v>2591</v>
      </c>
      <c r="F353" t="s">
        <v>2594</v>
      </c>
      <c r="G353" t="s">
        <v>2616</v>
      </c>
    </row>
    <row r="354" spans="1:7" x14ac:dyDescent="0.4">
      <c r="A354" t="s">
        <v>274</v>
      </c>
      <c r="B354" t="s">
        <v>2593</v>
      </c>
      <c r="C354" t="s">
        <v>2689</v>
      </c>
      <c r="D354" t="s">
        <v>1505</v>
      </c>
      <c r="E354" t="s">
        <v>2591</v>
      </c>
      <c r="F354" t="s">
        <v>2628</v>
      </c>
      <c r="G354" t="s">
        <v>2629</v>
      </c>
    </row>
    <row r="355" spans="1:7" x14ac:dyDescent="0.4">
      <c r="A355" t="s">
        <v>275</v>
      </c>
      <c r="B355" t="s">
        <v>868</v>
      </c>
      <c r="C355" t="s">
        <v>1961</v>
      </c>
      <c r="D355" t="s">
        <v>1963</v>
      </c>
      <c r="E355" t="s">
        <v>2591</v>
      </c>
      <c r="F355" t="s">
        <v>2607</v>
      </c>
      <c r="G355" t="s">
        <v>2602</v>
      </c>
    </row>
    <row r="356" spans="1:7" x14ac:dyDescent="0.4">
      <c r="A356" t="s">
        <v>276</v>
      </c>
      <c r="B356" t="s">
        <v>2590</v>
      </c>
      <c r="C356" t="s">
        <v>1965</v>
      </c>
      <c r="D356" t="s">
        <v>1046</v>
      </c>
      <c r="E356" t="s">
        <v>2591</v>
      </c>
      <c r="F356" t="s">
        <v>2598</v>
      </c>
      <c r="G356" t="s">
        <v>2612</v>
      </c>
    </row>
    <row r="357" spans="1:7" x14ac:dyDescent="0.4">
      <c r="A357" t="s">
        <v>277</v>
      </c>
      <c r="B357" t="s">
        <v>868</v>
      </c>
      <c r="C357" t="s">
        <v>1968</v>
      </c>
      <c r="D357" t="s">
        <v>1970</v>
      </c>
      <c r="E357" t="s">
        <v>2600</v>
      </c>
      <c r="F357" t="s">
        <v>2607</v>
      </c>
      <c r="G357" t="s">
        <v>2690</v>
      </c>
    </row>
    <row r="358" spans="1:7" x14ac:dyDescent="0.4">
      <c r="A358" t="s">
        <v>278</v>
      </c>
      <c r="B358" t="s">
        <v>885</v>
      </c>
      <c r="C358" t="s">
        <v>1972</v>
      </c>
      <c r="D358" t="s">
        <v>2453</v>
      </c>
      <c r="E358" t="s">
        <v>2608</v>
      </c>
      <c r="F358" t="s">
        <v>1596</v>
      </c>
      <c r="G358" t="s">
        <v>1321</v>
      </c>
    </row>
    <row r="359" spans="1:7" x14ac:dyDescent="0.4">
      <c r="A359" t="s">
        <v>1975</v>
      </c>
      <c r="B359" t="s">
        <v>2593</v>
      </c>
      <c r="C359" t="s">
        <v>1976</v>
      </c>
      <c r="D359" t="s">
        <v>1870</v>
      </c>
      <c r="E359" t="s">
        <v>2591</v>
      </c>
      <c r="F359" t="s">
        <v>2594</v>
      </c>
      <c r="G359" t="s">
        <v>2629</v>
      </c>
    </row>
    <row r="360" spans="1:7" x14ac:dyDescent="0.4">
      <c r="A360" t="s">
        <v>279</v>
      </c>
      <c r="B360" t="s">
        <v>885</v>
      </c>
      <c r="C360" t="s">
        <v>2691</v>
      </c>
      <c r="D360" t="s">
        <v>630</v>
      </c>
      <c r="E360" t="s">
        <v>2608</v>
      </c>
      <c r="F360" t="s">
        <v>2613</v>
      </c>
      <c r="G360" t="s">
        <v>899</v>
      </c>
    </row>
    <row r="361" spans="1:7" x14ac:dyDescent="0.4">
      <c r="A361" t="s">
        <v>280</v>
      </c>
      <c r="B361" t="s">
        <v>728</v>
      </c>
      <c r="C361" t="s">
        <v>1983</v>
      </c>
      <c r="D361" t="s">
        <v>1985</v>
      </c>
      <c r="E361" t="s">
        <v>2591</v>
      </c>
      <c r="F361" t="s">
        <v>881</v>
      </c>
      <c r="G361" t="s">
        <v>2602</v>
      </c>
    </row>
    <row r="362" spans="1:7" x14ac:dyDescent="0.4">
      <c r="A362" t="s">
        <v>281</v>
      </c>
      <c r="B362" t="s">
        <v>2590</v>
      </c>
      <c r="C362" t="s">
        <v>1987</v>
      </c>
      <c r="D362" t="s">
        <v>1627</v>
      </c>
      <c r="E362" t="s">
        <v>2591</v>
      </c>
      <c r="F362" t="s">
        <v>2598</v>
      </c>
      <c r="G362" t="s">
        <v>2612</v>
      </c>
    </row>
    <row r="363" spans="1:7" x14ac:dyDescent="0.4">
      <c r="A363" t="s">
        <v>1989</v>
      </c>
      <c r="B363" t="s">
        <v>2593</v>
      </c>
      <c r="C363" t="s">
        <v>1990</v>
      </c>
      <c r="D363" t="s">
        <v>1992</v>
      </c>
      <c r="E363" t="s">
        <v>2591</v>
      </c>
      <c r="F363" t="s">
        <v>2594</v>
      </c>
      <c r="G363" t="s">
        <v>2629</v>
      </c>
    </row>
    <row r="364" spans="1:7" x14ac:dyDescent="0.4">
      <c r="A364" t="s">
        <v>1993</v>
      </c>
      <c r="B364" t="s">
        <v>2593</v>
      </c>
      <c r="C364" t="s">
        <v>1994</v>
      </c>
      <c r="D364" t="s">
        <v>1996</v>
      </c>
      <c r="E364" t="s">
        <v>2591</v>
      </c>
      <c r="F364" t="s">
        <v>2594</v>
      </c>
      <c r="G364" t="s">
        <v>2629</v>
      </c>
    </row>
    <row r="365" spans="1:7" x14ac:dyDescent="0.4">
      <c r="A365" t="s">
        <v>282</v>
      </c>
      <c r="B365" t="s">
        <v>2593</v>
      </c>
      <c r="C365" t="s">
        <v>2692</v>
      </c>
      <c r="D365" t="s">
        <v>1056</v>
      </c>
      <c r="E365" t="s">
        <v>2591</v>
      </c>
      <c r="F365" t="s">
        <v>2623</v>
      </c>
      <c r="G365" t="s">
        <v>2595</v>
      </c>
    </row>
    <row r="366" spans="1:7" x14ac:dyDescent="0.4">
      <c r="A366" t="s">
        <v>283</v>
      </c>
      <c r="B366" t="s">
        <v>2590</v>
      </c>
      <c r="C366" t="s">
        <v>2000</v>
      </c>
      <c r="D366" t="s">
        <v>746</v>
      </c>
      <c r="E366" t="s">
        <v>2591</v>
      </c>
      <c r="F366" t="s">
        <v>2598</v>
      </c>
      <c r="G366" t="s">
        <v>2612</v>
      </c>
    </row>
    <row r="367" spans="1:7" x14ac:dyDescent="0.4">
      <c r="A367" t="s">
        <v>284</v>
      </c>
      <c r="B367" t="s">
        <v>868</v>
      </c>
      <c r="C367" t="s">
        <v>2693</v>
      </c>
      <c r="D367" t="s">
        <v>2005</v>
      </c>
      <c r="E367" t="s">
        <v>2591</v>
      </c>
      <c r="F367" t="s">
        <v>2607</v>
      </c>
      <c r="G367" t="s">
        <v>2694</v>
      </c>
    </row>
    <row r="368" spans="1:7" x14ac:dyDescent="0.4">
      <c r="A368" t="s">
        <v>285</v>
      </c>
      <c r="B368" t="s">
        <v>2593</v>
      </c>
      <c r="C368" t="s">
        <v>2695</v>
      </c>
      <c r="D368" t="s">
        <v>975</v>
      </c>
      <c r="E368" t="s">
        <v>2591</v>
      </c>
      <c r="F368" t="s">
        <v>2623</v>
      </c>
      <c r="G368" t="s">
        <v>2696</v>
      </c>
    </row>
    <row r="369" spans="1:7" x14ac:dyDescent="0.4">
      <c r="A369" t="s">
        <v>286</v>
      </c>
      <c r="B369" t="s">
        <v>885</v>
      </c>
      <c r="C369" t="s">
        <v>2697</v>
      </c>
      <c r="D369" t="s">
        <v>1481</v>
      </c>
      <c r="E369" t="s">
        <v>2591</v>
      </c>
      <c r="F369" t="s">
        <v>1249</v>
      </c>
      <c r="G369" t="s">
        <v>1321</v>
      </c>
    </row>
    <row r="370" spans="1:7" x14ac:dyDescent="0.4">
      <c r="A370" t="s">
        <v>287</v>
      </c>
      <c r="B370" t="s">
        <v>868</v>
      </c>
      <c r="C370" t="s">
        <v>2698</v>
      </c>
      <c r="D370" t="s">
        <v>2014</v>
      </c>
      <c r="E370" t="s">
        <v>2600</v>
      </c>
      <c r="F370" t="s">
        <v>2626</v>
      </c>
      <c r="G370" t="s">
        <v>2699</v>
      </c>
    </row>
    <row r="371" spans="1:7" x14ac:dyDescent="0.4">
      <c r="A371" t="s">
        <v>288</v>
      </c>
      <c r="B371" t="s">
        <v>885</v>
      </c>
      <c r="C371" t="s">
        <v>2017</v>
      </c>
      <c r="D371" t="s">
        <v>2019</v>
      </c>
      <c r="E371" t="s">
        <v>2600</v>
      </c>
      <c r="F371" t="s">
        <v>2672</v>
      </c>
      <c r="G371" t="s">
        <v>1321</v>
      </c>
    </row>
    <row r="372" spans="1:7" x14ac:dyDescent="0.4">
      <c r="A372" t="s">
        <v>289</v>
      </c>
      <c r="B372" t="s">
        <v>885</v>
      </c>
      <c r="C372" t="s">
        <v>2021</v>
      </c>
      <c r="D372" t="s">
        <v>2023</v>
      </c>
      <c r="E372" t="s">
        <v>2600</v>
      </c>
      <c r="F372" t="s">
        <v>2672</v>
      </c>
      <c r="G372" t="s">
        <v>1321</v>
      </c>
    </row>
    <row r="373" spans="1:7" x14ac:dyDescent="0.4">
      <c r="A373" t="s">
        <v>290</v>
      </c>
      <c r="B373" t="s">
        <v>728</v>
      </c>
      <c r="C373" t="s">
        <v>2025</v>
      </c>
      <c r="D373" t="s">
        <v>1002</v>
      </c>
      <c r="E373" t="s">
        <v>2600</v>
      </c>
      <c r="F373" t="s">
        <v>881</v>
      </c>
      <c r="G373" t="s">
        <v>2602</v>
      </c>
    </row>
    <row r="374" spans="1:7" x14ac:dyDescent="0.4">
      <c r="A374" t="s">
        <v>2027</v>
      </c>
      <c r="B374" t="s">
        <v>2593</v>
      </c>
      <c r="C374" t="s">
        <v>2029</v>
      </c>
      <c r="D374" t="s">
        <v>975</v>
      </c>
      <c r="E374" t="s">
        <v>2608</v>
      </c>
      <c r="F374" t="s">
        <v>2594</v>
      </c>
      <c r="G374" t="s">
        <v>2634</v>
      </c>
    </row>
    <row r="375" spans="1:7" x14ac:dyDescent="0.4">
      <c r="A375" t="s">
        <v>291</v>
      </c>
      <c r="B375" t="s">
        <v>2590</v>
      </c>
      <c r="C375" t="s">
        <v>2033</v>
      </c>
      <c r="D375" t="s">
        <v>1874</v>
      </c>
      <c r="E375" t="s">
        <v>2591</v>
      </c>
      <c r="F375" t="s">
        <v>2598</v>
      </c>
      <c r="G375" t="s">
        <v>2612</v>
      </c>
    </row>
    <row r="376" spans="1:7" x14ac:dyDescent="0.4">
      <c r="A376" t="s">
        <v>292</v>
      </c>
      <c r="B376" t="s">
        <v>2593</v>
      </c>
      <c r="C376" t="s">
        <v>2700</v>
      </c>
      <c r="D376" t="s">
        <v>1733</v>
      </c>
      <c r="E376" t="s">
        <v>2608</v>
      </c>
      <c r="F376" t="s">
        <v>2594</v>
      </c>
      <c r="G376" t="s">
        <v>2602</v>
      </c>
    </row>
    <row r="377" spans="1:7" x14ac:dyDescent="0.4">
      <c r="A377" t="s">
        <v>293</v>
      </c>
      <c r="B377" t="s">
        <v>885</v>
      </c>
      <c r="C377" t="s">
        <v>2041</v>
      </c>
      <c r="D377" t="s">
        <v>2701</v>
      </c>
      <c r="E377" t="s">
        <v>2600</v>
      </c>
      <c r="F377" t="s">
        <v>2672</v>
      </c>
      <c r="G377" t="s">
        <v>1321</v>
      </c>
    </row>
    <row r="378" spans="1:7" x14ac:dyDescent="0.4">
      <c r="A378" t="s">
        <v>294</v>
      </c>
      <c r="B378" t="s">
        <v>2593</v>
      </c>
      <c r="C378" t="s">
        <v>2702</v>
      </c>
      <c r="D378" t="s">
        <v>2046</v>
      </c>
      <c r="E378" t="s">
        <v>2591</v>
      </c>
      <c r="F378" t="s">
        <v>2628</v>
      </c>
      <c r="G378" t="s">
        <v>2616</v>
      </c>
    </row>
    <row r="379" spans="1:7" x14ac:dyDescent="0.4">
      <c r="A379" t="s">
        <v>295</v>
      </c>
      <c r="B379" t="s">
        <v>885</v>
      </c>
      <c r="C379" t="s">
        <v>2048</v>
      </c>
      <c r="D379" t="s">
        <v>1376</v>
      </c>
      <c r="E379" t="s">
        <v>2591</v>
      </c>
      <c r="F379" t="s">
        <v>2610</v>
      </c>
      <c r="G379" t="s">
        <v>1321</v>
      </c>
    </row>
    <row r="380" spans="1:7" x14ac:dyDescent="0.4">
      <c r="A380" t="s">
        <v>296</v>
      </c>
      <c r="B380" t="s">
        <v>2590</v>
      </c>
      <c r="C380" t="s">
        <v>2051</v>
      </c>
      <c r="D380" t="s">
        <v>697</v>
      </c>
      <c r="E380" t="s">
        <v>2591</v>
      </c>
      <c r="F380" t="s">
        <v>588</v>
      </c>
      <c r="G380" t="s">
        <v>2592</v>
      </c>
    </row>
    <row r="381" spans="1:7" x14ac:dyDescent="0.4">
      <c r="A381" t="s">
        <v>2054</v>
      </c>
      <c r="B381" t="s">
        <v>2593</v>
      </c>
      <c r="C381" t="s">
        <v>2055</v>
      </c>
      <c r="D381" t="s">
        <v>869</v>
      </c>
      <c r="E381" t="s">
        <v>2591</v>
      </c>
      <c r="F381" t="s">
        <v>2594</v>
      </c>
      <c r="G381" t="s">
        <v>2678</v>
      </c>
    </row>
    <row r="382" spans="1:7" x14ac:dyDescent="0.4">
      <c r="A382" t="s">
        <v>297</v>
      </c>
      <c r="B382" t="s">
        <v>885</v>
      </c>
      <c r="C382" t="s">
        <v>2703</v>
      </c>
      <c r="D382" t="s">
        <v>630</v>
      </c>
      <c r="E382" t="s">
        <v>2600</v>
      </c>
      <c r="F382" t="s">
        <v>2672</v>
      </c>
      <c r="G382" t="s">
        <v>1321</v>
      </c>
    </row>
    <row r="383" spans="1:7" x14ac:dyDescent="0.4">
      <c r="A383" t="s">
        <v>298</v>
      </c>
      <c r="B383" t="s">
        <v>2590</v>
      </c>
      <c r="C383" t="s">
        <v>2061</v>
      </c>
      <c r="D383" t="s">
        <v>637</v>
      </c>
      <c r="E383" t="s">
        <v>2591</v>
      </c>
      <c r="F383" t="s">
        <v>2598</v>
      </c>
      <c r="G383" t="s">
        <v>2612</v>
      </c>
    </row>
    <row r="384" spans="1:7" x14ac:dyDescent="0.4">
      <c r="A384" t="s">
        <v>299</v>
      </c>
      <c r="B384" t="s">
        <v>2590</v>
      </c>
      <c r="C384" t="s">
        <v>2066</v>
      </c>
      <c r="D384" t="s">
        <v>2067</v>
      </c>
      <c r="E384" t="s">
        <v>2606</v>
      </c>
      <c r="F384" t="s">
        <v>2615</v>
      </c>
      <c r="G384" t="s">
        <v>2602</v>
      </c>
    </row>
    <row r="385" spans="1:7" x14ac:dyDescent="0.4">
      <c r="A385" t="s">
        <v>300</v>
      </c>
      <c r="B385" t="s">
        <v>2593</v>
      </c>
      <c r="C385" t="s">
        <v>2704</v>
      </c>
      <c r="D385" t="s">
        <v>1481</v>
      </c>
      <c r="E385" t="s">
        <v>2606</v>
      </c>
      <c r="F385" t="s">
        <v>2656</v>
      </c>
      <c r="G385" t="s">
        <v>2602</v>
      </c>
    </row>
    <row r="386" spans="1:7" x14ac:dyDescent="0.4">
      <c r="A386" t="s">
        <v>301</v>
      </c>
      <c r="B386" t="s">
        <v>728</v>
      </c>
      <c r="C386" t="s">
        <v>2073</v>
      </c>
      <c r="D386" t="s">
        <v>2075</v>
      </c>
      <c r="E386" t="s">
        <v>2600</v>
      </c>
      <c r="F386" t="s">
        <v>881</v>
      </c>
      <c r="G386" t="s">
        <v>2705</v>
      </c>
    </row>
    <row r="387" spans="1:7" x14ac:dyDescent="0.4">
      <c r="A387" t="s">
        <v>2076</v>
      </c>
      <c r="B387" t="s">
        <v>2593</v>
      </c>
      <c r="C387" t="s">
        <v>2077</v>
      </c>
      <c r="D387" t="s">
        <v>1870</v>
      </c>
      <c r="E387" t="s">
        <v>2591</v>
      </c>
      <c r="F387" t="s">
        <v>2594</v>
      </c>
      <c r="G387" t="s">
        <v>2599</v>
      </c>
    </row>
    <row r="388" spans="1:7" x14ac:dyDescent="0.4">
      <c r="A388" t="s">
        <v>302</v>
      </c>
      <c r="B388" t="s">
        <v>2590</v>
      </c>
      <c r="C388" t="s">
        <v>2081</v>
      </c>
      <c r="E388" t="s">
        <v>2591</v>
      </c>
      <c r="F388" t="s">
        <v>2598</v>
      </c>
      <c r="G388" t="s">
        <v>2612</v>
      </c>
    </row>
    <row r="389" spans="1:7" x14ac:dyDescent="0.4">
      <c r="A389" t="s">
        <v>2083</v>
      </c>
      <c r="B389" t="s">
        <v>2593</v>
      </c>
      <c r="C389" t="s">
        <v>2084</v>
      </c>
      <c r="D389" t="s">
        <v>1391</v>
      </c>
      <c r="E389" t="s">
        <v>2591</v>
      </c>
      <c r="F389" t="s">
        <v>2594</v>
      </c>
      <c r="G389" t="s">
        <v>2629</v>
      </c>
    </row>
    <row r="390" spans="1:7" x14ac:dyDescent="0.4">
      <c r="A390" t="s">
        <v>303</v>
      </c>
      <c r="B390" t="s">
        <v>885</v>
      </c>
      <c r="C390" t="s">
        <v>2706</v>
      </c>
      <c r="D390" t="s">
        <v>1069</v>
      </c>
      <c r="E390" t="s">
        <v>2600</v>
      </c>
      <c r="F390" t="s">
        <v>2613</v>
      </c>
      <c r="G390" t="s">
        <v>899</v>
      </c>
    </row>
    <row r="391" spans="1:7" x14ac:dyDescent="0.4">
      <c r="A391" t="s">
        <v>304</v>
      </c>
      <c r="B391" t="s">
        <v>2590</v>
      </c>
      <c r="C391" t="s">
        <v>2092</v>
      </c>
      <c r="D391" t="s">
        <v>810</v>
      </c>
      <c r="E391" t="s">
        <v>2608</v>
      </c>
      <c r="F391" t="s">
        <v>2615</v>
      </c>
      <c r="G391" t="s">
        <v>2602</v>
      </c>
    </row>
    <row r="392" spans="1:7" x14ac:dyDescent="0.4">
      <c r="A392" t="s">
        <v>305</v>
      </c>
      <c r="B392" t="s">
        <v>2593</v>
      </c>
      <c r="C392" t="s">
        <v>2707</v>
      </c>
      <c r="D392" t="s">
        <v>2096</v>
      </c>
      <c r="E392" t="s">
        <v>2591</v>
      </c>
      <c r="F392" t="s">
        <v>2628</v>
      </c>
      <c r="G392" t="s">
        <v>2678</v>
      </c>
    </row>
    <row r="393" spans="1:7" x14ac:dyDescent="0.4">
      <c r="A393" t="s">
        <v>2097</v>
      </c>
      <c r="B393" t="s">
        <v>2593</v>
      </c>
      <c r="C393" t="s">
        <v>2098</v>
      </c>
      <c r="D393" t="s">
        <v>975</v>
      </c>
      <c r="E393" t="s">
        <v>2591</v>
      </c>
      <c r="F393" t="s">
        <v>2594</v>
      </c>
      <c r="G393" t="s">
        <v>2696</v>
      </c>
    </row>
    <row r="394" spans="1:7" x14ac:dyDescent="0.4">
      <c r="A394" t="s">
        <v>306</v>
      </c>
      <c r="B394" t="s">
        <v>2590</v>
      </c>
      <c r="C394" t="s">
        <v>2102</v>
      </c>
      <c r="D394" t="s">
        <v>630</v>
      </c>
      <c r="E394" t="s">
        <v>2600</v>
      </c>
      <c r="F394" t="s">
        <v>2615</v>
      </c>
      <c r="G394" t="s">
        <v>2602</v>
      </c>
    </row>
    <row r="395" spans="1:7" x14ac:dyDescent="0.4">
      <c r="A395" t="s">
        <v>2104</v>
      </c>
      <c r="B395" t="s">
        <v>2593</v>
      </c>
      <c r="C395" t="s">
        <v>2105</v>
      </c>
      <c r="D395" t="s">
        <v>603</v>
      </c>
      <c r="E395" t="s">
        <v>2591</v>
      </c>
      <c r="F395" t="s">
        <v>2594</v>
      </c>
      <c r="G395" t="s">
        <v>2629</v>
      </c>
    </row>
    <row r="396" spans="1:7" x14ac:dyDescent="0.4">
      <c r="A396" t="s">
        <v>307</v>
      </c>
      <c r="B396" t="s">
        <v>868</v>
      </c>
      <c r="C396" t="s">
        <v>2108</v>
      </c>
      <c r="D396" t="s">
        <v>1970</v>
      </c>
      <c r="E396" t="s">
        <v>2600</v>
      </c>
      <c r="F396" t="s">
        <v>2607</v>
      </c>
      <c r="G396" t="s">
        <v>2690</v>
      </c>
    </row>
    <row r="397" spans="1:7" x14ac:dyDescent="0.4">
      <c r="A397" t="s">
        <v>308</v>
      </c>
      <c r="B397" t="s">
        <v>2593</v>
      </c>
      <c r="C397" t="s">
        <v>2110</v>
      </c>
      <c r="D397" t="s">
        <v>975</v>
      </c>
      <c r="E397" t="s">
        <v>2591</v>
      </c>
      <c r="F397" t="s">
        <v>2594</v>
      </c>
      <c r="G397" t="s">
        <v>2696</v>
      </c>
    </row>
    <row r="398" spans="1:7" x14ac:dyDescent="0.4">
      <c r="A398" t="s">
        <v>309</v>
      </c>
      <c r="B398" t="s">
        <v>885</v>
      </c>
      <c r="C398" t="s">
        <v>2113</v>
      </c>
      <c r="D398" t="s">
        <v>2115</v>
      </c>
      <c r="E398" t="s">
        <v>2600</v>
      </c>
      <c r="F398" t="s">
        <v>2672</v>
      </c>
      <c r="G398" t="s">
        <v>1321</v>
      </c>
    </row>
    <row r="399" spans="1:7" x14ac:dyDescent="0.4">
      <c r="A399" t="s">
        <v>310</v>
      </c>
      <c r="B399" t="s">
        <v>2593</v>
      </c>
      <c r="C399" t="s">
        <v>2117</v>
      </c>
      <c r="D399" t="s">
        <v>1733</v>
      </c>
      <c r="E399" t="s">
        <v>2591</v>
      </c>
      <c r="F399" t="s">
        <v>2628</v>
      </c>
      <c r="G399" t="s">
        <v>2678</v>
      </c>
    </row>
    <row r="400" spans="1:7" x14ac:dyDescent="0.4">
      <c r="A400" t="s">
        <v>311</v>
      </c>
      <c r="B400" t="s">
        <v>885</v>
      </c>
      <c r="C400" t="s">
        <v>2120</v>
      </c>
      <c r="D400" t="s">
        <v>2122</v>
      </c>
      <c r="E400" t="s">
        <v>2600</v>
      </c>
      <c r="F400" t="s">
        <v>2672</v>
      </c>
      <c r="G400" t="s">
        <v>1321</v>
      </c>
    </row>
    <row r="401" spans="1:7" x14ac:dyDescent="0.4">
      <c r="A401" t="s">
        <v>312</v>
      </c>
      <c r="B401" t="s">
        <v>868</v>
      </c>
      <c r="C401" t="s">
        <v>2124</v>
      </c>
      <c r="D401" t="s">
        <v>2126</v>
      </c>
      <c r="E401" t="s">
        <v>2600</v>
      </c>
      <c r="F401" t="s">
        <v>2607</v>
      </c>
      <c r="G401" t="s">
        <v>2602</v>
      </c>
    </row>
    <row r="402" spans="1:7" x14ac:dyDescent="0.4">
      <c r="A402" t="s">
        <v>313</v>
      </c>
      <c r="B402" t="s">
        <v>868</v>
      </c>
      <c r="C402" t="s">
        <v>2128</v>
      </c>
      <c r="D402" t="s">
        <v>2126</v>
      </c>
      <c r="E402" t="s">
        <v>2600</v>
      </c>
      <c r="F402" t="s">
        <v>2626</v>
      </c>
      <c r="G402" t="s">
        <v>2602</v>
      </c>
    </row>
    <row r="403" spans="1:7" x14ac:dyDescent="0.4">
      <c r="A403" t="s">
        <v>314</v>
      </c>
      <c r="B403" t="s">
        <v>868</v>
      </c>
      <c r="C403" t="s">
        <v>2132</v>
      </c>
      <c r="D403" t="s">
        <v>2126</v>
      </c>
      <c r="E403" t="s">
        <v>2600</v>
      </c>
      <c r="F403" t="s">
        <v>2607</v>
      </c>
      <c r="G403" t="s">
        <v>2708</v>
      </c>
    </row>
    <row r="404" spans="1:7" x14ac:dyDescent="0.4">
      <c r="A404" t="s">
        <v>315</v>
      </c>
      <c r="B404" t="s">
        <v>2593</v>
      </c>
      <c r="C404" t="s">
        <v>2709</v>
      </c>
      <c r="D404" t="s">
        <v>1697</v>
      </c>
      <c r="E404" t="s">
        <v>2591</v>
      </c>
      <c r="F404" t="s">
        <v>2623</v>
      </c>
      <c r="G404" t="s">
        <v>2678</v>
      </c>
    </row>
    <row r="405" spans="1:7" x14ac:dyDescent="0.4">
      <c r="A405" t="s">
        <v>316</v>
      </c>
      <c r="B405" t="s">
        <v>2593</v>
      </c>
      <c r="C405" t="s">
        <v>2710</v>
      </c>
      <c r="D405" t="s">
        <v>1120</v>
      </c>
      <c r="E405" t="s">
        <v>2591</v>
      </c>
      <c r="F405" t="s">
        <v>2623</v>
      </c>
      <c r="G405" t="s">
        <v>2678</v>
      </c>
    </row>
    <row r="406" spans="1:7" x14ac:dyDescent="0.4">
      <c r="A406" t="s">
        <v>317</v>
      </c>
      <c r="B406" t="s">
        <v>868</v>
      </c>
      <c r="C406" t="s">
        <v>2139</v>
      </c>
      <c r="D406" t="s">
        <v>2141</v>
      </c>
      <c r="E406" t="s">
        <v>2608</v>
      </c>
      <c r="F406" t="s">
        <v>2607</v>
      </c>
      <c r="G406" t="s">
        <v>2602</v>
      </c>
    </row>
    <row r="407" spans="1:7" x14ac:dyDescent="0.4">
      <c r="A407" t="s">
        <v>318</v>
      </c>
      <c r="B407" t="s">
        <v>2590</v>
      </c>
      <c r="C407" t="s">
        <v>2142</v>
      </c>
      <c r="D407" t="s">
        <v>603</v>
      </c>
      <c r="E407" t="s">
        <v>2591</v>
      </c>
      <c r="F407" t="s">
        <v>2598</v>
      </c>
      <c r="G407" t="s">
        <v>2612</v>
      </c>
    </row>
    <row r="408" spans="1:7" x14ac:dyDescent="0.4">
      <c r="A408" t="s">
        <v>2145</v>
      </c>
      <c r="B408" t="s">
        <v>2590</v>
      </c>
      <c r="C408" t="s">
        <v>2147</v>
      </c>
      <c r="D408" t="s">
        <v>975</v>
      </c>
      <c r="E408" t="s">
        <v>2591</v>
      </c>
      <c r="F408" t="s">
        <v>2598</v>
      </c>
      <c r="G408" t="s">
        <v>2599</v>
      </c>
    </row>
    <row r="409" spans="1:7" x14ac:dyDescent="0.4">
      <c r="A409" t="s">
        <v>2149</v>
      </c>
      <c r="B409" t="s">
        <v>2593</v>
      </c>
      <c r="C409" t="s">
        <v>2150</v>
      </c>
      <c r="D409" t="s">
        <v>2152</v>
      </c>
      <c r="E409" t="s">
        <v>2591</v>
      </c>
      <c r="F409" t="s">
        <v>2594</v>
      </c>
      <c r="G409" t="s">
        <v>2696</v>
      </c>
    </row>
    <row r="410" spans="1:7" x14ac:dyDescent="0.4">
      <c r="A410" t="s">
        <v>319</v>
      </c>
      <c r="B410" t="s">
        <v>868</v>
      </c>
      <c r="C410" t="s">
        <v>2711</v>
      </c>
      <c r="D410" t="s">
        <v>637</v>
      </c>
      <c r="E410" t="s">
        <v>2600</v>
      </c>
      <c r="F410" t="s">
        <v>2607</v>
      </c>
      <c r="G410" t="s">
        <v>2602</v>
      </c>
    </row>
    <row r="411" spans="1:7" x14ac:dyDescent="0.4">
      <c r="A411" t="s">
        <v>320</v>
      </c>
      <c r="B411" t="s">
        <v>868</v>
      </c>
      <c r="C411" t="s">
        <v>2157</v>
      </c>
      <c r="D411" t="s">
        <v>2159</v>
      </c>
      <c r="E411" t="s">
        <v>2608</v>
      </c>
      <c r="F411" t="s">
        <v>2607</v>
      </c>
      <c r="G411" t="s">
        <v>2602</v>
      </c>
    </row>
    <row r="412" spans="1:7" x14ac:dyDescent="0.4">
      <c r="A412" t="s">
        <v>321</v>
      </c>
      <c r="B412" t="s">
        <v>868</v>
      </c>
      <c r="C412" t="s">
        <v>2161</v>
      </c>
      <c r="D412" t="s">
        <v>2159</v>
      </c>
      <c r="E412" t="s">
        <v>2608</v>
      </c>
      <c r="F412" t="s">
        <v>2607</v>
      </c>
      <c r="G412" t="s">
        <v>2602</v>
      </c>
    </row>
    <row r="413" spans="1:7" x14ac:dyDescent="0.4">
      <c r="A413" t="s">
        <v>322</v>
      </c>
      <c r="B413" t="s">
        <v>868</v>
      </c>
      <c r="C413" t="s">
        <v>2164</v>
      </c>
      <c r="D413" t="s">
        <v>2159</v>
      </c>
      <c r="E413" t="s">
        <v>2608</v>
      </c>
      <c r="F413" t="s">
        <v>2626</v>
      </c>
      <c r="G413" t="s">
        <v>2602</v>
      </c>
    </row>
    <row r="414" spans="1:7" x14ac:dyDescent="0.4">
      <c r="A414" t="s">
        <v>323</v>
      </c>
      <c r="B414" t="s">
        <v>868</v>
      </c>
      <c r="C414" t="s">
        <v>2167</v>
      </c>
      <c r="D414" t="s">
        <v>2169</v>
      </c>
      <c r="E414" t="s">
        <v>2608</v>
      </c>
      <c r="F414" t="s">
        <v>2607</v>
      </c>
      <c r="G414" t="s">
        <v>2602</v>
      </c>
    </row>
    <row r="415" spans="1:7" x14ac:dyDescent="0.4">
      <c r="A415" t="s">
        <v>324</v>
      </c>
      <c r="B415" t="s">
        <v>885</v>
      </c>
      <c r="C415" t="s">
        <v>2171</v>
      </c>
      <c r="D415" t="s">
        <v>887</v>
      </c>
      <c r="E415" t="s">
        <v>2600</v>
      </c>
      <c r="F415" t="s">
        <v>2610</v>
      </c>
      <c r="G415" t="s">
        <v>899</v>
      </c>
    </row>
    <row r="416" spans="1:7" x14ac:dyDescent="0.4">
      <c r="A416" t="s">
        <v>325</v>
      </c>
      <c r="B416" t="s">
        <v>885</v>
      </c>
      <c r="C416" t="s">
        <v>2712</v>
      </c>
      <c r="D416" t="s">
        <v>989</v>
      </c>
      <c r="E416" t="s">
        <v>2608</v>
      </c>
      <c r="F416" t="s">
        <v>2713</v>
      </c>
      <c r="G416" t="s">
        <v>1321</v>
      </c>
    </row>
    <row r="417" spans="1:7" x14ac:dyDescent="0.4">
      <c r="A417" t="s">
        <v>326</v>
      </c>
      <c r="B417" t="s">
        <v>2593</v>
      </c>
      <c r="C417" t="s">
        <v>2177</v>
      </c>
      <c r="D417" t="s">
        <v>1277</v>
      </c>
      <c r="E417" t="s">
        <v>2608</v>
      </c>
      <c r="F417" t="s">
        <v>2621</v>
      </c>
      <c r="G417" t="s">
        <v>2602</v>
      </c>
    </row>
    <row r="418" spans="1:7" x14ac:dyDescent="0.4">
      <c r="A418" t="s">
        <v>327</v>
      </c>
      <c r="B418" t="s">
        <v>868</v>
      </c>
      <c r="C418" t="s">
        <v>2179</v>
      </c>
      <c r="D418" t="s">
        <v>2181</v>
      </c>
      <c r="E418" t="s">
        <v>2608</v>
      </c>
      <c r="F418" t="s">
        <v>2607</v>
      </c>
      <c r="G418" t="s">
        <v>2690</v>
      </c>
    </row>
    <row r="419" spans="1:7" x14ac:dyDescent="0.4">
      <c r="A419" t="s">
        <v>328</v>
      </c>
      <c r="B419" t="s">
        <v>868</v>
      </c>
      <c r="C419" t="s">
        <v>2183</v>
      </c>
      <c r="D419" t="s">
        <v>2185</v>
      </c>
      <c r="E419" t="s">
        <v>2608</v>
      </c>
      <c r="F419" t="s">
        <v>2607</v>
      </c>
      <c r="G419" t="s">
        <v>2602</v>
      </c>
    </row>
    <row r="420" spans="1:7" x14ac:dyDescent="0.4">
      <c r="A420" t="s">
        <v>2186</v>
      </c>
      <c r="B420" t="s">
        <v>2593</v>
      </c>
      <c r="C420" t="s">
        <v>2187</v>
      </c>
      <c r="D420" t="s">
        <v>810</v>
      </c>
      <c r="E420" t="s">
        <v>2591</v>
      </c>
      <c r="F420" t="s">
        <v>2594</v>
      </c>
      <c r="G420" t="s">
        <v>2616</v>
      </c>
    </row>
    <row r="421" spans="1:7" x14ac:dyDescent="0.4">
      <c r="A421" t="s">
        <v>2189</v>
      </c>
      <c r="B421" t="s">
        <v>2593</v>
      </c>
      <c r="C421" t="s">
        <v>2714</v>
      </c>
      <c r="D421" t="s">
        <v>1495</v>
      </c>
      <c r="E421" t="s">
        <v>2591</v>
      </c>
      <c r="F421" t="s">
        <v>2628</v>
      </c>
      <c r="G421" t="s">
        <v>2629</v>
      </c>
    </row>
    <row r="422" spans="1:7" x14ac:dyDescent="0.4">
      <c r="A422" t="s">
        <v>2193</v>
      </c>
      <c r="B422" t="s">
        <v>2593</v>
      </c>
      <c r="C422" t="s">
        <v>2194</v>
      </c>
      <c r="D422" t="s">
        <v>1495</v>
      </c>
      <c r="E422" t="s">
        <v>2591</v>
      </c>
      <c r="F422" t="s">
        <v>2594</v>
      </c>
      <c r="G422" t="s">
        <v>2629</v>
      </c>
    </row>
    <row r="423" spans="1:7" x14ac:dyDescent="0.4">
      <c r="A423" t="s">
        <v>329</v>
      </c>
      <c r="B423" t="s">
        <v>2590</v>
      </c>
      <c r="C423" t="s">
        <v>2197</v>
      </c>
      <c r="D423" t="s">
        <v>2198</v>
      </c>
      <c r="E423" t="s">
        <v>2606</v>
      </c>
      <c r="F423" t="s">
        <v>2615</v>
      </c>
      <c r="G423" t="s">
        <v>2602</v>
      </c>
    </row>
    <row r="424" spans="1:7" x14ac:dyDescent="0.4">
      <c r="A424" t="s">
        <v>330</v>
      </c>
      <c r="B424" t="s">
        <v>2590</v>
      </c>
      <c r="C424" t="s">
        <v>2200</v>
      </c>
      <c r="D424" t="s">
        <v>810</v>
      </c>
      <c r="E424" t="s">
        <v>2606</v>
      </c>
      <c r="F424" t="s">
        <v>2615</v>
      </c>
      <c r="G424" t="s">
        <v>2602</v>
      </c>
    </row>
    <row r="425" spans="1:7" x14ac:dyDescent="0.4">
      <c r="A425" t="s">
        <v>331</v>
      </c>
      <c r="B425" t="s">
        <v>2593</v>
      </c>
      <c r="C425" t="s">
        <v>2715</v>
      </c>
      <c r="D425" t="s">
        <v>2204</v>
      </c>
      <c r="E425" t="s">
        <v>2591</v>
      </c>
      <c r="F425" t="s">
        <v>2628</v>
      </c>
      <c r="G425" t="s">
        <v>2696</v>
      </c>
    </row>
    <row r="426" spans="1:7" x14ac:dyDescent="0.4">
      <c r="A426" t="s">
        <v>332</v>
      </c>
      <c r="B426" t="s">
        <v>868</v>
      </c>
      <c r="C426" t="s">
        <v>2206</v>
      </c>
      <c r="D426" t="s">
        <v>1577</v>
      </c>
      <c r="E426" t="s">
        <v>2600</v>
      </c>
      <c r="F426" t="s">
        <v>2607</v>
      </c>
      <c r="G426" t="s">
        <v>2699</v>
      </c>
    </row>
    <row r="427" spans="1:7" x14ac:dyDescent="0.4">
      <c r="A427" t="s">
        <v>333</v>
      </c>
      <c r="B427" t="s">
        <v>2593</v>
      </c>
      <c r="C427" t="s">
        <v>2716</v>
      </c>
      <c r="D427" t="s">
        <v>630</v>
      </c>
      <c r="E427" t="s">
        <v>2608</v>
      </c>
      <c r="F427" t="s">
        <v>2661</v>
      </c>
      <c r="G427" t="s">
        <v>2602</v>
      </c>
    </row>
    <row r="428" spans="1:7" x14ac:dyDescent="0.4">
      <c r="A428" t="s">
        <v>334</v>
      </c>
      <c r="B428" t="s">
        <v>2593</v>
      </c>
      <c r="C428" t="s">
        <v>2213</v>
      </c>
      <c r="D428" t="s">
        <v>1464</v>
      </c>
      <c r="E428" t="s">
        <v>2600</v>
      </c>
      <c r="F428" t="s">
        <v>2665</v>
      </c>
      <c r="G428" t="s">
        <v>2602</v>
      </c>
    </row>
    <row r="429" spans="1:7" x14ac:dyDescent="0.4">
      <c r="A429" t="s">
        <v>335</v>
      </c>
      <c r="B429" t="s">
        <v>2593</v>
      </c>
      <c r="C429" t="s">
        <v>2717</v>
      </c>
      <c r="D429" t="s">
        <v>1697</v>
      </c>
      <c r="E429" t="s">
        <v>2591</v>
      </c>
      <c r="F429" t="s">
        <v>2628</v>
      </c>
      <c r="G429" t="s">
        <v>2616</v>
      </c>
    </row>
    <row r="430" spans="1:7" x14ac:dyDescent="0.4">
      <c r="A430" t="s">
        <v>336</v>
      </c>
      <c r="B430" t="s">
        <v>868</v>
      </c>
      <c r="C430" t="s">
        <v>2718</v>
      </c>
      <c r="D430" t="s">
        <v>2219</v>
      </c>
      <c r="E430" t="s">
        <v>2608</v>
      </c>
      <c r="F430" t="s">
        <v>2607</v>
      </c>
      <c r="G430" t="s">
        <v>2690</v>
      </c>
    </row>
    <row r="431" spans="1:7" x14ac:dyDescent="0.4">
      <c r="A431" t="s">
        <v>337</v>
      </c>
      <c r="B431" t="s">
        <v>868</v>
      </c>
      <c r="C431" t="s">
        <v>2719</v>
      </c>
      <c r="D431" t="s">
        <v>637</v>
      </c>
      <c r="E431" t="s">
        <v>2600</v>
      </c>
      <c r="F431" t="s">
        <v>2607</v>
      </c>
      <c r="G431" t="s">
        <v>2602</v>
      </c>
    </row>
    <row r="432" spans="1:7" x14ac:dyDescent="0.4">
      <c r="A432" t="s">
        <v>2222</v>
      </c>
      <c r="B432" t="s">
        <v>2593</v>
      </c>
      <c r="C432" t="s">
        <v>2223</v>
      </c>
      <c r="D432" t="s">
        <v>1812</v>
      </c>
      <c r="E432" t="s">
        <v>2591</v>
      </c>
      <c r="F432" t="s">
        <v>2594</v>
      </c>
      <c r="G432" t="s">
        <v>2616</v>
      </c>
    </row>
    <row r="433" spans="1:7" x14ac:dyDescent="0.4">
      <c r="A433" t="s">
        <v>2225</v>
      </c>
      <c r="B433" t="s">
        <v>2593</v>
      </c>
      <c r="C433" t="s">
        <v>2226</v>
      </c>
      <c r="D433" t="s">
        <v>2096</v>
      </c>
      <c r="E433" t="s">
        <v>2591</v>
      </c>
      <c r="F433" t="s">
        <v>2594</v>
      </c>
      <c r="G433" t="s">
        <v>2629</v>
      </c>
    </row>
    <row r="434" spans="1:7" x14ac:dyDescent="0.4">
      <c r="A434" t="s">
        <v>2228</v>
      </c>
      <c r="B434" t="s">
        <v>2593</v>
      </c>
      <c r="C434" t="s">
        <v>2229</v>
      </c>
      <c r="D434" t="s">
        <v>1906</v>
      </c>
      <c r="E434" t="s">
        <v>2591</v>
      </c>
      <c r="F434" t="s">
        <v>2594</v>
      </c>
      <c r="G434" t="s">
        <v>2595</v>
      </c>
    </row>
    <row r="435" spans="1:7" x14ac:dyDescent="0.4">
      <c r="A435" t="s">
        <v>338</v>
      </c>
      <c r="B435" t="s">
        <v>2590</v>
      </c>
      <c r="C435" t="s">
        <v>2232</v>
      </c>
      <c r="D435" t="s">
        <v>800</v>
      </c>
      <c r="E435" t="s">
        <v>2591</v>
      </c>
      <c r="F435" t="s">
        <v>655</v>
      </c>
      <c r="G435" t="s">
        <v>2592</v>
      </c>
    </row>
    <row r="436" spans="1:7" x14ac:dyDescent="0.4">
      <c r="A436" t="s">
        <v>339</v>
      </c>
      <c r="B436" t="s">
        <v>2593</v>
      </c>
      <c r="C436" t="s">
        <v>2235</v>
      </c>
      <c r="D436" t="s">
        <v>637</v>
      </c>
      <c r="E436" t="s">
        <v>2591</v>
      </c>
      <c r="F436" t="s">
        <v>2720</v>
      </c>
      <c r="G436" t="s">
        <v>2616</v>
      </c>
    </row>
    <row r="437" spans="1:7" x14ac:dyDescent="0.4">
      <c r="A437" t="s">
        <v>340</v>
      </c>
      <c r="B437" t="s">
        <v>2590</v>
      </c>
      <c r="C437" t="s">
        <v>2239</v>
      </c>
      <c r="D437" t="s">
        <v>630</v>
      </c>
      <c r="E437" t="s">
        <v>2600</v>
      </c>
      <c r="F437" t="s">
        <v>2615</v>
      </c>
      <c r="G437" t="s">
        <v>2602</v>
      </c>
    </row>
    <row r="438" spans="1:7" x14ac:dyDescent="0.4">
      <c r="A438" t="s">
        <v>341</v>
      </c>
      <c r="B438" t="s">
        <v>2593</v>
      </c>
      <c r="C438" t="s">
        <v>2242</v>
      </c>
      <c r="D438" t="s">
        <v>2244</v>
      </c>
      <c r="E438" t="s">
        <v>2591</v>
      </c>
      <c r="F438" t="s">
        <v>2720</v>
      </c>
      <c r="G438" t="s">
        <v>2616</v>
      </c>
    </row>
    <row r="439" spans="1:7" x14ac:dyDescent="0.4">
      <c r="A439" t="s">
        <v>342</v>
      </c>
      <c r="B439" t="s">
        <v>2593</v>
      </c>
      <c r="C439" t="s">
        <v>2246</v>
      </c>
      <c r="D439" t="s">
        <v>2247</v>
      </c>
      <c r="E439" t="s">
        <v>2608</v>
      </c>
      <c r="F439" t="s">
        <v>2670</v>
      </c>
      <c r="G439" t="s">
        <v>2602</v>
      </c>
    </row>
    <row r="440" spans="1:7" x14ac:dyDescent="0.4">
      <c r="A440" t="s">
        <v>343</v>
      </c>
      <c r="B440" t="s">
        <v>2590</v>
      </c>
      <c r="C440" t="s">
        <v>2248</v>
      </c>
      <c r="D440" t="s">
        <v>1152</v>
      </c>
      <c r="E440" t="s">
        <v>2591</v>
      </c>
      <c r="F440" t="s">
        <v>588</v>
      </c>
      <c r="G440" t="s">
        <v>2597</v>
      </c>
    </row>
    <row r="441" spans="1:7" x14ac:dyDescent="0.4">
      <c r="A441" t="s">
        <v>344</v>
      </c>
      <c r="B441" t="s">
        <v>868</v>
      </c>
      <c r="C441" t="s">
        <v>2251</v>
      </c>
      <c r="D441" t="s">
        <v>2169</v>
      </c>
      <c r="E441" t="s">
        <v>2600</v>
      </c>
      <c r="F441" t="s">
        <v>2607</v>
      </c>
      <c r="G441" t="s">
        <v>2602</v>
      </c>
    </row>
    <row r="442" spans="1:7" x14ac:dyDescent="0.4">
      <c r="A442" t="s">
        <v>345</v>
      </c>
      <c r="B442" t="s">
        <v>2593</v>
      </c>
      <c r="C442" t="s">
        <v>2255</v>
      </c>
      <c r="D442" t="s">
        <v>1537</v>
      </c>
      <c r="E442" t="s">
        <v>2600</v>
      </c>
      <c r="F442" t="s">
        <v>2621</v>
      </c>
      <c r="G442" t="s">
        <v>2602</v>
      </c>
    </row>
    <row r="443" spans="1:7" x14ac:dyDescent="0.4">
      <c r="A443" t="s">
        <v>346</v>
      </c>
      <c r="B443" t="s">
        <v>2593</v>
      </c>
      <c r="C443" t="s">
        <v>2721</v>
      </c>
      <c r="D443" t="s">
        <v>2260</v>
      </c>
      <c r="E443" t="s">
        <v>2591</v>
      </c>
      <c r="F443" t="s">
        <v>2628</v>
      </c>
      <c r="G443" t="s">
        <v>2629</v>
      </c>
    </row>
    <row r="444" spans="1:7" x14ac:dyDescent="0.4">
      <c r="A444" t="s">
        <v>347</v>
      </c>
      <c r="B444" t="s">
        <v>885</v>
      </c>
      <c r="C444" t="s">
        <v>2722</v>
      </c>
      <c r="D444" t="s">
        <v>1481</v>
      </c>
      <c r="E444" t="s">
        <v>2608</v>
      </c>
      <c r="F444" t="s">
        <v>2672</v>
      </c>
      <c r="G444" t="s">
        <v>1321</v>
      </c>
    </row>
    <row r="445" spans="1:7" x14ac:dyDescent="0.4">
      <c r="A445" t="s">
        <v>348</v>
      </c>
      <c r="B445" t="s">
        <v>2593</v>
      </c>
      <c r="C445" t="s">
        <v>2723</v>
      </c>
      <c r="D445" t="s">
        <v>2274</v>
      </c>
      <c r="E445" t="s">
        <v>2600</v>
      </c>
      <c r="F445" t="s">
        <v>2656</v>
      </c>
      <c r="G445" t="s">
        <v>2602</v>
      </c>
    </row>
    <row r="446" spans="1:7" x14ac:dyDescent="0.4">
      <c r="A446" t="s">
        <v>2281</v>
      </c>
      <c r="B446" t="s">
        <v>2593</v>
      </c>
      <c r="C446" t="s">
        <v>2283</v>
      </c>
      <c r="D446" t="s">
        <v>2274</v>
      </c>
      <c r="E446" t="s">
        <v>2591</v>
      </c>
      <c r="F446" t="s">
        <v>2594</v>
      </c>
      <c r="G446" t="s">
        <v>2616</v>
      </c>
    </row>
    <row r="447" spans="1:7" x14ac:dyDescent="0.4">
      <c r="A447" t="s">
        <v>349</v>
      </c>
      <c r="B447" t="s">
        <v>2593</v>
      </c>
      <c r="C447" t="s">
        <v>2724</v>
      </c>
      <c r="D447" t="s">
        <v>975</v>
      </c>
      <c r="E447" t="s">
        <v>2600</v>
      </c>
      <c r="F447" t="s">
        <v>2670</v>
      </c>
      <c r="G447" t="s">
        <v>2602</v>
      </c>
    </row>
    <row r="448" spans="1:7" x14ac:dyDescent="0.4">
      <c r="A448" t="s">
        <v>350</v>
      </c>
      <c r="B448" t="s">
        <v>885</v>
      </c>
      <c r="C448" t="s">
        <v>2276</v>
      </c>
      <c r="D448" t="s">
        <v>2725</v>
      </c>
      <c r="E448" t="s">
        <v>2608</v>
      </c>
      <c r="F448" t="s">
        <v>2672</v>
      </c>
      <c r="G448" t="s">
        <v>1321</v>
      </c>
    </row>
    <row r="449" spans="1:7" x14ac:dyDescent="0.4">
      <c r="A449" t="s">
        <v>351</v>
      </c>
      <c r="B449" t="s">
        <v>2590</v>
      </c>
      <c r="C449" t="s">
        <v>2286</v>
      </c>
      <c r="D449" t="s">
        <v>2289</v>
      </c>
      <c r="E449" t="s">
        <v>2591</v>
      </c>
      <c r="F449" t="s">
        <v>588</v>
      </c>
      <c r="G449" t="s">
        <v>2592</v>
      </c>
    </row>
    <row r="450" spans="1:7" x14ac:dyDescent="0.4">
      <c r="A450" t="s">
        <v>352</v>
      </c>
      <c r="B450" t="s">
        <v>868</v>
      </c>
      <c r="C450" t="s">
        <v>2354</v>
      </c>
      <c r="D450" t="s">
        <v>2356</v>
      </c>
      <c r="E450" t="s">
        <v>2591</v>
      </c>
      <c r="F450" t="s">
        <v>2607</v>
      </c>
      <c r="G450" t="s">
        <v>2699</v>
      </c>
    </row>
    <row r="451" spans="1:7" x14ac:dyDescent="0.4">
      <c r="A451" t="s">
        <v>353</v>
      </c>
      <c r="B451" t="s">
        <v>2590</v>
      </c>
      <c r="C451" t="s">
        <v>2726</v>
      </c>
      <c r="D451" t="s">
        <v>2300</v>
      </c>
      <c r="E451" t="s">
        <v>2600</v>
      </c>
      <c r="F451" t="s">
        <v>2615</v>
      </c>
      <c r="G451" t="s">
        <v>2602</v>
      </c>
    </row>
    <row r="452" spans="1:7" x14ac:dyDescent="0.4">
      <c r="A452" t="s">
        <v>354</v>
      </c>
      <c r="B452" t="s">
        <v>728</v>
      </c>
      <c r="C452" t="s">
        <v>2302</v>
      </c>
      <c r="D452" t="s">
        <v>2303</v>
      </c>
      <c r="E452" t="s">
        <v>2591</v>
      </c>
      <c r="F452" t="s">
        <v>881</v>
      </c>
      <c r="G452" t="s">
        <v>2602</v>
      </c>
    </row>
    <row r="453" spans="1:7" x14ac:dyDescent="0.4">
      <c r="A453" t="s">
        <v>355</v>
      </c>
      <c r="B453" t="s">
        <v>2593</v>
      </c>
      <c r="C453" t="s">
        <v>2727</v>
      </c>
      <c r="D453" t="s">
        <v>1882</v>
      </c>
      <c r="E453" t="s">
        <v>2591</v>
      </c>
      <c r="F453" t="s">
        <v>2623</v>
      </c>
      <c r="G453" t="s">
        <v>2616</v>
      </c>
    </row>
    <row r="454" spans="1:7" x14ac:dyDescent="0.4">
      <c r="A454" t="s">
        <v>2304</v>
      </c>
      <c r="B454" t="s">
        <v>2593</v>
      </c>
      <c r="C454" t="s">
        <v>2728</v>
      </c>
      <c r="D454" t="s">
        <v>1056</v>
      </c>
      <c r="E454" t="s">
        <v>2591</v>
      </c>
      <c r="F454" t="s">
        <v>2628</v>
      </c>
      <c r="G454" t="s">
        <v>2696</v>
      </c>
    </row>
    <row r="455" spans="1:7" x14ac:dyDescent="0.4">
      <c r="A455" t="s">
        <v>356</v>
      </c>
      <c r="B455" t="s">
        <v>885</v>
      </c>
      <c r="C455" t="s">
        <v>2308</v>
      </c>
      <c r="D455" t="s">
        <v>746</v>
      </c>
      <c r="E455" t="s">
        <v>2591</v>
      </c>
      <c r="F455" t="s">
        <v>1249</v>
      </c>
      <c r="G455" t="s">
        <v>1321</v>
      </c>
    </row>
    <row r="456" spans="1:7" x14ac:dyDescent="0.4">
      <c r="A456" t="s">
        <v>357</v>
      </c>
      <c r="B456" t="s">
        <v>868</v>
      </c>
      <c r="C456" t="s">
        <v>2312</v>
      </c>
      <c r="D456" t="s">
        <v>2314</v>
      </c>
      <c r="E456" t="s">
        <v>2608</v>
      </c>
      <c r="F456" t="s">
        <v>2607</v>
      </c>
      <c r="G456" t="s">
        <v>2729</v>
      </c>
    </row>
    <row r="457" spans="1:7" x14ac:dyDescent="0.4">
      <c r="A457" t="s">
        <v>358</v>
      </c>
      <c r="B457" t="s">
        <v>2593</v>
      </c>
      <c r="C457" t="s">
        <v>2730</v>
      </c>
      <c r="D457" t="s">
        <v>975</v>
      </c>
      <c r="E457" t="s">
        <v>2608</v>
      </c>
      <c r="F457" t="s">
        <v>2670</v>
      </c>
      <c r="G457" t="s">
        <v>2602</v>
      </c>
    </row>
    <row r="458" spans="1:7" x14ac:dyDescent="0.4">
      <c r="A458" t="s">
        <v>359</v>
      </c>
      <c r="B458" t="s">
        <v>2590</v>
      </c>
      <c r="C458" t="s">
        <v>2320</v>
      </c>
      <c r="D458" t="s">
        <v>2321</v>
      </c>
      <c r="E458" t="s">
        <v>2591</v>
      </c>
      <c r="F458" t="s">
        <v>2598</v>
      </c>
      <c r="G458" t="s">
        <v>2597</v>
      </c>
    </row>
    <row r="459" spans="1:7" x14ac:dyDescent="0.4">
      <c r="A459" t="s">
        <v>2315</v>
      </c>
      <c r="B459" t="s">
        <v>2590</v>
      </c>
      <c r="C459" t="s">
        <v>2317</v>
      </c>
      <c r="D459" t="s">
        <v>1152</v>
      </c>
      <c r="E459" t="s">
        <v>2591</v>
      </c>
      <c r="F459" t="s">
        <v>588</v>
      </c>
      <c r="G459" t="s">
        <v>2592</v>
      </c>
    </row>
    <row r="460" spans="1:7" x14ac:dyDescent="0.4">
      <c r="A460" t="s">
        <v>360</v>
      </c>
      <c r="B460" t="s">
        <v>2590</v>
      </c>
      <c r="C460" t="s">
        <v>2323</v>
      </c>
      <c r="D460" t="s">
        <v>2325</v>
      </c>
      <c r="E460" t="s">
        <v>2600</v>
      </c>
      <c r="F460" t="s">
        <v>2615</v>
      </c>
      <c r="G460" t="s">
        <v>2602</v>
      </c>
    </row>
    <row r="461" spans="1:7" x14ac:dyDescent="0.4">
      <c r="A461" t="s">
        <v>361</v>
      </c>
      <c r="B461" t="s">
        <v>728</v>
      </c>
      <c r="C461" t="s">
        <v>2328</v>
      </c>
      <c r="D461" t="s">
        <v>2330</v>
      </c>
      <c r="E461" t="s">
        <v>2600</v>
      </c>
      <c r="F461" t="s">
        <v>2613</v>
      </c>
      <c r="G461" t="s">
        <v>2602</v>
      </c>
    </row>
    <row r="462" spans="1:7" x14ac:dyDescent="0.4">
      <c r="A462" t="s">
        <v>362</v>
      </c>
      <c r="B462" t="s">
        <v>728</v>
      </c>
      <c r="C462" t="s">
        <v>2339</v>
      </c>
      <c r="D462" t="s">
        <v>2343</v>
      </c>
      <c r="E462" t="s">
        <v>2600</v>
      </c>
      <c r="F462" t="s">
        <v>881</v>
      </c>
      <c r="G462" t="s">
        <v>2731</v>
      </c>
    </row>
    <row r="463" spans="1:7" x14ac:dyDescent="0.4">
      <c r="A463" t="s">
        <v>363</v>
      </c>
      <c r="B463" t="s">
        <v>2593</v>
      </c>
      <c r="C463" t="s">
        <v>2732</v>
      </c>
      <c r="D463" t="s">
        <v>1120</v>
      </c>
      <c r="E463" t="s">
        <v>2591</v>
      </c>
      <c r="F463" t="s">
        <v>2628</v>
      </c>
      <c r="G463" t="s">
        <v>2629</v>
      </c>
    </row>
    <row r="464" spans="1:7" x14ac:dyDescent="0.4">
      <c r="A464" t="s">
        <v>364</v>
      </c>
      <c r="B464" t="s">
        <v>868</v>
      </c>
      <c r="C464" t="s">
        <v>2345</v>
      </c>
      <c r="D464" t="s">
        <v>2346</v>
      </c>
      <c r="E464" t="s">
        <v>2591</v>
      </c>
      <c r="F464" t="s">
        <v>2607</v>
      </c>
      <c r="G464" t="s">
        <v>2662</v>
      </c>
    </row>
    <row r="465" spans="1:7" x14ac:dyDescent="0.4">
      <c r="A465" t="s">
        <v>365</v>
      </c>
      <c r="B465" t="s">
        <v>2590</v>
      </c>
      <c r="C465" t="s">
        <v>2347</v>
      </c>
      <c r="D465" t="s">
        <v>2348</v>
      </c>
      <c r="E465" t="s">
        <v>2591</v>
      </c>
      <c r="F465" t="s">
        <v>588</v>
      </c>
      <c r="G465" t="s">
        <v>2592</v>
      </c>
    </row>
    <row r="466" spans="1:7" x14ac:dyDescent="0.4">
      <c r="A466" t="s">
        <v>366</v>
      </c>
      <c r="B466" t="s">
        <v>885</v>
      </c>
      <c r="C466" t="s">
        <v>2350</v>
      </c>
      <c r="D466" t="s">
        <v>2352</v>
      </c>
      <c r="E466" t="s">
        <v>2608</v>
      </c>
      <c r="F466" t="s">
        <v>2672</v>
      </c>
      <c r="G466" t="s">
        <v>1321</v>
      </c>
    </row>
    <row r="467" spans="1:7" x14ac:dyDescent="0.4">
      <c r="A467" t="s">
        <v>367</v>
      </c>
      <c r="B467" t="s">
        <v>2593</v>
      </c>
      <c r="C467" t="s">
        <v>2376</v>
      </c>
      <c r="D467" t="s">
        <v>2377</v>
      </c>
      <c r="E467" t="s">
        <v>2608</v>
      </c>
      <c r="F467" t="s">
        <v>2661</v>
      </c>
      <c r="G467" t="s">
        <v>2602</v>
      </c>
    </row>
    <row r="468" spans="1:7" x14ac:dyDescent="0.4">
      <c r="A468" t="s">
        <v>368</v>
      </c>
      <c r="B468" t="s">
        <v>2590</v>
      </c>
      <c r="C468" t="s">
        <v>2357</v>
      </c>
      <c r="D468" t="s">
        <v>2360</v>
      </c>
      <c r="E468" t="s">
        <v>2591</v>
      </c>
      <c r="F468" t="s">
        <v>655</v>
      </c>
      <c r="G468" t="s">
        <v>2592</v>
      </c>
    </row>
    <row r="469" spans="1:7" x14ac:dyDescent="0.4">
      <c r="A469" t="s">
        <v>369</v>
      </c>
      <c r="B469" t="s">
        <v>885</v>
      </c>
      <c r="C469" t="s">
        <v>2371</v>
      </c>
      <c r="D469" t="s">
        <v>2373</v>
      </c>
      <c r="E469" t="s">
        <v>2608</v>
      </c>
      <c r="F469" t="s">
        <v>2672</v>
      </c>
      <c r="G469" t="s">
        <v>1321</v>
      </c>
    </row>
    <row r="470" spans="1:7" x14ac:dyDescent="0.4">
      <c r="A470" t="s">
        <v>370</v>
      </c>
      <c r="B470" t="s">
        <v>868</v>
      </c>
      <c r="C470" t="s">
        <v>2363</v>
      </c>
      <c r="D470" t="s">
        <v>2126</v>
      </c>
      <c r="E470" t="s">
        <v>2608</v>
      </c>
      <c r="F470" t="s">
        <v>2607</v>
      </c>
      <c r="G470" t="s">
        <v>2662</v>
      </c>
    </row>
    <row r="471" spans="1:7" x14ac:dyDescent="0.4">
      <c r="A471" t="s">
        <v>371</v>
      </c>
      <c r="B471" t="s">
        <v>868</v>
      </c>
      <c r="C471" t="s">
        <v>2366</v>
      </c>
      <c r="D471" t="s">
        <v>2126</v>
      </c>
      <c r="E471" t="s">
        <v>2608</v>
      </c>
      <c r="F471" t="s">
        <v>2607</v>
      </c>
      <c r="G471" t="s">
        <v>2662</v>
      </c>
    </row>
    <row r="472" spans="1:7" x14ac:dyDescent="0.4">
      <c r="A472" t="s">
        <v>372</v>
      </c>
      <c r="B472" t="s">
        <v>868</v>
      </c>
      <c r="C472" t="s">
        <v>2369</v>
      </c>
      <c r="D472" t="s">
        <v>2126</v>
      </c>
      <c r="E472" t="s">
        <v>2608</v>
      </c>
      <c r="F472" t="s">
        <v>2626</v>
      </c>
      <c r="G472" t="s">
        <v>2602</v>
      </c>
    </row>
    <row r="473" spans="1:7" x14ac:dyDescent="0.4">
      <c r="A473" t="s">
        <v>2378</v>
      </c>
      <c r="B473" t="s">
        <v>2593</v>
      </c>
      <c r="C473" t="s">
        <v>2733</v>
      </c>
      <c r="D473" t="s">
        <v>1481</v>
      </c>
      <c r="E473" t="s">
        <v>2591</v>
      </c>
      <c r="F473" t="s">
        <v>2623</v>
      </c>
      <c r="G473" t="s">
        <v>2616</v>
      </c>
    </row>
    <row r="474" spans="1:7" x14ac:dyDescent="0.4">
      <c r="A474" t="s">
        <v>373</v>
      </c>
      <c r="B474" t="s">
        <v>2593</v>
      </c>
      <c r="C474" t="s">
        <v>2388</v>
      </c>
      <c r="D474" t="s">
        <v>1017</v>
      </c>
      <c r="E474" t="s">
        <v>2591</v>
      </c>
      <c r="F474" t="s">
        <v>1016</v>
      </c>
      <c r="G474" t="s">
        <v>886</v>
      </c>
    </row>
    <row r="475" spans="1:7" x14ac:dyDescent="0.4">
      <c r="A475" t="s">
        <v>374</v>
      </c>
      <c r="B475" t="s">
        <v>2593</v>
      </c>
      <c r="C475" t="s">
        <v>2382</v>
      </c>
      <c r="D475" t="s">
        <v>603</v>
      </c>
      <c r="E475" t="s">
        <v>2591</v>
      </c>
      <c r="F475" t="s">
        <v>2594</v>
      </c>
      <c r="G475" t="s">
        <v>2616</v>
      </c>
    </row>
    <row r="476" spans="1:7" x14ac:dyDescent="0.4">
      <c r="A476" t="s">
        <v>375</v>
      </c>
      <c r="B476" t="s">
        <v>2593</v>
      </c>
      <c r="C476" t="s">
        <v>2734</v>
      </c>
      <c r="D476" t="s">
        <v>603</v>
      </c>
      <c r="E476" t="s">
        <v>2591</v>
      </c>
      <c r="F476" t="s">
        <v>2623</v>
      </c>
      <c r="G476" t="s">
        <v>2616</v>
      </c>
    </row>
    <row r="477" spans="1:7" x14ac:dyDescent="0.4">
      <c r="A477" t="s">
        <v>376</v>
      </c>
      <c r="B477" t="s">
        <v>2593</v>
      </c>
      <c r="C477" t="s">
        <v>2383</v>
      </c>
      <c r="D477" t="s">
        <v>603</v>
      </c>
      <c r="E477" t="s">
        <v>2591</v>
      </c>
      <c r="F477" t="s">
        <v>2594</v>
      </c>
      <c r="G477" t="s">
        <v>2616</v>
      </c>
    </row>
    <row r="478" spans="1:7" x14ac:dyDescent="0.4">
      <c r="A478" t="s">
        <v>377</v>
      </c>
      <c r="B478" t="s">
        <v>2593</v>
      </c>
      <c r="C478" t="s">
        <v>2384</v>
      </c>
      <c r="D478" t="s">
        <v>603</v>
      </c>
      <c r="E478" t="s">
        <v>2591</v>
      </c>
      <c r="F478" t="s">
        <v>2594</v>
      </c>
      <c r="G478" t="s">
        <v>2595</v>
      </c>
    </row>
    <row r="479" spans="1:7" x14ac:dyDescent="0.4">
      <c r="A479" t="s">
        <v>2385</v>
      </c>
      <c r="B479" t="s">
        <v>2593</v>
      </c>
      <c r="C479" t="s">
        <v>2386</v>
      </c>
      <c r="D479" t="s">
        <v>603</v>
      </c>
      <c r="E479" t="s">
        <v>2591</v>
      </c>
      <c r="F479" t="s">
        <v>2594</v>
      </c>
      <c r="G479" t="s">
        <v>2634</v>
      </c>
    </row>
    <row r="480" spans="1:7" x14ac:dyDescent="0.4">
      <c r="A480" t="s">
        <v>378</v>
      </c>
      <c r="B480" t="s">
        <v>2593</v>
      </c>
      <c r="C480" t="s">
        <v>2735</v>
      </c>
      <c r="D480" t="s">
        <v>2391</v>
      </c>
      <c r="E480" t="s">
        <v>2591</v>
      </c>
      <c r="F480" t="s">
        <v>2628</v>
      </c>
      <c r="G480" t="s">
        <v>2629</v>
      </c>
    </row>
    <row r="481" spans="1:7" x14ac:dyDescent="0.4">
      <c r="A481" t="s">
        <v>379</v>
      </c>
      <c r="B481" t="s">
        <v>868</v>
      </c>
      <c r="C481" t="s">
        <v>2396</v>
      </c>
      <c r="D481" t="s">
        <v>2398</v>
      </c>
      <c r="E481" t="s">
        <v>2600</v>
      </c>
      <c r="F481" t="s">
        <v>2626</v>
      </c>
      <c r="G481" t="s">
        <v>2708</v>
      </c>
    </row>
    <row r="482" spans="1:7" x14ac:dyDescent="0.4">
      <c r="A482" t="s">
        <v>380</v>
      </c>
      <c r="B482" t="s">
        <v>868</v>
      </c>
      <c r="C482" t="s">
        <v>2393</v>
      </c>
      <c r="D482" t="s">
        <v>2394</v>
      </c>
      <c r="E482" t="s">
        <v>2600</v>
      </c>
      <c r="F482" t="s">
        <v>2626</v>
      </c>
      <c r="G482" t="s">
        <v>2729</v>
      </c>
    </row>
    <row r="483" spans="1:7" x14ac:dyDescent="0.4">
      <c r="A483" t="s">
        <v>381</v>
      </c>
      <c r="B483" t="s">
        <v>728</v>
      </c>
      <c r="C483" t="s">
        <v>2400</v>
      </c>
      <c r="D483" t="s">
        <v>2402</v>
      </c>
      <c r="E483" t="s">
        <v>2600</v>
      </c>
      <c r="F483" t="s">
        <v>2613</v>
      </c>
      <c r="G483" t="s">
        <v>2602</v>
      </c>
    </row>
    <row r="484" spans="1:7" x14ac:dyDescent="0.4">
      <c r="A484" t="s">
        <v>2424</v>
      </c>
      <c r="B484" t="s">
        <v>885</v>
      </c>
      <c r="C484" t="s">
        <v>2425</v>
      </c>
      <c r="D484" t="s">
        <v>2321</v>
      </c>
      <c r="E484" t="s">
        <v>2591</v>
      </c>
      <c r="F484" t="s">
        <v>1321</v>
      </c>
      <c r="G484" t="s">
        <v>1321</v>
      </c>
    </row>
    <row r="485" spans="1:7" x14ac:dyDescent="0.4">
      <c r="A485" t="s">
        <v>382</v>
      </c>
      <c r="B485" t="s">
        <v>2593</v>
      </c>
      <c r="C485" t="s">
        <v>2736</v>
      </c>
      <c r="D485" t="s">
        <v>746</v>
      </c>
      <c r="E485" t="s">
        <v>2604</v>
      </c>
      <c r="F485" t="s">
        <v>2656</v>
      </c>
      <c r="G485" t="s">
        <v>2602</v>
      </c>
    </row>
    <row r="486" spans="1:7" x14ac:dyDescent="0.4">
      <c r="A486" t="s">
        <v>383</v>
      </c>
      <c r="B486" t="s">
        <v>2593</v>
      </c>
      <c r="C486" t="s">
        <v>2404</v>
      </c>
      <c r="D486" t="s">
        <v>746</v>
      </c>
      <c r="E486" t="s">
        <v>2591</v>
      </c>
      <c r="F486" t="s">
        <v>2628</v>
      </c>
      <c r="G486" t="s">
        <v>2599</v>
      </c>
    </row>
    <row r="487" spans="1:7" x14ac:dyDescent="0.4">
      <c r="A487" t="s">
        <v>384</v>
      </c>
      <c r="B487" t="s">
        <v>728</v>
      </c>
      <c r="C487" t="s">
        <v>2412</v>
      </c>
      <c r="D487" t="s">
        <v>2413</v>
      </c>
      <c r="E487" t="s">
        <v>2600</v>
      </c>
      <c r="F487" t="s">
        <v>2615</v>
      </c>
      <c r="G487" t="s">
        <v>2602</v>
      </c>
    </row>
    <row r="488" spans="1:7" x14ac:dyDescent="0.4">
      <c r="A488" t="s">
        <v>385</v>
      </c>
      <c r="B488" t="s">
        <v>2593</v>
      </c>
      <c r="C488" t="s">
        <v>2414</v>
      </c>
      <c r="D488" t="s">
        <v>2204</v>
      </c>
      <c r="E488" t="s">
        <v>2591</v>
      </c>
      <c r="F488" t="s">
        <v>2623</v>
      </c>
      <c r="G488" t="s">
        <v>2629</v>
      </c>
    </row>
    <row r="489" spans="1:7" x14ac:dyDescent="0.4">
      <c r="A489" t="s">
        <v>386</v>
      </c>
      <c r="B489" t="s">
        <v>868</v>
      </c>
      <c r="C489" t="s">
        <v>2420</v>
      </c>
      <c r="D489" t="s">
        <v>2423</v>
      </c>
      <c r="E489" t="s">
        <v>2600</v>
      </c>
      <c r="F489" t="s">
        <v>2607</v>
      </c>
      <c r="G489" t="s">
        <v>2662</v>
      </c>
    </row>
    <row r="490" spans="1:7" x14ac:dyDescent="0.4">
      <c r="A490" t="s">
        <v>387</v>
      </c>
      <c r="B490" t="s">
        <v>2593</v>
      </c>
      <c r="C490" t="s">
        <v>2737</v>
      </c>
      <c r="D490" t="s">
        <v>1870</v>
      </c>
      <c r="E490" t="s">
        <v>2591</v>
      </c>
      <c r="F490" t="s">
        <v>2628</v>
      </c>
      <c r="G490" t="s">
        <v>2616</v>
      </c>
    </row>
    <row r="491" spans="1:7" x14ac:dyDescent="0.4">
      <c r="A491" t="s">
        <v>388</v>
      </c>
      <c r="B491" t="s">
        <v>2593</v>
      </c>
      <c r="C491" t="s">
        <v>2738</v>
      </c>
      <c r="D491" t="s">
        <v>2152</v>
      </c>
      <c r="E491" t="s">
        <v>2591</v>
      </c>
      <c r="F491" t="s">
        <v>2628</v>
      </c>
      <c r="G491" t="s">
        <v>2696</v>
      </c>
    </row>
    <row r="492" spans="1:7" x14ac:dyDescent="0.4">
      <c r="A492" t="s">
        <v>2430</v>
      </c>
      <c r="B492" t="s">
        <v>728</v>
      </c>
      <c r="C492" t="s">
        <v>2432</v>
      </c>
      <c r="D492" t="s">
        <v>2435</v>
      </c>
      <c r="E492" t="s">
        <v>2600</v>
      </c>
      <c r="F492" t="s">
        <v>881</v>
      </c>
      <c r="G492" t="s">
        <v>2602</v>
      </c>
    </row>
    <row r="493" spans="1:7" x14ac:dyDescent="0.4">
      <c r="A493" t="s">
        <v>389</v>
      </c>
      <c r="B493" t="s">
        <v>728</v>
      </c>
      <c r="C493" t="s">
        <v>2436</v>
      </c>
      <c r="D493" t="s">
        <v>2321</v>
      </c>
      <c r="E493" t="s">
        <v>2591</v>
      </c>
      <c r="F493" t="s">
        <v>1249</v>
      </c>
      <c r="G493" t="s">
        <v>2602</v>
      </c>
    </row>
    <row r="494" spans="1:7" x14ac:dyDescent="0.4">
      <c r="A494" t="s">
        <v>2438</v>
      </c>
      <c r="B494" t="s">
        <v>728</v>
      </c>
      <c r="C494" t="s">
        <v>2440</v>
      </c>
      <c r="D494" t="s">
        <v>2075</v>
      </c>
      <c r="E494" t="s">
        <v>2600</v>
      </c>
      <c r="F494" t="s">
        <v>881</v>
      </c>
      <c r="G494" t="s">
        <v>2705</v>
      </c>
    </row>
    <row r="495" spans="1:7" x14ac:dyDescent="0.4">
      <c r="A495" t="s">
        <v>390</v>
      </c>
      <c r="B495" t="s">
        <v>868</v>
      </c>
      <c r="C495" t="s">
        <v>2739</v>
      </c>
      <c r="D495" t="s">
        <v>637</v>
      </c>
      <c r="E495" t="s">
        <v>2600</v>
      </c>
      <c r="F495" t="s">
        <v>2626</v>
      </c>
      <c r="G495" t="s">
        <v>2602</v>
      </c>
    </row>
    <row r="496" spans="1:7" x14ac:dyDescent="0.4">
      <c r="A496" t="s">
        <v>391</v>
      </c>
      <c r="B496" t="s">
        <v>2590</v>
      </c>
      <c r="C496" t="s">
        <v>2447</v>
      </c>
      <c r="D496" t="s">
        <v>637</v>
      </c>
      <c r="E496" t="s">
        <v>2600</v>
      </c>
      <c r="F496" t="s">
        <v>2615</v>
      </c>
      <c r="G496" t="s">
        <v>2602</v>
      </c>
    </row>
    <row r="497" spans="1:7" x14ac:dyDescent="0.4">
      <c r="A497" t="s">
        <v>2448</v>
      </c>
      <c r="B497" t="s">
        <v>2593</v>
      </c>
      <c r="C497" t="s">
        <v>2449</v>
      </c>
      <c r="D497" t="s">
        <v>652</v>
      </c>
      <c r="E497" t="s">
        <v>2591</v>
      </c>
      <c r="F497" t="s">
        <v>2594</v>
      </c>
      <c r="G497" t="s">
        <v>2634</v>
      </c>
    </row>
    <row r="498" spans="1:7" x14ac:dyDescent="0.4">
      <c r="A498" t="s">
        <v>392</v>
      </c>
      <c r="B498" t="s">
        <v>885</v>
      </c>
      <c r="C498" t="s">
        <v>2740</v>
      </c>
      <c r="D498" t="s">
        <v>630</v>
      </c>
      <c r="E498" t="s">
        <v>2600</v>
      </c>
      <c r="F498" t="s">
        <v>1596</v>
      </c>
      <c r="G498" t="s">
        <v>886</v>
      </c>
    </row>
    <row r="499" spans="1:7" x14ac:dyDescent="0.4">
      <c r="A499" t="s">
        <v>393</v>
      </c>
      <c r="B499" t="s">
        <v>2593</v>
      </c>
      <c r="C499" t="s">
        <v>2741</v>
      </c>
      <c r="D499" t="s">
        <v>1481</v>
      </c>
      <c r="E499" t="s">
        <v>2600</v>
      </c>
      <c r="F499" t="s">
        <v>2661</v>
      </c>
      <c r="G499" t="s">
        <v>2602</v>
      </c>
    </row>
    <row r="500" spans="1:7" x14ac:dyDescent="0.4">
      <c r="A500" t="s">
        <v>394</v>
      </c>
      <c r="B500" t="s">
        <v>2590</v>
      </c>
      <c r="C500" t="s">
        <v>2485</v>
      </c>
      <c r="D500" t="s">
        <v>1330</v>
      </c>
      <c r="E500" t="s">
        <v>2600</v>
      </c>
      <c r="F500" t="s">
        <v>2615</v>
      </c>
      <c r="G500" t="s">
        <v>2602</v>
      </c>
    </row>
    <row r="501" spans="1:7" x14ac:dyDescent="0.4">
      <c r="A501" t="s">
        <v>395</v>
      </c>
      <c r="B501" t="s">
        <v>2593</v>
      </c>
      <c r="C501" t="s">
        <v>2742</v>
      </c>
      <c r="D501" t="s">
        <v>2473</v>
      </c>
      <c r="E501" t="s">
        <v>2608</v>
      </c>
      <c r="F501" t="s">
        <v>1596</v>
      </c>
      <c r="G501" t="s">
        <v>2602</v>
      </c>
    </row>
    <row r="502" spans="1:7" x14ac:dyDescent="0.4">
      <c r="A502" t="s">
        <v>396</v>
      </c>
      <c r="B502" t="s">
        <v>868</v>
      </c>
      <c r="C502" t="s">
        <v>2743</v>
      </c>
      <c r="D502" t="s">
        <v>2744</v>
      </c>
      <c r="E502" t="s">
        <v>2600</v>
      </c>
      <c r="F502" t="s">
        <v>2745</v>
      </c>
      <c r="G502" t="s">
        <v>2599</v>
      </c>
    </row>
    <row r="503" spans="1:7" x14ac:dyDescent="0.4">
      <c r="A503" t="s">
        <v>397</v>
      </c>
      <c r="B503" t="s">
        <v>2593</v>
      </c>
      <c r="C503" t="s">
        <v>2746</v>
      </c>
      <c r="D503" t="s">
        <v>975</v>
      </c>
      <c r="E503" t="s">
        <v>2591</v>
      </c>
      <c r="F503" t="s">
        <v>2623</v>
      </c>
      <c r="G503" t="s">
        <v>2616</v>
      </c>
    </row>
    <row r="504" spans="1:7" x14ac:dyDescent="0.4">
      <c r="A504" t="s">
        <v>2475</v>
      </c>
      <c r="B504" t="s">
        <v>728</v>
      </c>
      <c r="C504" t="s">
        <v>2477</v>
      </c>
      <c r="D504" t="s">
        <v>1002</v>
      </c>
      <c r="E504" t="s">
        <v>2608</v>
      </c>
      <c r="F504" t="s">
        <v>881</v>
      </c>
      <c r="G504" t="s">
        <v>2602</v>
      </c>
    </row>
    <row r="505" spans="1:7" x14ac:dyDescent="0.4">
      <c r="A505" t="s">
        <v>398</v>
      </c>
      <c r="B505" t="s">
        <v>2593</v>
      </c>
      <c r="C505" t="s">
        <v>2747</v>
      </c>
      <c r="D505" t="s">
        <v>1056</v>
      </c>
      <c r="E505" t="s">
        <v>2591</v>
      </c>
      <c r="F505" t="s">
        <v>2623</v>
      </c>
      <c r="G505" t="s">
        <v>2595</v>
      </c>
    </row>
    <row r="506" spans="1:7" x14ac:dyDescent="0.4">
      <c r="A506" t="s">
        <v>399</v>
      </c>
      <c r="B506" t="s">
        <v>728</v>
      </c>
      <c r="C506" t="s">
        <v>2491</v>
      </c>
      <c r="D506" t="s">
        <v>2493</v>
      </c>
      <c r="E506" t="s">
        <v>2600</v>
      </c>
      <c r="F506" t="s">
        <v>881</v>
      </c>
      <c r="G506" t="s">
        <v>2602</v>
      </c>
    </row>
    <row r="507" spans="1:7" x14ac:dyDescent="0.4">
      <c r="A507" t="s">
        <v>400</v>
      </c>
      <c r="B507" t="s">
        <v>2593</v>
      </c>
      <c r="C507" t="s">
        <v>2748</v>
      </c>
      <c r="D507" t="s">
        <v>1733</v>
      </c>
      <c r="E507" t="s">
        <v>2591</v>
      </c>
      <c r="F507" t="s">
        <v>2628</v>
      </c>
      <c r="G507" t="s">
        <v>2696</v>
      </c>
    </row>
    <row r="508" spans="1:7" x14ac:dyDescent="0.4">
      <c r="A508" t="s">
        <v>401</v>
      </c>
      <c r="B508" t="s">
        <v>2593</v>
      </c>
      <c r="C508" t="s">
        <v>2749</v>
      </c>
      <c r="D508" t="s">
        <v>1764</v>
      </c>
      <c r="E508" t="s">
        <v>2591</v>
      </c>
      <c r="F508" t="s">
        <v>2623</v>
      </c>
      <c r="G508" t="s">
        <v>2616</v>
      </c>
    </row>
    <row r="509" spans="1:7" x14ac:dyDescent="0.4">
      <c r="A509" t="s">
        <v>402</v>
      </c>
      <c r="B509" t="s">
        <v>868</v>
      </c>
      <c r="C509" t="s">
        <v>2495</v>
      </c>
      <c r="D509" t="s">
        <v>1577</v>
      </c>
      <c r="E509" t="s">
        <v>2608</v>
      </c>
      <c r="F509" t="s">
        <v>2607</v>
      </c>
      <c r="G509" t="s">
        <v>2602</v>
      </c>
    </row>
    <row r="510" spans="1:7" x14ac:dyDescent="0.4">
      <c r="A510" t="s">
        <v>403</v>
      </c>
      <c r="B510" t="s">
        <v>2590</v>
      </c>
      <c r="C510" t="s">
        <v>2750</v>
      </c>
      <c r="D510" t="s">
        <v>746</v>
      </c>
      <c r="E510" t="s">
        <v>2591</v>
      </c>
      <c r="F510" t="s">
        <v>588</v>
      </c>
      <c r="G510" t="s">
        <v>2592</v>
      </c>
    </row>
    <row r="511" spans="1:7" x14ac:dyDescent="0.4">
      <c r="A511" t="s">
        <v>404</v>
      </c>
      <c r="B511" t="s">
        <v>2593</v>
      </c>
      <c r="C511" t="s">
        <v>2751</v>
      </c>
      <c r="D511" t="s">
        <v>2260</v>
      </c>
      <c r="E511" t="s">
        <v>2591</v>
      </c>
      <c r="F511" t="s">
        <v>2628</v>
      </c>
      <c r="G511" t="s">
        <v>2629</v>
      </c>
    </row>
    <row r="512" spans="1:7" x14ac:dyDescent="0.4">
      <c r="A512" t="s">
        <v>405</v>
      </c>
      <c r="B512" t="s">
        <v>2593</v>
      </c>
      <c r="C512" t="s">
        <v>2752</v>
      </c>
      <c r="D512" t="s">
        <v>1697</v>
      </c>
      <c r="E512" t="s">
        <v>2591</v>
      </c>
      <c r="F512" t="s">
        <v>2628</v>
      </c>
      <c r="G512" t="s">
        <v>2629</v>
      </c>
    </row>
    <row r="513" spans="1:7" x14ac:dyDescent="0.4">
      <c r="A513" t="s">
        <v>406</v>
      </c>
      <c r="B513" t="s">
        <v>2593</v>
      </c>
      <c r="C513" t="s">
        <v>2753</v>
      </c>
      <c r="D513" t="s">
        <v>1733</v>
      </c>
      <c r="E513" t="s">
        <v>2591</v>
      </c>
      <c r="F513" t="s">
        <v>2623</v>
      </c>
      <c r="G513" t="s">
        <v>2616</v>
      </c>
    </row>
    <row r="514" spans="1:7" x14ac:dyDescent="0.4">
      <c r="A514" t="s">
        <v>407</v>
      </c>
      <c r="B514" t="s">
        <v>2593</v>
      </c>
      <c r="C514" t="s">
        <v>2754</v>
      </c>
      <c r="D514" t="s">
        <v>975</v>
      </c>
      <c r="E514" t="s">
        <v>2608</v>
      </c>
      <c r="F514" t="s">
        <v>2618</v>
      </c>
      <c r="G514" t="s">
        <v>2602</v>
      </c>
    </row>
    <row r="515" spans="1:7" x14ac:dyDescent="0.4">
      <c r="A515" t="s">
        <v>2516</v>
      </c>
      <c r="B515" t="s">
        <v>2590</v>
      </c>
      <c r="C515" t="s">
        <v>2518</v>
      </c>
      <c r="D515" t="s">
        <v>810</v>
      </c>
      <c r="E515" t="s">
        <v>2591</v>
      </c>
      <c r="F515" t="s">
        <v>588</v>
      </c>
      <c r="G515" t="s">
        <v>2622</v>
      </c>
    </row>
    <row r="516" spans="1:7" x14ac:dyDescent="0.4">
      <c r="A516" t="s">
        <v>408</v>
      </c>
      <c r="B516" t="s">
        <v>885</v>
      </c>
      <c r="C516" t="s">
        <v>2755</v>
      </c>
      <c r="D516" t="s">
        <v>630</v>
      </c>
      <c r="E516" t="s">
        <v>2608</v>
      </c>
      <c r="F516" t="s">
        <v>1596</v>
      </c>
      <c r="G516" t="s">
        <v>2599</v>
      </c>
    </row>
    <row r="517" spans="1:7" x14ac:dyDescent="0.4">
      <c r="A517" t="s">
        <v>409</v>
      </c>
      <c r="B517" t="s">
        <v>2590</v>
      </c>
      <c r="C517" t="s">
        <v>2527</v>
      </c>
      <c r="D517" t="s">
        <v>2289</v>
      </c>
      <c r="E517" t="s">
        <v>2591</v>
      </c>
      <c r="F517" t="s">
        <v>588</v>
      </c>
      <c r="G517" t="s">
        <v>2592</v>
      </c>
    </row>
    <row r="518" spans="1:7" x14ac:dyDescent="0.4">
      <c r="A518" t="s">
        <v>410</v>
      </c>
      <c r="B518" t="s">
        <v>2593</v>
      </c>
      <c r="C518" t="s">
        <v>2532</v>
      </c>
      <c r="D518" t="s">
        <v>1481</v>
      </c>
      <c r="E518" t="s">
        <v>2591</v>
      </c>
      <c r="F518" t="s">
        <v>2623</v>
      </c>
      <c r="G518" t="s">
        <v>2616</v>
      </c>
    </row>
    <row r="519" spans="1:7" x14ac:dyDescent="0.4">
      <c r="A519" t="s">
        <v>411</v>
      </c>
      <c r="B519" t="s">
        <v>868</v>
      </c>
      <c r="C519" t="s">
        <v>2535</v>
      </c>
      <c r="D519" t="s">
        <v>2159</v>
      </c>
      <c r="E519" t="s">
        <v>2608</v>
      </c>
      <c r="F519" t="s">
        <v>2607</v>
      </c>
      <c r="G519" t="s">
        <v>2602</v>
      </c>
    </row>
    <row r="520" spans="1:7" x14ac:dyDescent="0.4">
      <c r="A520" t="s">
        <v>412</v>
      </c>
      <c r="B520" t="s">
        <v>868</v>
      </c>
      <c r="C520" t="s">
        <v>2538</v>
      </c>
      <c r="D520" t="s">
        <v>2159</v>
      </c>
      <c r="E520" t="s">
        <v>2608</v>
      </c>
      <c r="F520" t="s">
        <v>2607</v>
      </c>
      <c r="G520" t="s">
        <v>2602</v>
      </c>
    </row>
    <row r="521" spans="1:7" x14ac:dyDescent="0.4">
      <c r="A521" t="s">
        <v>413</v>
      </c>
      <c r="B521" t="s">
        <v>868</v>
      </c>
      <c r="C521" t="s">
        <v>2541</v>
      </c>
      <c r="D521" t="s">
        <v>2159</v>
      </c>
      <c r="E521" t="s">
        <v>2608</v>
      </c>
      <c r="F521" t="s">
        <v>2607</v>
      </c>
      <c r="G521" t="s">
        <v>2602</v>
      </c>
    </row>
    <row r="522" spans="1:7" x14ac:dyDescent="0.4">
      <c r="A522" t="s">
        <v>414</v>
      </c>
      <c r="B522" t="s">
        <v>2593</v>
      </c>
      <c r="C522" t="s">
        <v>2756</v>
      </c>
      <c r="E522" t="s">
        <v>2591</v>
      </c>
      <c r="F522" t="s">
        <v>2628</v>
      </c>
      <c r="G522" t="s">
        <v>2696</v>
      </c>
    </row>
    <row r="523" spans="1:7" x14ac:dyDescent="0.4">
      <c r="A523" t="s">
        <v>415</v>
      </c>
      <c r="B523" t="s">
        <v>868</v>
      </c>
      <c r="C523" t="s">
        <v>2545</v>
      </c>
      <c r="D523" t="s">
        <v>2219</v>
      </c>
      <c r="E523" t="s">
        <v>2608</v>
      </c>
      <c r="F523" t="s">
        <v>2607</v>
      </c>
      <c r="G523" t="s">
        <v>2690</v>
      </c>
    </row>
    <row r="524" spans="1:7" x14ac:dyDescent="0.4">
      <c r="A524" t="s">
        <v>416</v>
      </c>
      <c r="B524" t="s">
        <v>868</v>
      </c>
      <c r="C524" t="s">
        <v>2547</v>
      </c>
      <c r="D524" t="s">
        <v>2548</v>
      </c>
      <c r="E524" t="s">
        <v>2608</v>
      </c>
      <c r="F524" t="s">
        <v>2607</v>
      </c>
      <c r="G524" t="s">
        <v>2757</v>
      </c>
    </row>
    <row r="525" spans="1:7" x14ac:dyDescent="0.4">
      <c r="A525" t="s">
        <v>417</v>
      </c>
      <c r="B525" t="s">
        <v>2593</v>
      </c>
      <c r="C525" t="s">
        <v>2550</v>
      </c>
      <c r="D525" t="s">
        <v>975</v>
      </c>
      <c r="E525" t="s">
        <v>2608</v>
      </c>
      <c r="F525" t="s">
        <v>2623</v>
      </c>
      <c r="G525" t="s">
        <v>2599</v>
      </c>
    </row>
    <row r="526" spans="1:7" x14ac:dyDescent="0.4">
      <c r="A526" t="s">
        <v>2552</v>
      </c>
      <c r="B526" t="s">
        <v>2590</v>
      </c>
      <c r="C526" t="s">
        <v>2554</v>
      </c>
      <c r="D526" t="s">
        <v>2558</v>
      </c>
      <c r="E526" t="s">
        <v>2591</v>
      </c>
      <c r="F526" t="s">
        <v>2598</v>
      </c>
      <c r="G526" t="s">
        <v>2612</v>
      </c>
    </row>
    <row r="527" spans="1:7" x14ac:dyDescent="0.4">
      <c r="A527" t="s">
        <v>2560</v>
      </c>
      <c r="B527" t="s">
        <v>868</v>
      </c>
      <c r="C527" t="s">
        <v>2563</v>
      </c>
      <c r="D527" t="s">
        <v>2566</v>
      </c>
      <c r="E527" t="s">
        <v>2608</v>
      </c>
      <c r="F527" t="s">
        <v>2607</v>
      </c>
      <c r="G527" t="s">
        <v>2602</v>
      </c>
    </row>
    <row r="528" spans="1:7" x14ac:dyDescent="0.4">
      <c r="A528" t="s">
        <v>2567</v>
      </c>
      <c r="B528" t="s">
        <v>868</v>
      </c>
      <c r="C528" t="s">
        <v>2569</v>
      </c>
      <c r="D528" t="s">
        <v>2566</v>
      </c>
      <c r="E528" t="s">
        <v>2608</v>
      </c>
      <c r="F528" t="s">
        <v>2626</v>
      </c>
      <c r="G528" t="s">
        <v>2662</v>
      </c>
    </row>
    <row r="529" spans="1:7" x14ac:dyDescent="0.4">
      <c r="A529" t="s">
        <v>2570</v>
      </c>
      <c r="B529" t="s">
        <v>868</v>
      </c>
      <c r="C529" t="s">
        <v>2572</v>
      </c>
      <c r="D529" t="s">
        <v>2566</v>
      </c>
      <c r="E529" t="s">
        <v>2608</v>
      </c>
      <c r="F529" t="s">
        <v>1596</v>
      </c>
      <c r="G529" t="s">
        <v>2662</v>
      </c>
    </row>
    <row r="530" spans="1:7" x14ac:dyDescent="0.4">
      <c r="A530" t="s">
        <v>2573</v>
      </c>
      <c r="B530" t="s">
        <v>885</v>
      </c>
      <c r="C530" t="s">
        <v>2575</v>
      </c>
      <c r="D530" t="s">
        <v>642</v>
      </c>
      <c r="E530" t="s">
        <v>2604</v>
      </c>
      <c r="F530" t="s">
        <v>1321</v>
      </c>
      <c r="G530" t="s">
        <v>1321</v>
      </c>
    </row>
    <row r="531" spans="1:7" x14ac:dyDescent="0.4">
      <c r="A531" t="s">
        <v>2577</v>
      </c>
      <c r="B531" t="s">
        <v>868</v>
      </c>
      <c r="C531" t="s">
        <v>2579</v>
      </c>
      <c r="D531" t="s">
        <v>2580</v>
      </c>
      <c r="E531" t="s">
        <v>2608</v>
      </c>
      <c r="F531" t="s">
        <v>2607</v>
      </c>
      <c r="G531" t="s">
        <v>2662</v>
      </c>
    </row>
    <row r="532" spans="1:7" x14ac:dyDescent="0.4">
      <c r="A532" t="s">
        <v>2581</v>
      </c>
      <c r="B532" t="s">
        <v>2590</v>
      </c>
      <c r="C532" t="s">
        <v>2583</v>
      </c>
      <c r="D532" t="s">
        <v>800</v>
      </c>
      <c r="E532" t="s">
        <v>2591</v>
      </c>
      <c r="F532" t="s">
        <v>588</v>
      </c>
      <c r="G532" t="s">
        <v>2597</v>
      </c>
    </row>
    <row r="533" spans="1:7" x14ac:dyDescent="0.4">
      <c r="A533" t="s">
        <v>2758</v>
      </c>
      <c r="B533" t="s">
        <v>885</v>
      </c>
      <c r="C533" t="s">
        <v>2425</v>
      </c>
      <c r="D533" t="s">
        <v>2321</v>
      </c>
      <c r="E533" t="s">
        <v>2591</v>
      </c>
      <c r="F533" t="s">
        <v>1249</v>
      </c>
      <c r="G533" t="s">
        <v>2759</v>
      </c>
    </row>
    <row r="534" spans="1:7" x14ac:dyDescent="0.4">
      <c r="A534" t="s">
        <v>10354</v>
      </c>
      <c r="B534" t="s">
        <v>10370</v>
      </c>
      <c r="C534" t="s">
        <v>10355</v>
      </c>
      <c r="D534" t="s">
        <v>2152</v>
      </c>
      <c r="E534" t="s">
        <v>2591</v>
      </c>
      <c r="F534" t="s">
        <v>10371</v>
      </c>
      <c r="G534" t="s">
        <v>10372</v>
      </c>
    </row>
    <row r="535" spans="1:7" x14ac:dyDescent="0.4">
      <c r="A535" t="s">
        <v>10357</v>
      </c>
      <c r="B535" t="s">
        <v>885</v>
      </c>
      <c r="C535" t="s">
        <v>10358</v>
      </c>
      <c r="D535" t="s">
        <v>2303</v>
      </c>
      <c r="E535" t="s">
        <v>2591</v>
      </c>
      <c r="F535" t="s">
        <v>1249</v>
      </c>
      <c r="G535" t="s">
        <v>2602</v>
      </c>
    </row>
    <row r="536" spans="1:7" x14ac:dyDescent="0.4">
      <c r="A536" t="s">
        <v>10361</v>
      </c>
      <c r="B536" t="s">
        <v>10370</v>
      </c>
      <c r="C536" t="s">
        <v>10362</v>
      </c>
      <c r="D536" t="s">
        <v>975</v>
      </c>
      <c r="E536" t="s">
        <v>2591</v>
      </c>
      <c r="F536" t="s">
        <v>10371</v>
      </c>
      <c r="G536" t="s">
        <v>10372</v>
      </c>
    </row>
    <row r="537" spans="1:7" x14ac:dyDescent="0.4">
      <c r="A537" t="s">
        <v>10364</v>
      </c>
      <c r="B537" t="s">
        <v>10370</v>
      </c>
      <c r="C537" t="s">
        <v>10365</v>
      </c>
      <c r="D537" t="s">
        <v>603</v>
      </c>
      <c r="E537" t="s">
        <v>2591</v>
      </c>
      <c r="F537" t="s">
        <v>10371</v>
      </c>
      <c r="G537" t="s">
        <v>10373</v>
      </c>
    </row>
    <row r="538" spans="1:7" x14ac:dyDescent="0.4">
      <c r="A538" t="s">
        <v>10340</v>
      </c>
      <c r="B538" t="s">
        <v>10342</v>
      </c>
      <c r="C538" t="s">
        <v>10342</v>
      </c>
      <c r="D538" t="s">
        <v>10374</v>
      </c>
      <c r="E538" t="s">
        <v>10376</v>
      </c>
      <c r="F538" t="s">
        <v>10378</v>
      </c>
      <c r="G538" t="s">
        <v>10381</v>
      </c>
    </row>
    <row r="539" spans="1:7" x14ac:dyDescent="0.4">
      <c r="A539" t="s">
        <v>10346</v>
      </c>
      <c r="B539" t="s">
        <v>10348</v>
      </c>
      <c r="C539" t="s">
        <v>10348</v>
      </c>
      <c r="D539" t="s">
        <v>10375</v>
      </c>
      <c r="E539" t="s">
        <v>10377</v>
      </c>
      <c r="F539" t="s">
        <v>10380</v>
      </c>
      <c r="G539" t="s">
        <v>10382</v>
      </c>
    </row>
    <row r="540" spans="1:7" x14ac:dyDescent="0.4">
      <c r="A540" t="s">
        <v>10351</v>
      </c>
      <c r="B540" t="s">
        <v>10353</v>
      </c>
      <c r="C540" t="s">
        <v>10353</v>
      </c>
      <c r="D540" t="s">
        <v>1152</v>
      </c>
      <c r="E540" t="s">
        <v>10376</v>
      </c>
      <c r="F540" t="s">
        <v>10379</v>
      </c>
      <c r="G540" t="s">
        <v>2592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tabSelected="1" workbookViewId="0">
      <pane ySplit="1" topLeftCell="A2" activePane="bottomLeft" state="frozen"/>
      <selection pane="bottomLeft" activeCell="J2" sqref="J2"/>
    </sheetView>
  </sheetViews>
  <sheetFormatPr defaultColWidth="8.796875" defaultRowHeight="17.399999999999999" x14ac:dyDescent="0.4"/>
  <cols>
    <col min="1" max="1" width="11.8984375" bestFit="1" customWidth="1"/>
  </cols>
  <sheetData>
    <row r="1" spans="1:13" x14ac:dyDescent="0.4">
      <c r="A1" t="s">
        <v>10383</v>
      </c>
      <c r="B1" t="s">
        <v>2760</v>
      </c>
      <c r="C1" t="s">
        <v>2761</v>
      </c>
      <c r="D1" t="s">
        <v>2762</v>
      </c>
      <c r="E1" t="s">
        <v>2763</v>
      </c>
      <c r="F1" t="s">
        <v>2764</v>
      </c>
      <c r="G1" t="s">
        <v>2765</v>
      </c>
      <c r="H1" t="s">
        <v>2766</v>
      </c>
      <c r="I1" t="s">
        <v>2767</v>
      </c>
      <c r="J1" t="s">
        <v>2768</v>
      </c>
      <c r="K1" t="s">
        <v>2769</v>
      </c>
      <c r="L1" t="s">
        <v>7</v>
      </c>
      <c r="M1" t="s">
        <v>2770</v>
      </c>
    </row>
    <row r="2" spans="1:13" x14ac:dyDescent="0.4">
      <c r="A2">
        <v>110000624</v>
      </c>
      <c r="B2" t="s">
        <v>2243</v>
      </c>
      <c r="C2" t="s">
        <v>2771</v>
      </c>
      <c r="D2" t="s">
        <v>647</v>
      </c>
      <c r="F2" t="s">
        <v>2772</v>
      </c>
      <c r="G2" t="s">
        <v>647</v>
      </c>
      <c r="I2" t="s">
        <v>598</v>
      </c>
      <c r="J2">
        <v>8268931619.7034597</v>
      </c>
    </row>
    <row r="3" spans="1:13" x14ac:dyDescent="0.4">
      <c r="A3">
        <v>110000624</v>
      </c>
      <c r="B3" t="s">
        <v>2243</v>
      </c>
      <c r="C3" t="s">
        <v>2771</v>
      </c>
      <c r="D3" t="s">
        <v>647</v>
      </c>
      <c r="F3" t="s">
        <v>2773</v>
      </c>
      <c r="G3" t="s">
        <v>647</v>
      </c>
      <c r="I3" t="s">
        <v>598</v>
      </c>
      <c r="J3">
        <v>41017446093.410217</v>
      </c>
    </row>
    <row r="4" spans="1:13" x14ac:dyDescent="0.4">
      <c r="A4">
        <v>110000624</v>
      </c>
      <c r="B4" t="s">
        <v>2774</v>
      </c>
      <c r="C4" t="s">
        <v>2771</v>
      </c>
      <c r="D4" t="s">
        <v>2775</v>
      </c>
      <c r="F4" t="s">
        <v>2776</v>
      </c>
      <c r="G4" t="s">
        <v>2775</v>
      </c>
      <c r="H4" t="s">
        <v>2774</v>
      </c>
      <c r="I4" t="s">
        <v>598</v>
      </c>
      <c r="J4">
        <v>141037185.70675451</v>
      </c>
    </row>
    <row r="5" spans="1:13" x14ac:dyDescent="0.4">
      <c r="A5">
        <v>110000627</v>
      </c>
      <c r="B5" t="s">
        <v>2236</v>
      </c>
      <c r="C5" t="s">
        <v>2777</v>
      </c>
      <c r="D5" t="s">
        <v>647</v>
      </c>
      <c r="F5" t="s">
        <v>2772</v>
      </c>
      <c r="G5" t="s">
        <v>647</v>
      </c>
      <c r="I5" t="s">
        <v>598</v>
      </c>
      <c r="J5">
        <v>98848051734.367996</v>
      </c>
    </row>
    <row r="6" spans="1:13" x14ac:dyDescent="0.4">
      <c r="A6">
        <v>110000627</v>
      </c>
      <c r="B6" t="s">
        <v>2236</v>
      </c>
      <c r="C6" t="s">
        <v>2777</v>
      </c>
      <c r="D6" t="s">
        <v>647</v>
      </c>
      <c r="F6" t="s">
        <v>2773</v>
      </c>
      <c r="G6" t="s">
        <v>647</v>
      </c>
      <c r="I6" t="s">
        <v>598</v>
      </c>
      <c r="J6">
        <v>359337709624.48798</v>
      </c>
    </row>
    <row r="7" spans="1:13" x14ac:dyDescent="0.4">
      <c r="A7">
        <v>200000011</v>
      </c>
      <c r="B7" t="s">
        <v>851</v>
      </c>
      <c r="C7" t="s">
        <v>2778</v>
      </c>
      <c r="D7" t="s">
        <v>2775</v>
      </c>
      <c r="F7" t="s">
        <v>2779</v>
      </c>
      <c r="G7" t="s">
        <v>2775</v>
      </c>
      <c r="H7" t="s">
        <v>2779</v>
      </c>
      <c r="I7" t="s">
        <v>853</v>
      </c>
      <c r="J7">
        <v>86733665</v>
      </c>
    </row>
    <row r="8" spans="1:13" x14ac:dyDescent="0.4">
      <c r="A8">
        <v>200000015</v>
      </c>
      <c r="B8" t="s">
        <v>959</v>
      </c>
      <c r="C8" t="s">
        <v>2780</v>
      </c>
      <c r="D8" t="s">
        <v>595</v>
      </c>
      <c r="E8">
        <v>1</v>
      </c>
      <c r="F8" t="s">
        <v>2781</v>
      </c>
      <c r="G8" t="s">
        <v>595</v>
      </c>
      <c r="H8" t="s">
        <v>2781</v>
      </c>
      <c r="I8" t="s">
        <v>961</v>
      </c>
      <c r="J8">
        <v>354669724.19124621</v>
      </c>
      <c r="K8">
        <v>12</v>
      </c>
      <c r="L8" s="1">
        <v>49034</v>
      </c>
      <c r="M8" s="1">
        <v>38837</v>
      </c>
    </row>
    <row r="9" spans="1:13" x14ac:dyDescent="0.4">
      <c r="A9">
        <v>200000015</v>
      </c>
      <c r="B9" t="s">
        <v>959</v>
      </c>
      <c r="C9" t="s">
        <v>2780</v>
      </c>
      <c r="D9" t="s">
        <v>595</v>
      </c>
      <c r="E9">
        <v>2</v>
      </c>
      <c r="F9" t="s">
        <v>2782</v>
      </c>
      <c r="G9" t="s">
        <v>595</v>
      </c>
      <c r="H9" t="s">
        <v>2782</v>
      </c>
      <c r="I9" t="s">
        <v>961</v>
      </c>
      <c r="J9">
        <v>60525059705.593887</v>
      </c>
      <c r="K9">
        <v>13.68</v>
      </c>
      <c r="L9" s="1">
        <v>53417</v>
      </c>
      <c r="M9" s="1">
        <v>38898</v>
      </c>
    </row>
    <row r="10" spans="1:13" x14ac:dyDescent="0.4">
      <c r="A10">
        <v>200000015</v>
      </c>
      <c r="B10" t="s">
        <v>959</v>
      </c>
      <c r="C10" t="s">
        <v>2780</v>
      </c>
      <c r="D10" t="s">
        <v>595</v>
      </c>
      <c r="E10">
        <v>3</v>
      </c>
      <c r="F10" t="s">
        <v>2783</v>
      </c>
      <c r="G10" t="s">
        <v>595</v>
      </c>
      <c r="H10" t="s">
        <v>2783</v>
      </c>
      <c r="I10" t="s">
        <v>961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 x14ac:dyDescent="0.4">
      <c r="A11">
        <v>200000015</v>
      </c>
      <c r="B11" t="s">
        <v>959</v>
      </c>
      <c r="C11" t="s">
        <v>2780</v>
      </c>
      <c r="D11" t="s">
        <v>595</v>
      </c>
      <c r="E11">
        <v>4</v>
      </c>
      <c r="F11" t="s">
        <v>2784</v>
      </c>
      <c r="G11" t="s">
        <v>595</v>
      </c>
      <c r="H11" t="s">
        <v>2784</v>
      </c>
      <c r="I11" t="s">
        <v>961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 x14ac:dyDescent="0.4">
      <c r="A12">
        <v>200000015</v>
      </c>
      <c r="B12" t="s">
        <v>959</v>
      </c>
      <c r="C12" t="s">
        <v>2780</v>
      </c>
      <c r="D12" t="s">
        <v>595</v>
      </c>
      <c r="E12">
        <v>6</v>
      </c>
      <c r="F12" t="s">
        <v>2785</v>
      </c>
      <c r="G12" t="s">
        <v>595</v>
      </c>
      <c r="H12" t="s">
        <v>2785</v>
      </c>
      <c r="I12" t="s">
        <v>961</v>
      </c>
      <c r="J12">
        <v>122443476.8949655</v>
      </c>
      <c r="K12">
        <v>13</v>
      </c>
      <c r="L12" s="1">
        <v>49765</v>
      </c>
      <c r="M12" s="1">
        <v>38868</v>
      </c>
    </row>
    <row r="13" spans="1:13" x14ac:dyDescent="0.4">
      <c r="A13">
        <v>200000015</v>
      </c>
      <c r="B13" t="s">
        <v>959</v>
      </c>
      <c r="C13" t="s">
        <v>2780</v>
      </c>
      <c r="D13" t="s">
        <v>595</v>
      </c>
      <c r="E13">
        <v>7</v>
      </c>
      <c r="F13" t="s">
        <v>2786</v>
      </c>
      <c r="G13" t="s">
        <v>595</v>
      </c>
      <c r="H13" t="s">
        <v>2786</v>
      </c>
      <c r="I13" t="s">
        <v>961</v>
      </c>
      <c r="J13">
        <v>216506578.15986961</v>
      </c>
      <c r="K13">
        <v>10.3</v>
      </c>
      <c r="L13" s="1">
        <v>49765</v>
      </c>
      <c r="M13" s="1">
        <v>38960</v>
      </c>
    </row>
    <row r="14" spans="1:13" x14ac:dyDescent="0.4">
      <c r="A14">
        <v>200000015</v>
      </c>
      <c r="B14" t="s">
        <v>959</v>
      </c>
      <c r="C14" t="s">
        <v>2780</v>
      </c>
      <c r="D14" t="s">
        <v>595</v>
      </c>
      <c r="E14">
        <v>8</v>
      </c>
      <c r="F14" t="s">
        <v>2787</v>
      </c>
      <c r="G14" t="s">
        <v>595</v>
      </c>
      <c r="H14" t="s">
        <v>2787</v>
      </c>
      <c r="I14" t="s">
        <v>961</v>
      </c>
      <c r="J14">
        <v>957625249.55326903</v>
      </c>
      <c r="K14">
        <v>8.4</v>
      </c>
      <c r="L14" s="1">
        <v>49064</v>
      </c>
      <c r="M14" s="1">
        <v>40117</v>
      </c>
    </row>
    <row r="15" spans="1:13" x14ac:dyDescent="0.4">
      <c r="A15">
        <v>200000015</v>
      </c>
      <c r="B15" t="s">
        <v>959</v>
      </c>
      <c r="C15" t="s">
        <v>2780</v>
      </c>
      <c r="D15" t="s">
        <v>595</v>
      </c>
      <c r="E15">
        <v>10</v>
      </c>
      <c r="F15" t="s">
        <v>2788</v>
      </c>
      <c r="G15" t="s">
        <v>595</v>
      </c>
      <c r="H15" t="s">
        <v>2788</v>
      </c>
      <c r="I15" t="s">
        <v>961</v>
      </c>
      <c r="J15">
        <v>0</v>
      </c>
      <c r="K15">
        <v>10.45</v>
      </c>
      <c r="L15" s="1">
        <v>51226</v>
      </c>
      <c r="M15" s="1">
        <v>39325</v>
      </c>
    </row>
    <row r="16" spans="1:13" x14ac:dyDescent="0.4">
      <c r="A16">
        <v>200000015</v>
      </c>
      <c r="B16" t="s">
        <v>959</v>
      </c>
      <c r="C16" t="s">
        <v>2780</v>
      </c>
      <c r="D16" t="s">
        <v>595</v>
      </c>
      <c r="E16">
        <v>11</v>
      </c>
      <c r="F16" t="s">
        <v>2789</v>
      </c>
      <c r="G16" t="s">
        <v>595</v>
      </c>
      <c r="H16" t="s">
        <v>2789</v>
      </c>
      <c r="I16" t="s">
        <v>961</v>
      </c>
      <c r="J16">
        <v>71630708.551322609</v>
      </c>
      <c r="K16">
        <v>14</v>
      </c>
      <c r="L16" s="1">
        <v>51591</v>
      </c>
      <c r="M16" s="1">
        <v>38929</v>
      </c>
    </row>
    <row r="17" spans="1:13" x14ac:dyDescent="0.4">
      <c r="A17">
        <v>200000015</v>
      </c>
      <c r="B17" t="s">
        <v>959</v>
      </c>
      <c r="C17" t="s">
        <v>2780</v>
      </c>
      <c r="D17" t="s">
        <v>595</v>
      </c>
      <c r="E17">
        <v>12</v>
      </c>
      <c r="F17" t="s">
        <v>2790</v>
      </c>
      <c r="G17" t="s">
        <v>595</v>
      </c>
      <c r="H17" t="s">
        <v>2790</v>
      </c>
      <c r="I17" t="s">
        <v>961</v>
      </c>
      <c r="J17">
        <v>1469406693.9241071</v>
      </c>
      <c r="K17">
        <v>13.5</v>
      </c>
      <c r="L17" s="1">
        <v>51956</v>
      </c>
      <c r="M17" s="1">
        <v>38929</v>
      </c>
    </row>
    <row r="18" spans="1:13" x14ac:dyDescent="0.4">
      <c r="A18">
        <v>200000015</v>
      </c>
      <c r="B18" t="s">
        <v>959</v>
      </c>
      <c r="C18" t="s">
        <v>2780</v>
      </c>
      <c r="D18" t="s">
        <v>595</v>
      </c>
      <c r="E18">
        <v>13</v>
      </c>
      <c r="F18" t="s">
        <v>2791</v>
      </c>
      <c r="G18" t="s">
        <v>595</v>
      </c>
      <c r="H18" t="s">
        <v>2791</v>
      </c>
      <c r="I18" t="s">
        <v>961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 x14ac:dyDescent="0.4">
      <c r="A19">
        <v>200000015</v>
      </c>
      <c r="B19" t="s">
        <v>959</v>
      </c>
      <c r="C19" t="s">
        <v>2780</v>
      </c>
      <c r="D19" t="s">
        <v>595</v>
      </c>
      <c r="E19">
        <v>14</v>
      </c>
      <c r="F19" t="s">
        <v>2792</v>
      </c>
      <c r="G19" t="s">
        <v>595</v>
      </c>
      <c r="H19" t="s">
        <v>2792</v>
      </c>
      <c r="I19" t="s">
        <v>961</v>
      </c>
      <c r="J19">
        <v>0</v>
      </c>
      <c r="K19">
        <v>9.2200000000000006</v>
      </c>
      <c r="L19" s="1">
        <v>49765</v>
      </c>
      <c r="M19" s="1">
        <v>39294</v>
      </c>
    </row>
    <row r="20" spans="1:13" x14ac:dyDescent="0.4">
      <c r="A20">
        <v>200000015</v>
      </c>
      <c r="B20" t="s">
        <v>959</v>
      </c>
      <c r="C20" t="s">
        <v>2780</v>
      </c>
      <c r="D20" t="s">
        <v>595</v>
      </c>
      <c r="E20">
        <v>15</v>
      </c>
      <c r="F20" t="s">
        <v>2793</v>
      </c>
      <c r="G20" t="s">
        <v>595</v>
      </c>
      <c r="H20" t="s">
        <v>2793</v>
      </c>
      <c r="I20" t="s">
        <v>961</v>
      </c>
      <c r="J20">
        <v>0</v>
      </c>
      <c r="K20">
        <v>9.58</v>
      </c>
      <c r="L20" s="1">
        <v>51774</v>
      </c>
      <c r="M20" s="1">
        <v>39355</v>
      </c>
    </row>
    <row r="21" spans="1:13" x14ac:dyDescent="0.4">
      <c r="A21">
        <v>200000015</v>
      </c>
      <c r="B21" t="s">
        <v>959</v>
      </c>
      <c r="C21" t="s">
        <v>2780</v>
      </c>
      <c r="D21" t="s">
        <v>595</v>
      </c>
      <c r="E21">
        <v>16</v>
      </c>
      <c r="F21" t="s">
        <v>2794</v>
      </c>
      <c r="G21" t="s">
        <v>595</v>
      </c>
      <c r="H21" t="s">
        <v>2794</v>
      </c>
      <c r="I21" t="s">
        <v>961</v>
      </c>
      <c r="J21">
        <v>1918904260.040947</v>
      </c>
      <c r="K21">
        <v>9</v>
      </c>
      <c r="L21" s="1">
        <v>47907</v>
      </c>
      <c r="M21" s="1">
        <v>39478</v>
      </c>
    </row>
    <row r="22" spans="1:13" x14ac:dyDescent="0.4">
      <c r="A22">
        <v>200000015</v>
      </c>
      <c r="B22" t="s">
        <v>959</v>
      </c>
      <c r="C22" t="s">
        <v>2780</v>
      </c>
      <c r="D22" t="s">
        <v>595</v>
      </c>
      <c r="E22">
        <v>18</v>
      </c>
      <c r="F22" t="s">
        <v>2795</v>
      </c>
      <c r="G22" t="s">
        <v>595</v>
      </c>
      <c r="H22" t="s">
        <v>2795</v>
      </c>
      <c r="I22" t="s">
        <v>961</v>
      </c>
      <c r="J22">
        <v>1754060162.069932</v>
      </c>
      <c r="K22">
        <v>13.33</v>
      </c>
      <c r="L22" s="1">
        <v>50678</v>
      </c>
      <c r="M22" s="1">
        <v>39416</v>
      </c>
    </row>
    <row r="23" spans="1:13" x14ac:dyDescent="0.4">
      <c r="A23">
        <v>200000015</v>
      </c>
      <c r="B23" t="s">
        <v>959</v>
      </c>
      <c r="C23" t="s">
        <v>2780</v>
      </c>
      <c r="D23" t="s">
        <v>595</v>
      </c>
      <c r="E23">
        <v>19</v>
      </c>
      <c r="F23" t="s">
        <v>2796</v>
      </c>
      <c r="G23" t="s">
        <v>595</v>
      </c>
      <c r="H23" t="s">
        <v>2796</v>
      </c>
      <c r="I23" t="s">
        <v>961</v>
      </c>
      <c r="J23">
        <v>12745677.678171281</v>
      </c>
      <c r="K23">
        <v>11.8</v>
      </c>
      <c r="L23" s="1">
        <v>47938</v>
      </c>
      <c r="M23" s="1">
        <v>39325</v>
      </c>
    </row>
    <row r="24" spans="1:13" x14ac:dyDescent="0.4">
      <c r="A24">
        <v>200000015</v>
      </c>
      <c r="B24" t="s">
        <v>959</v>
      </c>
      <c r="C24" t="s">
        <v>2780</v>
      </c>
      <c r="D24" t="s">
        <v>2775</v>
      </c>
      <c r="F24" t="s">
        <v>2781</v>
      </c>
      <c r="G24" t="s">
        <v>2775</v>
      </c>
      <c r="H24" t="s">
        <v>2781</v>
      </c>
      <c r="I24" t="s">
        <v>961</v>
      </c>
      <c r="J24">
        <v>1398625697.2179949</v>
      </c>
    </row>
    <row r="25" spans="1:13" x14ac:dyDescent="0.4">
      <c r="A25">
        <v>200000015</v>
      </c>
      <c r="B25" t="s">
        <v>959</v>
      </c>
      <c r="C25" t="s">
        <v>2780</v>
      </c>
      <c r="D25" t="s">
        <v>2775</v>
      </c>
      <c r="F25" t="s">
        <v>2782</v>
      </c>
      <c r="G25" t="s">
        <v>2775</v>
      </c>
      <c r="H25" t="s">
        <v>2782</v>
      </c>
      <c r="I25" t="s">
        <v>961</v>
      </c>
      <c r="J25">
        <v>1733157250.677731</v>
      </c>
    </row>
    <row r="26" spans="1:13" x14ac:dyDescent="0.4">
      <c r="A26">
        <v>200000015</v>
      </c>
      <c r="B26" t="s">
        <v>959</v>
      </c>
      <c r="C26" t="s">
        <v>2780</v>
      </c>
      <c r="D26" t="s">
        <v>2775</v>
      </c>
      <c r="F26" t="s">
        <v>2783</v>
      </c>
      <c r="G26" t="s">
        <v>2775</v>
      </c>
      <c r="H26" t="s">
        <v>2783</v>
      </c>
      <c r="I26" t="s">
        <v>961</v>
      </c>
      <c r="J26">
        <v>1857979920.739289</v>
      </c>
    </row>
    <row r="27" spans="1:13" x14ac:dyDescent="0.4">
      <c r="A27">
        <v>200000015</v>
      </c>
      <c r="B27" t="s">
        <v>959</v>
      </c>
      <c r="C27" t="s">
        <v>2780</v>
      </c>
      <c r="D27" t="s">
        <v>2775</v>
      </c>
      <c r="F27" t="s">
        <v>2784</v>
      </c>
      <c r="G27" t="s">
        <v>2775</v>
      </c>
      <c r="H27" t="s">
        <v>2784</v>
      </c>
      <c r="I27" t="s">
        <v>961</v>
      </c>
      <c r="J27">
        <v>2581084701.0142059</v>
      </c>
    </row>
    <row r="28" spans="1:13" x14ac:dyDescent="0.4">
      <c r="A28">
        <v>200000015</v>
      </c>
      <c r="B28" t="s">
        <v>959</v>
      </c>
      <c r="C28" t="s">
        <v>2780</v>
      </c>
      <c r="D28" t="s">
        <v>2775</v>
      </c>
      <c r="F28" t="s">
        <v>2785</v>
      </c>
      <c r="G28" t="s">
        <v>2775</v>
      </c>
      <c r="H28" t="s">
        <v>2785</v>
      </c>
      <c r="I28" t="s">
        <v>961</v>
      </c>
      <c r="J28">
        <v>281254620.76497972</v>
      </c>
    </row>
    <row r="29" spans="1:13" x14ac:dyDescent="0.4">
      <c r="A29">
        <v>200000015</v>
      </c>
      <c r="B29" t="s">
        <v>959</v>
      </c>
      <c r="C29" t="s">
        <v>2780</v>
      </c>
      <c r="D29" t="s">
        <v>2775</v>
      </c>
      <c r="F29" t="s">
        <v>2786</v>
      </c>
      <c r="G29" t="s">
        <v>2775</v>
      </c>
      <c r="H29" t="s">
        <v>2786</v>
      </c>
      <c r="I29" t="s">
        <v>961</v>
      </c>
      <c r="J29">
        <v>489009166.91917157</v>
      </c>
    </row>
    <row r="30" spans="1:13" x14ac:dyDescent="0.4">
      <c r="A30">
        <v>200000015</v>
      </c>
      <c r="B30" t="s">
        <v>959</v>
      </c>
      <c r="C30" t="s">
        <v>2780</v>
      </c>
      <c r="D30" t="s">
        <v>2775</v>
      </c>
      <c r="F30" t="s">
        <v>2787</v>
      </c>
      <c r="G30" t="s">
        <v>2775</v>
      </c>
      <c r="H30" t="s">
        <v>2787</v>
      </c>
      <c r="I30" t="s">
        <v>961</v>
      </c>
      <c r="J30">
        <v>0</v>
      </c>
    </row>
    <row r="31" spans="1:13" x14ac:dyDescent="0.4">
      <c r="A31">
        <v>200000015</v>
      </c>
      <c r="B31" t="s">
        <v>959</v>
      </c>
      <c r="C31" t="s">
        <v>2780</v>
      </c>
      <c r="D31" t="s">
        <v>2775</v>
      </c>
      <c r="F31" t="s">
        <v>2797</v>
      </c>
      <c r="G31" t="s">
        <v>2775</v>
      </c>
      <c r="H31" t="s">
        <v>2797</v>
      </c>
      <c r="I31" t="s">
        <v>961</v>
      </c>
      <c r="J31">
        <v>0</v>
      </c>
    </row>
    <row r="32" spans="1:13" x14ac:dyDescent="0.4">
      <c r="A32">
        <v>200000015</v>
      </c>
      <c r="B32" t="s">
        <v>959</v>
      </c>
      <c r="C32" t="s">
        <v>2780</v>
      </c>
      <c r="D32" t="s">
        <v>2775</v>
      </c>
      <c r="F32" t="s">
        <v>2788</v>
      </c>
      <c r="G32" t="s">
        <v>2775</v>
      </c>
      <c r="H32" t="s">
        <v>2788</v>
      </c>
      <c r="I32" t="s">
        <v>961</v>
      </c>
      <c r="J32">
        <v>2339936479.343205</v>
      </c>
    </row>
    <row r="33" spans="1:10" x14ac:dyDescent="0.4">
      <c r="A33">
        <v>200000015</v>
      </c>
      <c r="B33" t="s">
        <v>959</v>
      </c>
      <c r="C33" t="s">
        <v>2780</v>
      </c>
      <c r="D33" t="s">
        <v>2775</v>
      </c>
      <c r="F33" t="s">
        <v>2789</v>
      </c>
      <c r="G33" t="s">
        <v>2775</v>
      </c>
      <c r="H33" t="s">
        <v>2789</v>
      </c>
      <c r="I33" t="s">
        <v>961</v>
      </c>
      <c r="J33">
        <v>1910831997.5114391</v>
      </c>
    </row>
    <row r="34" spans="1:10" x14ac:dyDescent="0.4">
      <c r="A34">
        <v>200000015</v>
      </c>
      <c r="B34" t="s">
        <v>959</v>
      </c>
      <c r="C34" t="s">
        <v>2780</v>
      </c>
      <c r="D34" t="s">
        <v>2775</v>
      </c>
      <c r="F34" t="s">
        <v>2790</v>
      </c>
      <c r="G34" t="s">
        <v>2775</v>
      </c>
      <c r="H34" t="s">
        <v>2790</v>
      </c>
      <c r="I34" t="s">
        <v>961</v>
      </c>
      <c r="J34">
        <v>4324353522.6499538</v>
      </c>
    </row>
    <row r="35" spans="1:10" x14ac:dyDescent="0.4">
      <c r="A35">
        <v>200000015</v>
      </c>
      <c r="B35" t="s">
        <v>959</v>
      </c>
      <c r="C35" t="s">
        <v>2780</v>
      </c>
      <c r="D35" t="s">
        <v>2775</v>
      </c>
      <c r="F35" t="s">
        <v>2791</v>
      </c>
      <c r="G35" t="s">
        <v>2775</v>
      </c>
      <c r="H35" t="s">
        <v>2791</v>
      </c>
      <c r="I35" t="s">
        <v>961</v>
      </c>
      <c r="J35">
        <v>1015405655.0276459</v>
      </c>
    </row>
    <row r="36" spans="1:10" x14ac:dyDescent="0.4">
      <c r="A36">
        <v>200000015</v>
      </c>
      <c r="B36" t="s">
        <v>959</v>
      </c>
      <c r="C36" t="s">
        <v>2780</v>
      </c>
      <c r="D36" t="s">
        <v>2775</v>
      </c>
      <c r="F36" t="s">
        <v>2792</v>
      </c>
      <c r="G36" t="s">
        <v>2775</v>
      </c>
      <c r="H36" t="s">
        <v>2792</v>
      </c>
      <c r="I36" t="s">
        <v>961</v>
      </c>
      <c r="J36">
        <v>510251963.04945707</v>
      </c>
    </row>
    <row r="37" spans="1:10" x14ac:dyDescent="0.4">
      <c r="A37">
        <v>200000015</v>
      </c>
      <c r="B37" t="s">
        <v>959</v>
      </c>
      <c r="C37" t="s">
        <v>2780</v>
      </c>
      <c r="D37" t="s">
        <v>2775</v>
      </c>
      <c r="F37" t="s">
        <v>2793</v>
      </c>
      <c r="G37" t="s">
        <v>2775</v>
      </c>
      <c r="H37" t="s">
        <v>2793</v>
      </c>
      <c r="I37" t="s">
        <v>961</v>
      </c>
      <c r="J37">
        <v>0</v>
      </c>
    </row>
    <row r="38" spans="1:10" x14ac:dyDescent="0.4">
      <c r="A38">
        <v>200000015</v>
      </c>
      <c r="B38" t="s">
        <v>959</v>
      </c>
      <c r="C38" t="s">
        <v>2780</v>
      </c>
      <c r="D38" t="s">
        <v>2775</v>
      </c>
      <c r="F38" t="s">
        <v>2794</v>
      </c>
      <c r="G38" t="s">
        <v>2775</v>
      </c>
      <c r="H38" t="s">
        <v>2794</v>
      </c>
      <c r="I38" t="s">
        <v>961</v>
      </c>
      <c r="J38">
        <v>185662038.17869499</v>
      </c>
    </row>
    <row r="39" spans="1:10" x14ac:dyDescent="0.4">
      <c r="A39">
        <v>200000015</v>
      </c>
      <c r="B39" t="s">
        <v>959</v>
      </c>
      <c r="C39" t="s">
        <v>2780</v>
      </c>
      <c r="D39" t="s">
        <v>2775</v>
      </c>
      <c r="F39" t="s">
        <v>2795</v>
      </c>
      <c r="G39" t="s">
        <v>2775</v>
      </c>
      <c r="H39" t="s">
        <v>2795</v>
      </c>
      <c r="I39" t="s">
        <v>961</v>
      </c>
      <c r="J39">
        <v>1861123854.566571</v>
      </c>
    </row>
    <row r="40" spans="1:10" x14ac:dyDescent="0.4">
      <c r="A40">
        <v>200000015</v>
      </c>
      <c r="B40" t="s">
        <v>959</v>
      </c>
      <c r="C40" t="s">
        <v>2780</v>
      </c>
      <c r="D40" t="s">
        <v>2775</v>
      </c>
      <c r="F40" t="s">
        <v>2796</v>
      </c>
      <c r="G40" t="s">
        <v>2775</v>
      </c>
      <c r="H40" t="s">
        <v>2796</v>
      </c>
      <c r="I40" t="s">
        <v>961</v>
      </c>
      <c r="J40">
        <v>231206593.08202711</v>
      </c>
    </row>
    <row r="41" spans="1:10" x14ac:dyDescent="0.4">
      <c r="A41">
        <v>200000023</v>
      </c>
      <c r="B41" t="s">
        <v>1009</v>
      </c>
      <c r="C41" t="s">
        <v>2798</v>
      </c>
      <c r="D41" t="s">
        <v>2775</v>
      </c>
      <c r="F41" t="s">
        <v>2799</v>
      </c>
      <c r="G41" t="s">
        <v>2775</v>
      </c>
      <c r="H41" t="s">
        <v>2799</v>
      </c>
      <c r="I41" t="s">
        <v>733</v>
      </c>
      <c r="J41">
        <v>49221375</v>
      </c>
    </row>
    <row r="42" spans="1:10" x14ac:dyDescent="0.4">
      <c r="A42">
        <v>200000024</v>
      </c>
      <c r="B42" t="s">
        <v>891</v>
      </c>
      <c r="C42" t="s">
        <v>2800</v>
      </c>
      <c r="D42" t="s">
        <v>2775</v>
      </c>
      <c r="F42" t="s">
        <v>2801</v>
      </c>
      <c r="G42" t="s">
        <v>2775</v>
      </c>
      <c r="H42" t="s">
        <v>2801</v>
      </c>
      <c r="I42" t="s">
        <v>733</v>
      </c>
      <c r="J42">
        <v>52146120.009913273</v>
      </c>
    </row>
    <row r="43" spans="1:10" x14ac:dyDescent="0.4">
      <c r="A43">
        <v>200000024</v>
      </c>
      <c r="B43" t="s">
        <v>891</v>
      </c>
      <c r="C43" t="s">
        <v>2800</v>
      </c>
      <c r="D43" t="s">
        <v>2775</v>
      </c>
      <c r="F43" t="s">
        <v>2802</v>
      </c>
      <c r="G43" t="s">
        <v>2775</v>
      </c>
      <c r="H43" t="s">
        <v>2802</v>
      </c>
      <c r="I43" t="s">
        <v>733</v>
      </c>
      <c r="J43">
        <v>170289673.15737301</v>
      </c>
    </row>
    <row r="44" spans="1:10" x14ac:dyDescent="0.4">
      <c r="A44">
        <v>200000024</v>
      </c>
      <c r="B44" t="s">
        <v>891</v>
      </c>
      <c r="C44" t="s">
        <v>2800</v>
      </c>
      <c r="D44" t="s">
        <v>2775</v>
      </c>
      <c r="F44" t="s">
        <v>2803</v>
      </c>
      <c r="G44" t="s">
        <v>2775</v>
      </c>
      <c r="H44" t="s">
        <v>2803</v>
      </c>
      <c r="I44" t="s">
        <v>733</v>
      </c>
      <c r="J44">
        <v>407391.56257744739</v>
      </c>
    </row>
    <row r="45" spans="1:10" x14ac:dyDescent="0.4">
      <c r="A45">
        <v>200000024</v>
      </c>
      <c r="B45" t="s">
        <v>891</v>
      </c>
      <c r="C45" t="s">
        <v>2800</v>
      </c>
      <c r="D45" t="s">
        <v>2775</v>
      </c>
      <c r="F45" t="s">
        <v>2804</v>
      </c>
      <c r="G45" t="s">
        <v>2775</v>
      </c>
      <c r="H45" t="s">
        <v>2804</v>
      </c>
      <c r="I45" t="s">
        <v>733</v>
      </c>
      <c r="J45">
        <v>105921806.2701363</v>
      </c>
    </row>
    <row r="46" spans="1:10" x14ac:dyDescent="0.4">
      <c r="A46">
        <v>200000035</v>
      </c>
      <c r="B46" t="s">
        <v>877</v>
      </c>
      <c r="C46" t="s">
        <v>2805</v>
      </c>
      <c r="D46" t="s">
        <v>2775</v>
      </c>
      <c r="F46" t="s">
        <v>2806</v>
      </c>
      <c r="G46" t="s">
        <v>2775</v>
      </c>
      <c r="H46" t="s">
        <v>880</v>
      </c>
      <c r="I46" t="s">
        <v>733</v>
      </c>
      <c r="J46">
        <v>58510917</v>
      </c>
    </row>
    <row r="47" spans="1:10" x14ac:dyDescent="0.4">
      <c r="A47">
        <v>200000065</v>
      </c>
      <c r="B47" t="s">
        <v>1139</v>
      </c>
      <c r="C47" t="s">
        <v>2807</v>
      </c>
      <c r="D47" t="s">
        <v>2775</v>
      </c>
      <c r="F47" t="s">
        <v>2808</v>
      </c>
      <c r="G47" t="s">
        <v>2775</v>
      </c>
      <c r="H47" t="s">
        <v>2808</v>
      </c>
      <c r="I47" t="s">
        <v>733</v>
      </c>
      <c r="J47">
        <v>499682788.30211967</v>
      </c>
    </row>
    <row r="48" spans="1:10" x14ac:dyDescent="0.4">
      <c r="A48">
        <v>200000065</v>
      </c>
      <c r="B48" t="s">
        <v>1139</v>
      </c>
      <c r="C48" t="s">
        <v>2807</v>
      </c>
      <c r="D48" t="s">
        <v>2775</v>
      </c>
      <c r="F48" t="s">
        <v>2809</v>
      </c>
      <c r="G48" t="s">
        <v>2775</v>
      </c>
      <c r="H48" t="s">
        <v>2809</v>
      </c>
      <c r="I48" t="s">
        <v>733</v>
      </c>
      <c r="J48">
        <v>1200433476.846971</v>
      </c>
    </row>
    <row r="49" spans="1:10" x14ac:dyDescent="0.4">
      <c r="A49">
        <v>200000065</v>
      </c>
      <c r="B49" t="s">
        <v>1139</v>
      </c>
      <c r="C49" t="s">
        <v>2807</v>
      </c>
      <c r="D49" t="s">
        <v>2775</v>
      </c>
      <c r="F49" t="s">
        <v>2810</v>
      </c>
      <c r="G49" t="s">
        <v>2775</v>
      </c>
      <c r="H49" t="s">
        <v>2810</v>
      </c>
      <c r="I49" t="s">
        <v>733</v>
      </c>
      <c r="J49">
        <v>625342940.85090947</v>
      </c>
    </row>
    <row r="50" spans="1:10" x14ac:dyDescent="0.4">
      <c r="A50">
        <v>200000067</v>
      </c>
      <c r="B50" t="s">
        <v>1143</v>
      </c>
      <c r="C50" t="s">
        <v>2811</v>
      </c>
      <c r="D50" t="s">
        <v>2775</v>
      </c>
      <c r="F50" t="s">
        <v>2812</v>
      </c>
      <c r="G50" t="s">
        <v>2775</v>
      </c>
      <c r="H50" t="s">
        <v>2812</v>
      </c>
      <c r="I50" t="s">
        <v>853</v>
      </c>
      <c r="J50">
        <v>1022755170.918259</v>
      </c>
    </row>
    <row r="51" spans="1:10" x14ac:dyDescent="0.4">
      <c r="A51">
        <v>200000067</v>
      </c>
      <c r="B51" t="s">
        <v>1143</v>
      </c>
      <c r="C51" t="s">
        <v>2811</v>
      </c>
      <c r="D51" t="s">
        <v>2775</v>
      </c>
      <c r="F51" t="s">
        <v>2813</v>
      </c>
      <c r="G51" t="s">
        <v>2775</v>
      </c>
      <c r="H51" t="s">
        <v>2813</v>
      </c>
      <c r="I51" t="s">
        <v>853</v>
      </c>
      <c r="J51">
        <v>2611289798.0891719</v>
      </c>
    </row>
    <row r="52" spans="1:10" x14ac:dyDescent="0.4">
      <c r="A52">
        <v>200000067</v>
      </c>
      <c r="B52" t="s">
        <v>1143</v>
      </c>
      <c r="C52" t="s">
        <v>2811</v>
      </c>
      <c r="D52" t="s">
        <v>2775</v>
      </c>
      <c r="F52" t="s">
        <v>2814</v>
      </c>
      <c r="G52" t="s">
        <v>2775</v>
      </c>
      <c r="H52" t="s">
        <v>2814</v>
      </c>
      <c r="I52" t="s">
        <v>853</v>
      </c>
      <c r="J52">
        <v>943328439.55971336</v>
      </c>
    </row>
    <row r="53" spans="1:10" x14ac:dyDescent="0.4">
      <c r="A53">
        <v>200000067</v>
      </c>
      <c r="B53" t="s">
        <v>1143</v>
      </c>
      <c r="C53" t="s">
        <v>2811</v>
      </c>
      <c r="D53" t="s">
        <v>2775</v>
      </c>
      <c r="F53" t="s">
        <v>2815</v>
      </c>
      <c r="G53" t="s">
        <v>2775</v>
      </c>
      <c r="H53" t="s">
        <v>2815</v>
      </c>
      <c r="I53" t="s">
        <v>853</v>
      </c>
      <c r="J53">
        <v>788827126.50610387</v>
      </c>
    </row>
    <row r="54" spans="1:10" x14ac:dyDescent="0.4">
      <c r="A54">
        <v>200000067</v>
      </c>
      <c r="B54" t="s">
        <v>1143</v>
      </c>
      <c r="C54" t="s">
        <v>2811</v>
      </c>
      <c r="D54" t="s">
        <v>2775</v>
      </c>
      <c r="F54" t="s">
        <v>2816</v>
      </c>
      <c r="G54" t="s">
        <v>2775</v>
      </c>
      <c r="H54" t="s">
        <v>2816</v>
      </c>
      <c r="I54" t="s">
        <v>853</v>
      </c>
      <c r="J54">
        <v>3941959557.6987791</v>
      </c>
    </row>
    <row r="55" spans="1:10" x14ac:dyDescent="0.4">
      <c r="A55">
        <v>200000067</v>
      </c>
      <c r="B55" t="s">
        <v>1143</v>
      </c>
      <c r="C55" t="s">
        <v>2811</v>
      </c>
      <c r="D55" t="s">
        <v>2775</v>
      </c>
      <c r="F55" t="s">
        <v>2817</v>
      </c>
      <c r="G55" t="s">
        <v>2775</v>
      </c>
      <c r="H55" t="s">
        <v>2817</v>
      </c>
      <c r="I55" t="s">
        <v>853</v>
      </c>
      <c r="J55">
        <v>2991014856.227972</v>
      </c>
    </row>
    <row r="56" spans="1:10" x14ac:dyDescent="0.4">
      <c r="A56">
        <v>200000068</v>
      </c>
      <c r="B56" t="s">
        <v>1146</v>
      </c>
      <c r="C56" t="s">
        <v>2818</v>
      </c>
      <c r="D56" t="s">
        <v>2775</v>
      </c>
      <c r="F56" t="s">
        <v>2819</v>
      </c>
      <c r="G56" t="s">
        <v>2775</v>
      </c>
      <c r="H56" t="s">
        <v>2819</v>
      </c>
      <c r="I56" t="s">
        <v>853</v>
      </c>
      <c r="J56">
        <v>1656654133.575501</v>
      </c>
    </row>
    <row r="57" spans="1:10" x14ac:dyDescent="0.4">
      <c r="A57">
        <v>200000068</v>
      </c>
      <c r="B57" t="s">
        <v>1146</v>
      </c>
      <c r="C57" t="s">
        <v>2818</v>
      </c>
      <c r="D57" t="s">
        <v>2775</v>
      </c>
      <c r="F57" t="s">
        <v>2820</v>
      </c>
      <c r="G57" t="s">
        <v>2775</v>
      </c>
      <c r="H57" t="s">
        <v>2820</v>
      </c>
      <c r="I57" t="s">
        <v>853</v>
      </c>
      <c r="J57">
        <v>397495719.26340359</v>
      </c>
    </row>
    <row r="58" spans="1:10" x14ac:dyDescent="0.4">
      <c r="A58">
        <v>200000068</v>
      </c>
      <c r="B58" t="s">
        <v>1146</v>
      </c>
      <c r="C58" t="s">
        <v>2818</v>
      </c>
      <c r="D58" t="s">
        <v>2775</v>
      </c>
      <c r="F58" t="s">
        <v>2821</v>
      </c>
      <c r="G58" t="s">
        <v>2775</v>
      </c>
      <c r="H58" t="s">
        <v>2821</v>
      </c>
      <c r="I58" t="s">
        <v>853</v>
      </c>
      <c r="J58">
        <v>173007690.97451749</v>
      </c>
    </row>
    <row r="59" spans="1:10" x14ac:dyDescent="0.4">
      <c r="A59">
        <v>200000068</v>
      </c>
      <c r="B59" t="s">
        <v>1146</v>
      </c>
      <c r="C59" t="s">
        <v>2818</v>
      </c>
      <c r="D59" t="s">
        <v>2775</v>
      </c>
      <c r="F59" t="s">
        <v>2822</v>
      </c>
      <c r="G59" t="s">
        <v>2775</v>
      </c>
      <c r="H59" t="s">
        <v>2822</v>
      </c>
      <c r="I59" t="s">
        <v>853</v>
      </c>
      <c r="J59">
        <v>2701451799.0703921</v>
      </c>
    </row>
    <row r="60" spans="1:10" x14ac:dyDescent="0.4">
      <c r="A60">
        <v>200000068</v>
      </c>
      <c r="B60" t="s">
        <v>1146</v>
      </c>
      <c r="C60" t="s">
        <v>2818</v>
      </c>
      <c r="D60" t="s">
        <v>2775</v>
      </c>
      <c r="F60" t="s">
        <v>2823</v>
      </c>
      <c r="G60" t="s">
        <v>2775</v>
      </c>
      <c r="H60" t="s">
        <v>2823</v>
      </c>
      <c r="I60" t="s">
        <v>853</v>
      </c>
      <c r="J60">
        <v>284407765.16298729</v>
      </c>
    </row>
    <row r="61" spans="1:10" x14ac:dyDescent="0.4">
      <c r="A61">
        <v>200000068</v>
      </c>
      <c r="B61" t="s">
        <v>1146</v>
      </c>
      <c r="C61" t="s">
        <v>2818</v>
      </c>
      <c r="D61" t="s">
        <v>2775</v>
      </c>
      <c r="F61" t="s">
        <v>2824</v>
      </c>
      <c r="G61" t="s">
        <v>2775</v>
      </c>
      <c r="H61" t="s">
        <v>2824</v>
      </c>
      <c r="I61" t="s">
        <v>853</v>
      </c>
      <c r="J61">
        <v>1530063140.179513</v>
      </c>
    </row>
    <row r="62" spans="1:10" x14ac:dyDescent="0.4">
      <c r="A62">
        <v>200000068</v>
      </c>
      <c r="B62" t="s">
        <v>1146</v>
      </c>
      <c r="C62" t="s">
        <v>2818</v>
      </c>
      <c r="D62" t="s">
        <v>2775</v>
      </c>
      <c r="F62" t="s">
        <v>2825</v>
      </c>
      <c r="G62" t="s">
        <v>2775</v>
      </c>
      <c r="H62" t="s">
        <v>2825</v>
      </c>
      <c r="I62" t="s">
        <v>853</v>
      </c>
      <c r="J62">
        <v>2229689363.6813421</v>
      </c>
    </row>
    <row r="63" spans="1:10" x14ac:dyDescent="0.4">
      <c r="A63">
        <v>200000068</v>
      </c>
      <c r="B63" t="s">
        <v>1146</v>
      </c>
      <c r="C63" t="s">
        <v>2818</v>
      </c>
      <c r="D63" t="s">
        <v>2775</v>
      </c>
      <c r="F63" t="s">
        <v>2826</v>
      </c>
      <c r="G63" t="s">
        <v>2775</v>
      </c>
      <c r="H63" t="s">
        <v>2826</v>
      </c>
      <c r="I63" t="s">
        <v>853</v>
      </c>
      <c r="J63">
        <v>567127650.41402805</v>
      </c>
    </row>
    <row r="64" spans="1:10" x14ac:dyDescent="0.4">
      <c r="A64">
        <v>200000068</v>
      </c>
      <c r="B64" t="s">
        <v>1146</v>
      </c>
      <c r="C64" t="s">
        <v>2818</v>
      </c>
      <c r="D64" t="s">
        <v>2775</v>
      </c>
      <c r="F64" t="s">
        <v>2827</v>
      </c>
      <c r="G64" t="s">
        <v>2775</v>
      </c>
      <c r="H64" t="s">
        <v>2827</v>
      </c>
      <c r="I64" t="s">
        <v>853</v>
      </c>
      <c r="J64">
        <v>1350303929.557209</v>
      </c>
    </row>
    <row r="65" spans="1:13" x14ac:dyDescent="0.4">
      <c r="A65">
        <v>200000068</v>
      </c>
      <c r="B65" t="s">
        <v>1146</v>
      </c>
      <c r="C65" t="s">
        <v>2818</v>
      </c>
      <c r="D65" t="s">
        <v>2775</v>
      </c>
      <c r="F65" t="s">
        <v>2828</v>
      </c>
      <c r="G65" t="s">
        <v>2775</v>
      </c>
      <c r="H65" t="s">
        <v>2828</v>
      </c>
      <c r="I65" t="s">
        <v>853</v>
      </c>
      <c r="J65">
        <v>2157954467.423615</v>
      </c>
    </row>
    <row r="66" spans="1:13" x14ac:dyDescent="0.4">
      <c r="A66">
        <v>200000068</v>
      </c>
      <c r="B66" t="s">
        <v>1146</v>
      </c>
      <c r="C66" t="s">
        <v>2818</v>
      </c>
      <c r="D66" t="s">
        <v>2775</v>
      </c>
      <c r="F66" t="s">
        <v>2829</v>
      </c>
      <c r="G66" t="s">
        <v>2775</v>
      </c>
      <c r="H66" t="s">
        <v>2829</v>
      </c>
      <c r="I66" t="s">
        <v>853</v>
      </c>
      <c r="J66">
        <v>331668402.69748962</v>
      </c>
    </row>
    <row r="67" spans="1:13" x14ac:dyDescent="0.4">
      <c r="A67">
        <v>200000296</v>
      </c>
      <c r="B67" t="s">
        <v>2830</v>
      </c>
      <c r="C67" t="s">
        <v>2831</v>
      </c>
      <c r="D67" t="s">
        <v>595</v>
      </c>
      <c r="E67" t="s">
        <v>2832</v>
      </c>
      <c r="F67" t="s">
        <v>2833</v>
      </c>
      <c r="G67" t="s">
        <v>595</v>
      </c>
      <c r="H67" t="s">
        <v>2834</v>
      </c>
      <c r="I67" t="s">
        <v>598</v>
      </c>
      <c r="J67">
        <v>6843561107.8905001</v>
      </c>
      <c r="K67">
        <v>5.84</v>
      </c>
      <c r="L67" t="s">
        <v>2835</v>
      </c>
      <c r="M67" t="s">
        <v>2836</v>
      </c>
    </row>
    <row r="68" spans="1:13" x14ac:dyDescent="0.4">
      <c r="A68">
        <v>200000296</v>
      </c>
      <c r="B68" t="s">
        <v>2830</v>
      </c>
      <c r="C68" t="s">
        <v>2831</v>
      </c>
      <c r="D68" t="s">
        <v>595</v>
      </c>
      <c r="E68" t="s">
        <v>2837</v>
      </c>
      <c r="F68" t="s">
        <v>2838</v>
      </c>
      <c r="G68" t="s">
        <v>595</v>
      </c>
      <c r="H68" t="s">
        <v>2834</v>
      </c>
      <c r="I68" t="s">
        <v>598</v>
      </c>
      <c r="J68">
        <v>739640777.65483201</v>
      </c>
      <c r="K68">
        <v>5.84</v>
      </c>
      <c r="L68" t="s">
        <v>2835</v>
      </c>
      <c r="M68" t="s">
        <v>2836</v>
      </c>
    </row>
    <row r="69" spans="1:13" x14ac:dyDescent="0.4">
      <c r="A69">
        <v>200000296</v>
      </c>
      <c r="B69" t="s">
        <v>2830</v>
      </c>
      <c r="C69" t="s">
        <v>2831</v>
      </c>
      <c r="D69" t="s">
        <v>595</v>
      </c>
      <c r="E69" t="s">
        <v>2839</v>
      </c>
      <c r="F69" t="s">
        <v>2840</v>
      </c>
      <c r="G69" t="s">
        <v>595</v>
      </c>
      <c r="H69" t="s">
        <v>2841</v>
      </c>
      <c r="I69" t="s">
        <v>598</v>
      </c>
      <c r="J69">
        <v>1510547333.30916</v>
      </c>
      <c r="K69">
        <v>7.53</v>
      </c>
      <c r="L69" t="s">
        <v>2842</v>
      </c>
      <c r="M69" t="s">
        <v>2843</v>
      </c>
    </row>
    <row r="70" spans="1:13" x14ac:dyDescent="0.4">
      <c r="A70">
        <v>200000296</v>
      </c>
      <c r="B70" t="s">
        <v>2830</v>
      </c>
      <c r="C70" t="s">
        <v>2831</v>
      </c>
      <c r="D70" t="s">
        <v>595</v>
      </c>
      <c r="E70" t="s">
        <v>2844</v>
      </c>
      <c r="F70" t="s">
        <v>2845</v>
      </c>
      <c r="G70" t="s">
        <v>595</v>
      </c>
      <c r="H70" t="s">
        <v>2841</v>
      </c>
      <c r="I70" t="s">
        <v>598</v>
      </c>
      <c r="J70">
        <v>476066999.992383</v>
      </c>
      <c r="K70">
        <v>7.53</v>
      </c>
      <c r="L70" t="s">
        <v>2842</v>
      </c>
      <c r="M70" t="s">
        <v>2843</v>
      </c>
    </row>
    <row r="71" spans="1:13" x14ac:dyDescent="0.4">
      <c r="A71">
        <v>200000296</v>
      </c>
      <c r="B71" t="s">
        <v>2830</v>
      </c>
      <c r="C71" t="s">
        <v>2831</v>
      </c>
      <c r="D71" t="s">
        <v>595</v>
      </c>
      <c r="E71" t="s">
        <v>2846</v>
      </c>
      <c r="F71" t="s">
        <v>2847</v>
      </c>
      <c r="G71" t="s">
        <v>595</v>
      </c>
      <c r="H71" t="s">
        <v>2848</v>
      </c>
      <c r="I71" t="s">
        <v>598</v>
      </c>
      <c r="J71">
        <v>366257999.99414003</v>
      </c>
      <c r="K71">
        <v>4.41</v>
      </c>
      <c r="L71" t="s">
        <v>2849</v>
      </c>
      <c r="M71" t="s">
        <v>2850</v>
      </c>
    </row>
    <row r="72" spans="1:13" x14ac:dyDescent="0.4">
      <c r="A72">
        <v>200000296</v>
      </c>
      <c r="B72" t="s">
        <v>2830</v>
      </c>
      <c r="C72" t="s">
        <v>2831</v>
      </c>
      <c r="D72" t="s">
        <v>595</v>
      </c>
      <c r="E72" t="s">
        <v>2851</v>
      </c>
      <c r="F72" t="s">
        <v>2852</v>
      </c>
      <c r="G72" t="s">
        <v>595</v>
      </c>
      <c r="H72" t="s">
        <v>2848</v>
      </c>
      <c r="I72" t="s">
        <v>598</v>
      </c>
      <c r="J72">
        <v>195806999.996867</v>
      </c>
      <c r="K72">
        <v>4.41</v>
      </c>
      <c r="L72" t="s">
        <v>2849</v>
      </c>
      <c r="M72" t="s">
        <v>2850</v>
      </c>
    </row>
    <row r="73" spans="1:13" x14ac:dyDescent="0.4">
      <c r="A73">
        <v>200000296</v>
      </c>
      <c r="B73" t="s">
        <v>2830</v>
      </c>
      <c r="C73" t="s">
        <v>2831</v>
      </c>
      <c r="D73" t="s">
        <v>595</v>
      </c>
      <c r="E73" t="s">
        <v>2853</v>
      </c>
      <c r="F73" t="s">
        <v>2854</v>
      </c>
      <c r="G73" t="s">
        <v>595</v>
      </c>
      <c r="H73" t="s">
        <v>2855</v>
      </c>
      <c r="I73" t="s">
        <v>598</v>
      </c>
      <c r="J73">
        <v>448333333.32616001</v>
      </c>
      <c r="K73">
        <v>6.61</v>
      </c>
      <c r="L73" t="s">
        <v>2856</v>
      </c>
      <c r="M73" t="s">
        <v>2850</v>
      </c>
    </row>
    <row r="74" spans="1:13" x14ac:dyDescent="0.4">
      <c r="A74">
        <v>200000296</v>
      </c>
      <c r="B74" t="s">
        <v>2830</v>
      </c>
      <c r="C74" t="s">
        <v>2831</v>
      </c>
      <c r="D74" t="s">
        <v>595</v>
      </c>
      <c r="E74" t="s">
        <v>2857</v>
      </c>
      <c r="F74" t="s">
        <v>2858</v>
      </c>
      <c r="G74" t="s">
        <v>595</v>
      </c>
      <c r="H74" t="s">
        <v>2855</v>
      </c>
      <c r="I74" t="s">
        <v>598</v>
      </c>
      <c r="J74">
        <v>240666666.66281599</v>
      </c>
      <c r="K74">
        <v>6.61</v>
      </c>
      <c r="L74" t="s">
        <v>2856</v>
      </c>
      <c r="M74" t="s">
        <v>2850</v>
      </c>
    </row>
    <row r="75" spans="1:13" x14ac:dyDescent="0.4">
      <c r="A75">
        <v>200000296</v>
      </c>
      <c r="B75" t="s">
        <v>2830</v>
      </c>
      <c r="C75" t="s">
        <v>2831</v>
      </c>
      <c r="D75" t="s">
        <v>595</v>
      </c>
      <c r="E75" t="s">
        <v>2859</v>
      </c>
      <c r="F75" t="s">
        <v>2860</v>
      </c>
      <c r="G75" t="s">
        <v>595</v>
      </c>
      <c r="H75" t="s">
        <v>2861</v>
      </c>
      <c r="I75" t="s">
        <v>598</v>
      </c>
      <c r="J75">
        <v>368428333.32743901</v>
      </c>
      <c r="K75">
        <v>4.9000000000000004</v>
      </c>
      <c r="L75" t="s">
        <v>2862</v>
      </c>
      <c r="M75" t="s">
        <v>2863</v>
      </c>
    </row>
    <row r="76" spans="1:13" x14ac:dyDescent="0.4">
      <c r="A76">
        <v>200000296</v>
      </c>
      <c r="B76" t="s">
        <v>2830</v>
      </c>
      <c r="C76" t="s">
        <v>2831</v>
      </c>
      <c r="D76" t="s">
        <v>595</v>
      </c>
      <c r="E76" t="s">
        <v>2864</v>
      </c>
      <c r="F76" t="s">
        <v>2865</v>
      </c>
      <c r="G76" t="s">
        <v>595</v>
      </c>
      <c r="H76" t="s">
        <v>2861</v>
      </c>
      <c r="I76" t="s">
        <v>598</v>
      </c>
      <c r="J76">
        <v>68247999.998907998</v>
      </c>
      <c r="K76">
        <v>6.7</v>
      </c>
      <c r="L76" t="s">
        <v>2862</v>
      </c>
      <c r="M76" t="s">
        <v>2863</v>
      </c>
    </row>
    <row r="77" spans="1:13" x14ac:dyDescent="0.4">
      <c r="A77">
        <v>200000296</v>
      </c>
      <c r="B77" t="s">
        <v>2830</v>
      </c>
      <c r="C77" t="s">
        <v>2831</v>
      </c>
      <c r="D77" t="s">
        <v>595</v>
      </c>
      <c r="E77" t="s">
        <v>2866</v>
      </c>
      <c r="F77" t="s">
        <v>2867</v>
      </c>
      <c r="G77" t="s">
        <v>595</v>
      </c>
      <c r="H77" t="s">
        <v>2868</v>
      </c>
      <c r="I77" t="s">
        <v>598</v>
      </c>
      <c r="J77">
        <v>195799999.996867</v>
      </c>
      <c r="K77">
        <v>6.49</v>
      </c>
      <c r="L77" t="s">
        <v>2869</v>
      </c>
      <c r="M77" t="s">
        <v>2870</v>
      </c>
    </row>
    <row r="78" spans="1:13" x14ac:dyDescent="0.4">
      <c r="A78">
        <v>200000296</v>
      </c>
      <c r="B78" t="s">
        <v>2830</v>
      </c>
      <c r="C78" t="s">
        <v>2831</v>
      </c>
      <c r="D78" t="s">
        <v>595</v>
      </c>
      <c r="E78" t="s">
        <v>2871</v>
      </c>
      <c r="F78" t="s">
        <v>2872</v>
      </c>
      <c r="G78" t="s">
        <v>595</v>
      </c>
      <c r="H78" t="s">
        <v>2868</v>
      </c>
      <c r="I78" t="s">
        <v>598</v>
      </c>
      <c r="J78">
        <v>204199999.99673301</v>
      </c>
      <c r="K78">
        <v>6.5</v>
      </c>
      <c r="L78" t="s">
        <v>2869</v>
      </c>
      <c r="M78" t="s">
        <v>2873</v>
      </c>
    </row>
    <row r="79" spans="1:13" x14ac:dyDescent="0.4">
      <c r="A79">
        <v>200000296</v>
      </c>
      <c r="B79" t="s">
        <v>2830</v>
      </c>
      <c r="C79" t="s">
        <v>2831</v>
      </c>
      <c r="D79" t="s">
        <v>595</v>
      </c>
      <c r="E79" t="s">
        <v>2874</v>
      </c>
      <c r="F79" t="s">
        <v>2875</v>
      </c>
      <c r="G79" t="s">
        <v>595</v>
      </c>
      <c r="H79" t="s">
        <v>2868</v>
      </c>
      <c r="I79" t="s">
        <v>598</v>
      </c>
      <c r="J79">
        <v>254066666.66260201</v>
      </c>
      <c r="K79">
        <v>6.48</v>
      </c>
      <c r="L79" t="s">
        <v>2869</v>
      </c>
      <c r="M79" t="s">
        <v>2876</v>
      </c>
    </row>
    <row r="80" spans="1:13" x14ac:dyDescent="0.4">
      <c r="A80">
        <v>200000296</v>
      </c>
      <c r="B80" t="s">
        <v>2830</v>
      </c>
      <c r="C80" t="s">
        <v>2831</v>
      </c>
      <c r="D80" t="s">
        <v>595</v>
      </c>
      <c r="E80" t="s">
        <v>2877</v>
      </c>
      <c r="F80" t="s">
        <v>2878</v>
      </c>
      <c r="G80" t="s">
        <v>595</v>
      </c>
      <c r="H80" t="s">
        <v>2879</v>
      </c>
      <c r="I80" t="s">
        <v>598</v>
      </c>
      <c r="J80">
        <v>9933333.3331744</v>
      </c>
      <c r="K80">
        <v>6.91</v>
      </c>
      <c r="L80" t="s">
        <v>2869</v>
      </c>
      <c r="M80" t="s">
        <v>2880</v>
      </c>
    </row>
    <row r="81" spans="1:13" x14ac:dyDescent="0.4">
      <c r="A81">
        <v>200000296</v>
      </c>
      <c r="B81" t="s">
        <v>2830</v>
      </c>
      <c r="C81" t="s">
        <v>2831</v>
      </c>
      <c r="D81" t="s">
        <v>595</v>
      </c>
      <c r="E81" t="s">
        <v>2881</v>
      </c>
      <c r="F81" t="s">
        <v>2882</v>
      </c>
      <c r="G81" t="s">
        <v>595</v>
      </c>
      <c r="H81" t="s">
        <v>2883</v>
      </c>
      <c r="I81" t="s">
        <v>598</v>
      </c>
      <c r="J81">
        <v>305333333.328448</v>
      </c>
      <c r="K81">
        <v>7.11</v>
      </c>
      <c r="L81" t="s">
        <v>2884</v>
      </c>
      <c r="M81" t="s">
        <v>2885</v>
      </c>
    </row>
    <row r="82" spans="1:13" x14ac:dyDescent="0.4">
      <c r="A82">
        <v>200000296</v>
      </c>
      <c r="B82" t="s">
        <v>2830</v>
      </c>
      <c r="C82" t="s">
        <v>2831</v>
      </c>
      <c r="D82" t="s">
        <v>595</v>
      </c>
      <c r="E82" t="s">
        <v>2886</v>
      </c>
      <c r="F82" t="s">
        <v>2887</v>
      </c>
      <c r="G82" t="s">
        <v>595</v>
      </c>
      <c r="H82" t="s">
        <v>2888</v>
      </c>
      <c r="I82" t="s">
        <v>598</v>
      </c>
      <c r="J82">
        <v>401333333.32691199</v>
      </c>
      <c r="K82">
        <v>5.2</v>
      </c>
      <c r="L82" t="s">
        <v>2889</v>
      </c>
      <c r="M82" t="s">
        <v>2890</v>
      </c>
    </row>
    <row r="83" spans="1:13" x14ac:dyDescent="0.4">
      <c r="A83">
        <v>200000296</v>
      </c>
      <c r="B83" t="s">
        <v>2830</v>
      </c>
      <c r="C83" t="s">
        <v>2831</v>
      </c>
      <c r="D83" t="s">
        <v>595</v>
      </c>
      <c r="E83" t="s">
        <v>2891</v>
      </c>
      <c r="F83" t="s">
        <v>2892</v>
      </c>
      <c r="G83" t="s">
        <v>595</v>
      </c>
      <c r="H83" t="s">
        <v>2893</v>
      </c>
      <c r="I83" t="s">
        <v>598</v>
      </c>
      <c r="J83">
        <v>518999999.991696</v>
      </c>
      <c r="K83">
        <v>4.9000000000000004</v>
      </c>
      <c r="L83" t="s">
        <v>2894</v>
      </c>
      <c r="M83" t="s">
        <v>2895</v>
      </c>
    </row>
    <row r="84" spans="1:13" x14ac:dyDescent="0.4">
      <c r="A84">
        <v>200000296</v>
      </c>
      <c r="B84" t="s">
        <v>2830</v>
      </c>
      <c r="C84" t="s">
        <v>2831</v>
      </c>
      <c r="D84" t="s">
        <v>595</v>
      </c>
      <c r="E84" t="s">
        <v>2896</v>
      </c>
      <c r="F84" t="s">
        <v>2897</v>
      </c>
      <c r="G84" t="s">
        <v>595</v>
      </c>
      <c r="H84" t="s">
        <v>2898</v>
      </c>
      <c r="I84" t="s">
        <v>598</v>
      </c>
      <c r="J84">
        <v>1311564.6666456801</v>
      </c>
      <c r="K84">
        <v>4.75</v>
      </c>
      <c r="L84" t="s">
        <v>2899</v>
      </c>
      <c r="M84" t="s">
        <v>2900</v>
      </c>
    </row>
    <row r="85" spans="1:13" x14ac:dyDescent="0.4">
      <c r="A85">
        <v>200000296</v>
      </c>
      <c r="B85" t="s">
        <v>2830</v>
      </c>
      <c r="C85" t="s">
        <v>2831</v>
      </c>
      <c r="D85" t="s">
        <v>595</v>
      </c>
      <c r="E85" t="s">
        <v>2901</v>
      </c>
      <c r="F85" t="s">
        <v>2902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2903</v>
      </c>
      <c r="M85" t="s">
        <v>2904</v>
      </c>
    </row>
    <row r="86" spans="1:13" x14ac:dyDescent="0.4">
      <c r="A86">
        <v>200000296</v>
      </c>
      <c r="B86" t="s">
        <v>2830</v>
      </c>
      <c r="C86" t="s">
        <v>2831</v>
      </c>
      <c r="D86" t="s">
        <v>595</v>
      </c>
      <c r="E86" t="s">
        <v>2905</v>
      </c>
      <c r="F86" t="s">
        <v>2906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2903</v>
      </c>
      <c r="M86" t="s">
        <v>2907</v>
      </c>
    </row>
    <row r="87" spans="1:13" x14ac:dyDescent="0.4">
      <c r="A87">
        <v>200000296</v>
      </c>
      <c r="B87" t="s">
        <v>2830</v>
      </c>
      <c r="C87" t="s">
        <v>2831</v>
      </c>
      <c r="D87" t="s">
        <v>595</v>
      </c>
      <c r="E87" t="s">
        <v>2908</v>
      </c>
      <c r="F87" t="s">
        <v>2909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2910</v>
      </c>
      <c r="M87" t="s">
        <v>2911</v>
      </c>
    </row>
    <row r="88" spans="1:13" x14ac:dyDescent="0.4">
      <c r="A88">
        <v>200000296</v>
      </c>
      <c r="B88" t="s">
        <v>2830</v>
      </c>
      <c r="C88" t="s">
        <v>2831</v>
      </c>
      <c r="D88" t="s">
        <v>595</v>
      </c>
      <c r="E88" t="s">
        <v>2912</v>
      </c>
      <c r="F88" t="s">
        <v>2913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2910</v>
      </c>
      <c r="M88" t="s">
        <v>2911</v>
      </c>
    </row>
    <row r="89" spans="1:13" x14ac:dyDescent="0.4">
      <c r="A89">
        <v>200000296</v>
      </c>
      <c r="B89" t="s">
        <v>2830</v>
      </c>
      <c r="C89" t="s">
        <v>2831</v>
      </c>
      <c r="D89" t="s">
        <v>595</v>
      </c>
      <c r="E89" t="s">
        <v>2914</v>
      </c>
      <c r="F89" t="s">
        <v>2915</v>
      </c>
      <c r="G89" t="s">
        <v>595</v>
      </c>
      <c r="H89" t="s">
        <v>2916</v>
      </c>
      <c r="I89" t="s">
        <v>598</v>
      </c>
      <c r="J89">
        <v>18622333333.0354</v>
      </c>
      <c r="K89">
        <v>6.82</v>
      </c>
      <c r="L89" t="s">
        <v>2917</v>
      </c>
      <c r="M89" t="s">
        <v>2918</v>
      </c>
    </row>
    <row r="90" spans="1:13" x14ac:dyDescent="0.4">
      <c r="A90">
        <v>200000296</v>
      </c>
      <c r="B90" t="s">
        <v>2830</v>
      </c>
      <c r="C90" t="s">
        <v>2831</v>
      </c>
      <c r="D90" t="s">
        <v>595</v>
      </c>
      <c r="E90" t="s">
        <v>2919</v>
      </c>
      <c r="F90" t="s">
        <v>2920</v>
      </c>
      <c r="G90" t="s">
        <v>595</v>
      </c>
      <c r="H90" t="s">
        <v>2916</v>
      </c>
      <c r="I90" t="s">
        <v>598</v>
      </c>
      <c r="J90">
        <v>14333333.333103999</v>
      </c>
      <c r="K90">
        <v>3.82</v>
      </c>
      <c r="L90" t="s">
        <v>2899</v>
      </c>
      <c r="M90" t="s">
        <v>2921</v>
      </c>
    </row>
    <row r="91" spans="1:13" x14ac:dyDescent="0.4">
      <c r="A91">
        <v>200000296</v>
      </c>
      <c r="B91" t="s">
        <v>2830</v>
      </c>
      <c r="C91" t="s">
        <v>2831</v>
      </c>
      <c r="D91" t="s">
        <v>595</v>
      </c>
      <c r="E91" t="s">
        <v>2922</v>
      </c>
      <c r="F91" t="s">
        <v>2923</v>
      </c>
      <c r="G91" t="s">
        <v>595</v>
      </c>
      <c r="H91" t="s">
        <v>2924</v>
      </c>
      <c r="I91" t="s">
        <v>598</v>
      </c>
      <c r="J91">
        <v>562114999.99100602</v>
      </c>
      <c r="K91">
        <v>6.8</v>
      </c>
      <c r="L91" t="s">
        <v>2925</v>
      </c>
      <c r="M91" t="s">
        <v>2926</v>
      </c>
    </row>
    <row r="92" spans="1:13" x14ac:dyDescent="0.4">
      <c r="A92">
        <v>200000296</v>
      </c>
      <c r="B92" t="s">
        <v>2830</v>
      </c>
      <c r="C92" t="s">
        <v>2831</v>
      </c>
      <c r="D92" t="s">
        <v>2775</v>
      </c>
      <c r="E92" t="s">
        <v>2927</v>
      </c>
      <c r="F92" t="s">
        <v>2928</v>
      </c>
      <c r="G92" t="s">
        <v>2775</v>
      </c>
      <c r="H92" t="s">
        <v>2928</v>
      </c>
      <c r="I92" t="s">
        <v>598</v>
      </c>
      <c r="J92">
        <v>967527998.70011997</v>
      </c>
    </row>
    <row r="93" spans="1:13" x14ac:dyDescent="0.4">
      <c r="A93">
        <v>200000296</v>
      </c>
      <c r="B93" t="s">
        <v>2830</v>
      </c>
      <c r="C93" t="s">
        <v>2831</v>
      </c>
      <c r="D93" t="s">
        <v>2775</v>
      </c>
      <c r="E93" t="s">
        <v>2929</v>
      </c>
      <c r="F93" t="s">
        <v>2841</v>
      </c>
      <c r="G93" t="s">
        <v>2775</v>
      </c>
      <c r="H93" t="s">
        <v>2841</v>
      </c>
      <c r="I93" t="s">
        <v>598</v>
      </c>
      <c r="J93">
        <v>999703983.65267098</v>
      </c>
    </row>
    <row r="94" spans="1:13" x14ac:dyDescent="0.4">
      <c r="A94">
        <v>200000296</v>
      </c>
      <c r="B94" t="s">
        <v>2830</v>
      </c>
      <c r="C94" t="s">
        <v>2831</v>
      </c>
      <c r="D94" t="s">
        <v>2775</v>
      </c>
      <c r="E94" t="s">
        <v>2930</v>
      </c>
      <c r="F94" t="s">
        <v>2931</v>
      </c>
      <c r="G94" t="s">
        <v>2775</v>
      </c>
      <c r="H94" t="s">
        <v>2848</v>
      </c>
      <c r="I94" t="s">
        <v>598</v>
      </c>
      <c r="J94">
        <v>334282535.02108502</v>
      </c>
    </row>
    <row r="95" spans="1:13" x14ac:dyDescent="0.4">
      <c r="A95">
        <v>200000296</v>
      </c>
      <c r="B95" t="s">
        <v>2830</v>
      </c>
      <c r="C95" t="s">
        <v>2831</v>
      </c>
      <c r="D95" t="s">
        <v>2775</v>
      </c>
      <c r="E95" t="s">
        <v>2932</v>
      </c>
      <c r="F95" t="s">
        <v>2861</v>
      </c>
      <c r="G95" t="s">
        <v>2775</v>
      </c>
      <c r="H95" t="s">
        <v>2861</v>
      </c>
      <c r="I95" t="s">
        <v>598</v>
      </c>
      <c r="J95">
        <v>317131830.15755898</v>
      </c>
    </row>
    <row r="96" spans="1:13" x14ac:dyDescent="0.4">
      <c r="A96">
        <v>200000296</v>
      </c>
      <c r="B96" t="s">
        <v>2830</v>
      </c>
      <c r="C96" t="s">
        <v>2831</v>
      </c>
      <c r="D96" t="s">
        <v>2775</v>
      </c>
      <c r="E96" t="s">
        <v>2933</v>
      </c>
      <c r="F96" t="s">
        <v>2934</v>
      </c>
      <c r="G96" t="s">
        <v>2775</v>
      </c>
      <c r="H96" t="s">
        <v>2879</v>
      </c>
      <c r="I96" t="s">
        <v>598</v>
      </c>
      <c r="J96">
        <v>716674456.40783298</v>
      </c>
    </row>
    <row r="97" spans="1:13" x14ac:dyDescent="0.4">
      <c r="A97">
        <v>200000296</v>
      </c>
      <c r="B97" t="s">
        <v>2830</v>
      </c>
      <c r="C97" t="s">
        <v>2831</v>
      </c>
      <c r="D97" t="s">
        <v>2775</v>
      </c>
      <c r="E97" t="s">
        <v>2935</v>
      </c>
      <c r="F97" t="s">
        <v>2883</v>
      </c>
      <c r="G97" t="s">
        <v>2775</v>
      </c>
      <c r="H97" t="s">
        <v>2883</v>
      </c>
      <c r="I97" t="s">
        <v>598</v>
      </c>
      <c r="J97">
        <v>787749114.11836302</v>
      </c>
    </row>
    <row r="98" spans="1:13" x14ac:dyDescent="0.4">
      <c r="A98">
        <v>200000296</v>
      </c>
      <c r="B98" t="s">
        <v>2830</v>
      </c>
      <c r="C98" t="s">
        <v>2831</v>
      </c>
      <c r="D98" t="s">
        <v>2775</v>
      </c>
      <c r="E98" t="s">
        <v>2936</v>
      </c>
      <c r="F98" t="s">
        <v>709</v>
      </c>
      <c r="G98" t="s">
        <v>2775</v>
      </c>
      <c r="H98" t="s">
        <v>709</v>
      </c>
      <c r="I98" t="s">
        <v>598</v>
      </c>
      <c r="J98">
        <v>697828915.49030101</v>
      </c>
    </row>
    <row r="99" spans="1:13" x14ac:dyDescent="0.4">
      <c r="A99">
        <v>200000296</v>
      </c>
      <c r="B99" t="s">
        <v>2830</v>
      </c>
      <c r="C99" t="s">
        <v>2831</v>
      </c>
      <c r="D99" t="s">
        <v>2775</v>
      </c>
      <c r="E99" t="s">
        <v>2937</v>
      </c>
      <c r="F99" t="s">
        <v>2888</v>
      </c>
      <c r="G99" t="s">
        <v>2775</v>
      </c>
      <c r="H99" t="s">
        <v>2888</v>
      </c>
      <c r="I99" t="s">
        <v>598</v>
      </c>
      <c r="J99">
        <v>645429829.46550703</v>
      </c>
    </row>
    <row r="100" spans="1:13" x14ac:dyDescent="0.4">
      <c r="A100">
        <v>200000296</v>
      </c>
      <c r="B100" t="s">
        <v>2830</v>
      </c>
      <c r="C100" t="s">
        <v>2831</v>
      </c>
      <c r="D100" t="s">
        <v>2775</v>
      </c>
      <c r="E100" t="s">
        <v>2938</v>
      </c>
      <c r="F100" t="s">
        <v>2939</v>
      </c>
      <c r="G100" t="s">
        <v>2775</v>
      </c>
      <c r="H100" t="s">
        <v>2939</v>
      </c>
      <c r="I100" t="s">
        <v>598</v>
      </c>
      <c r="J100">
        <v>294784923.06541699</v>
      </c>
    </row>
    <row r="101" spans="1:13" x14ac:dyDescent="0.4">
      <c r="A101">
        <v>200000296</v>
      </c>
      <c r="B101" t="s">
        <v>2830</v>
      </c>
      <c r="C101" t="s">
        <v>2831</v>
      </c>
      <c r="D101" t="s">
        <v>2775</v>
      </c>
      <c r="E101" t="s">
        <v>2940</v>
      </c>
      <c r="F101" t="s">
        <v>706</v>
      </c>
      <c r="G101" t="s">
        <v>2775</v>
      </c>
      <c r="H101" t="s">
        <v>706</v>
      </c>
      <c r="I101" t="s">
        <v>598</v>
      </c>
      <c r="J101">
        <v>607782454.00434196</v>
      </c>
    </row>
    <row r="102" spans="1:13" x14ac:dyDescent="0.4">
      <c r="A102">
        <v>200000296</v>
      </c>
      <c r="B102" t="s">
        <v>2830</v>
      </c>
      <c r="C102" t="s">
        <v>2831</v>
      </c>
      <c r="D102" t="s">
        <v>2775</v>
      </c>
      <c r="E102" t="s">
        <v>2941</v>
      </c>
      <c r="F102" t="s">
        <v>2942</v>
      </c>
      <c r="G102" t="s">
        <v>2775</v>
      </c>
      <c r="H102" t="s">
        <v>747</v>
      </c>
      <c r="I102" t="s">
        <v>598</v>
      </c>
      <c r="J102">
        <v>3062991571.5117898</v>
      </c>
    </row>
    <row r="103" spans="1:13" x14ac:dyDescent="0.4">
      <c r="A103">
        <v>200000296</v>
      </c>
      <c r="B103" t="s">
        <v>2830</v>
      </c>
      <c r="C103" t="s">
        <v>2831</v>
      </c>
      <c r="D103" t="s">
        <v>2775</v>
      </c>
      <c r="E103" t="s">
        <v>2943</v>
      </c>
      <c r="F103" t="s">
        <v>2924</v>
      </c>
      <c r="G103" t="s">
        <v>2775</v>
      </c>
      <c r="H103" t="s">
        <v>2924</v>
      </c>
      <c r="I103" t="s">
        <v>598</v>
      </c>
      <c r="J103">
        <v>382155583.21685201</v>
      </c>
    </row>
    <row r="104" spans="1:13" x14ac:dyDescent="0.4">
      <c r="A104">
        <v>200000296</v>
      </c>
      <c r="B104" t="s">
        <v>2830</v>
      </c>
      <c r="C104" t="s">
        <v>2831</v>
      </c>
      <c r="D104" t="s">
        <v>2775</v>
      </c>
      <c r="E104" t="s">
        <v>2944</v>
      </c>
      <c r="F104" t="s">
        <v>925</v>
      </c>
      <c r="G104" t="s">
        <v>2775</v>
      </c>
      <c r="H104" t="s">
        <v>925</v>
      </c>
      <c r="I104" t="s">
        <v>598</v>
      </c>
      <c r="J104">
        <v>588004510.44392502</v>
      </c>
    </row>
    <row r="105" spans="1:13" x14ac:dyDescent="0.4">
      <c r="A105">
        <v>200000297</v>
      </c>
      <c r="B105" t="s">
        <v>2945</v>
      </c>
      <c r="C105" t="s">
        <v>2946</v>
      </c>
      <c r="D105" t="s">
        <v>595</v>
      </c>
      <c r="E105" t="s">
        <v>2947</v>
      </c>
      <c r="F105" t="s">
        <v>2948</v>
      </c>
      <c r="G105" t="s">
        <v>595</v>
      </c>
      <c r="H105" t="s">
        <v>2949</v>
      </c>
      <c r="I105" t="s">
        <v>598</v>
      </c>
      <c r="J105">
        <v>1822026143.3096499</v>
      </c>
      <c r="K105">
        <v>6.91</v>
      </c>
      <c r="L105" t="s">
        <v>2950</v>
      </c>
      <c r="M105" t="s">
        <v>2951</v>
      </c>
    </row>
    <row r="106" spans="1:13" x14ac:dyDescent="0.4">
      <c r="A106">
        <v>200000297</v>
      </c>
      <c r="B106" t="s">
        <v>2945</v>
      </c>
      <c r="C106" t="s">
        <v>2946</v>
      </c>
      <c r="D106" t="s">
        <v>595</v>
      </c>
      <c r="E106" t="s">
        <v>2952</v>
      </c>
      <c r="F106" t="s">
        <v>2953</v>
      </c>
      <c r="G106" t="s">
        <v>595</v>
      </c>
      <c r="H106" t="s">
        <v>2954</v>
      </c>
      <c r="I106" t="s">
        <v>598</v>
      </c>
      <c r="J106">
        <v>287233333.32959902</v>
      </c>
      <c r="K106">
        <v>7.26</v>
      </c>
      <c r="L106" t="s">
        <v>2903</v>
      </c>
      <c r="M106" t="s">
        <v>2955</v>
      </c>
    </row>
    <row r="107" spans="1:13" x14ac:dyDescent="0.4">
      <c r="A107">
        <v>200000297</v>
      </c>
      <c r="B107" t="s">
        <v>2945</v>
      </c>
      <c r="C107" t="s">
        <v>2946</v>
      </c>
      <c r="D107" t="s">
        <v>595</v>
      </c>
      <c r="E107" t="s">
        <v>2956</v>
      </c>
      <c r="F107" t="s">
        <v>2957</v>
      </c>
      <c r="G107" t="s">
        <v>595</v>
      </c>
      <c r="H107" t="s">
        <v>2954</v>
      </c>
      <c r="I107" t="s">
        <v>598</v>
      </c>
      <c r="J107">
        <v>232133333.33031601</v>
      </c>
      <c r="K107">
        <v>6.97</v>
      </c>
      <c r="L107" t="s">
        <v>2903</v>
      </c>
      <c r="M107" t="s">
        <v>2873</v>
      </c>
    </row>
    <row r="108" spans="1:13" x14ac:dyDescent="0.4">
      <c r="A108">
        <v>200000297</v>
      </c>
      <c r="B108" t="s">
        <v>2945</v>
      </c>
      <c r="C108" t="s">
        <v>2946</v>
      </c>
      <c r="D108" t="s">
        <v>595</v>
      </c>
      <c r="E108" t="s">
        <v>2958</v>
      </c>
      <c r="F108" t="s">
        <v>2959</v>
      </c>
      <c r="G108" t="s">
        <v>595</v>
      </c>
      <c r="H108" t="s">
        <v>2960</v>
      </c>
      <c r="I108" t="s">
        <v>598</v>
      </c>
      <c r="J108">
        <v>438733333.32762998</v>
      </c>
      <c r="K108">
        <v>7.17</v>
      </c>
      <c r="L108" t="s">
        <v>2903</v>
      </c>
      <c r="M108" t="s">
        <v>2961</v>
      </c>
    </row>
    <row r="109" spans="1:13" x14ac:dyDescent="0.4">
      <c r="A109">
        <v>200000297</v>
      </c>
      <c r="B109" t="s">
        <v>2945</v>
      </c>
      <c r="C109" t="s">
        <v>2946</v>
      </c>
      <c r="D109" t="s">
        <v>595</v>
      </c>
      <c r="E109" t="s">
        <v>2962</v>
      </c>
      <c r="F109" t="s">
        <v>2963</v>
      </c>
      <c r="G109" t="s">
        <v>595</v>
      </c>
      <c r="H109" t="s">
        <v>2964</v>
      </c>
      <c r="I109" t="s">
        <v>598</v>
      </c>
      <c r="J109">
        <v>209599999.99727499</v>
      </c>
      <c r="K109">
        <v>6.95</v>
      </c>
      <c r="L109" t="s">
        <v>2903</v>
      </c>
      <c r="M109" t="s">
        <v>2873</v>
      </c>
    </row>
    <row r="110" spans="1:13" x14ac:dyDescent="0.4">
      <c r="A110">
        <v>200000297</v>
      </c>
      <c r="B110" t="s">
        <v>2945</v>
      </c>
      <c r="C110" t="s">
        <v>2946</v>
      </c>
      <c r="D110" t="s">
        <v>595</v>
      </c>
      <c r="E110" t="s">
        <v>2965</v>
      </c>
      <c r="F110" t="s">
        <v>2966</v>
      </c>
      <c r="G110" t="s">
        <v>595</v>
      </c>
      <c r="H110" t="s">
        <v>2967</v>
      </c>
      <c r="I110" t="s">
        <v>598</v>
      </c>
      <c r="J110">
        <v>198222440.66409001</v>
      </c>
      <c r="K110">
        <v>6.66</v>
      </c>
      <c r="L110" t="s">
        <v>2968</v>
      </c>
      <c r="M110" t="s">
        <v>2969</v>
      </c>
    </row>
    <row r="111" spans="1:13" x14ac:dyDescent="0.4">
      <c r="A111">
        <v>200000297</v>
      </c>
      <c r="B111" t="s">
        <v>2945</v>
      </c>
      <c r="C111" t="s">
        <v>2946</v>
      </c>
      <c r="D111" t="s">
        <v>595</v>
      </c>
      <c r="E111" t="s">
        <v>2970</v>
      </c>
      <c r="F111" t="s">
        <v>2971</v>
      </c>
      <c r="G111" t="s">
        <v>595</v>
      </c>
      <c r="H111" t="s">
        <v>2967</v>
      </c>
      <c r="I111" t="s">
        <v>598</v>
      </c>
      <c r="J111">
        <v>337346861.32894802</v>
      </c>
      <c r="K111">
        <v>5.34</v>
      </c>
      <c r="L111" t="s">
        <v>2835</v>
      </c>
      <c r="M111" t="s">
        <v>2972</v>
      </c>
    </row>
    <row r="112" spans="1:13" x14ac:dyDescent="0.4">
      <c r="A112">
        <v>200000297</v>
      </c>
      <c r="B112" t="s">
        <v>2945</v>
      </c>
      <c r="C112" t="s">
        <v>2946</v>
      </c>
      <c r="D112" t="s">
        <v>595</v>
      </c>
      <c r="E112" t="s">
        <v>2973</v>
      </c>
      <c r="F112" t="s">
        <v>2974</v>
      </c>
      <c r="G112" t="s">
        <v>595</v>
      </c>
      <c r="H112" t="s">
        <v>2975</v>
      </c>
      <c r="I112" t="s">
        <v>598</v>
      </c>
      <c r="J112">
        <v>388361459.66161799</v>
      </c>
      <c r="K112">
        <v>6.72</v>
      </c>
      <c r="L112" t="s">
        <v>2976</v>
      </c>
      <c r="M112" t="s">
        <v>2969</v>
      </c>
    </row>
    <row r="113" spans="1:13" x14ac:dyDescent="0.4">
      <c r="A113">
        <v>200000297</v>
      </c>
      <c r="B113" t="s">
        <v>2945</v>
      </c>
      <c r="C113" t="s">
        <v>2946</v>
      </c>
      <c r="D113" t="s">
        <v>595</v>
      </c>
      <c r="E113" t="s">
        <v>2977</v>
      </c>
      <c r="F113" t="s">
        <v>2978</v>
      </c>
      <c r="G113" t="s">
        <v>595</v>
      </c>
      <c r="H113" t="s">
        <v>2975</v>
      </c>
      <c r="I113" t="s">
        <v>598</v>
      </c>
      <c r="J113">
        <v>115458110.99849901</v>
      </c>
      <c r="K113">
        <v>6.63</v>
      </c>
      <c r="L113" t="s">
        <v>2979</v>
      </c>
      <c r="M113" t="s">
        <v>2980</v>
      </c>
    </row>
    <row r="114" spans="1:13" x14ac:dyDescent="0.4">
      <c r="A114">
        <v>200000297</v>
      </c>
      <c r="B114" t="s">
        <v>2945</v>
      </c>
      <c r="C114" t="s">
        <v>2946</v>
      </c>
      <c r="D114" t="s">
        <v>595</v>
      </c>
      <c r="E114" t="s">
        <v>2981</v>
      </c>
      <c r="F114" t="s">
        <v>2982</v>
      </c>
      <c r="G114" t="s">
        <v>595</v>
      </c>
      <c r="H114" t="s">
        <v>2975</v>
      </c>
      <c r="I114" t="s">
        <v>598</v>
      </c>
      <c r="J114">
        <v>380809055.32838303</v>
      </c>
      <c r="K114">
        <v>6.61</v>
      </c>
      <c r="L114" t="s">
        <v>2976</v>
      </c>
      <c r="M114" t="s">
        <v>2980</v>
      </c>
    </row>
    <row r="115" spans="1:13" x14ac:dyDescent="0.4">
      <c r="A115">
        <v>200000297</v>
      </c>
      <c r="B115" t="s">
        <v>2945</v>
      </c>
      <c r="C115" t="s">
        <v>2946</v>
      </c>
      <c r="D115" t="s">
        <v>595</v>
      </c>
      <c r="E115" t="s">
        <v>2983</v>
      </c>
      <c r="F115" t="s">
        <v>2984</v>
      </c>
      <c r="G115" t="s">
        <v>595</v>
      </c>
      <c r="H115" t="s">
        <v>2985</v>
      </c>
      <c r="I115" t="s">
        <v>598</v>
      </c>
      <c r="J115">
        <v>30479769.9996038</v>
      </c>
      <c r="K115">
        <v>4.0199999999999996</v>
      </c>
      <c r="L115" t="s">
        <v>2986</v>
      </c>
      <c r="M115" t="s">
        <v>2987</v>
      </c>
    </row>
    <row r="116" spans="1:13" x14ac:dyDescent="0.4">
      <c r="A116">
        <v>200000297</v>
      </c>
      <c r="B116" t="s">
        <v>2945</v>
      </c>
      <c r="C116" t="s">
        <v>2946</v>
      </c>
      <c r="D116" t="s">
        <v>595</v>
      </c>
      <c r="E116" t="s">
        <v>2988</v>
      </c>
      <c r="F116" t="s">
        <v>2989</v>
      </c>
      <c r="G116" t="s">
        <v>595</v>
      </c>
      <c r="H116" t="s">
        <v>2985</v>
      </c>
      <c r="I116" t="s">
        <v>598</v>
      </c>
      <c r="J116">
        <v>220899999.99712801</v>
      </c>
      <c r="K116">
        <v>7.68</v>
      </c>
      <c r="L116" t="s">
        <v>2990</v>
      </c>
      <c r="M116" t="s">
        <v>2987</v>
      </c>
    </row>
    <row r="117" spans="1:13" x14ac:dyDescent="0.4">
      <c r="A117">
        <v>200000297</v>
      </c>
      <c r="B117" t="s">
        <v>2945</v>
      </c>
      <c r="C117" t="s">
        <v>2946</v>
      </c>
      <c r="D117" t="s">
        <v>595</v>
      </c>
      <c r="E117" t="s">
        <v>2991</v>
      </c>
      <c r="F117" t="s">
        <v>2992</v>
      </c>
      <c r="G117" t="s">
        <v>595</v>
      </c>
      <c r="H117" t="s">
        <v>2985</v>
      </c>
      <c r="I117" t="s">
        <v>598</v>
      </c>
      <c r="J117">
        <v>247833333.33011201</v>
      </c>
      <c r="K117">
        <v>7.68</v>
      </c>
      <c r="L117" t="s">
        <v>2990</v>
      </c>
      <c r="M117" t="s">
        <v>2987</v>
      </c>
    </row>
    <row r="118" spans="1:13" x14ac:dyDescent="0.4">
      <c r="A118">
        <v>200000297</v>
      </c>
      <c r="B118" t="s">
        <v>2945</v>
      </c>
      <c r="C118" t="s">
        <v>2946</v>
      </c>
      <c r="D118" t="s">
        <v>595</v>
      </c>
      <c r="E118" t="s">
        <v>2993</v>
      </c>
      <c r="F118" t="s">
        <v>2994</v>
      </c>
      <c r="G118" t="s">
        <v>595</v>
      </c>
      <c r="H118" t="s">
        <v>2985</v>
      </c>
      <c r="I118" t="s">
        <v>598</v>
      </c>
      <c r="J118">
        <v>34962801.9995455</v>
      </c>
      <c r="K118">
        <v>4.0199999999999996</v>
      </c>
      <c r="L118" t="s">
        <v>2986</v>
      </c>
      <c r="M118" t="s">
        <v>2987</v>
      </c>
    </row>
    <row r="119" spans="1:13" x14ac:dyDescent="0.4">
      <c r="A119">
        <v>200000297</v>
      </c>
      <c r="B119" t="s">
        <v>2945</v>
      </c>
      <c r="C119" t="s">
        <v>2946</v>
      </c>
      <c r="D119" t="s">
        <v>595</v>
      </c>
      <c r="E119" t="s">
        <v>2995</v>
      </c>
      <c r="F119" t="s">
        <v>2996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2997</v>
      </c>
      <c r="M119" t="s">
        <v>2998</v>
      </c>
    </row>
    <row r="120" spans="1:13" x14ac:dyDescent="0.4">
      <c r="A120">
        <v>200000297</v>
      </c>
      <c r="B120" t="s">
        <v>2945</v>
      </c>
      <c r="C120" t="s">
        <v>2946</v>
      </c>
      <c r="D120" t="s">
        <v>595</v>
      </c>
      <c r="E120" t="s">
        <v>2999</v>
      </c>
      <c r="F120" t="s">
        <v>3000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3001</v>
      </c>
      <c r="M120" t="s">
        <v>2998</v>
      </c>
    </row>
    <row r="121" spans="1:13" x14ac:dyDescent="0.4">
      <c r="A121">
        <v>200000297</v>
      </c>
      <c r="B121" t="s">
        <v>2945</v>
      </c>
      <c r="C121" t="s">
        <v>2946</v>
      </c>
      <c r="D121" t="s">
        <v>595</v>
      </c>
      <c r="E121" t="s">
        <v>3002</v>
      </c>
      <c r="F121" t="s">
        <v>3003</v>
      </c>
      <c r="G121" t="s">
        <v>595</v>
      </c>
      <c r="H121" t="s">
        <v>2985</v>
      </c>
      <c r="I121" t="s">
        <v>598</v>
      </c>
      <c r="J121">
        <v>15837282.666460801</v>
      </c>
      <c r="K121">
        <v>3.2</v>
      </c>
      <c r="L121" t="s">
        <v>3004</v>
      </c>
      <c r="M121" t="s">
        <v>3005</v>
      </c>
    </row>
    <row r="122" spans="1:13" x14ac:dyDescent="0.4">
      <c r="A122">
        <v>200000297</v>
      </c>
      <c r="B122" t="s">
        <v>2945</v>
      </c>
      <c r="C122" t="s">
        <v>2946</v>
      </c>
      <c r="D122" t="s">
        <v>595</v>
      </c>
      <c r="E122" t="s">
        <v>3006</v>
      </c>
      <c r="F122" t="s">
        <v>3007</v>
      </c>
      <c r="G122" t="s">
        <v>595</v>
      </c>
      <c r="H122" t="s">
        <v>2985</v>
      </c>
      <c r="I122" t="s">
        <v>598</v>
      </c>
      <c r="J122">
        <v>7041623.3332417896</v>
      </c>
      <c r="K122">
        <v>3.21</v>
      </c>
      <c r="L122" t="s">
        <v>3004</v>
      </c>
      <c r="M122" t="s">
        <v>3005</v>
      </c>
    </row>
    <row r="123" spans="1:13" x14ac:dyDescent="0.4">
      <c r="A123">
        <v>200000297</v>
      </c>
      <c r="B123" t="s">
        <v>2945</v>
      </c>
      <c r="C123" t="s">
        <v>2946</v>
      </c>
      <c r="D123" t="s">
        <v>595</v>
      </c>
      <c r="E123" t="s">
        <v>3008</v>
      </c>
      <c r="F123" t="s">
        <v>3009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3010</v>
      </c>
      <c r="M123" t="s">
        <v>3011</v>
      </c>
    </row>
    <row r="124" spans="1:13" x14ac:dyDescent="0.4">
      <c r="A124">
        <v>200000297</v>
      </c>
      <c r="B124" t="s">
        <v>2945</v>
      </c>
      <c r="C124" t="s">
        <v>2946</v>
      </c>
      <c r="D124" t="s">
        <v>595</v>
      </c>
      <c r="E124" t="s">
        <v>3012</v>
      </c>
      <c r="F124" t="s">
        <v>3013</v>
      </c>
      <c r="G124" t="s">
        <v>595</v>
      </c>
      <c r="H124" t="s">
        <v>2985</v>
      </c>
      <c r="I124" t="s">
        <v>598</v>
      </c>
      <c r="J124">
        <v>233899999.996959</v>
      </c>
      <c r="K124">
        <v>6.86</v>
      </c>
      <c r="L124" t="s">
        <v>3014</v>
      </c>
      <c r="M124" t="s">
        <v>3005</v>
      </c>
    </row>
    <row r="125" spans="1:13" x14ac:dyDescent="0.4">
      <c r="A125">
        <v>200000297</v>
      </c>
      <c r="B125" t="s">
        <v>2945</v>
      </c>
      <c r="C125" t="s">
        <v>2946</v>
      </c>
      <c r="D125" t="s">
        <v>595</v>
      </c>
      <c r="E125" t="s">
        <v>3015</v>
      </c>
      <c r="F125" t="s">
        <v>3016</v>
      </c>
      <c r="G125" t="s">
        <v>595</v>
      </c>
      <c r="H125" t="s">
        <v>2985</v>
      </c>
      <c r="I125" t="s">
        <v>598</v>
      </c>
      <c r="J125">
        <v>202899999.99736199</v>
      </c>
      <c r="K125">
        <v>6.87</v>
      </c>
      <c r="L125" t="s">
        <v>3014</v>
      </c>
      <c r="M125" t="s">
        <v>3005</v>
      </c>
    </row>
    <row r="126" spans="1:13" x14ac:dyDescent="0.4">
      <c r="A126">
        <v>200000297</v>
      </c>
      <c r="B126" t="s">
        <v>2945</v>
      </c>
      <c r="C126" t="s">
        <v>2946</v>
      </c>
      <c r="D126" t="s">
        <v>595</v>
      </c>
      <c r="E126" t="s">
        <v>3017</v>
      </c>
      <c r="F126" t="s">
        <v>3018</v>
      </c>
      <c r="G126" t="s">
        <v>595</v>
      </c>
      <c r="H126" t="s">
        <v>3019</v>
      </c>
      <c r="I126" t="s">
        <v>598</v>
      </c>
      <c r="J126">
        <v>1842666666.64271</v>
      </c>
      <c r="K126">
        <v>5.72</v>
      </c>
      <c r="L126" t="s">
        <v>3020</v>
      </c>
      <c r="M126" t="s">
        <v>3021</v>
      </c>
    </row>
    <row r="127" spans="1:13" x14ac:dyDescent="0.4">
      <c r="A127">
        <v>200000297</v>
      </c>
      <c r="B127" t="s">
        <v>2945</v>
      </c>
      <c r="C127" t="s">
        <v>2946</v>
      </c>
      <c r="D127" t="s">
        <v>595</v>
      </c>
      <c r="E127" t="s">
        <v>3022</v>
      </c>
      <c r="F127" t="s">
        <v>3023</v>
      </c>
      <c r="G127" t="s">
        <v>595</v>
      </c>
      <c r="H127" t="s">
        <v>3024</v>
      </c>
      <c r="I127" t="s">
        <v>598</v>
      </c>
      <c r="J127">
        <v>721340591.990623</v>
      </c>
      <c r="K127">
        <v>4.25</v>
      </c>
      <c r="L127" t="s">
        <v>3025</v>
      </c>
      <c r="M127" t="s">
        <v>3026</v>
      </c>
    </row>
    <row r="128" spans="1:13" x14ac:dyDescent="0.4">
      <c r="A128">
        <v>200000297</v>
      </c>
      <c r="B128" t="s">
        <v>2945</v>
      </c>
      <c r="C128" t="s">
        <v>2946</v>
      </c>
      <c r="D128" t="s">
        <v>595</v>
      </c>
      <c r="E128" t="s">
        <v>3027</v>
      </c>
      <c r="F128" t="s">
        <v>3028</v>
      </c>
      <c r="G128" t="s">
        <v>595</v>
      </c>
      <c r="H128" t="s">
        <v>3024</v>
      </c>
      <c r="I128" t="s">
        <v>598</v>
      </c>
      <c r="J128">
        <v>492789825.99359399</v>
      </c>
      <c r="K128">
        <v>5.86</v>
      </c>
      <c r="L128" t="s">
        <v>3029</v>
      </c>
      <c r="M128" t="s">
        <v>3026</v>
      </c>
    </row>
    <row r="129" spans="1:13" x14ac:dyDescent="0.4">
      <c r="A129">
        <v>200000297</v>
      </c>
      <c r="B129" t="s">
        <v>2945</v>
      </c>
      <c r="C129" t="s">
        <v>2946</v>
      </c>
      <c r="D129" t="s">
        <v>595</v>
      </c>
      <c r="E129" t="s">
        <v>3030</v>
      </c>
      <c r="F129" t="s">
        <v>3031</v>
      </c>
      <c r="G129" t="s">
        <v>595</v>
      </c>
      <c r="H129" t="s">
        <v>3024</v>
      </c>
      <c r="I129" t="s">
        <v>598</v>
      </c>
      <c r="J129">
        <v>1145868161.9851</v>
      </c>
      <c r="K129">
        <v>6.34</v>
      </c>
      <c r="L129" t="s">
        <v>3032</v>
      </c>
      <c r="M129" t="s">
        <v>3033</v>
      </c>
    </row>
    <row r="130" spans="1:13" x14ac:dyDescent="0.4">
      <c r="A130">
        <v>200000297</v>
      </c>
      <c r="B130" t="s">
        <v>2945</v>
      </c>
      <c r="C130" t="s">
        <v>2946</v>
      </c>
      <c r="D130" t="s">
        <v>595</v>
      </c>
      <c r="E130" t="s">
        <v>3034</v>
      </c>
      <c r="F130" t="s">
        <v>3035</v>
      </c>
      <c r="G130" t="s">
        <v>595</v>
      </c>
      <c r="H130" t="s">
        <v>3036</v>
      </c>
      <c r="I130" t="s">
        <v>598</v>
      </c>
      <c r="J130">
        <v>1385698097.6486499</v>
      </c>
      <c r="K130">
        <v>6.5</v>
      </c>
      <c r="L130" t="s">
        <v>3037</v>
      </c>
      <c r="M130" t="s">
        <v>3038</v>
      </c>
    </row>
    <row r="131" spans="1:13" x14ac:dyDescent="0.4">
      <c r="A131">
        <v>200000297</v>
      </c>
      <c r="B131" t="s">
        <v>2945</v>
      </c>
      <c r="C131" t="s">
        <v>2946</v>
      </c>
      <c r="D131" t="s">
        <v>595</v>
      </c>
      <c r="E131" t="s">
        <v>3039</v>
      </c>
      <c r="F131" t="s">
        <v>3040</v>
      </c>
      <c r="G131" t="s">
        <v>595</v>
      </c>
      <c r="H131" t="s">
        <v>3041</v>
      </c>
      <c r="I131" t="s">
        <v>598</v>
      </c>
      <c r="J131">
        <v>2129333333.30565</v>
      </c>
      <c r="K131">
        <v>6.53</v>
      </c>
      <c r="L131" t="s">
        <v>2979</v>
      </c>
      <c r="M131" t="s">
        <v>3042</v>
      </c>
    </row>
    <row r="132" spans="1:13" x14ac:dyDescent="0.4">
      <c r="A132">
        <v>200000297</v>
      </c>
      <c r="B132" t="s">
        <v>2945</v>
      </c>
      <c r="C132" t="s">
        <v>2946</v>
      </c>
      <c r="D132" t="s">
        <v>595</v>
      </c>
      <c r="E132" t="s">
        <v>3043</v>
      </c>
      <c r="F132" t="s">
        <v>3044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3045</v>
      </c>
      <c r="M132" t="s">
        <v>3046</v>
      </c>
    </row>
    <row r="133" spans="1:13" x14ac:dyDescent="0.4">
      <c r="A133">
        <v>200000297</v>
      </c>
      <c r="B133" t="s">
        <v>2945</v>
      </c>
      <c r="C133" t="s">
        <v>2946</v>
      </c>
      <c r="D133" t="s">
        <v>595</v>
      </c>
      <c r="E133" t="s">
        <v>3047</v>
      </c>
      <c r="F133" t="s">
        <v>3048</v>
      </c>
      <c r="G133" t="s">
        <v>595</v>
      </c>
      <c r="H133" t="s">
        <v>3049</v>
      </c>
      <c r="I133" t="s">
        <v>598</v>
      </c>
      <c r="J133">
        <v>178984999.997673</v>
      </c>
      <c r="K133">
        <v>3.62</v>
      </c>
      <c r="L133" t="s">
        <v>2910</v>
      </c>
      <c r="M133" t="s">
        <v>3050</v>
      </c>
    </row>
    <row r="134" spans="1:13" x14ac:dyDescent="0.4">
      <c r="A134">
        <v>200000297</v>
      </c>
      <c r="B134" t="s">
        <v>2945</v>
      </c>
      <c r="C134" t="s">
        <v>2946</v>
      </c>
      <c r="D134" t="s">
        <v>595</v>
      </c>
      <c r="E134" t="s">
        <v>3051</v>
      </c>
      <c r="F134" t="s">
        <v>3052</v>
      </c>
      <c r="G134" t="s">
        <v>595</v>
      </c>
      <c r="H134" t="s">
        <v>3049</v>
      </c>
      <c r="I134" t="s">
        <v>598</v>
      </c>
      <c r="J134">
        <v>1574099999.9795401</v>
      </c>
      <c r="K134">
        <v>6.77</v>
      </c>
      <c r="L134" t="s">
        <v>3053</v>
      </c>
      <c r="M134" t="s">
        <v>3050</v>
      </c>
    </row>
    <row r="135" spans="1:13" x14ac:dyDescent="0.4">
      <c r="A135">
        <v>200000297</v>
      </c>
      <c r="B135" t="s">
        <v>2945</v>
      </c>
      <c r="C135" t="s">
        <v>2946</v>
      </c>
      <c r="D135" t="s">
        <v>595</v>
      </c>
      <c r="E135" t="s">
        <v>3054</v>
      </c>
      <c r="F135" t="s">
        <v>3055</v>
      </c>
      <c r="G135" t="s">
        <v>595</v>
      </c>
      <c r="H135" t="s">
        <v>3056</v>
      </c>
      <c r="I135" t="s">
        <v>598</v>
      </c>
      <c r="J135">
        <v>620933333.325261</v>
      </c>
      <c r="K135">
        <v>6.19</v>
      </c>
      <c r="L135" t="s">
        <v>3057</v>
      </c>
      <c r="M135" t="s">
        <v>2969</v>
      </c>
    </row>
    <row r="136" spans="1:13" x14ac:dyDescent="0.4">
      <c r="A136">
        <v>200000297</v>
      </c>
      <c r="B136" t="s">
        <v>2945</v>
      </c>
      <c r="C136" t="s">
        <v>2946</v>
      </c>
      <c r="D136" t="s">
        <v>595</v>
      </c>
      <c r="E136" t="s">
        <v>3058</v>
      </c>
      <c r="F136" t="s">
        <v>3059</v>
      </c>
      <c r="G136" t="s">
        <v>595</v>
      </c>
      <c r="H136" t="s">
        <v>3056</v>
      </c>
      <c r="I136" t="s">
        <v>598</v>
      </c>
      <c r="J136">
        <v>640933333.325001</v>
      </c>
      <c r="K136">
        <v>6.12</v>
      </c>
      <c r="L136" t="s">
        <v>3060</v>
      </c>
      <c r="M136" t="s">
        <v>3061</v>
      </c>
    </row>
    <row r="137" spans="1:13" x14ac:dyDescent="0.4">
      <c r="A137">
        <v>200000297</v>
      </c>
      <c r="B137" t="s">
        <v>2945</v>
      </c>
      <c r="C137" t="s">
        <v>2946</v>
      </c>
      <c r="D137" t="s">
        <v>595</v>
      </c>
      <c r="E137" t="s">
        <v>3062</v>
      </c>
      <c r="F137" t="s">
        <v>3063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3064</v>
      </c>
      <c r="M137" t="s">
        <v>3065</v>
      </c>
    </row>
    <row r="138" spans="1:13" x14ac:dyDescent="0.4">
      <c r="A138">
        <v>200000297</v>
      </c>
      <c r="B138" t="s">
        <v>2945</v>
      </c>
      <c r="C138" t="s">
        <v>2946</v>
      </c>
      <c r="D138" t="s">
        <v>595</v>
      </c>
      <c r="E138" t="s">
        <v>3066</v>
      </c>
      <c r="F138" t="s">
        <v>3067</v>
      </c>
      <c r="G138" t="s">
        <v>595</v>
      </c>
      <c r="H138" t="s">
        <v>3056</v>
      </c>
      <c r="I138" t="s">
        <v>598</v>
      </c>
      <c r="J138">
        <v>770366666.65665197</v>
      </c>
      <c r="K138">
        <v>5.97</v>
      </c>
      <c r="L138" t="s">
        <v>3068</v>
      </c>
      <c r="M138" t="s">
        <v>3061</v>
      </c>
    </row>
    <row r="139" spans="1:13" x14ac:dyDescent="0.4">
      <c r="A139">
        <v>200000297</v>
      </c>
      <c r="B139" t="s">
        <v>2945</v>
      </c>
      <c r="C139" t="s">
        <v>2946</v>
      </c>
      <c r="D139" t="s">
        <v>595</v>
      </c>
      <c r="E139" t="s">
        <v>3069</v>
      </c>
      <c r="F139" t="s">
        <v>3070</v>
      </c>
      <c r="G139" t="s">
        <v>595</v>
      </c>
      <c r="H139" t="s">
        <v>3056</v>
      </c>
      <c r="I139" t="s">
        <v>598</v>
      </c>
      <c r="J139">
        <v>838566666.65576506</v>
      </c>
      <c r="K139">
        <v>6.18</v>
      </c>
      <c r="L139" t="s">
        <v>3057</v>
      </c>
      <c r="M139" t="s">
        <v>2969</v>
      </c>
    </row>
    <row r="140" spans="1:13" x14ac:dyDescent="0.4">
      <c r="A140">
        <v>200000297</v>
      </c>
      <c r="B140" t="s">
        <v>2945</v>
      </c>
      <c r="C140" t="s">
        <v>2946</v>
      </c>
      <c r="D140" t="s">
        <v>595</v>
      </c>
      <c r="E140" t="s">
        <v>3071</v>
      </c>
      <c r="F140" t="s">
        <v>3072</v>
      </c>
      <c r="G140" t="s">
        <v>595</v>
      </c>
      <c r="H140" t="s">
        <v>3056</v>
      </c>
      <c r="I140" t="s">
        <v>598</v>
      </c>
      <c r="J140">
        <v>482533333.32705998</v>
      </c>
      <c r="K140">
        <v>5.92</v>
      </c>
      <c r="L140" t="s">
        <v>3073</v>
      </c>
      <c r="M140" t="s">
        <v>3061</v>
      </c>
    </row>
    <row r="141" spans="1:13" x14ac:dyDescent="0.4">
      <c r="A141">
        <v>200000297</v>
      </c>
      <c r="B141" t="s">
        <v>2945</v>
      </c>
      <c r="C141" t="s">
        <v>2946</v>
      </c>
      <c r="D141" t="s">
        <v>595</v>
      </c>
      <c r="E141" t="s">
        <v>3074</v>
      </c>
      <c r="F141" t="s">
        <v>3075</v>
      </c>
      <c r="G141" t="s">
        <v>595</v>
      </c>
      <c r="H141" t="s">
        <v>3076</v>
      </c>
      <c r="I141" t="s">
        <v>598</v>
      </c>
      <c r="J141">
        <v>201766666.66404399</v>
      </c>
      <c r="K141">
        <v>6.7</v>
      </c>
      <c r="L141" t="s">
        <v>3077</v>
      </c>
      <c r="M141" t="s">
        <v>3078</v>
      </c>
    </row>
    <row r="142" spans="1:13" x14ac:dyDescent="0.4">
      <c r="A142">
        <v>200000297</v>
      </c>
      <c r="B142" t="s">
        <v>2945</v>
      </c>
      <c r="C142" t="s">
        <v>2946</v>
      </c>
      <c r="D142" t="s">
        <v>595</v>
      </c>
      <c r="E142" t="s">
        <v>3079</v>
      </c>
      <c r="F142" t="s">
        <v>3080</v>
      </c>
      <c r="G142" t="s">
        <v>595</v>
      </c>
      <c r="H142" t="s">
        <v>3081</v>
      </c>
      <c r="I142" t="s">
        <v>598</v>
      </c>
      <c r="J142">
        <v>169666666.66446099</v>
      </c>
      <c r="K142">
        <v>6.88</v>
      </c>
      <c r="L142" t="s">
        <v>2889</v>
      </c>
      <c r="M142" t="s">
        <v>2880</v>
      </c>
    </row>
    <row r="143" spans="1:13" x14ac:dyDescent="0.4">
      <c r="A143">
        <v>200000297</v>
      </c>
      <c r="B143" t="s">
        <v>2945</v>
      </c>
      <c r="C143" t="s">
        <v>2946</v>
      </c>
      <c r="D143" t="s">
        <v>595</v>
      </c>
      <c r="E143" t="s">
        <v>3082</v>
      </c>
      <c r="F143" t="s">
        <v>3083</v>
      </c>
      <c r="G143" t="s">
        <v>595</v>
      </c>
      <c r="H143" t="s">
        <v>3081</v>
      </c>
      <c r="I143" t="s">
        <v>598</v>
      </c>
      <c r="J143">
        <v>372133333.32849598</v>
      </c>
      <c r="K143">
        <v>6.7</v>
      </c>
      <c r="L143" t="s">
        <v>3077</v>
      </c>
      <c r="M143" t="s">
        <v>3078</v>
      </c>
    </row>
    <row r="144" spans="1:13" x14ac:dyDescent="0.4">
      <c r="A144">
        <v>200000297</v>
      </c>
      <c r="B144" t="s">
        <v>2945</v>
      </c>
      <c r="C144" t="s">
        <v>2946</v>
      </c>
      <c r="D144" t="s">
        <v>595</v>
      </c>
      <c r="E144" t="s">
        <v>3084</v>
      </c>
      <c r="F144" t="s">
        <v>3085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3086</v>
      </c>
      <c r="M144" t="s">
        <v>3087</v>
      </c>
    </row>
    <row r="145" spans="1:13" x14ac:dyDescent="0.4">
      <c r="A145">
        <v>200000297</v>
      </c>
      <c r="B145" t="s">
        <v>2945</v>
      </c>
      <c r="C145" t="s">
        <v>2946</v>
      </c>
      <c r="D145" t="s">
        <v>595</v>
      </c>
      <c r="E145" t="s">
        <v>3088</v>
      </c>
      <c r="F145" t="s">
        <v>3089</v>
      </c>
      <c r="G145" t="s">
        <v>595</v>
      </c>
      <c r="H145" t="s">
        <v>3090</v>
      </c>
      <c r="I145" t="s">
        <v>598</v>
      </c>
      <c r="J145">
        <v>348333333.32880503</v>
      </c>
      <c r="K145">
        <v>6.99</v>
      </c>
      <c r="L145" t="s">
        <v>3091</v>
      </c>
      <c r="M145" t="s">
        <v>3092</v>
      </c>
    </row>
    <row r="146" spans="1:13" x14ac:dyDescent="0.4">
      <c r="A146">
        <v>200000297</v>
      </c>
      <c r="B146" t="s">
        <v>2945</v>
      </c>
      <c r="C146" t="s">
        <v>2946</v>
      </c>
      <c r="D146" t="s">
        <v>595</v>
      </c>
      <c r="E146" t="s">
        <v>3093</v>
      </c>
      <c r="F146" t="s">
        <v>3094</v>
      </c>
      <c r="G146" t="s">
        <v>595</v>
      </c>
      <c r="H146" t="s">
        <v>3090</v>
      </c>
      <c r="I146" t="s">
        <v>598</v>
      </c>
      <c r="J146">
        <v>387333333.32829797</v>
      </c>
      <c r="K146">
        <v>7.07</v>
      </c>
      <c r="L146" t="s">
        <v>3091</v>
      </c>
      <c r="M146" t="s">
        <v>3095</v>
      </c>
    </row>
    <row r="147" spans="1:13" x14ac:dyDescent="0.4">
      <c r="A147">
        <v>200000297</v>
      </c>
      <c r="B147" t="s">
        <v>2945</v>
      </c>
      <c r="C147" t="s">
        <v>2946</v>
      </c>
      <c r="D147" t="s">
        <v>595</v>
      </c>
      <c r="E147" t="s">
        <v>3096</v>
      </c>
      <c r="F147" t="s">
        <v>3097</v>
      </c>
      <c r="G147" t="s">
        <v>595</v>
      </c>
      <c r="H147" t="s">
        <v>3090</v>
      </c>
      <c r="I147" t="s">
        <v>598</v>
      </c>
      <c r="J147">
        <v>559999999.99272001</v>
      </c>
      <c r="K147">
        <v>6.86</v>
      </c>
      <c r="L147" t="s">
        <v>3098</v>
      </c>
      <c r="M147" t="s">
        <v>3099</v>
      </c>
    </row>
    <row r="148" spans="1:13" x14ac:dyDescent="0.4">
      <c r="A148">
        <v>200000297</v>
      </c>
      <c r="B148" t="s">
        <v>2945</v>
      </c>
      <c r="C148" t="s">
        <v>2946</v>
      </c>
      <c r="D148" t="s">
        <v>595</v>
      </c>
      <c r="E148" t="s">
        <v>3100</v>
      </c>
      <c r="F148" t="s">
        <v>3101</v>
      </c>
      <c r="G148" t="s">
        <v>595</v>
      </c>
      <c r="H148" t="s">
        <v>3102</v>
      </c>
      <c r="I148" t="s">
        <v>598</v>
      </c>
      <c r="J148">
        <v>1790573652.6433899</v>
      </c>
      <c r="K148">
        <v>4.7</v>
      </c>
      <c r="L148" t="s">
        <v>3103</v>
      </c>
      <c r="M148" t="s">
        <v>3104</v>
      </c>
    </row>
    <row r="149" spans="1:13" x14ac:dyDescent="0.4">
      <c r="A149">
        <v>200000297</v>
      </c>
      <c r="B149" t="s">
        <v>2945</v>
      </c>
      <c r="C149" t="s">
        <v>2946</v>
      </c>
      <c r="D149" t="s">
        <v>595</v>
      </c>
      <c r="E149" t="s">
        <v>3105</v>
      </c>
      <c r="F149" t="s">
        <v>3106</v>
      </c>
      <c r="G149" t="s">
        <v>595</v>
      </c>
      <c r="H149" t="s">
        <v>3102</v>
      </c>
      <c r="I149" t="s">
        <v>598</v>
      </c>
      <c r="J149">
        <v>166666666.6645</v>
      </c>
      <c r="K149">
        <v>4.7</v>
      </c>
      <c r="L149" t="s">
        <v>3060</v>
      </c>
      <c r="M149" t="s">
        <v>3104</v>
      </c>
    </row>
    <row r="150" spans="1:13" x14ac:dyDescent="0.4">
      <c r="A150">
        <v>200000297</v>
      </c>
      <c r="B150" t="s">
        <v>2945</v>
      </c>
      <c r="C150" t="s">
        <v>2946</v>
      </c>
      <c r="D150" t="s">
        <v>595</v>
      </c>
      <c r="E150" t="s">
        <v>3107</v>
      </c>
      <c r="F150" t="s">
        <v>3108</v>
      </c>
      <c r="G150" t="s">
        <v>595</v>
      </c>
      <c r="H150" t="s">
        <v>3102</v>
      </c>
      <c r="I150" t="s">
        <v>598</v>
      </c>
      <c r="J150">
        <v>113333333.33186001</v>
      </c>
      <c r="K150">
        <v>4.7</v>
      </c>
      <c r="L150" t="s">
        <v>3060</v>
      </c>
      <c r="M150" t="s">
        <v>3109</v>
      </c>
    </row>
    <row r="151" spans="1:13" x14ac:dyDescent="0.4">
      <c r="A151">
        <v>200000297</v>
      </c>
      <c r="B151" t="s">
        <v>2945</v>
      </c>
      <c r="C151" t="s">
        <v>2946</v>
      </c>
      <c r="D151" t="s">
        <v>595</v>
      </c>
      <c r="E151" t="s">
        <v>3110</v>
      </c>
      <c r="F151" t="s">
        <v>3111</v>
      </c>
      <c r="G151" t="s">
        <v>595</v>
      </c>
      <c r="H151" t="s">
        <v>3112</v>
      </c>
      <c r="I151" t="s">
        <v>598</v>
      </c>
      <c r="J151">
        <v>11070666.6665227</v>
      </c>
      <c r="K151">
        <v>3.75</v>
      </c>
      <c r="L151" t="s">
        <v>2899</v>
      </c>
      <c r="M151" t="s">
        <v>3113</v>
      </c>
    </row>
    <row r="152" spans="1:13" x14ac:dyDescent="0.4">
      <c r="A152">
        <v>200000297</v>
      </c>
      <c r="B152" t="s">
        <v>2945</v>
      </c>
      <c r="C152" t="s">
        <v>2946</v>
      </c>
      <c r="D152" t="s">
        <v>595</v>
      </c>
      <c r="E152" t="s">
        <v>3114</v>
      </c>
      <c r="F152" t="s">
        <v>3115</v>
      </c>
      <c r="G152" t="s">
        <v>595</v>
      </c>
      <c r="H152" t="s">
        <v>3112</v>
      </c>
      <c r="I152" t="s">
        <v>598</v>
      </c>
      <c r="J152">
        <v>1070333333.31942</v>
      </c>
      <c r="K152">
        <v>5.9</v>
      </c>
      <c r="L152" t="s">
        <v>3116</v>
      </c>
      <c r="M152" t="s">
        <v>3113</v>
      </c>
    </row>
    <row r="153" spans="1:13" x14ac:dyDescent="0.4">
      <c r="A153">
        <v>200000297</v>
      </c>
      <c r="B153" t="s">
        <v>2945</v>
      </c>
      <c r="C153" t="s">
        <v>2946</v>
      </c>
      <c r="D153" t="s">
        <v>595</v>
      </c>
      <c r="E153" t="s">
        <v>3117</v>
      </c>
      <c r="F153" t="s">
        <v>3118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2997</v>
      </c>
      <c r="M153" t="s">
        <v>3119</v>
      </c>
    </row>
    <row r="154" spans="1:13" x14ac:dyDescent="0.4">
      <c r="A154">
        <v>200000297</v>
      </c>
      <c r="B154" t="s">
        <v>2945</v>
      </c>
      <c r="C154" t="s">
        <v>2946</v>
      </c>
      <c r="D154" t="s">
        <v>595</v>
      </c>
      <c r="E154" t="s">
        <v>3120</v>
      </c>
      <c r="F154" t="s">
        <v>3121</v>
      </c>
      <c r="G154" t="s">
        <v>595</v>
      </c>
      <c r="H154" t="s">
        <v>3122</v>
      </c>
      <c r="I154" t="s">
        <v>598</v>
      </c>
      <c r="J154">
        <v>700526073.65755999</v>
      </c>
      <c r="K154">
        <v>7.48</v>
      </c>
      <c r="L154" t="s">
        <v>2903</v>
      </c>
      <c r="M154" t="s">
        <v>3123</v>
      </c>
    </row>
    <row r="155" spans="1:13" x14ac:dyDescent="0.4">
      <c r="A155">
        <v>200000297</v>
      </c>
      <c r="B155" t="s">
        <v>2945</v>
      </c>
      <c r="C155" t="s">
        <v>2946</v>
      </c>
      <c r="D155" t="s">
        <v>2775</v>
      </c>
      <c r="E155" t="s">
        <v>3124</v>
      </c>
      <c r="F155" t="s">
        <v>3125</v>
      </c>
      <c r="G155" t="s">
        <v>2775</v>
      </c>
      <c r="H155" t="s">
        <v>3126</v>
      </c>
      <c r="I155" t="s">
        <v>598</v>
      </c>
      <c r="J155">
        <v>3257755366.0795798</v>
      </c>
    </row>
    <row r="156" spans="1:13" x14ac:dyDescent="0.4">
      <c r="A156">
        <v>200000297</v>
      </c>
      <c r="B156" t="s">
        <v>2945</v>
      </c>
      <c r="C156" t="s">
        <v>2946</v>
      </c>
      <c r="D156" t="s">
        <v>2775</v>
      </c>
      <c r="E156" t="s">
        <v>3127</v>
      </c>
      <c r="F156" t="s">
        <v>3128</v>
      </c>
      <c r="G156" t="s">
        <v>2775</v>
      </c>
      <c r="H156" t="s">
        <v>3129</v>
      </c>
      <c r="I156" t="s">
        <v>598</v>
      </c>
      <c r="J156">
        <v>306554828.99684799</v>
      </c>
    </row>
    <row r="157" spans="1:13" x14ac:dyDescent="0.4">
      <c r="A157">
        <v>200000297</v>
      </c>
      <c r="B157" t="s">
        <v>2945</v>
      </c>
      <c r="C157" t="s">
        <v>2946</v>
      </c>
      <c r="D157" t="s">
        <v>2775</v>
      </c>
      <c r="E157" t="s">
        <v>3130</v>
      </c>
      <c r="F157" t="s">
        <v>3131</v>
      </c>
      <c r="G157" t="s">
        <v>2775</v>
      </c>
      <c r="H157" t="s">
        <v>679</v>
      </c>
      <c r="I157" t="s">
        <v>598</v>
      </c>
      <c r="J157">
        <v>95126471.909763396</v>
      </c>
    </row>
    <row r="158" spans="1:13" x14ac:dyDescent="0.4">
      <c r="A158">
        <v>200000297</v>
      </c>
      <c r="B158" t="s">
        <v>2945</v>
      </c>
      <c r="C158" t="s">
        <v>2946</v>
      </c>
      <c r="D158" t="s">
        <v>2775</v>
      </c>
      <c r="E158" t="s">
        <v>3132</v>
      </c>
      <c r="F158" t="s">
        <v>3133</v>
      </c>
      <c r="G158" t="s">
        <v>2775</v>
      </c>
      <c r="H158" t="s">
        <v>679</v>
      </c>
      <c r="I158" t="s">
        <v>598</v>
      </c>
      <c r="J158">
        <v>116953436.35481299</v>
      </c>
    </row>
    <row r="159" spans="1:13" x14ac:dyDescent="0.4">
      <c r="A159">
        <v>200000297</v>
      </c>
      <c r="B159" t="s">
        <v>2945</v>
      </c>
      <c r="C159" t="s">
        <v>2946</v>
      </c>
      <c r="D159" t="s">
        <v>2775</v>
      </c>
      <c r="E159" t="s">
        <v>3134</v>
      </c>
      <c r="F159" t="s">
        <v>3135</v>
      </c>
      <c r="G159" t="s">
        <v>2775</v>
      </c>
      <c r="H159" t="s">
        <v>3135</v>
      </c>
      <c r="I159" t="s">
        <v>598</v>
      </c>
      <c r="J159">
        <v>930910260.31359804</v>
      </c>
    </row>
    <row r="160" spans="1:13" x14ac:dyDescent="0.4">
      <c r="A160">
        <v>200000297</v>
      </c>
      <c r="B160" t="s">
        <v>2945</v>
      </c>
      <c r="C160" t="s">
        <v>2946</v>
      </c>
      <c r="D160" t="s">
        <v>2775</v>
      </c>
      <c r="E160" t="s">
        <v>3136</v>
      </c>
      <c r="F160" t="s">
        <v>3137</v>
      </c>
      <c r="G160" t="s">
        <v>2775</v>
      </c>
      <c r="H160" t="s">
        <v>3137</v>
      </c>
      <c r="I160" t="s">
        <v>598</v>
      </c>
      <c r="J160">
        <v>766452227.60990298</v>
      </c>
    </row>
    <row r="161" spans="1:10" x14ac:dyDescent="0.4">
      <c r="A161">
        <v>200000297</v>
      </c>
      <c r="B161" t="s">
        <v>2945</v>
      </c>
      <c r="C161" t="s">
        <v>2946</v>
      </c>
      <c r="D161" t="s">
        <v>2775</v>
      </c>
      <c r="E161" t="s">
        <v>3138</v>
      </c>
      <c r="F161" t="s">
        <v>2960</v>
      </c>
      <c r="G161" t="s">
        <v>2775</v>
      </c>
      <c r="H161" t="s">
        <v>2960</v>
      </c>
      <c r="I161" t="s">
        <v>598</v>
      </c>
      <c r="J161">
        <v>1058347155.1138099</v>
      </c>
    </row>
    <row r="162" spans="1:10" x14ac:dyDescent="0.4">
      <c r="A162">
        <v>200000297</v>
      </c>
      <c r="B162" t="s">
        <v>2945</v>
      </c>
      <c r="C162" t="s">
        <v>2946</v>
      </c>
      <c r="D162" t="s">
        <v>2775</v>
      </c>
      <c r="E162" t="s">
        <v>3139</v>
      </c>
      <c r="F162" t="s">
        <v>2967</v>
      </c>
      <c r="G162" t="s">
        <v>2775</v>
      </c>
      <c r="H162" t="s">
        <v>2967</v>
      </c>
      <c r="I162" t="s">
        <v>598</v>
      </c>
      <c r="J162">
        <v>319517154.29307997</v>
      </c>
    </row>
    <row r="163" spans="1:10" x14ac:dyDescent="0.4">
      <c r="A163">
        <v>200000297</v>
      </c>
      <c r="B163" t="s">
        <v>2945</v>
      </c>
      <c r="C163" t="s">
        <v>2946</v>
      </c>
      <c r="D163" t="s">
        <v>2775</v>
      </c>
      <c r="E163" t="s">
        <v>3140</v>
      </c>
      <c r="F163" t="s">
        <v>2985</v>
      </c>
      <c r="G163" t="s">
        <v>2775</v>
      </c>
      <c r="H163" t="s">
        <v>789</v>
      </c>
      <c r="I163" t="s">
        <v>598</v>
      </c>
      <c r="J163">
        <v>598213569.19895601</v>
      </c>
    </row>
    <row r="164" spans="1:10" x14ac:dyDescent="0.4">
      <c r="A164">
        <v>200000297</v>
      </c>
      <c r="B164" t="s">
        <v>2945</v>
      </c>
      <c r="C164" t="s">
        <v>2946</v>
      </c>
      <c r="D164" t="s">
        <v>2775</v>
      </c>
      <c r="E164" t="s">
        <v>3141</v>
      </c>
      <c r="F164" t="s">
        <v>3142</v>
      </c>
      <c r="G164" t="s">
        <v>2775</v>
      </c>
      <c r="H164" t="s">
        <v>3142</v>
      </c>
      <c r="I164" t="s">
        <v>598</v>
      </c>
      <c r="J164">
        <v>375005755.82555801</v>
      </c>
    </row>
    <row r="165" spans="1:10" x14ac:dyDescent="0.4">
      <c r="A165">
        <v>200000297</v>
      </c>
      <c r="B165" t="s">
        <v>2945</v>
      </c>
      <c r="C165" t="s">
        <v>2946</v>
      </c>
      <c r="D165" t="s">
        <v>2775</v>
      </c>
      <c r="E165" t="s">
        <v>3143</v>
      </c>
      <c r="F165" t="s">
        <v>3144</v>
      </c>
      <c r="G165" t="s">
        <v>2775</v>
      </c>
      <c r="H165" t="s">
        <v>677</v>
      </c>
      <c r="I165" t="s">
        <v>598</v>
      </c>
      <c r="J165">
        <v>161398999.92553499</v>
      </c>
    </row>
    <row r="166" spans="1:10" x14ac:dyDescent="0.4">
      <c r="A166">
        <v>200000297</v>
      </c>
      <c r="B166" t="s">
        <v>2945</v>
      </c>
      <c r="C166" t="s">
        <v>2946</v>
      </c>
      <c r="D166" t="s">
        <v>2775</v>
      </c>
      <c r="E166" t="s">
        <v>3145</v>
      </c>
      <c r="F166" t="s">
        <v>3146</v>
      </c>
      <c r="G166" t="s">
        <v>2775</v>
      </c>
      <c r="H166" t="s">
        <v>677</v>
      </c>
      <c r="I166" t="s">
        <v>598</v>
      </c>
      <c r="J166">
        <v>161398999.92553499</v>
      </c>
    </row>
    <row r="167" spans="1:10" x14ac:dyDescent="0.4">
      <c r="A167">
        <v>200000297</v>
      </c>
      <c r="B167" t="s">
        <v>2945</v>
      </c>
      <c r="C167" t="s">
        <v>2946</v>
      </c>
      <c r="D167" t="s">
        <v>2775</v>
      </c>
      <c r="E167" t="s">
        <v>3147</v>
      </c>
      <c r="F167" t="s">
        <v>3024</v>
      </c>
      <c r="G167" t="s">
        <v>2775</v>
      </c>
      <c r="H167" t="s">
        <v>3024</v>
      </c>
      <c r="I167" t="s">
        <v>598</v>
      </c>
      <c r="J167">
        <v>308903324.040618</v>
      </c>
    </row>
    <row r="168" spans="1:10" x14ac:dyDescent="0.4">
      <c r="A168">
        <v>200000297</v>
      </c>
      <c r="B168" t="s">
        <v>2945</v>
      </c>
      <c r="C168" t="s">
        <v>2946</v>
      </c>
      <c r="D168" t="s">
        <v>2775</v>
      </c>
      <c r="E168" t="s">
        <v>3148</v>
      </c>
      <c r="F168" t="s">
        <v>3149</v>
      </c>
      <c r="G168" t="s">
        <v>2775</v>
      </c>
      <c r="H168" t="s">
        <v>3041</v>
      </c>
      <c r="I168" t="s">
        <v>598</v>
      </c>
      <c r="J168">
        <v>698554691.86448503</v>
      </c>
    </row>
    <row r="169" spans="1:10" x14ac:dyDescent="0.4">
      <c r="A169">
        <v>200000297</v>
      </c>
      <c r="B169" t="s">
        <v>2945</v>
      </c>
      <c r="C169" t="s">
        <v>2946</v>
      </c>
      <c r="D169" t="s">
        <v>2775</v>
      </c>
      <c r="E169" t="s">
        <v>3150</v>
      </c>
      <c r="F169" t="s">
        <v>3151</v>
      </c>
      <c r="G169" t="s">
        <v>2775</v>
      </c>
      <c r="H169" t="s">
        <v>3152</v>
      </c>
      <c r="I169" t="s">
        <v>598</v>
      </c>
      <c r="J169">
        <v>208901967.39648399</v>
      </c>
    </row>
    <row r="170" spans="1:10" x14ac:dyDescent="0.4">
      <c r="A170">
        <v>200000297</v>
      </c>
      <c r="B170" t="s">
        <v>2945</v>
      </c>
      <c r="C170" t="s">
        <v>2946</v>
      </c>
      <c r="D170" t="s">
        <v>2775</v>
      </c>
      <c r="E170" t="s">
        <v>3153</v>
      </c>
      <c r="F170" t="s">
        <v>3154</v>
      </c>
      <c r="G170" t="s">
        <v>2775</v>
      </c>
      <c r="H170" t="s">
        <v>3152</v>
      </c>
      <c r="I170" t="s">
        <v>598</v>
      </c>
      <c r="J170">
        <v>200928609.86225501</v>
      </c>
    </row>
    <row r="171" spans="1:10" x14ac:dyDescent="0.4">
      <c r="A171">
        <v>200000297</v>
      </c>
      <c r="B171" t="s">
        <v>2945</v>
      </c>
      <c r="C171" t="s">
        <v>2946</v>
      </c>
      <c r="D171" t="s">
        <v>2775</v>
      </c>
      <c r="E171" t="s">
        <v>3155</v>
      </c>
      <c r="F171" t="s">
        <v>3156</v>
      </c>
      <c r="G171" t="s">
        <v>2775</v>
      </c>
      <c r="H171" t="s">
        <v>3157</v>
      </c>
      <c r="I171" t="s">
        <v>598</v>
      </c>
      <c r="J171">
        <v>187990432.35578901</v>
      </c>
    </row>
    <row r="172" spans="1:10" x14ac:dyDescent="0.4">
      <c r="A172">
        <v>200000297</v>
      </c>
      <c r="B172" t="s">
        <v>2945</v>
      </c>
      <c r="C172" t="s">
        <v>2946</v>
      </c>
      <c r="D172" t="s">
        <v>2775</v>
      </c>
      <c r="E172" t="s">
        <v>3158</v>
      </c>
      <c r="F172" t="s">
        <v>3159</v>
      </c>
      <c r="G172" t="s">
        <v>2775</v>
      </c>
      <c r="H172" t="s">
        <v>3157</v>
      </c>
      <c r="I172" t="s">
        <v>598</v>
      </c>
      <c r="J172">
        <v>180815225.01394901</v>
      </c>
    </row>
    <row r="173" spans="1:10" x14ac:dyDescent="0.4">
      <c r="A173">
        <v>200000297</v>
      </c>
      <c r="B173" t="s">
        <v>2945</v>
      </c>
      <c r="C173" t="s">
        <v>2946</v>
      </c>
      <c r="D173" t="s">
        <v>2775</v>
      </c>
      <c r="E173" t="s">
        <v>3160</v>
      </c>
      <c r="F173" t="s">
        <v>3161</v>
      </c>
      <c r="G173" t="s">
        <v>2775</v>
      </c>
      <c r="H173" t="s">
        <v>3162</v>
      </c>
      <c r="I173" t="s">
        <v>598</v>
      </c>
      <c r="J173">
        <v>119663889.25304399</v>
      </c>
    </row>
    <row r="174" spans="1:10" x14ac:dyDescent="0.4">
      <c r="A174">
        <v>200000297</v>
      </c>
      <c r="B174" t="s">
        <v>2945</v>
      </c>
      <c r="C174" t="s">
        <v>2946</v>
      </c>
      <c r="D174" t="s">
        <v>2775</v>
      </c>
      <c r="E174" t="s">
        <v>3163</v>
      </c>
      <c r="F174" t="s">
        <v>3164</v>
      </c>
      <c r="G174" t="s">
        <v>2775</v>
      </c>
      <c r="H174" t="s">
        <v>3162</v>
      </c>
      <c r="I174" t="s">
        <v>598</v>
      </c>
      <c r="J174">
        <v>115096515.499037</v>
      </c>
    </row>
    <row r="175" spans="1:10" x14ac:dyDescent="0.4">
      <c r="A175">
        <v>200000297</v>
      </c>
      <c r="B175" t="s">
        <v>2945</v>
      </c>
      <c r="C175" t="s">
        <v>2946</v>
      </c>
      <c r="D175" t="s">
        <v>2775</v>
      </c>
      <c r="E175" t="s">
        <v>3165</v>
      </c>
      <c r="F175" t="s">
        <v>770</v>
      </c>
      <c r="G175" t="s">
        <v>2775</v>
      </c>
      <c r="H175" t="s">
        <v>770</v>
      </c>
      <c r="I175" t="s">
        <v>598</v>
      </c>
      <c r="J175">
        <v>930450916.73350406</v>
      </c>
    </row>
    <row r="176" spans="1:10" x14ac:dyDescent="0.4">
      <c r="A176">
        <v>200000297</v>
      </c>
      <c r="B176" t="s">
        <v>2945</v>
      </c>
      <c r="C176" t="s">
        <v>2946</v>
      </c>
      <c r="D176" t="s">
        <v>2775</v>
      </c>
      <c r="E176" t="s">
        <v>3166</v>
      </c>
      <c r="F176" t="s">
        <v>3049</v>
      </c>
      <c r="G176" t="s">
        <v>2775</v>
      </c>
      <c r="H176" t="s">
        <v>3049</v>
      </c>
      <c r="I176" t="s">
        <v>598</v>
      </c>
      <c r="J176">
        <v>769175711.53170097</v>
      </c>
    </row>
    <row r="177" spans="1:13" x14ac:dyDescent="0.4">
      <c r="A177">
        <v>200000297</v>
      </c>
      <c r="B177" t="s">
        <v>2945</v>
      </c>
      <c r="C177" t="s">
        <v>2946</v>
      </c>
      <c r="D177" t="s">
        <v>2775</v>
      </c>
      <c r="E177" t="s">
        <v>3167</v>
      </c>
      <c r="F177" t="s">
        <v>3056</v>
      </c>
      <c r="G177" t="s">
        <v>2775</v>
      </c>
      <c r="H177" t="s">
        <v>796</v>
      </c>
      <c r="I177" t="s">
        <v>598</v>
      </c>
      <c r="J177">
        <v>1451095630.7377999</v>
      </c>
    </row>
    <row r="178" spans="1:13" x14ac:dyDescent="0.4">
      <c r="A178">
        <v>200000297</v>
      </c>
      <c r="B178" t="s">
        <v>2945</v>
      </c>
      <c r="C178" t="s">
        <v>2946</v>
      </c>
      <c r="D178" t="s">
        <v>2775</v>
      </c>
      <c r="E178" t="s">
        <v>3168</v>
      </c>
      <c r="F178" t="s">
        <v>3169</v>
      </c>
      <c r="G178" t="s">
        <v>2775</v>
      </c>
      <c r="H178" t="s">
        <v>777</v>
      </c>
      <c r="I178" t="s">
        <v>598</v>
      </c>
      <c r="J178">
        <v>444737431.59138501</v>
      </c>
    </row>
    <row r="179" spans="1:13" x14ac:dyDescent="0.4">
      <c r="A179">
        <v>200000297</v>
      </c>
      <c r="B179" t="s">
        <v>2945</v>
      </c>
      <c r="C179" t="s">
        <v>2946</v>
      </c>
      <c r="D179" t="s">
        <v>2775</v>
      </c>
      <c r="E179" t="s">
        <v>3170</v>
      </c>
      <c r="F179" t="s">
        <v>3171</v>
      </c>
      <c r="G179" t="s">
        <v>2775</v>
      </c>
      <c r="H179" t="s">
        <v>774</v>
      </c>
      <c r="I179" t="s">
        <v>598</v>
      </c>
      <c r="J179">
        <v>770977250.537377</v>
      </c>
    </row>
    <row r="180" spans="1:13" x14ac:dyDescent="0.4">
      <c r="A180">
        <v>200000297</v>
      </c>
      <c r="B180" t="s">
        <v>2945</v>
      </c>
      <c r="C180" t="s">
        <v>2946</v>
      </c>
      <c r="D180" t="s">
        <v>2775</v>
      </c>
      <c r="E180" t="s">
        <v>3172</v>
      </c>
      <c r="F180" t="s">
        <v>767</v>
      </c>
      <c r="G180" t="s">
        <v>2775</v>
      </c>
      <c r="H180" t="s">
        <v>767</v>
      </c>
      <c r="I180" t="s">
        <v>598</v>
      </c>
      <c r="J180">
        <v>656682142.98662996</v>
      </c>
    </row>
    <row r="181" spans="1:13" x14ac:dyDescent="0.4">
      <c r="A181">
        <v>200000297</v>
      </c>
      <c r="B181" t="s">
        <v>2945</v>
      </c>
      <c r="C181" t="s">
        <v>2946</v>
      </c>
      <c r="D181" t="s">
        <v>2775</v>
      </c>
      <c r="E181" t="s">
        <v>2944</v>
      </c>
      <c r="F181" t="s">
        <v>925</v>
      </c>
      <c r="G181" t="s">
        <v>2775</v>
      </c>
      <c r="H181" t="s">
        <v>925</v>
      </c>
      <c r="I181" t="s">
        <v>598</v>
      </c>
      <c r="J181">
        <v>121071239.79639301</v>
      </c>
    </row>
    <row r="182" spans="1:13" x14ac:dyDescent="0.4">
      <c r="A182">
        <v>200000297</v>
      </c>
      <c r="B182" t="s">
        <v>2945</v>
      </c>
      <c r="C182" t="s">
        <v>2946</v>
      </c>
      <c r="D182" t="s">
        <v>2775</v>
      </c>
      <c r="E182" t="s">
        <v>3173</v>
      </c>
      <c r="F182" t="s">
        <v>3174</v>
      </c>
      <c r="G182" t="s">
        <v>2775</v>
      </c>
      <c r="H182" t="s">
        <v>3174</v>
      </c>
      <c r="I182" t="s">
        <v>598</v>
      </c>
      <c r="J182">
        <v>548156521.11230695</v>
      </c>
    </row>
    <row r="183" spans="1:13" x14ac:dyDescent="0.4">
      <c r="A183">
        <v>200000297</v>
      </c>
      <c r="B183" t="s">
        <v>2945</v>
      </c>
      <c r="C183" t="s">
        <v>2946</v>
      </c>
      <c r="D183" t="s">
        <v>2775</v>
      </c>
      <c r="E183" t="s">
        <v>3175</v>
      </c>
      <c r="F183" t="s">
        <v>3112</v>
      </c>
      <c r="G183" t="s">
        <v>2775</v>
      </c>
      <c r="H183" t="s">
        <v>3112</v>
      </c>
      <c r="I183" t="s">
        <v>598</v>
      </c>
      <c r="J183">
        <v>348677612.619901</v>
      </c>
    </row>
    <row r="184" spans="1:13" x14ac:dyDescent="0.4">
      <c r="A184">
        <v>200000297</v>
      </c>
      <c r="B184" t="s">
        <v>2945</v>
      </c>
      <c r="C184" t="s">
        <v>2946</v>
      </c>
      <c r="D184" t="s">
        <v>2775</v>
      </c>
      <c r="E184" t="s">
        <v>3176</v>
      </c>
      <c r="F184" t="s">
        <v>758</v>
      </c>
      <c r="G184" t="s">
        <v>2775</v>
      </c>
      <c r="H184" t="s">
        <v>758</v>
      </c>
      <c r="I184" t="s">
        <v>598</v>
      </c>
      <c r="J184">
        <v>1400699834.6784899</v>
      </c>
    </row>
    <row r="185" spans="1:13" x14ac:dyDescent="0.4">
      <c r="A185">
        <v>200000297</v>
      </c>
      <c r="B185" t="s">
        <v>2945</v>
      </c>
      <c r="C185" t="s">
        <v>2946</v>
      </c>
      <c r="D185" t="s">
        <v>2775</v>
      </c>
      <c r="E185" t="s">
        <v>3177</v>
      </c>
      <c r="F185" t="s">
        <v>3178</v>
      </c>
      <c r="G185" t="s">
        <v>2775</v>
      </c>
      <c r="H185" t="s">
        <v>3179</v>
      </c>
      <c r="I185" t="s">
        <v>598</v>
      </c>
      <c r="J185">
        <v>911389787.03678501</v>
      </c>
    </row>
    <row r="186" spans="1:13" x14ac:dyDescent="0.4">
      <c r="A186">
        <v>200000298</v>
      </c>
      <c r="B186" t="s">
        <v>3180</v>
      </c>
      <c r="C186" t="s">
        <v>3181</v>
      </c>
      <c r="D186" t="s">
        <v>595</v>
      </c>
      <c r="E186" t="s">
        <v>3182</v>
      </c>
      <c r="F186" t="s">
        <v>3183</v>
      </c>
      <c r="G186" t="s">
        <v>595</v>
      </c>
      <c r="H186" t="s">
        <v>3184</v>
      </c>
      <c r="I186" t="s">
        <v>598</v>
      </c>
      <c r="J186">
        <v>3007203333.3032598</v>
      </c>
      <c r="K186">
        <v>5.07</v>
      </c>
      <c r="L186" t="s">
        <v>2950</v>
      </c>
      <c r="M186" t="s">
        <v>3185</v>
      </c>
    </row>
    <row r="187" spans="1:13" x14ac:dyDescent="0.4">
      <c r="A187">
        <v>200000298</v>
      </c>
      <c r="B187" t="s">
        <v>3180</v>
      </c>
      <c r="C187" t="s">
        <v>3181</v>
      </c>
      <c r="D187" t="s">
        <v>595</v>
      </c>
      <c r="E187" t="s">
        <v>3186</v>
      </c>
      <c r="F187" t="s">
        <v>3187</v>
      </c>
      <c r="G187" t="s">
        <v>595</v>
      </c>
      <c r="H187" t="s">
        <v>3188</v>
      </c>
      <c r="I187" t="s">
        <v>598</v>
      </c>
      <c r="J187">
        <v>140313333.33193001</v>
      </c>
      <c r="K187">
        <v>5.29</v>
      </c>
      <c r="L187" t="s">
        <v>2842</v>
      </c>
      <c r="M187" t="s">
        <v>3189</v>
      </c>
    </row>
    <row r="188" spans="1:13" x14ac:dyDescent="0.4">
      <c r="A188">
        <v>200000298</v>
      </c>
      <c r="B188" t="s">
        <v>3180</v>
      </c>
      <c r="C188" t="s">
        <v>3181</v>
      </c>
      <c r="D188" t="s">
        <v>595</v>
      </c>
      <c r="E188" t="s">
        <v>3190</v>
      </c>
      <c r="F188" t="s">
        <v>3191</v>
      </c>
      <c r="G188" t="s">
        <v>595</v>
      </c>
      <c r="H188" t="s">
        <v>3188</v>
      </c>
      <c r="I188" t="s">
        <v>598</v>
      </c>
      <c r="J188">
        <v>71066666.665956005</v>
      </c>
      <c r="K188">
        <v>5.61</v>
      </c>
      <c r="L188" t="s">
        <v>3098</v>
      </c>
      <c r="M188" t="s">
        <v>3192</v>
      </c>
    </row>
    <row r="189" spans="1:13" x14ac:dyDescent="0.4">
      <c r="A189">
        <v>200000298</v>
      </c>
      <c r="B189" t="s">
        <v>3180</v>
      </c>
      <c r="C189" t="s">
        <v>3181</v>
      </c>
      <c r="D189" t="s">
        <v>595</v>
      </c>
      <c r="E189" t="s">
        <v>3193</v>
      </c>
      <c r="F189" t="s">
        <v>3194</v>
      </c>
      <c r="G189" t="s">
        <v>595</v>
      </c>
      <c r="H189" t="s">
        <v>3195</v>
      </c>
      <c r="I189" t="s">
        <v>598</v>
      </c>
      <c r="J189">
        <v>3796399999.9620399</v>
      </c>
      <c r="K189">
        <v>4.7699999999999996</v>
      </c>
      <c r="L189" t="s">
        <v>3196</v>
      </c>
      <c r="M189" t="s">
        <v>3197</v>
      </c>
    </row>
    <row r="190" spans="1:13" x14ac:dyDescent="0.4">
      <c r="A190">
        <v>200000298</v>
      </c>
      <c r="B190" t="s">
        <v>3180</v>
      </c>
      <c r="C190" t="s">
        <v>3181</v>
      </c>
      <c r="D190" t="s">
        <v>595</v>
      </c>
      <c r="E190" t="s">
        <v>3198</v>
      </c>
      <c r="F190" t="s">
        <v>3199</v>
      </c>
      <c r="G190" t="s">
        <v>595</v>
      </c>
      <c r="H190" t="s">
        <v>2916</v>
      </c>
      <c r="I190" t="s">
        <v>598</v>
      </c>
      <c r="J190">
        <v>3626999999.9637299</v>
      </c>
      <c r="K190">
        <v>6.62</v>
      </c>
      <c r="L190" t="s">
        <v>3200</v>
      </c>
      <c r="M190" t="s">
        <v>3201</v>
      </c>
    </row>
    <row r="191" spans="1:13" x14ac:dyDescent="0.4">
      <c r="A191">
        <v>200000298</v>
      </c>
      <c r="B191" t="s">
        <v>3180</v>
      </c>
      <c r="C191" t="s">
        <v>3181</v>
      </c>
      <c r="D191" t="s">
        <v>595</v>
      </c>
      <c r="E191" t="s">
        <v>3202</v>
      </c>
      <c r="F191" t="s">
        <v>3203</v>
      </c>
      <c r="G191" t="s">
        <v>595</v>
      </c>
      <c r="H191" t="s">
        <v>2916</v>
      </c>
      <c r="I191" t="s">
        <v>598</v>
      </c>
      <c r="J191">
        <v>983999999.99015999</v>
      </c>
      <c r="K191">
        <v>4.07</v>
      </c>
      <c r="L191" t="s">
        <v>3091</v>
      </c>
      <c r="M191" t="s">
        <v>3204</v>
      </c>
    </row>
    <row r="192" spans="1:13" x14ac:dyDescent="0.4">
      <c r="A192">
        <v>200000298</v>
      </c>
      <c r="B192" t="s">
        <v>3180</v>
      </c>
      <c r="C192" t="s">
        <v>3181</v>
      </c>
      <c r="D192" t="s">
        <v>595</v>
      </c>
      <c r="E192" t="s">
        <v>3205</v>
      </c>
      <c r="F192" t="s">
        <v>3206</v>
      </c>
      <c r="G192" t="s">
        <v>595</v>
      </c>
      <c r="H192" t="s">
        <v>2916</v>
      </c>
      <c r="I192" t="s">
        <v>598</v>
      </c>
      <c r="J192">
        <v>1390333333.3194301</v>
      </c>
      <c r="K192">
        <v>7.62</v>
      </c>
      <c r="L192" t="s">
        <v>3207</v>
      </c>
      <c r="M192" t="s">
        <v>3204</v>
      </c>
    </row>
    <row r="193" spans="1:13" x14ac:dyDescent="0.4">
      <c r="A193">
        <v>200000298</v>
      </c>
      <c r="B193" t="s">
        <v>3180</v>
      </c>
      <c r="C193" t="s">
        <v>3181</v>
      </c>
      <c r="D193" t="s">
        <v>595</v>
      </c>
      <c r="E193" t="s">
        <v>3208</v>
      </c>
      <c r="F193" t="s">
        <v>3209</v>
      </c>
      <c r="G193" t="s">
        <v>595</v>
      </c>
      <c r="H193" t="s">
        <v>3210</v>
      </c>
      <c r="I193" t="s">
        <v>598</v>
      </c>
      <c r="J193">
        <v>3600666666.6306601</v>
      </c>
      <c r="K193">
        <v>7.51</v>
      </c>
      <c r="L193" t="s">
        <v>3211</v>
      </c>
      <c r="M193" t="s">
        <v>3212</v>
      </c>
    </row>
    <row r="194" spans="1:13" x14ac:dyDescent="0.4">
      <c r="A194">
        <v>200000298</v>
      </c>
      <c r="B194" t="s">
        <v>3180</v>
      </c>
      <c r="C194" t="s">
        <v>3181</v>
      </c>
      <c r="D194" t="s">
        <v>595</v>
      </c>
      <c r="E194" t="s">
        <v>3213</v>
      </c>
      <c r="F194" t="s">
        <v>3214</v>
      </c>
      <c r="G194" t="s">
        <v>595</v>
      </c>
      <c r="H194" t="s">
        <v>3210</v>
      </c>
      <c r="I194" t="s">
        <v>598</v>
      </c>
      <c r="J194">
        <v>2138999999.97861</v>
      </c>
      <c r="K194">
        <v>6.84</v>
      </c>
      <c r="L194" t="s">
        <v>3215</v>
      </c>
      <c r="M194" t="s">
        <v>3216</v>
      </c>
    </row>
    <row r="195" spans="1:13" x14ac:dyDescent="0.4">
      <c r="A195">
        <v>200000298</v>
      </c>
      <c r="B195" t="s">
        <v>3180</v>
      </c>
      <c r="C195" t="s">
        <v>3181</v>
      </c>
      <c r="D195" t="s">
        <v>595</v>
      </c>
      <c r="E195" t="s">
        <v>3217</v>
      </c>
      <c r="F195" t="s">
        <v>3218</v>
      </c>
      <c r="G195" t="s">
        <v>595</v>
      </c>
      <c r="H195" t="s">
        <v>3219</v>
      </c>
      <c r="I195" t="s">
        <v>598</v>
      </c>
      <c r="J195">
        <v>609299999.99390697</v>
      </c>
      <c r="K195">
        <v>6.1</v>
      </c>
      <c r="L195" t="s">
        <v>3220</v>
      </c>
      <c r="M195" t="s">
        <v>3221</v>
      </c>
    </row>
    <row r="196" spans="1:13" x14ac:dyDescent="0.4">
      <c r="A196">
        <v>200000298</v>
      </c>
      <c r="B196" t="s">
        <v>3180</v>
      </c>
      <c r="C196" t="s">
        <v>3181</v>
      </c>
      <c r="D196" t="s">
        <v>595</v>
      </c>
      <c r="E196" t="s">
        <v>3222</v>
      </c>
      <c r="F196" t="s">
        <v>3223</v>
      </c>
      <c r="G196" t="s">
        <v>595</v>
      </c>
      <c r="H196" t="s">
        <v>3219</v>
      </c>
      <c r="I196" t="s">
        <v>598</v>
      </c>
      <c r="J196">
        <v>622799999.99377203</v>
      </c>
      <c r="K196">
        <v>6.08</v>
      </c>
      <c r="L196" t="s">
        <v>3220</v>
      </c>
      <c r="M196" t="s">
        <v>3224</v>
      </c>
    </row>
    <row r="197" spans="1:13" x14ac:dyDescent="0.4">
      <c r="A197">
        <v>200000298</v>
      </c>
      <c r="B197" t="s">
        <v>3180</v>
      </c>
      <c r="C197" t="s">
        <v>3181</v>
      </c>
      <c r="D197" t="s">
        <v>595</v>
      </c>
      <c r="E197" t="s">
        <v>3225</v>
      </c>
      <c r="F197" t="s">
        <v>3226</v>
      </c>
      <c r="G197" t="s">
        <v>595</v>
      </c>
      <c r="H197" t="s">
        <v>3219</v>
      </c>
      <c r="I197" t="s">
        <v>598</v>
      </c>
      <c r="J197">
        <v>543346549.32790005</v>
      </c>
      <c r="K197">
        <v>6.31</v>
      </c>
      <c r="L197" t="s">
        <v>3227</v>
      </c>
      <c r="M197" t="s">
        <v>3228</v>
      </c>
    </row>
    <row r="198" spans="1:13" x14ac:dyDescent="0.4">
      <c r="A198">
        <v>200000298</v>
      </c>
      <c r="B198" t="s">
        <v>3180</v>
      </c>
      <c r="C198" t="s">
        <v>3181</v>
      </c>
      <c r="D198" t="s">
        <v>595</v>
      </c>
      <c r="E198" t="s">
        <v>3229</v>
      </c>
      <c r="F198" t="s">
        <v>3230</v>
      </c>
      <c r="G198" t="s">
        <v>595</v>
      </c>
      <c r="H198" t="s">
        <v>3231</v>
      </c>
      <c r="I198" t="s">
        <v>598</v>
      </c>
      <c r="J198">
        <v>586699999.994133</v>
      </c>
      <c r="K198">
        <v>5.99</v>
      </c>
      <c r="L198" t="s">
        <v>3232</v>
      </c>
      <c r="M198" t="s">
        <v>3233</v>
      </c>
    </row>
    <row r="199" spans="1:13" x14ac:dyDescent="0.4">
      <c r="A199">
        <v>200000298</v>
      </c>
      <c r="B199" t="s">
        <v>3180</v>
      </c>
      <c r="C199" t="s">
        <v>3181</v>
      </c>
      <c r="D199" t="s">
        <v>2775</v>
      </c>
      <c r="E199" t="s">
        <v>3124</v>
      </c>
      <c r="F199" t="s">
        <v>3125</v>
      </c>
      <c r="G199" t="s">
        <v>2775</v>
      </c>
      <c r="H199" t="s">
        <v>3126</v>
      </c>
      <c r="I199" t="s">
        <v>598</v>
      </c>
      <c r="J199">
        <v>5219026680.0872097</v>
      </c>
    </row>
    <row r="200" spans="1:13" x14ac:dyDescent="0.4">
      <c r="A200">
        <v>200000298</v>
      </c>
      <c r="B200" t="s">
        <v>3180</v>
      </c>
      <c r="C200" t="s">
        <v>3181</v>
      </c>
      <c r="D200" t="s">
        <v>2775</v>
      </c>
      <c r="E200" t="s">
        <v>3234</v>
      </c>
      <c r="F200" t="s">
        <v>3235</v>
      </c>
      <c r="G200" t="s">
        <v>2775</v>
      </c>
      <c r="H200" t="s">
        <v>3126</v>
      </c>
      <c r="I200" t="s">
        <v>598</v>
      </c>
      <c r="J200">
        <v>155962424.11990699</v>
      </c>
    </row>
    <row r="201" spans="1:13" x14ac:dyDescent="0.4">
      <c r="A201">
        <v>200000298</v>
      </c>
      <c r="B201" t="s">
        <v>3180</v>
      </c>
      <c r="C201" t="s">
        <v>3181</v>
      </c>
      <c r="D201" t="s">
        <v>2775</v>
      </c>
      <c r="E201" t="s">
        <v>3236</v>
      </c>
      <c r="F201" t="s">
        <v>3237</v>
      </c>
      <c r="G201" t="s">
        <v>2775</v>
      </c>
      <c r="H201" t="s">
        <v>3237</v>
      </c>
      <c r="I201" t="s">
        <v>598</v>
      </c>
      <c r="J201">
        <v>1248905223.6257801</v>
      </c>
    </row>
    <row r="202" spans="1:13" x14ac:dyDescent="0.4">
      <c r="A202">
        <v>200000298</v>
      </c>
      <c r="B202" t="s">
        <v>3180</v>
      </c>
      <c r="C202" t="s">
        <v>3181</v>
      </c>
      <c r="D202" t="s">
        <v>2775</v>
      </c>
      <c r="E202" t="s">
        <v>3238</v>
      </c>
      <c r="F202" t="s">
        <v>3239</v>
      </c>
      <c r="G202" t="s">
        <v>2775</v>
      </c>
      <c r="H202" t="s">
        <v>798</v>
      </c>
      <c r="I202" t="s">
        <v>598</v>
      </c>
      <c r="J202">
        <v>1016628281.1874</v>
      </c>
    </row>
    <row r="203" spans="1:13" x14ac:dyDescent="0.4">
      <c r="A203">
        <v>200000298</v>
      </c>
      <c r="B203" t="s">
        <v>3180</v>
      </c>
      <c r="C203" t="s">
        <v>3181</v>
      </c>
      <c r="D203" t="s">
        <v>2775</v>
      </c>
      <c r="E203" t="s">
        <v>3240</v>
      </c>
      <c r="F203" t="s">
        <v>3241</v>
      </c>
      <c r="G203" t="s">
        <v>2775</v>
      </c>
      <c r="H203" t="s">
        <v>747</v>
      </c>
      <c r="I203" t="s">
        <v>598</v>
      </c>
      <c r="J203">
        <v>1339518521.6584699</v>
      </c>
    </row>
    <row r="204" spans="1:13" x14ac:dyDescent="0.4">
      <c r="A204">
        <v>200000298</v>
      </c>
      <c r="B204" t="s">
        <v>3180</v>
      </c>
      <c r="C204" t="s">
        <v>3181</v>
      </c>
      <c r="D204" t="s">
        <v>2775</v>
      </c>
      <c r="E204" t="s">
        <v>2941</v>
      </c>
      <c r="F204" t="s">
        <v>2942</v>
      </c>
      <c r="G204" t="s">
        <v>2775</v>
      </c>
      <c r="H204" t="s">
        <v>747</v>
      </c>
      <c r="I204" t="s">
        <v>598</v>
      </c>
      <c r="J204">
        <v>1770981938.9235899</v>
      </c>
    </row>
    <row r="205" spans="1:13" x14ac:dyDescent="0.4">
      <c r="A205">
        <v>200000298</v>
      </c>
      <c r="B205" t="s">
        <v>3180</v>
      </c>
      <c r="C205" t="s">
        <v>3181</v>
      </c>
      <c r="D205" t="s">
        <v>2775</v>
      </c>
      <c r="E205" t="s">
        <v>3242</v>
      </c>
      <c r="F205" t="s">
        <v>3243</v>
      </c>
      <c r="G205" t="s">
        <v>2775</v>
      </c>
      <c r="H205" t="s">
        <v>3243</v>
      </c>
      <c r="I205" t="s">
        <v>598</v>
      </c>
      <c r="J205">
        <v>1843479919.8081701</v>
      </c>
    </row>
    <row r="206" spans="1:13" x14ac:dyDescent="0.4">
      <c r="A206">
        <v>200000298</v>
      </c>
      <c r="B206" t="s">
        <v>3180</v>
      </c>
      <c r="C206" t="s">
        <v>3181</v>
      </c>
      <c r="D206" t="s">
        <v>2775</v>
      </c>
      <c r="E206" t="s">
        <v>3244</v>
      </c>
      <c r="F206" t="s">
        <v>3219</v>
      </c>
      <c r="G206" t="s">
        <v>2775</v>
      </c>
      <c r="H206" t="s">
        <v>794</v>
      </c>
      <c r="I206" t="s">
        <v>598</v>
      </c>
      <c r="J206">
        <v>932058969.13987899</v>
      </c>
    </row>
    <row r="207" spans="1:13" x14ac:dyDescent="0.4">
      <c r="A207">
        <v>200000300</v>
      </c>
      <c r="B207" t="s">
        <v>3245</v>
      </c>
      <c r="C207" t="s">
        <v>3246</v>
      </c>
      <c r="D207" t="s">
        <v>595</v>
      </c>
      <c r="E207" t="s">
        <v>3247</v>
      </c>
      <c r="F207" t="s">
        <v>3248</v>
      </c>
      <c r="G207" t="s">
        <v>595</v>
      </c>
      <c r="H207" t="s">
        <v>3249</v>
      </c>
      <c r="I207" t="s">
        <v>598</v>
      </c>
      <c r="J207">
        <v>10036799999.598499</v>
      </c>
      <c r="K207">
        <v>5.41</v>
      </c>
      <c r="L207" t="s">
        <v>3250</v>
      </c>
      <c r="M207" t="s">
        <v>3251</v>
      </c>
    </row>
    <row r="208" spans="1:13" x14ac:dyDescent="0.4">
      <c r="A208">
        <v>200000301</v>
      </c>
      <c r="B208" t="s">
        <v>3252</v>
      </c>
      <c r="C208" t="s">
        <v>3253</v>
      </c>
      <c r="D208" t="s">
        <v>595</v>
      </c>
      <c r="E208" t="s">
        <v>3254</v>
      </c>
      <c r="F208" t="s">
        <v>3255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3256</v>
      </c>
      <c r="M208" t="s">
        <v>3257</v>
      </c>
    </row>
    <row r="209" spans="1:13" x14ac:dyDescent="0.4">
      <c r="A209">
        <v>200000301</v>
      </c>
      <c r="B209" t="s">
        <v>3252</v>
      </c>
      <c r="C209" t="s">
        <v>3253</v>
      </c>
      <c r="D209" t="s">
        <v>2775</v>
      </c>
      <c r="E209" t="s">
        <v>3258</v>
      </c>
      <c r="F209" t="s">
        <v>818</v>
      </c>
      <c r="G209" t="s">
        <v>2775</v>
      </c>
      <c r="H209" t="s">
        <v>818</v>
      </c>
      <c r="I209" t="s">
        <v>598</v>
      </c>
      <c r="J209">
        <v>442602331.24559999</v>
      </c>
    </row>
    <row r="210" spans="1:13" x14ac:dyDescent="0.4">
      <c r="A210">
        <v>200000302</v>
      </c>
      <c r="B210" t="s">
        <v>824</v>
      </c>
      <c r="C210" t="s">
        <v>3259</v>
      </c>
      <c r="D210" t="s">
        <v>595</v>
      </c>
      <c r="E210" t="s">
        <v>3260</v>
      </c>
      <c r="F210" t="s">
        <v>3261</v>
      </c>
      <c r="G210" t="s">
        <v>595</v>
      </c>
      <c r="H210" t="s">
        <v>3262</v>
      </c>
      <c r="I210" t="s">
        <v>598</v>
      </c>
      <c r="J210">
        <v>589432112.93254304</v>
      </c>
      <c r="K210">
        <v>4.79</v>
      </c>
      <c r="L210" t="s">
        <v>3263</v>
      </c>
      <c r="M210" t="s">
        <v>3264</v>
      </c>
    </row>
    <row r="211" spans="1:13" x14ac:dyDescent="0.4">
      <c r="A211">
        <v>200000302</v>
      </c>
      <c r="B211" t="s">
        <v>824</v>
      </c>
      <c r="C211" t="s">
        <v>3259</v>
      </c>
      <c r="D211" t="s">
        <v>595</v>
      </c>
      <c r="E211" t="s">
        <v>3265</v>
      </c>
      <c r="F211" t="s">
        <v>3266</v>
      </c>
      <c r="G211" t="s">
        <v>595</v>
      </c>
      <c r="H211" t="s">
        <v>3267</v>
      </c>
      <c r="I211" t="s">
        <v>598</v>
      </c>
      <c r="J211">
        <v>19729799997.742001</v>
      </c>
      <c r="K211">
        <v>4.3</v>
      </c>
      <c r="L211" t="s">
        <v>3268</v>
      </c>
      <c r="M211" t="s">
        <v>3269</v>
      </c>
    </row>
    <row r="212" spans="1:13" x14ac:dyDescent="0.4">
      <c r="A212">
        <v>200000302</v>
      </c>
      <c r="B212" t="s">
        <v>824</v>
      </c>
      <c r="C212" t="s">
        <v>3259</v>
      </c>
      <c r="D212" t="s">
        <v>595</v>
      </c>
      <c r="E212" t="s">
        <v>3270</v>
      </c>
      <c r="F212" t="s">
        <v>3271</v>
      </c>
      <c r="G212" t="s">
        <v>595</v>
      </c>
      <c r="H212" t="s">
        <v>3267</v>
      </c>
      <c r="I212" t="s">
        <v>598</v>
      </c>
      <c r="J212">
        <v>7855199999.1010199</v>
      </c>
      <c r="K212">
        <v>4.9039999999999999</v>
      </c>
      <c r="L212" t="s">
        <v>3272</v>
      </c>
      <c r="M212" t="s">
        <v>3273</v>
      </c>
    </row>
    <row r="213" spans="1:13" x14ac:dyDescent="0.4">
      <c r="A213">
        <v>200000302</v>
      </c>
      <c r="B213" t="s">
        <v>824</v>
      </c>
      <c r="C213" t="s">
        <v>3259</v>
      </c>
      <c r="D213" t="s">
        <v>595</v>
      </c>
      <c r="E213" t="s">
        <v>3274</v>
      </c>
      <c r="F213" t="s">
        <v>3275</v>
      </c>
      <c r="G213" t="s">
        <v>595</v>
      </c>
      <c r="H213" t="s">
        <v>3276</v>
      </c>
      <c r="I213" t="s">
        <v>598</v>
      </c>
      <c r="J213">
        <v>45818099994.756401</v>
      </c>
      <c r="K213">
        <v>5.1779999999999999</v>
      </c>
      <c r="L213" t="s">
        <v>3277</v>
      </c>
      <c r="M213" t="s">
        <v>3278</v>
      </c>
    </row>
    <row r="214" spans="1:13" x14ac:dyDescent="0.4">
      <c r="A214">
        <v>200000302</v>
      </c>
      <c r="B214" t="s">
        <v>824</v>
      </c>
      <c r="C214" t="s">
        <v>3259</v>
      </c>
      <c r="D214" t="s">
        <v>595</v>
      </c>
      <c r="E214" t="s">
        <v>3279</v>
      </c>
      <c r="F214" t="s">
        <v>3280</v>
      </c>
      <c r="G214" t="s">
        <v>595</v>
      </c>
      <c r="H214" t="s">
        <v>3281</v>
      </c>
      <c r="I214" t="s">
        <v>598</v>
      </c>
      <c r="J214">
        <v>30183299996.5457</v>
      </c>
      <c r="K214">
        <v>4.2960000000000003</v>
      </c>
      <c r="L214" t="s">
        <v>3277</v>
      </c>
      <c r="M214" t="s">
        <v>3282</v>
      </c>
    </row>
    <row r="215" spans="1:13" x14ac:dyDescent="0.4">
      <c r="A215">
        <v>200000302</v>
      </c>
      <c r="B215" t="s">
        <v>824</v>
      </c>
      <c r="C215" t="s">
        <v>3259</v>
      </c>
      <c r="D215" t="s">
        <v>595</v>
      </c>
      <c r="E215" t="s">
        <v>3283</v>
      </c>
      <c r="F215" t="s">
        <v>3284</v>
      </c>
      <c r="G215" t="s">
        <v>595</v>
      </c>
      <c r="H215" t="s">
        <v>3285</v>
      </c>
      <c r="I215" t="s">
        <v>598</v>
      </c>
      <c r="J215">
        <v>29154599996.663399</v>
      </c>
      <c r="K215">
        <v>5.923</v>
      </c>
      <c r="L215" t="s">
        <v>3268</v>
      </c>
      <c r="M215" t="s">
        <v>3286</v>
      </c>
    </row>
    <row r="216" spans="1:13" x14ac:dyDescent="0.4">
      <c r="A216">
        <v>200000302</v>
      </c>
      <c r="B216" t="s">
        <v>824</v>
      </c>
      <c r="C216" t="s">
        <v>3259</v>
      </c>
      <c r="D216" t="s">
        <v>595</v>
      </c>
      <c r="E216" t="s">
        <v>3287</v>
      </c>
      <c r="F216" t="s">
        <v>3288</v>
      </c>
      <c r="G216" t="s">
        <v>595</v>
      </c>
      <c r="H216" t="s">
        <v>3262</v>
      </c>
      <c r="I216" t="s">
        <v>598</v>
      </c>
      <c r="J216">
        <v>22702567884.401798</v>
      </c>
      <c r="K216">
        <v>4.79</v>
      </c>
      <c r="L216" t="s">
        <v>3263</v>
      </c>
      <c r="M216" t="s">
        <v>3289</v>
      </c>
    </row>
    <row r="217" spans="1:13" x14ac:dyDescent="0.4">
      <c r="A217">
        <v>200000302</v>
      </c>
      <c r="B217" t="s">
        <v>824</v>
      </c>
      <c r="C217" t="s">
        <v>3259</v>
      </c>
      <c r="D217" t="s">
        <v>595</v>
      </c>
      <c r="E217" t="s">
        <v>3290</v>
      </c>
      <c r="F217" t="s">
        <v>3291</v>
      </c>
      <c r="G217" t="s">
        <v>595</v>
      </c>
      <c r="H217" t="s">
        <v>3292</v>
      </c>
      <c r="I217" t="s">
        <v>598</v>
      </c>
      <c r="J217">
        <v>11175299998.721001</v>
      </c>
      <c r="K217">
        <v>5.21</v>
      </c>
      <c r="L217" t="s">
        <v>3293</v>
      </c>
      <c r="M217" t="s">
        <v>3294</v>
      </c>
    </row>
    <row r="218" spans="1:13" x14ac:dyDescent="0.4">
      <c r="A218">
        <v>200000302</v>
      </c>
      <c r="B218" t="s">
        <v>824</v>
      </c>
      <c r="C218" t="s">
        <v>3259</v>
      </c>
      <c r="D218" t="s">
        <v>595</v>
      </c>
      <c r="E218" t="s">
        <v>3295</v>
      </c>
      <c r="F218" t="s">
        <v>3296</v>
      </c>
      <c r="G218" t="s">
        <v>595</v>
      </c>
      <c r="H218" t="s">
        <v>3142</v>
      </c>
      <c r="I218" t="s">
        <v>598</v>
      </c>
      <c r="J218">
        <v>8020529999.0820904</v>
      </c>
      <c r="K218">
        <v>4.33</v>
      </c>
      <c r="L218" t="s">
        <v>2917</v>
      </c>
      <c r="M218" t="s">
        <v>3021</v>
      </c>
    </row>
    <row r="219" spans="1:13" x14ac:dyDescent="0.4">
      <c r="A219">
        <v>200000302</v>
      </c>
      <c r="B219" t="s">
        <v>824</v>
      </c>
      <c r="C219" t="s">
        <v>3259</v>
      </c>
      <c r="D219" t="s">
        <v>595</v>
      </c>
      <c r="E219" t="s">
        <v>3297</v>
      </c>
      <c r="F219" t="s">
        <v>3298</v>
      </c>
      <c r="G219" t="s">
        <v>595</v>
      </c>
      <c r="H219" t="s">
        <v>3299</v>
      </c>
      <c r="I219" t="s">
        <v>598</v>
      </c>
      <c r="J219">
        <v>21374099997.553902</v>
      </c>
      <c r="K219">
        <v>5.5460000000000003</v>
      </c>
      <c r="L219" t="s">
        <v>3300</v>
      </c>
      <c r="M219" t="s">
        <v>3301</v>
      </c>
    </row>
    <row r="220" spans="1:13" x14ac:dyDescent="0.4">
      <c r="A220">
        <v>200000302</v>
      </c>
      <c r="B220" t="s">
        <v>824</v>
      </c>
      <c r="C220" t="s">
        <v>3259</v>
      </c>
      <c r="D220" t="s">
        <v>2775</v>
      </c>
      <c r="E220" t="s">
        <v>3302</v>
      </c>
      <c r="F220" t="s">
        <v>3267</v>
      </c>
      <c r="G220" t="s">
        <v>2775</v>
      </c>
      <c r="H220" t="s">
        <v>3267</v>
      </c>
      <c r="I220" t="s">
        <v>598</v>
      </c>
      <c r="J220">
        <v>181968689.744605</v>
      </c>
    </row>
    <row r="221" spans="1:13" x14ac:dyDescent="0.4">
      <c r="A221">
        <v>200000302</v>
      </c>
      <c r="B221" t="s">
        <v>824</v>
      </c>
      <c r="C221" t="s">
        <v>3259</v>
      </c>
      <c r="D221" t="s">
        <v>2775</v>
      </c>
      <c r="E221" t="s">
        <v>3303</v>
      </c>
      <c r="F221" t="s">
        <v>3304</v>
      </c>
      <c r="G221" t="s">
        <v>2775</v>
      </c>
      <c r="H221" t="s">
        <v>3292</v>
      </c>
      <c r="I221" t="s">
        <v>598</v>
      </c>
      <c r="J221">
        <v>132802233.453192</v>
      </c>
    </row>
    <row r="222" spans="1:13" x14ac:dyDescent="0.4">
      <c r="A222">
        <v>200000302</v>
      </c>
      <c r="B222" t="s">
        <v>824</v>
      </c>
      <c r="C222" t="s">
        <v>3259</v>
      </c>
      <c r="D222" t="s">
        <v>2775</v>
      </c>
      <c r="E222" t="s">
        <v>3305</v>
      </c>
      <c r="F222" t="s">
        <v>3276</v>
      </c>
      <c r="G222" t="s">
        <v>2775</v>
      </c>
      <c r="H222" t="s">
        <v>3276</v>
      </c>
      <c r="I222" t="s">
        <v>598</v>
      </c>
      <c r="J222">
        <v>424331783.951168</v>
      </c>
    </row>
    <row r="223" spans="1:13" x14ac:dyDescent="0.4">
      <c r="A223">
        <v>200000302</v>
      </c>
      <c r="B223" t="s">
        <v>824</v>
      </c>
      <c r="C223" t="s">
        <v>3259</v>
      </c>
      <c r="D223" t="s">
        <v>2775</v>
      </c>
      <c r="E223" t="s">
        <v>3306</v>
      </c>
      <c r="F223" t="s">
        <v>3281</v>
      </c>
      <c r="G223" t="s">
        <v>2775</v>
      </c>
      <c r="H223" t="s">
        <v>3281</v>
      </c>
      <c r="I223" t="s">
        <v>598</v>
      </c>
      <c r="J223">
        <v>124454365.264147</v>
      </c>
    </row>
    <row r="224" spans="1:13" x14ac:dyDescent="0.4">
      <c r="A224">
        <v>200000302</v>
      </c>
      <c r="B224" t="s">
        <v>824</v>
      </c>
      <c r="C224" t="s">
        <v>3259</v>
      </c>
      <c r="D224" t="s">
        <v>2775</v>
      </c>
      <c r="E224" t="s">
        <v>3307</v>
      </c>
      <c r="F224" t="s">
        <v>3308</v>
      </c>
      <c r="G224" t="s">
        <v>2775</v>
      </c>
      <c r="H224" t="s">
        <v>3285</v>
      </c>
      <c r="I224" t="s">
        <v>598</v>
      </c>
      <c r="J224">
        <v>277220789.49865401</v>
      </c>
    </row>
    <row r="225" spans="1:13" x14ac:dyDescent="0.4">
      <c r="A225">
        <v>200000304</v>
      </c>
      <c r="B225" t="s">
        <v>3309</v>
      </c>
      <c r="C225" t="s">
        <v>3310</v>
      </c>
      <c r="D225" t="s">
        <v>595</v>
      </c>
      <c r="E225" t="s">
        <v>3311</v>
      </c>
      <c r="F225" t="s">
        <v>3312</v>
      </c>
      <c r="G225" t="s">
        <v>595</v>
      </c>
      <c r="H225" t="s">
        <v>3313</v>
      </c>
      <c r="I225" t="s">
        <v>598</v>
      </c>
      <c r="J225">
        <v>1430399989.15042</v>
      </c>
      <c r="K225">
        <v>4.05</v>
      </c>
      <c r="L225" t="s">
        <v>3314</v>
      </c>
      <c r="M225" t="s">
        <v>2969</v>
      </c>
    </row>
    <row r="226" spans="1:13" x14ac:dyDescent="0.4">
      <c r="A226">
        <v>200000304</v>
      </c>
      <c r="B226" t="s">
        <v>3309</v>
      </c>
      <c r="C226" t="s">
        <v>3310</v>
      </c>
      <c r="D226" t="s">
        <v>595</v>
      </c>
      <c r="E226" t="s">
        <v>3315</v>
      </c>
      <c r="F226" t="s">
        <v>3316</v>
      </c>
      <c r="G226" t="s">
        <v>595</v>
      </c>
      <c r="H226" t="s">
        <v>3313</v>
      </c>
      <c r="I226" t="s">
        <v>598</v>
      </c>
      <c r="J226">
        <v>7226799945.18472</v>
      </c>
      <c r="K226">
        <v>4.28</v>
      </c>
      <c r="L226" t="s">
        <v>3314</v>
      </c>
      <c r="M226" t="s">
        <v>3317</v>
      </c>
    </row>
    <row r="227" spans="1:13" x14ac:dyDescent="0.4">
      <c r="A227">
        <v>200000304</v>
      </c>
      <c r="B227" t="s">
        <v>3309</v>
      </c>
      <c r="C227" t="s">
        <v>3310</v>
      </c>
      <c r="D227" t="s">
        <v>595</v>
      </c>
      <c r="E227" t="s">
        <v>3318</v>
      </c>
      <c r="F227" t="s">
        <v>3319</v>
      </c>
      <c r="G227" t="s">
        <v>595</v>
      </c>
      <c r="H227" t="s">
        <v>3320</v>
      </c>
      <c r="I227" t="s">
        <v>598</v>
      </c>
      <c r="J227">
        <v>2346399982.2025599</v>
      </c>
      <c r="K227">
        <v>4.6900000000000004</v>
      </c>
      <c r="L227" t="s">
        <v>3321</v>
      </c>
      <c r="M227" t="s">
        <v>3322</v>
      </c>
    </row>
    <row r="228" spans="1:13" x14ac:dyDescent="0.4">
      <c r="A228">
        <v>200000304</v>
      </c>
      <c r="B228" t="s">
        <v>3309</v>
      </c>
      <c r="C228" t="s">
        <v>3310</v>
      </c>
      <c r="D228" t="s">
        <v>595</v>
      </c>
      <c r="E228" t="s">
        <v>3323</v>
      </c>
      <c r="F228" t="s">
        <v>3324</v>
      </c>
      <c r="G228" t="s">
        <v>595</v>
      </c>
      <c r="H228" t="s">
        <v>3320</v>
      </c>
      <c r="I228" t="s">
        <v>598</v>
      </c>
      <c r="J228">
        <v>6361999951.7442303</v>
      </c>
      <c r="K228">
        <v>4.13</v>
      </c>
      <c r="L228" t="s">
        <v>3314</v>
      </c>
      <c r="M228" t="s">
        <v>3325</v>
      </c>
    </row>
    <row r="229" spans="1:13" x14ac:dyDescent="0.4">
      <c r="A229">
        <v>200000304</v>
      </c>
      <c r="B229" t="s">
        <v>3309</v>
      </c>
      <c r="C229" t="s">
        <v>3310</v>
      </c>
      <c r="D229" t="s">
        <v>595</v>
      </c>
      <c r="E229" t="s">
        <v>3326</v>
      </c>
      <c r="F229" t="s">
        <v>3327</v>
      </c>
      <c r="G229" t="s">
        <v>595</v>
      </c>
      <c r="H229" t="s">
        <v>3328</v>
      </c>
      <c r="I229" t="s">
        <v>598</v>
      </c>
      <c r="J229">
        <v>9543199927.61483</v>
      </c>
      <c r="K229">
        <v>4.32</v>
      </c>
      <c r="L229" t="s">
        <v>3329</v>
      </c>
      <c r="M229" t="s">
        <v>3325</v>
      </c>
    </row>
    <row r="230" spans="1:13" x14ac:dyDescent="0.4">
      <c r="A230">
        <v>200000304</v>
      </c>
      <c r="B230" t="s">
        <v>3309</v>
      </c>
      <c r="C230" t="s">
        <v>3310</v>
      </c>
      <c r="D230" t="s">
        <v>595</v>
      </c>
      <c r="E230" t="s">
        <v>3330</v>
      </c>
      <c r="F230" t="s">
        <v>3331</v>
      </c>
      <c r="G230" t="s">
        <v>595</v>
      </c>
      <c r="H230" t="s">
        <v>3332</v>
      </c>
      <c r="I230" t="s">
        <v>598</v>
      </c>
      <c r="J230">
        <v>1462399988.9077001</v>
      </c>
      <c r="K230">
        <v>3.09</v>
      </c>
      <c r="L230" t="s">
        <v>3333</v>
      </c>
      <c r="M230" t="s">
        <v>3334</v>
      </c>
    </row>
    <row r="231" spans="1:13" x14ac:dyDescent="0.4">
      <c r="A231">
        <v>200000304</v>
      </c>
      <c r="B231" t="s">
        <v>3309</v>
      </c>
      <c r="C231" t="s">
        <v>3310</v>
      </c>
      <c r="D231" t="s">
        <v>595</v>
      </c>
      <c r="E231" t="s">
        <v>3335</v>
      </c>
      <c r="F231" t="s">
        <v>3336</v>
      </c>
      <c r="G231" t="s">
        <v>595</v>
      </c>
      <c r="H231" t="s">
        <v>3332</v>
      </c>
      <c r="I231" t="s">
        <v>598</v>
      </c>
      <c r="J231">
        <v>2435999981.5229402</v>
      </c>
      <c r="K231">
        <v>3.2</v>
      </c>
      <c r="L231" t="s">
        <v>3333</v>
      </c>
      <c r="M231" t="s">
        <v>3334</v>
      </c>
    </row>
    <row r="232" spans="1:13" x14ac:dyDescent="0.4">
      <c r="A232">
        <v>200000304</v>
      </c>
      <c r="B232" t="s">
        <v>3309</v>
      </c>
      <c r="C232" t="s">
        <v>3310</v>
      </c>
      <c r="D232" t="s">
        <v>595</v>
      </c>
      <c r="E232" t="s">
        <v>3337</v>
      </c>
      <c r="F232" t="s">
        <v>3338</v>
      </c>
      <c r="G232" t="s">
        <v>595</v>
      </c>
      <c r="H232" t="s">
        <v>3332</v>
      </c>
      <c r="I232" t="s">
        <v>598</v>
      </c>
      <c r="J232">
        <v>3742399971.6139002</v>
      </c>
      <c r="K232">
        <v>3.26</v>
      </c>
      <c r="L232" t="s">
        <v>3339</v>
      </c>
      <c r="M232" t="s">
        <v>3334</v>
      </c>
    </row>
    <row r="233" spans="1:13" x14ac:dyDescent="0.4">
      <c r="A233">
        <v>200000304</v>
      </c>
      <c r="B233" t="s">
        <v>3309</v>
      </c>
      <c r="C233" t="s">
        <v>3310</v>
      </c>
      <c r="D233" t="s">
        <v>595</v>
      </c>
      <c r="E233" t="s">
        <v>3340</v>
      </c>
      <c r="F233" t="s">
        <v>3341</v>
      </c>
      <c r="G233" t="s">
        <v>595</v>
      </c>
      <c r="H233" t="s">
        <v>3332</v>
      </c>
      <c r="I233" t="s">
        <v>598</v>
      </c>
      <c r="J233">
        <v>3894399970.4609799</v>
      </c>
      <c r="K233">
        <v>3.36</v>
      </c>
      <c r="L233" t="s">
        <v>3342</v>
      </c>
      <c r="M233" t="s">
        <v>3343</v>
      </c>
    </row>
    <row r="234" spans="1:13" x14ac:dyDescent="0.4">
      <c r="A234">
        <v>200000304</v>
      </c>
      <c r="B234" t="s">
        <v>3309</v>
      </c>
      <c r="C234" t="s">
        <v>3310</v>
      </c>
      <c r="D234" t="s">
        <v>595</v>
      </c>
      <c r="E234" t="s">
        <v>3344</v>
      </c>
      <c r="F234" t="s">
        <v>3345</v>
      </c>
      <c r="G234" t="s">
        <v>595</v>
      </c>
      <c r="H234" t="s">
        <v>3332</v>
      </c>
      <c r="I234" t="s">
        <v>598</v>
      </c>
      <c r="J234">
        <v>3361599974.5022602</v>
      </c>
      <c r="K234">
        <v>3.93</v>
      </c>
      <c r="L234" t="s">
        <v>3346</v>
      </c>
      <c r="M234" t="s">
        <v>3343</v>
      </c>
    </row>
    <row r="235" spans="1:13" x14ac:dyDescent="0.4">
      <c r="A235">
        <v>200000304</v>
      </c>
      <c r="B235" t="s">
        <v>3309</v>
      </c>
      <c r="C235" t="s">
        <v>3310</v>
      </c>
      <c r="D235" t="s">
        <v>595</v>
      </c>
      <c r="E235" t="s">
        <v>3347</v>
      </c>
      <c r="F235" t="s">
        <v>3348</v>
      </c>
      <c r="G235" t="s">
        <v>595</v>
      </c>
      <c r="H235" t="s">
        <v>3332</v>
      </c>
      <c r="I235" t="s">
        <v>598</v>
      </c>
      <c r="J235">
        <v>3158399976.04354</v>
      </c>
      <c r="K235">
        <v>4.17</v>
      </c>
      <c r="L235" t="s">
        <v>3346</v>
      </c>
      <c r="M235" t="s">
        <v>3349</v>
      </c>
    </row>
    <row r="236" spans="1:13" x14ac:dyDescent="0.4">
      <c r="A236">
        <v>200000304</v>
      </c>
      <c r="B236" t="s">
        <v>3309</v>
      </c>
      <c r="C236" t="s">
        <v>3310</v>
      </c>
      <c r="D236" t="s">
        <v>595</v>
      </c>
      <c r="E236" t="s">
        <v>3350</v>
      </c>
      <c r="F236" t="s">
        <v>3351</v>
      </c>
      <c r="G236" t="s">
        <v>595</v>
      </c>
      <c r="H236" t="s">
        <v>3352</v>
      </c>
      <c r="I236" t="s">
        <v>598</v>
      </c>
      <c r="J236">
        <v>8390399936.35882</v>
      </c>
      <c r="K236">
        <v>4.3</v>
      </c>
      <c r="L236" t="s">
        <v>3353</v>
      </c>
      <c r="M236" t="s">
        <v>3354</v>
      </c>
    </row>
    <row r="237" spans="1:13" x14ac:dyDescent="0.4">
      <c r="A237">
        <v>200000304</v>
      </c>
      <c r="B237" t="s">
        <v>3309</v>
      </c>
      <c r="C237" t="s">
        <v>3310</v>
      </c>
      <c r="D237" t="s">
        <v>595</v>
      </c>
      <c r="E237" t="s">
        <v>3355</v>
      </c>
      <c r="F237" t="s">
        <v>3356</v>
      </c>
      <c r="G237" t="s">
        <v>595</v>
      </c>
      <c r="H237" t="s">
        <v>3352</v>
      </c>
      <c r="I237" t="s">
        <v>598</v>
      </c>
      <c r="J237">
        <v>3129599976.2619801</v>
      </c>
      <c r="K237">
        <v>3.31</v>
      </c>
      <c r="L237" t="s">
        <v>3333</v>
      </c>
      <c r="M237" t="s">
        <v>3357</v>
      </c>
    </row>
    <row r="238" spans="1:13" x14ac:dyDescent="0.4">
      <c r="A238">
        <v>200000304</v>
      </c>
      <c r="B238" t="s">
        <v>3309</v>
      </c>
      <c r="C238" t="s">
        <v>3310</v>
      </c>
      <c r="D238" t="s">
        <v>595</v>
      </c>
      <c r="E238" t="s">
        <v>3358</v>
      </c>
      <c r="F238" t="s">
        <v>3359</v>
      </c>
      <c r="G238" t="s">
        <v>595</v>
      </c>
      <c r="H238" t="s">
        <v>3352</v>
      </c>
      <c r="I238" t="s">
        <v>598</v>
      </c>
      <c r="J238">
        <v>3737599971.6503</v>
      </c>
      <c r="K238">
        <v>4.1900000000000004</v>
      </c>
      <c r="L238" t="s">
        <v>3360</v>
      </c>
      <c r="M238" t="s">
        <v>3361</v>
      </c>
    </row>
    <row r="239" spans="1:13" x14ac:dyDescent="0.4">
      <c r="A239">
        <v>200000304</v>
      </c>
      <c r="B239" t="s">
        <v>3309</v>
      </c>
      <c r="C239" t="s">
        <v>3310</v>
      </c>
      <c r="D239" t="s">
        <v>2775</v>
      </c>
      <c r="E239" t="s">
        <v>3362</v>
      </c>
      <c r="F239" t="s">
        <v>3363</v>
      </c>
      <c r="G239" t="s">
        <v>2775</v>
      </c>
      <c r="H239" t="s">
        <v>3364</v>
      </c>
      <c r="I239" t="s">
        <v>598</v>
      </c>
      <c r="J239">
        <v>128811190.449607</v>
      </c>
    </row>
    <row r="240" spans="1:13" x14ac:dyDescent="0.4">
      <c r="A240">
        <v>200000304</v>
      </c>
      <c r="B240" t="s">
        <v>3309</v>
      </c>
      <c r="C240" t="s">
        <v>3310</v>
      </c>
      <c r="D240" t="s">
        <v>2775</v>
      </c>
      <c r="E240" t="s">
        <v>3365</v>
      </c>
      <c r="F240" t="s">
        <v>3352</v>
      </c>
      <c r="G240" t="s">
        <v>2775</v>
      </c>
      <c r="H240" t="s">
        <v>3366</v>
      </c>
      <c r="I240" t="s">
        <v>598</v>
      </c>
      <c r="J240">
        <v>135259937.61965299</v>
      </c>
    </row>
    <row r="241" spans="1:13" x14ac:dyDescent="0.4">
      <c r="A241">
        <v>200000306</v>
      </c>
      <c r="B241" t="s">
        <v>3367</v>
      </c>
      <c r="C241" t="s">
        <v>3368</v>
      </c>
      <c r="D241" t="s">
        <v>595</v>
      </c>
      <c r="E241" t="s">
        <v>3369</v>
      </c>
      <c r="F241" t="s">
        <v>3370</v>
      </c>
      <c r="G241" t="s">
        <v>595</v>
      </c>
      <c r="H241" t="s">
        <v>3371</v>
      </c>
      <c r="I241" t="s">
        <v>598</v>
      </c>
      <c r="J241">
        <v>2441636212.5430102</v>
      </c>
      <c r="K241">
        <v>6.82</v>
      </c>
      <c r="L241" t="s">
        <v>3372</v>
      </c>
      <c r="M241" t="s">
        <v>3373</v>
      </c>
    </row>
    <row r="242" spans="1:13" x14ac:dyDescent="0.4">
      <c r="A242">
        <v>200000306</v>
      </c>
      <c r="B242" t="s">
        <v>3367</v>
      </c>
      <c r="C242" t="s">
        <v>3368</v>
      </c>
      <c r="D242" t="s">
        <v>2775</v>
      </c>
      <c r="E242" t="s">
        <v>3374</v>
      </c>
      <c r="F242" t="s">
        <v>856</v>
      </c>
      <c r="G242" t="s">
        <v>2775</v>
      </c>
      <c r="H242" t="s">
        <v>856</v>
      </c>
      <c r="I242" t="s">
        <v>598</v>
      </c>
      <c r="J242">
        <v>380640872.30933899</v>
      </c>
    </row>
    <row r="243" spans="1:13" x14ac:dyDescent="0.4">
      <c r="A243">
        <v>200000307</v>
      </c>
      <c r="B243" t="s">
        <v>3375</v>
      </c>
      <c r="C243" t="s">
        <v>3376</v>
      </c>
      <c r="D243" t="s">
        <v>595</v>
      </c>
      <c r="E243" t="s">
        <v>3377</v>
      </c>
      <c r="F243" t="s">
        <v>3378</v>
      </c>
      <c r="G243" t="s">
        <v>595</v>
      </c>
      <c r="H243" t="s">
        <v>3379</v>
      </c>
      <c r="I243" t="s">
        <v>598</v>
      </c>
      <c r="J243">
        <v>11853050874</v>
      </c>
      <c r="K243">
        <v>11.8</v>
      </c>
      <c r="L243" t="s">
        <v>3380</v>
      </c>
      <c r="M243" t="s">
        <v>3381</v>
      </c>
    </row>
    <row r="244" spans="1:13" x14ac:dyDescent="0.4">
      <c r="A244">
        <v>200000307</v>
      </c>
      <c r="B244" t="s">
        <v>3375</v>
      </c>
      <c r="C244" t="s">
        <v>3376</v>
      </c>
      <c r="D244" t="s">
        <v>2775</v>
      </c>
      <c r="E244" t="s">
        <v>3382</v>
      </c>
      <c r="F244" t="s">
        <v>632</v>
      </c>
      <c r="G244" t="s">
        <v>2775</v>
      </c>
      <c r="H244" t="s">
        <v>632</v>
      </c>
      <c r="I244" t="s">
        <v>598</v>
      </c>
      <c r="J244">
        <v>17836352042.7845</v>
      </c>
    </row>
    <row r="245" spans="1:13" x14ac:dyDescent="0.4">
      <c r="A245">
        <v>200000308</v>
      </c>
      <c r="B245" t="s">
        <v>3383</v>
      </c>
      <c r="C245" t="s">
        <v>3384</v>
      </c>
      <c r="D245" t="s">
        <v>595</v>
      </c>
      <c r="E245" t="s">
        <v>3385</v>
      </c>
      <c r="F245" t="s">
        <v>3386</v>
      </c>
      <c r="G245" t="s">
        <v>595</v>
      </c>
      <c r="H245" t="s">
        <v>3387</v>
      </c>
      <c r="I245" t="s">
        <v>598</v>
      </c>
      <c r="J245">
        <v>16082830177.284</v>
      </c>
      <c r="K245">
        <v>5.9939999999999998</v>
      </c>
      <c r="L245" t="s">
        <v>3272</v>
      </c>
      <c r="M245" t="s">
        <v>3388</v>
      </c>
    </row>
    <row r="246" spans="1:13" x14ac:dyDescent="0.4">
      <c r="A246">
        <v>200000308</v>
      </c>
      <c r="B246" t="s">
        <v>3383</v>
      </c>
      <c r="C246" t="s">
        <v>3384</v>
      </c>
      <c r="D246" t="s">
        <v>595</v>
      </c>
      <c r="E246" t="s">
        <v>3389</v>
      </c>
      <c r="F246" t="s">
        <v>3390</v>
      </c>
      <c r="G246" t="s">
        <v>595</v>
      </c>
      <c r="H246" t="s">
        <v>3391</v>
      </c>
      <c r="I246" t="s">
        <v>598</v>
      </c>
      <c r="J246">
        <v>8918490559.7186909</v>
      </c>
      <c r="K246">
        <v>4.141</v>
      </c>
      <c r="L246" t="s">
        <v>3392</v>
      </c>
      <c r="M246" t="s">
        <v>3393</v>
      </c>
    </row>
    <row r="247" spans="1:13" x14ac:dyDescent="0.4">
      <c r="A247">
        <v>200000308</v>
      </c>
      <c r="B247" t="s">
        <v>3383</v>
      </c>
      <c r="C247" t="s">
        <v>3384</v>
      </c>
      <c r="D247" t="s">
        <v>595</v>
      </c>
      <c r="E247" t="s">
        <v>3394</v>
      </c>
      <c r="F247" t="s">
        <v>3395</v>
      </c>
      <c r="G247" t="s">
        <v>595</v>
      </c>
      <c r="H247" t="s">
        <v>3391</v>
      </c>
      <c r="I247" t="s">
        <v>598</v>
      </c>
      <c r="J247">
        <v>5575754713.0305204</v>
      </c>
      <c r="K247">
        <v>5.36</v>
      </c>
      <c r="L247" t="s">
        <v>3392</v>
      </c>
      <c r="M247" t="s">
        <v>3396</v>
      </c>
    </row>
    <row r="248" spans="1:13" x14ac:dyDescent="0.4">
      <c r="A248">
        <v>200000308</v>
      </c>
      <c r="B248" t="s">
        <v>3383</v>
      </c>
      <c r="C248" t="s">
        <v>3384</v>
      </c>
      <c r="D248" t="s">
        <v>2775</v>
      </c>
      <c r="E248" t="s">
        <v>3397</v>
      </c>
      <c r="F248" t="s">
        <v>3398</v>
      </c>
      <c r="G248" t="s">
        <v>2775</v>
      </c>
      <c r="H248" t="s">
        <v>3398</v>
      </c>
      <c r="I248" t="s">
        <v>598</v>
      </c>
      <c r="J248">
        <v>147060429.915124</v>
      </c>
    </row>
    <row r="249" spans="1:13" x14ac:dyDescent="0.4">
      <c r="A249">
        <v>200000308</v>
      </c>
      <c r="B249" t="s">
        <v>3383</v>
      </c>
      <c r="C249" t="s">
        <v>3384</v>
      </c>
      <c r="D249" t="s">
        <v>2775</v>
      </c>
      <c r="E249" t="s">
        <v>3399</v>
      </c>
      <c r="F249" t="s">
        <v>3400</v>
      </c>
      <c r="G249" t="s">
        <v>2775</v>
      </c>
      <c r="H249" t="s">
        <v>3400</v>
      </c>
      <c r="I249" t="s">
        <v>598</v>
      </c>
      <c r="J249">
        <v>212785761.72076201</v>
      </c>
    </row>
    <row r="250" spans="1:13" x14ac:dyDescent="0.4">
      <c r="A250">
        <v>200000309</v>
      </c>
      <c r="B250" t="s">
        <v>788</v>
      </c>
      <c r="C250" t="s">
        <v>3401</v>
      </c>
      <c r="D250" t="s">
        <v>595</v>
      </c>
      <c r="E250" t="s">
        <v>3402</v>
      </c>
      <c r="F250" t="s">
        <v>3403</v>
      </c>
      <c r="G250" t="s">
        <v>595</v>
      </c>
      <c r="H250" t="s">
        <v>3404</v>
      </c>
      <c r="I250" t="s">
        <v>598</v>
      </c>
      <c r="J250">
        <v>40565714282.508003</v>
      </c>
      <c r="K250">
        <v>24.6</v>
      </c>
      <c r="L250" t="s">
        <v>3405</v>
      </c>
      <c r="M250" t="s">
        <v>3406</v>
      </c>
    </row>
    <row r="251" spans="1:13" x14ac:dyDescent="0.4">
      <c r="A251">
        <v>200000309</v>
      </c>
      <c r="B251" t="s">
        <v>788</v>
      </c>
      <c r="C251" t="s">
        <v>3401</v>
      </c>
      <c r="D251" t="s">
        <v>2775</v>
      </c>
      <c r="E251" t="s">
        <v>3407</v>
      </c>
      <c r="F251" t="s">
        <v>3408</v>
      </c>
      <c r="G251" t="s">
        <v>2775</v>
      </c>
      <c r="H251" t="s">
        <v>3409</v>
      </c>
      <c r="I251" t="s">
        <v>598</v>
      </c>
      <c r="J251">
        <v>126717895830.44099</v>
      </c>
    </row>
    <row r="252" spans="1:13" x14ac:dyDescent="0.4">
      <c r="A252">
        <v>200000310</v>
      </c>
      <c r="B252" t="s">
        <v>3410</v>
      </c>
      <c r="C252" t="s">
        <v>3411</v>
      </c>
      <c r="D252" t="s">
        <v>595</v>
      </c>
      <c r="E252" t="s">
        <v>3412</v>
      </c>
      <c r="F252" t="s">
        <v>3413</v>
      </c>
      <c r="G252" t="s">
        <v>595</v>
      </c>
      <c r="H252" t="s">
        <v>3414</v>
      </c>
      <c r="I252" t="s">
        <v>598</v>
      </c>
      <c r="J252">
        <v>431956652.5</v>
      </c>
      <c r="K252">
        <v>6.3</v>
      </c>
      <c r="L252" t="s">
        <v>3415</v>
      </c>
      <c r="M252" t="s">
        <v>3286</v>
      </c>
    </row>
    <row r="253" spans="1:13" x14ac:dyDescent="0.4">
      <c r="A253">
        <v>200000310</v>
      </c>
      <c r="B253" t="s">
        <v>3410</v>
      </c>
      <c r="C253" t="s">
        <v>3411</v>
      </c>
      <c r="D253" t="s">
        <v>595</v>
      </c>
      <c r="E253" t="s">
        <v>3416</v>
      </c>
      <c r="F253" t="s">
        <v>3417</v>
      </c>
      <c r="G253" t="s">
        <v>595</v>
      </c>
      <c r="H253" t="s">
        <v>3418</v>
      </c>
      <c r="I253" t="s">
        <v>598</v>
      </c>
      <c r="J253">
        <v>1105976553</v>
      </c>
      <c r="K253">
        <v>6.3</v>
      </c>
      <c r="L253" t="s">
        <v>3415</v>
      </c>
      <c r="M253" t="s">
        <v>3286</v>
      </c>
    </row>
    <row r="254" spans="1:13" x14ac:dyDescent="0.4">
      <c r="A254">
        <v>200000310</v>
      </c>
      <c r="B254" t="s">
        <v>3410</v>
      </c>
      <c r="C254" t="s">
        <v>3411</v>
      </c>
      <c r="D254" t="s">
        <v>595</v>
      </c>
      <c r="E254" t="s">
        <v>3419</v>
      </c>
      <c r="F254" t="s">
        <v>3420</v>
      </c>
      <c r="G254" t="s">
        <v>595</v>
      </c>
      <c r="H254" t="s">
        <v>3420</v>
      </c>
      <c r="I254" t="s">
        <v>598</v>
      </c>
      <c r="J254">
        <v>129500000</v>
      </c>
      <c r="K254">
        <v>5.8</v>
      </c>
      <c r="L254" t="s">
        <v>3421</v>
      </c>
      <c r="M254" t="s">
        <v>3422</v>
      </c>
    </row>
    <row r="255" spans="1:13" x14ac:dyDescent="0.4">
      <c r="A255">
        <v>200000310</v>
      </c>
      <c r="B255" t="s">
        <v>3410</v>
      </c>
      <c r="C255" t="s">
        <v>3411</v>
      </c>
      <c r="D255" t="s">
        <v>595</v>
      </c>
      <c r="E255" t="s">
        <v>3423</v>
      </c>
      <c r="F255" t="s">
        <v>3424</v>
      </c>
      <c r="G255" t="s">
        <v>595</v>
      </c>
      <c r="H255" t="s">
        <v>3425</v>
      </c>
      <c r="I255" t="s">
        <v>598</v>
      </c>
      <c r="J255">
        <v>441500000</v>
      </c>
      <c r="K255">
        <v>5.8</v>
      </c>
      <c r="L255" t="s">
        <v>3426</v>
      </c>
      <c r="M255" t="s">
        <v>3427</v>
      </c>
    </row>
    <row r="256" spans="1:13" x14ac:dyDescent="0.4">
      <c r="A256">
        <v>200000310</v>
      </c>
      <c r="B256" t="s">
        <v>3410</v>
      </c>
      <c r="C256" t="s">
        <v>3411</v>
      </c>
      <c r="D256" t="s">
        <v>595</v>
      </c>
      <c r="E256" t="s">
        <v>3428</v>
      </c>
      <c r="F256" t="s">
        <v>3429</v>
      </c>
      <c r="G256" t="s">
        <v>595</v>
      </c>
      <c r="H256" t="s">
        <v>3430</v>
      </c>
      <c r="I256" t="s">
        <v>598</v>
      </c>
      <c r="J256">
        <v>104000000</v>
      </c>
      <c r="K256">
        <v>5.8</v>
      </c>
      <c r="L256" t="s">
        <v>3431</v>
      </c>
      <c r="M256" t="s">
        <v>3432</v>
      </c>
    </row>
    <row r="257" spans="1:13" x14ac:dyDescent="0.4">
      <c r="A257">
        <v>200000310</v>
      </c>
      <c r="B257" t="s">
        <v>3410</v>
      </c>
      <c r="C257" t="s">
        <v>3411</v>
      </c>
      <c r="D257" t="s">
        <v>595</v>
      </c>
      <c r="E257" t="s">
        <v>3433</v>
      </c>
      <c r="F257" t="s">
        <v>3434</v>
      </c>
      <c r="G257" t="s">
        <v>595</v>
      </c>
      <c r="H257" t="s">
        <v>3434</v>
      </c>
      <c r="I257" t="s">
        <v>598</v>
      </c>
      <c r="J257">
        <v>78500000</v>
      </c>
      <c r="K257">
        <v>5.75</v>
      </c>
      <c r="L257" t="s">
        <v>3435</v>
      </c>
      <c r="M257" t="s">
        <v>3422</v>
      </c>
    </row>
    <row r="258" spans="1:13" x14ac:dyDescent="0.4">
      <c r="A258">
        <v>200000310</v>
      </c>
      <c r="B258" t="s">
        <v>3410</v>
      </c>
      <c r="C258" t="s">
        <v>3411</v>
      </c>
      <c r="D258" t="s">
        <v>2775</v>
      </c>
      <c r="E258" t="s">
        <v>3436</v>
      </c>
      <c r="F258" t="s">
        <v>3437</v>
      </c>
      <c r="G258" t="s">
        <v>2775</v>
      </c>
      <c r="H258" t="s">
        <v>3437</v>
      </c>
      <c r="I258" t="s">
        <v>598</v>
      </c>
      <c r="J258">
        <v>114542890.6903</v>
      </c>
    </row>
    <row r="259" spans="1:13" x14ac:dyDescent="0.4">
      <c r="A259">
        <v>200000310</v>
      </c>
      <c r="B259" t="s">
        <v>3410</v>
      </c>
      <c r="C259" t="s">
        <v>3411</v>
      </c>
      <c r="D259" t="s">
        <v>2775</v>
      </c>
      <c r="E259" t="s">
        <v>3438</v>
      </c>
      <c r="F259" t="s">
        <v>3439</v>
      </c>
      <c r="G259" t="s">
        <v>2775</v>
      </c>
      <c r="H259" t="s">
        <v>3439</v>
      </c>
      <c r="I259" t="s">
        <v>598</v>
      </c>
      <c r="J259">
        <v>287950866.94405001</v>
      </c>
    </row>
    <row r="260" spans="1:13" x14ac:dyDescent="0.4">
      <c r="A260">
        <v>200000310</v>
      </c>
      <c r="B260" t="s">
        <v>3410</v>
      </c>
      <c r="C260" t="s">
        <v>3411</v>
      </c>
      <c r="D260" t="s">
        <v>2775</v>
      </c>
      <c r="E260" t="s">
        <v>3440</v>
      </c>
      <c r="F260" t="s">
        <v>3441</v>
      </c>
      <c r="G260" t="s">
        <v>2775</v>
      </c>
      <c r="H260" t="s">
        <v>3441</v>
      </c>
      <c r="I260" t="s">
        <v>598</v>
      </c>
      <c r="J260">
        <v>498012.56819999998</v>
      </c>
    </row>
    <row r="261" spans="1:13" x14ac:dyDescent="0.4">
      <c r="A261">
        <v>200000310</v>
      </c>
      <c r="B261" t="s">
        <v>3410</v>
      </c>
      <c r="C261" t="s">
        <v>3411</v>
      </c>
      <c r="D261" t="s">
        <v>2775</v>
      </c>
      <c r="E261" t="s">
        <v>3442</v>
      </c>
      <c r="F261" t="s">
        <v>3420</v>
      </c>
      <c r="G261" t="s">
        <v>2775</v>
      </c>
      <c r="H261" t="s">
        <v>3420</v>
      </c>
      <c r="I261" t="s">
        <v>598</v>
      </c>
      <c r="J261">
        <v>11952301.637250001</v>
      </c>
    </row>
    <row r="262" spans="1:13" x14ac:dyDescent="0.4">
      <c r="A262">
        <v>200000310</v>
      </c>
      <c r="B262" t="s">
        <v>3410</v>
      </c>
      <c r="C262" t="s">
        <v>3411</v>
      </c>
      <c r="D262" t="s">
        <v>2775</v>
      </c>
      <c r="E262" t="s">
        <v>3443</v>
      </c>
      <c r="F262" t="s">
        <v>3444</v>
      </c>
      <c r="G262" t="s">
        <v>2775</v>
      </c>
      <c r="H262" t="s">
        <v>3445</v>
      </c>
      <c r="I262" t="s">
        <v>598</v>
      </c>
      <c r="J262">
        <v>4980125.6821999997</v>
      </c>
    </row>
    <row r="263" spans="1:13" x14ac:dyDescent="0.4">
      <c r="A263">
        <v>200000310</v>
      </c>
      <c r="B263" t="s">
        <v>3410</v>
      </c>
      <c r="C263" t="s">
        <v>3411</v>
      </c>
      <c r="D263" t="s">
        <v>2775</v>
      </c>
      <c r="E263" t="s">
        <v>3446</v>
      </c>
      <c r="F263" t="s">
        <v>3447</v>
      </c>
      <c r="G263" t="s">
        <v>2775</v>
      </c>
      <c r="H263" t="s">
        <v>3447</v>
      </c>
      <c r="I263" t="s">
        <v>598</v>
      </c>
      <c r="J263">
        <v>234265112.09005001</v>
      </c>
    </row>
    <row r="264" spans="1:13" x14ac:dyDescent="0.4">
      <c r="A264">
        <v>200000310</v>
      </c>
      <c r="B264" t="s">
        <v>3410</v>
      </c>
      <c r="C264" t="s">
        <v>3411</v>
      </c>
      <c r="D264" t="s">
        <v>2775</v>
      </c>
      <c r="E264" t="s">
        <v>3448</v>
      </c>
      <c r="F264" t="s">
        <v>3430</v>
      </c>
      <c r="G264" t="s">
        <v>2775</v>
      </c>
      <c r="H264" t="s">
        <v>3430</v>
      </c>
      <c r="I264" t="s">
        <v>598</v>
      </c>
      <c r="J264">
        <v>74701885.232800007</v>
      </c>
    </row>
    <row r="265" spans="1:13" x14ac:dyDescent="0.4">
      <c r="A265">
        <v>200000310</v>
      </c>
      <c r="B265" t="s">
        <v>3410</v>
      </c>
      <c r="C265" t="s">
        <v>3411</v>
      </c>
      <c r="D265" t="s">
        <v>2775</v>
      </c>
      <c r="E265" t="s">
        <v>3449</v>
      </c>
      <c r="F265" t="s">
        <v>3434</v>
      </c>
      <c r="G265" t="s">
        <v>2775</v>
      </c>
      <c r="H265" t="s">
        <v>3434</v>
      </c>
      <c r="I265" t="s">
        <v>598</v>
      </c>
      <c r="J265">
        <v>91614392.049500003</v>
      </c>
    </row>
    <row r="266" spans="1:13" x14ac:dyDescent="0.4">
      <c r="A266">
        <v>200000316</v>
      </c>
      <c r="B266" t="s">
        <v>3450</v>
      </c>
      <c r="C266" t="s">
        <v>3451</v>
      </c>
      <c r="D266" t="s">
        <v>595</v>
      </c>
      <c r="E266" t="s">
        <v>3452</v>
      </c>
      <c r="F266" t="s">
        <v>3453</v>
      </c>
      <c r="G266" t="s">
        <v>595</v>
      </c>
      <c r="H266" t="s">
        <v>3454</v>
      </c>
      <c r="I266" t="s">
        <v>598</v>
      </c>
      <c r="J266">
        <v>31777777.879848</v>
      </c>
      <c r="K266">
        <v>4.3</v>
      </c>
      <c r="L266" t="s">
        <v>2903</v>
      </c>
      <c r="M266" t="s">
        <v>3455</v>
      </c>
    </row>
    <row r="267" spans="1:13" x14ac:dyDescent="0.4">
      <c r="A267">
        <v>200000316</v>
      </c>
      <c r="B267" t="s">
        <v>3450</v>
      </c>
      <c r="C267" t="s">
        <v>3451</v>
      </c>
      <c r="D267" t="s">
        <v>595</v>
      </c>
      <c r="E267" t="s">
        <v>3456</v>
      </c>
      <c r="F267" t="s">
        <v>3457</v>
      </c>
      <c r="G267" t="s">
        <v>595</v>
      </c>
      <c r="H267" t="s">
        <v>3458</v>
      </c>
      <c r="I267" t="s">
        <v>598</v>
      </c>
      <c r="J267">
        <v>132281481.90637</v>
      </c>
      <c r="K267">
        <v>6.7</v>
      </c>
      <c r="L267" t="s">
        <v>2950</v>
      </c>
      <c r="M267" t="s">
        <v>3459</v>
      </c>
    </row>
    <row r="268" spans="1:13" x14ac:dyDescent="0.4">
      <c r="A268">
        <v>200000316</v>
      </c>
      <c r="B268" t="s">
        <v>3450</v>
      </c>
      <c r="C268" t="s">
        <v>3451</v>
      </c>
      <c r="D268" t="s">
        <v>595</v>
      </c>
      <c r="E268" t="s">
        <v>3460</v>
      </c>
      <c r="F268" t="s">
        <v>3461</v>
      </c>
      <c r="G268" t="s">
        <v>595</v>
      </c>
      <c r="H268" t="s">
        <v>3458</v>
      </c>
      <c r="I268" t="s">
        <v>598</v>
      </c>
      <c r="J268">
        <v>8016296.3220446398</v>
      </c>
      <c r="K268">
        <v>6.7</v>
      </c>
      <c r="L268" t="s">
        <v>2950</v>
      </c>
      <c r="M268" t="s">
        <v>3459</v>
      </c>
    </row>
    <row r="269" spans="1:13" x14ac:dyDescent="0.4">
      <c r="A269">
        <v>200000316</v>
      </c>
      <c r="B269" t="s">
        <v>3450</v>
      </c>
      <c r="C269" t="s">
        <v>3451</v>
      </c>
      <c r="D269" t="s">
        <v>595</v>
      </c>
      <c r="E269" t="s">
        <v>3462</v>
      </c>
      <c r="F269" t="s">
        <v>3463</v>
      </c>
      <c r="G269" t="s">
        <v>595</v>
      </c>
      <c r="H269" t="s">
        <v>3464</v>
      </c>
      <c r="I269" t="s">
        <v>598</v>
      </c>
      <c r="J269">
        <v>31407407.508288</v>
      </c>
      <c r="K269">
        <v>27</v>
      </c>
      <c r="L269" t="s">
        <v>3465</v>
      </c>
      <c r="M269" t="s">
        <v>3466</v>
      </c>
    </row>
    <row r="270" spans="1:13" x14ac:dyDescent="0.4">
      <c r="A270">
        <v>200000316</v>
      </c>
      <c r="B270" t="s">
        <v>3450</v>
      </c>
      <c r="C270" t="s">
        <v>3451</v>
      </c>
      <c r="D270" t="s">
        <v>595</v>
      </c>
      <c r="E270" t="s">
        <v>3467</v>
      </c>
      <c r="F270" t="s">
        <v>3468</v>
      </c>
      <c r="G270" t="s">
        <v>595</v>
      </c>
      <c r="H270" t="s">
        <v>3469</v>
      </c>
      <c r="I270" t="s">
        <v>598</v>
      </c>
      <c r="J270">
        <v>55111111.288128003</v>
      </c>
      <c r="K270">
        <v>6.5</v>
      </c>
      <c r="L270" t="s">
        <v>3465</v>
      </c>
      <c r="M270" t="s">
        <v>3466</v>
      </c>
    </row>
    <row r="271" spans="1:13" x14ac:dyDescent="0.4">
      <c r="A271">
        <v>200000316</v>
      </c>
      <c r="B271" t="s">
        <v>3450</v>
      </c>
      <c r="C271" t="s">
        <v>3451</v>
      </c>
      <c r="D271" t="s">
        <v>2775</v>
      </c>
      <c r="E271" t="s">
        <v>3470</v>
      </c>
      <c r="F271" t="s">
        <v>3471</v>
      </c>
      <c r="G271" t="s">
        <v>2775</v>
      </c>
      <c r="H271" t="s">
        <v>3472</v>
      </c>
      <c r="I271" t="s">
        <v>598</v>
      </c>
      <c r="J271">
        <v>95321672.665513903</v>
      </c>
    </row>
    <row r="272" spans="1:13" x14ac:dyDescent="0.4">
      <c r="A272">
        <v>200000316</v>
      </c>
      <c r="B272" t="s">
        <v>3450</v>
      </c>
      <c r="C272" t="s">
        <v>3451</v>
      </c>
      <c r="D272" t="s">
        <v>2775</v>
      </c>
      <c r="E272" t="s">
        <v>3473</v>
      </c>
      <c r="F272" t="s">
        <v>3474</v>
      </c>
      <c r="G272" t="s">
        <v>2775</v>
      </c>
      <c r="H272" t="s">
        <v>3475</v>
      </c>
      <c r="I272" t="s">
        <v>598</v>
      </c>
      <c r="J272">
        <v>315823.16494034999</v>
      </c>
    </row>
    <row r="273" spans="1:13" x14ac:dyDescent="0.4">
      <c r="A273">
        <v>200000316</v>
      </c>
      <c r="B273" t="s">
        <v>3450</v>
      </c>
      <c r="C273" t="s">
        <v>3451</v>
      </c>
      <c r="D273" t="s">
        <v>2775</v>
      </c>
      <c r="E273" t="s">
        <v>3476</v>
      </c>
      <c r="F273" t="s">
        <v>3477</v>
      </c>
      <c r="G273" t="s">
        <v>2775</v>
      </c>
      <c r="H273" t="s">
        <v>3478</v>
      </c>
      <c r="I273" t="s">
        <v>598</v>
      </c>
      <c r="J273">
        <v>107292301.32583</v>
      </c>
    </row>
    <row r="274" spans="1:13" x14ac:dyDescent="0.4">
      <c r="A274">
        <v>200000316</v>
      </c>
      <c r="B274" t="s">
        <v>3450</v>
      </c>
      <c r="C274" t="s">
        <v>3451</v>
      </c>
      <c r="D274" t="s">
        <v>2775</v>
      </c>
      <c r="E274" t="s">
        <v>3479</v>
      </c>
      <c r="F274" t="s">
        <v>3480</v>
      </c>
      <c r="G274" t="s">
        <v>2775</v>
      </c>
      <c r="H274" t="s">
        <v>3481</v>
      </c>
      <c r="I274" t="s">
        <v>598</v>
      </c>
      <c r="J274">
        <v>1212658.30450247</v>
      </c>
    </row>
    <row r="275" spans="1:13" x14ac:dyDescent="0.4">
      <c r="A275">
        <v>200000316</v>
      </c>
      <c r="B275" t="s">
        <v>3450</v>
      </c>
      <c r="C275" t="s">
        <v>3451</v>
      </c>
      <c r="D275" t="s">
        <v>2775</v>
      </c>
      <c r="E275" t="s">
        <v>3482</v>
      </c>
      <c r="F275" t="s">
        <v>3483</v>
      </c>
      <c r="G275" t="s">
        <v>2775</v>
      </c>
      <c r="H275" t="s">
        <v>3484</v>
      </c>
      <c r="I275" t="s">
        <v>598</v>
      </c>
      <c r="J275">
        <v>1182284312.1303899</v>
      </c>
    </row>
    <row r="276" spans="1:13" x14ac:dyDescent="0.4">
      <c r="A276">
        <v>200000316</v>
      </c>
      <c r="B276" t="s">
        <v>3450</v>
      </c>
      <c r="C276" t="s">
        <v>3451</v>
      </c>
      <c r="D276" t="s">
        <v>2775</v>
      </c>
      <c r="E276" t="s">
        <v>3485</v>
      </c>
      <c r="F276" t="s">
        <v>3486</v>
      </c>
      <c r="G276" t="s">
        <v>2775</v>
      </c>
      <c r="H276" t="s">
        <v>3487</v>
      </c>
      <c r="I276" t="s">
        <v>598</v>
      </c>
      <c r="J276">
        <v>19633422.948751401</v>
      </c>
    </row>
    <row r="277" spans="1:13" x14ac:dyDescent="0.4">
      <c r="A277">
        <v>200000316</v>
      </c>
      <c r="B277" t="s">
        <v>3450</v>
      </c>
      <c r="C277" t="s">
        <v>3451</v>
      </c>
      <c r="D277" t="s">
        <v>2775</v>
      </c>
      <c r="E277" t="s">
        <v>3488</v>
      </c>
      <c r="F277" t="s">
        <v>3489</v>
      </c>
      <c r="G277" t="s">
        <v>2775</v>
      </c>
      <c r="H277" t="s">
        <v>3490</v>
      </c>
      <c r="I277" t="s">
        <v>598</v>
      </c>
      <c r="J277">
        <v>1477855.3901616901</v>
      </c>
    </row>
    <row r="278" spans="1:13" x14ac:dyDescent="0.4">
      <c r="A278">
        <v>200000316</v>
      </c>
      <c r="B278" t="s">
        <v>3450</v>
      </c>
      <c r="C278" t="s">
        <v>3451</v>
      </c>
      <c r="D278" t="s">
        <v>2775</v>
      </c>
      <c r="E278" t="s">
        <v>3491</v>
      </c>
      <c r="F278" t="s">
        <v>3492</v>
      </c>
      <c r="G278" t="s">
        <v>2775</v>
      </c>
      <c r="H278" t="s">
        <v>3492</v>
      </c>
      <c r="I278" t="s">
        <v>598</v>
      </c>
      <c r="J278">
        <v>299106077.09090698</v>
      </c>
    </row>
    <row r="279" spans="1:13" x14ac:dyDescent="0.4">
      <c r="A279">
        <v>200000316</v>
      </c>
      <c r="B279" t="s">
        <v>3450</v>
      </c>
      <c r="C279" t="s">
        <v>3451</v>
      </c>
      <c r="D279" t="s">
        <v>2775</v>
      </c>
      <c r="E279" t="s">
        <v>3493</v>
      </c>
      <c r="F279" t="s">
        <v>3494</v>
      </c>
      <c r="G279" t="s">
        <v>2775</v>
      </c>
      <c r="H279" t="s">
        <v>3495</v>
      </c>
      <c r="I279" t="s">
        <v>598</v>
      </c>
      <c r="J279">
        <v>310349631.934228</v>
      </c>
    </row>
    <row r="280" spans="1:13" x14ac:dyDescent="0.4">
      <c r="A280">
        <v>200000316</v>
      </c>
      <c r="B280" t="s">
        <v>3450</v>
      </c>
      <c r="C280" t="s">
        <v>3451</v>
      </c>
      <c r="D280" t="s">
        <v>2775</v>
      </c>
      <c r="E280" t="s">
        <v>3496</v>
      </c>
      <c r="F280" t="s">
        <v>3497</v>
      </c>
      <c r="G280" t="s">
        <v>2775</v>
      </c>
      <c r="H280" t="s">
        <v>3498</v>
      </c>
      <c r="I280" t="s">
        <v>598</v>
      </c>
      <c r="J280">
        <v>55419577.131111398</v>
      </c>
    </row>
    <row r="281" spans="1:13" x14ac:dyDescent="0.4">
      <c r="A281">
        <v>200000316</v>
      </c>
      <c r="B281" t="s">
        <v>3450</v>
      </c>
      <c r="C281" t="s">
        <v>3451</v>
      </c>
      <c r="D281" t="s">
        <v>2775</v>
      </c>
      <c r="E281" t="s">
        <v>3499</v>
      </c>
      <c r="F281" t="s">
        <v>3500</v>
      </c>
      <c r="G281" t="s">
        <v>2775</v>
      </c>
      <c r="H281" t="s">
        <v>3472</v>
      </c>
      <c r="I281" t="s">
        <v>598</v>
      </c>
      <c r="J281">
        <v>95321672.665513903</v>
      </c>
    </row>
    <row r="282" spans="1:13" x14ac:dyDescent="0.4">
      <c r="A282">
        <v>200000316</v>
      </c>
      <c r="B282" t="s">
        <v>3450</v>
      </c>
      <c r="C282" t="s">
        <v>3451</v>
      </c>
      <c r="D282" t="s">
        <v>2775</v>
      </c>
      <c r="E282" t="s">
        <v>3501</v>
      </c>
      <c r="F282" t="s">
        <v>3502</v>
      </c>
      <c r="G282" t="s">
        <v>2775</v>
      </c>
      <c r="H282" t="s">
        <v>3503</v>
      </c>
      <c r="I282" t="s">
        <v>598</v>
      </c>
      <c r="J282">
        <v>114139729.322083</v>
      </c>
    </row>
    <row r="283" spans="1:13" x14ac:dyDescent="0.4">
      <c r="A283">
        <v>200000316</v>
      </c>
      <c r="B283" t="s">
        <v>3450</v>
      </c>
      <c r="C283" t="s">
        <v>3451</v>
      </c>
      <c r="D283" t="s">
        <v>2775</v>
      </c>
      <c r="E283" t="s">
        <v>3504</v>
      </c>
      <c r="F283" t="s">
        <v>3469</v>
      </c>
      <c r="G283" t="s">
        <v>2775</v>
      </c>
      <c r="H283" t="s">
        <v>3468</v>
      </c>
      <c r="I283" t="s">
        <v>598</v>
      </c>
      <c r="J283">
        <v>4859170.7885928396</v>
      </c>
    </row>
    <row r="284" spans="1:13" x14ac:dyDescent="0.4">
      <c r="A284">
        <v>200000316</v>
      </c>
      <c r="B284" t="s">
        <v>3450</v>
      </c>
      <c r="C284" t="s">
        <v>3451</v>
      </c>
      <c r="D284" t="s">
        <v>2775</v>
      </c>
      <c r="E284" t="s">
        <v>3505</v>
      </c>
      <c r="F284" t="s">
        <v>3506</v>
      </c>
      <c r="G284" t="s">
        <v>2775</v>
      </c>
      <c r="H284" t="s">
        <v>3507</v>
      </c>
      <c r="I284" t="s">
        <v>598</v>
      </c>
      <c r="J284">
        <v>225206263.385037</v>
      </c>
    </row>
    <row r="285" spans="1:13" x14ac:dyDescent="0.4">
      <c r="A285">
        <v>200000316</v>
      </c>
      <c r="B285" t="s">
        <v>3450</v>
      </c>
      <c r="C285" t="s">
        <v>3451</v>
      </c>
      <c r="D285" t="s">
        <v>2775</v>
      </c>
      <c r="E285" t="s">
        <v>3508</v>
      </c>
      <c r="F285" t="s">
        <v>3509</v>
      </c>
      <c r="G285" t="s">
        <v>2775</v>
      </c>
      <c r="H285" t="s">
        <v>3510</v>
      </c>
      <c r="I285" t="s">
        <v>598</v>
      </c>
      <c r="J285">
        <v>73954.839437542905</v>
      </c>
    </row>
    <row r="286" spans="1:13" x14ac:dyDescent="0.4">
      <c r="A286">
        <v>200000316</v>
      </c>
      <c r="B286" t="s">
        <v>3450</v>
      </c>
      <c r="C286" t="s">
        <v>3451</v>
      </c>
      <c r="D286" t="s">
        <v>2775</v>
      </c>
      <c r="E286" t="s">
        <v>3511</v>
      </c>
      <c r="F286" t="s">
        <v>3512</v>
      </c>
      <c r="G286" t="s">
        <v>2775</v>
      </c>
      <c r="H286" t="s">
        <v>3513</v>
      </c>
      <c r="I286" t="s">
        <v>598</v>
      </c>
      <c r="J286">
        <v>73955.578363471199</v>
      </c>
    </row>
    <row r="287" spans="1:13" x14ac:dyDescent="0.4">
      <c r="A287">
        <v>200000318</v>
      </c>
      <c r="B287" t="s">
        <v>640</v>
      </c>
      <c r="C287" t="s">
        <v>3514</v>
      </c>
      <c r="D287" t="s">
        <v>595</v>
      </c>
      <c r="E287" t="s">
        <v>3515</v>
      </c>
      <c r="F287" t="s">
        <v>3516</v>
      </c>
      <c r="G287" t="s">
        <v>595</v>
      </c>
      <c r="H287" t="s">
        <v>3517</v>
      </c>
      <c r="I287" t="s">
        <v>598</v>
      </c>
      <c r="J287">
        <v>7698892778.2577705</v>
      </c>
      <c r="K287">
        <v>6.65</v>
      </c>
      <c r="L287" t="s">
        <v>3518</v>
      </c>
      <c r="M287" t="s">
        <v>3519</v>
      </c>
    </row>
    <row r="288" spans="1:13" x14ac:dyDescent="0.4">
      <c r="A288">
        <v>200000318</v>
      </c>
      <c r="B288" t="s">
        <v>640</v>
      </c>
      <c r="C288" t="s">
        <v>3514</v>
      </c>
      <c r="D288" t="s">
        <v>2775</v>
      </c>
      <c r="E288" t="s">
        <v>3520</v>
      </c>
      <c r="F288" t="s">
        <v>3521</v>
      </c>
      <c r="G288" t="s">
        <v>2775</v>
      </c>
      <c r="H288" t="s">
        <v>3521</v>
      </c>
      <c r="I288" t="s">
        <v>598</v>
      </c>
      <c r="J288">
        <v>169643272.316663</v>
      </c>
    </row>
    <row r="289" spans="1:13" x14ac:dyDescent="0.4">
      <c r="A289">
        <v>200000319</v>
      </c>
      <c r="B289" t="s">
        <v>874</v>
      </c>
      <c r="C289" t="s">
        <v>3522</v>
      </c>
      <c r="D289" t="s">
        <v>595</v>
      </c>
      <c r="E289" t="s">
        <v>3523</v>
      </c>
      <c r="F289" t="s">
        <v>3524</v>
      </c>
      <c r="G289" t="s">
        <v>595</v>
      </c>
      <c r="H289" t="s">
        <v>3525</v>
      </c>
      <c r="I289" t="s">
        <v>598</v>
      </c>
      <c r="J289">
        <v>2204270830.4540801</v>
      </c>
      <c r="K289">
        <v>6.35</v>
      </c>
      <c r="L289" t="s">
        <v>3526</v>
      </c>
      <c r="M289" t="s">
        <v>3527</v>
      </c>
    </row>
    <row r="290" spans="1:13" x14ac:dyDescent="0.4">
      <c r="A290">
        <v>200000319</v>
      </c>
      <c r="B290" t="s">
        <v>874</v>
      </c>
      <c r="C290" t="s">
        <v>3522</v>
      </c>
      <c r="D290" t="s">
        <v>2775</v>
      </c>
      <c r="E290" t="s">
        <v>3528</v>
      </c>
      <c r="F290" t="s">
        <v>3524</v>
      </c>
      <c r="G290" t="s">
        <v>2775</v>
      </c>
      <c r="H290" t="s">
        <v>871</v>
      </c>
      <c r="I290" t="s">
        <v>598</v>
      </c>
      <c r="J290">
        <v>289028542.05778998</v>
      </c>
    </row>
    <row r="291" spans="1:13" x14ac:dyDescent="0.4">
      <c r="A291">
        <v>200000321</v>
      </c>
      <c r="B291" t="s">
        <v>843</v>
      </c>
      <c r="C291" t="s">
        <v>3529</v>
      </c>
      <c r="D291" t="s">
        <v>595</v>
      </c>
      <c r="E291" t="s">
        <v>3530</v>
      </c>
      <c r="F291" t="s">
        <v>3531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3532</v>
      </c>
      <c r="M291" t="s">
        <v>3533</v>
      </c>
    </row>
    <row r="292" spans="1:13" x14ac:dyDescent="0.4">
      <c r="A292">
        <v>200000321</v>
      </c>
      <c r="B292" t="s">
        <v>843</v>
      </c>
      <c r="C292" t="s">
        <v>3529</v>
      </c>
      <c r="D292" t="s">
        <v>2775</v>
      </c>
      <c r="E292" t="s">
        <v>3534</v>
      </c>
      <c r="F292" t="s">
        <v>3535</v>
      </c>
      <c r="G292" t="s">
        <v>2775</v>
      </c>
      <c r="H292" t="s">
        <v>840</v>
      </c>
      <c r="I292" t="s">
        <v>598</v>
      </c>
      <c r="J292">
        <v>247546712.27875</v>
      </c>
    </row>
    <row r="293" spans="1:13" x14ac:dyDescent="0.4">
      <c r="A293">
        <v>200000322</v>
      </c>
      <c r="B293" t="s">
        <v>3536</v>
      </c>
      <c r="C293" t="s">
        <v>3537</v>
      </c>
      <c r="D293" t="s">
        <v>595</v>
      </c>
      <c r="E293" t="s">
        <v>3538</v>
      </c>
      <c r="F293" t="s">
        <v>3539</v>
      </c>
      <c r="G293" t="s">
        <v>595</v>
      </c>
      <c r="H293" t="s">
        <v>3540</v>
      </c>
      <c r="I293" t="s">
        <v>598</v>
      </c>
      <c r="J293">
        <v>2811046626.05512</v>
      </c>
      <c r="K293">
        <v>5.55</v>
      </c>
      <c r="L293" t="s">
        <v>3541</v>
      </c>
      <c r="M293" t="s">
        <v>3542</v>
      </c>
    </row>
    <row r="294" spans="1:13" x14ac:dyDescent="0.4">
      <c r="A294">
        <v>200000322</v>
      </c>
      <c r="B294" t="s">
        <v>3536</v>
      </c>
      <c r="C294" t="s">
        <v>3537</v>
      </c>
      <c r="D294" t="s">
        <v>2775</v>
      </c>
      <c r="E294" t="s">
        <v>3543</v>
      </c>
      <c r="F294" t="s">
        <v>860</v>
      </c>
      <c r="G294" t="s">
        <v>2775</v>
      </c>
      <c r="H294" t="s">
        <v>3544</v>
      </c>
      <c r="I294" t="s">
        <v>598</v>
      </c>
      <c r="J294">
        <v>145019161.60076001</v>
      </c>
    </row>
    <row r="295" spans="1:13" x14ac:dyDescent="0.4">
      <c r="A295">
        <v>200000323</v>
      </c>
      <c r="B295" t="s">
        <v>3545</v>
      </c>
      <c r="C295" t="s">
        <v>3546</v>
      </c>
      <c r="D295" t="s">
        <v>2775</v>
      </c>
      <c r="E295" t="s">
        <v>3547</v>
      </c>
      <c r="F295" t="s">
        <v>3548</v>
      </c>
      <c r="G295" t="s">
        <v>2775</v>
      </c>
      <c r="H295" t="s">
        <v>3549</v>
      </c>
      <c r="I295" t="s">
        <v>598</v>
      </c>
      <c r="J295">
        <v>73438655.135669395</v>
      </c>
    </row>
    <row r="296" spans="1:13" x14ac:dyDescent="0.4">
      <c r="A296">
        <v>200000323</v>
      </c>
      <c r="B296" t="s">
        <v>3545</v>
      </c>
      <c r="C296" t="s">
        <v>3546</v>
      </c>
      <c r="D296" t="s">
        <v>2775</v>
      </c>
      <c r="E296" t="s">
        <v>3550</v>
      </c>
      <c r="F296" t="s">
        <v>3551</v>
      </c>
      <c r="G296" t="s">
        <v>2775</v>
      </c>
      <c r="H296" t="s">
        <v>3551</v>
      </c>
      <c r="I296" t="s">
        <v>598</v>
      </c>
      <c r="J296">
        <v>288105493.22462499</v>
      </c>
    </row>
    <row r="297" spans="1:13" x14ac:dyDescent="0.4">
      <c r="A297">
        <v>200000324</v>
      </c>
      <c r="B297" t="s">
        <v>951</v>
      </c>
      <c r="C297" t="s">
        <v>3552</v>
      </c>
      <c r="D297" t="s">
        <v>2775</v>
      </c>
      <c r="E297" t="s">
        <v>3553</v>
      </c>
      <c r="F297" t="s">
        <v>3554</v>
      </c>
      <c r="G297" t="s">
        <v>2775</v>
      </c>
      <c r="H297" t="s">
        <v>3554</v>
      </c>
      <c r="I297" t="s">
        <v>733</v>
      </c>
      <c r="J297">
        <v>998199766.86556804</v>
      </c>
    </row>
    <row r="298" spans="1:13" x14ac:dyDescent="0.4">
      <c r="A298">
        <v>200000324</v>
      </c>
      <c r="B298" t="s">
        <v>951</v>
      </c>
      <c r="C298" t="s">
        <v>3552</v>
      </c>
      <c r="D298" t="s">
        <v>2775</v>
      </c>
      <c r="E298" t="s">
        <v>3555</v>
      </c>
      <c r="F298" t="s">
        <v>3556</v>
      </c>
      <c r="G298" t="s">
        <v>2775</v>
      </c>
      <c r="H298" t="s">
        <v>3556</v>
      </c>
      <c r="I298" t="s">
        <v>733</v>
      </c>
      <c r="J298">
        <v>15374203658.3284</v>
      </c>
    </row>
    <row r="299" spans="1:13" x14ac:dyDescent="0.4">
      <c r="A299">
        <v>200000324</v>
      </c>
      <c r="B299" t="s">
        <v>951</v>
      </c>
      <c r="C299" t="s">
        <v>3552</v>
      </c>
      <c r="D299" t="s">
        <v>2775</v>
      </c>
      <c r="E299" t="s">
        <v>3557</v>
      </c>
      <c r="F299" t="s">
        <v>3558</v>
      </c>
      <c r="G299" t="s">
        <v>2775</v>
      </c>
      <c r="H299" t="s">
        <v>3558</v>
      </c>
      <c r="I299" t="s">
        <v>1084</v>
      </c>
      <c r="J299">
        <v>28468107142.987</v>
      </c>
    </row>
    <row r="300" spans="1:13" x14ac:dyDescent="0.4">
      <c r="A300">
        <v>200000324</v>
      </c>
      <c r="B300" t="s">
        <v>951</v>
      </c>
      <c r="C300" t="s">
        <v>3552</v>
      </c>
      <c r="D300" t="s">
        <v>2775</v>
      </c>
      <c r="E300" t="s">
        <v>3559</v>
      </c>
      <c r="F300" t="s">
        <v>3560</v>
      </c>
      <c r="G300" t="s">
        <v>2775</v>
      </c>
      <c r="H300" t="s">
        <v>3560</v>
      </c>
      <c r="I300" t="s">
        <v>1084</v>
      </c>
      <c r="J300">
        <v>53775908228.333801</v>
      </c>
    </row>
    <row r="301" spans="1:13" x14ac:dyDescent="0.4">
      <c r="A301">
        <v>200000334</v>
      </c>
      <c r="B301" t="s">
        <v>3561</v>
      </c>
      <c r="C301" t="s">
        <v>3562</v>
      </c>
      <c r="D301" t="s">
        <v>595</v>
      </c>
      <c r="E301" t="s">
        <v>3563</v>
      </c>
      <c r="F301" t="s">
        <v>3564</v>
      </c>
      <c r="G301" t="s">
        <v>595</v>
      </c>
      <c r="H301" t="s">
        <v>3565</v>
      </c>
      <c r="I301" t="s">
        <v>598</v>
      </c>
      <c r="J301">
        <v>4079000000</v>
      </c>
      <c r="K301">
        <v>8.3000000000000007</v>
      </c>
      <c r="L301" t="s">
        <v>3566</v>
      </c>
      <c r="M301" t="s">
        <v>3567</v>
      </c>
    </row>
    <row r="302" spans="1:13" x14ac:dyDescent="0.4">
      <c r="A302">
        <v>200000334</v>
      </c>
      <c r="B302" t="s">
        <v>3561</v>
      </c>
      <c r="C302" t="s">
        <v>3562</v>
      </c>
      <c r="D302" t="s">
        <v>2775</v>
      </c>
      <c r="E302" t="s">
        <v>3568</v>
      </c>
      <c r="F302" t="s">
        <v>3565</v>
      </c>
      <c r="G302" t="s">
        <v>2775</v>
      </c>
      <c r="H302" t="s">
        <v>3565</v>
      </c>
      <c r="I302" t="s">
        <v>598</v>
      </c>
      <c r="J302">
        <v>219303770.25615001</v>
      </c>
    </row>
    <row r="303" spans="1:13" x14ac:dyDescent="0.4">
      <c r="A303">
        <v>200000335</v>
      </c>
      <c r="B303" t="s">
        <v>3569</v>
      </c>
      <c r="C303" t="s">
        <v>3570</v>
      </c>
      <c r="D303" t="s">
        <v>595</v>
      </c>
      <c r="E303" t="s">
        <v>3571</v>
      </c>
      <c r="F303" t="s">
        <v>3572</v>
      </c>
      <c r="G303" t="s">
        <v>595</v>
      </c>
      <c r="H303" t="s">
        <v>3573</v>
      </c>
      <c r="I303" t="s">
        <v>598</v>
      </c>
      <c r="J303">
        <v>1899500000</v>
      </c>
      <c r="K303">
        <v>8.2200000000000006</v>
      </c>
      <c r="L303" t="s">
        <v>3574</v>
      </c>
      <c r="M303" t="s">
        <v>3575</v>
      </c>
    </row>
    <row r="304" spans="1:13" x14ac:dyDescent="0.4">
      <c r="A304">
        <v>200000335</v>
      </c>
      <c r="B304" t="s">
        <v>3569</v>
      </c>
      <c r="C304" t="s">
        <v>3570</v>
      </c>
      <c r="D304" t="s">
        <v>595</v>
      </c>
      <c r="E304" t="s">
        <v>3576</v>
      </c>
      <c r="F304" t="s">
        <v>3577</v>
      </c>
      <c r="G304" t="s">
        <v>595</v>
      </c>
      <c r="H304" t="s">
        <v>3573</v>
      </c>
      <c r="I304" t="s">
        <v>598</v>
      </c>
      <c r="J304">
        <v>567500000</v>
      </c>
      <c r="K304">
        <v>8.42</v>
      </c>
      <c r="L304" t="s">
        <v>3578</v>
      </c>
      <c r="M304" t="s">
        <v>3579</v>
      </c>
    </row>
    <row r="305" spans="1:13" x14ac:dyDescent="0.4">
      <c r="A305">
        <v>200000335</v>
      </c>
      <c r="B305" t="s">
        <v>3569</v>
      </c>
      <c r="C305" t="s">
        <v>3570</v>
      </c>
      <c r="D305" t="s">
        <v>2775</v>
      </c>
      <c r="E305" t="s">
        <v>3580</v>
      </c>
      <c r="F305" t="s">
        <v>3573</v>
      </c>
      <c r="G305" t="s">
        <v>2775</v>
      </c>
      <c r="H305" t="s">
        <v>3573</v>
      </c>
      <c r="I305" t="s">
        <v>598</v>
      </c>
      <c r="J305">
        <v>146276883.96039999</v>
      </c>
    </row>
    <row r="306" spans="1:13" x14ac:dyDescent="0.4">
      <c r="A306">
        <v>200000358</v>
      </c>
      <c r="B306" t="s">
        <v>3581</v>
      </c>
      <c r="C306" t="s">
        <v>3582</v>
      </c>
      <c r="D306" t="s">
        <v>595</v>
      </c>
      <c r="E306" t="s">
        <v>3583</v>
      </c>
      <c r="F306" t="s">
        <v>3584</v>
      </c>
      <c r="G306" t="s">
        <v>595</v>
      </c>
      <c r="H306" t="s">
        <v>3585</v>
      </c>
      <c r="I306" t="s">
        <v>598</v>
      </c>
      <c r="J306">
        <v>6810344277.3730001</v>
      </c>
      <c r="K306">
        <v>11.38</v>
      </c>
      <c r="L306" t="s">
        <v>3586</v>
      </c>
      <c r="M306" t="s">
        <v>3587</v>
      </c>
    </row>
    <row r="307" spans="1:13" x14ac:dyDescent="0.4">
      <c r="A307">
        <v>200000358</v>
      </c>
      <c r="B307" t="s">
        <v>3581</v>
      </c>
      <c r="C307" t="s">
        <v>3582</v>
      </c>
      <c r="D307" t="s">
        <v>595</v>
      </c>
      <c r="E307" t="s">
        <v>3588</v>
      </c>
      <c r="F307" t="s">
        <v>3589</v>
      </c>
      <c r="G307" t="s">
        <v>595</v>
      </c>
      <c r="H307" t="s">
        <v>3590</v>
      </c>
      <c r="I307" t="s">
        <v>598</v>
      </c>
      <c r="J307">
        <v>11767240428.6255</v>
      </c>
      <c r="K307">
        <v>13.97</v>
      </c>
      <c r="L307" t="s">
        <v>3591</v>
      </c>
      <c r="M307" t="s">
        <v>3592</v>
      </c>
    </row>
    <row r="308" spans="1:13" x14ac:dyDescent="0.4">
      <c r="A308">
        <v>200000358</v>
      </c>
      <c r="B308" t="s">
        <v>3581</v>
      </c>
      <c r="C308" t="s">
        <v>3582</v>
      </c>
      <c r="D308" t="s">
        <v>2775</v>
      </c>
      <c r="E308" t="s">
        <v>3593</v>
      </c>
      <c r="F308" t="s">
        <v>3594</v>
      </c>
      <c r="G308" t="s">
        <v>2775</v>
      </c>
      <c r="H308" t="s">
        <v>3595</v>
      </c>
      <c r="I308" t="s">
        <v>598</v>
      </c>
      <c r="J308">
        <v>1384263266.28124</v>
      </c>
    </row>
    <row r="309" spans="1:13" x14ac:dyDescent="0.4">
      <c r="A309">
        <v>200000358</v>
      </c>
      <c r="B309" t="s">
        <v>3581</v>
      </c>
      <c r="C309" t="s">
        <v>3582</v>
      </c>
      <c r="D309" t="s">
        <v>2775</v>
      </c>
      <c r="E309" t="s">
        <v>3596</v>
      </c>
      <c r="F309" t="s">
        <v>3597</v>
      </c>
      <c r="G309" t="s">
        <v>2775</v>
      </c>
      <c r="H309" t="s">
        <v>3598</v>
      </c>
      <c r="I309" t="s">
        <v>598</v>
      </c>
      <c r="J309">
        <v>2252851516.1496401</v>
      </c>
    </row>
    <row r="310" spans="1:13" x14ac:dyDescent="0.4">
      <c r="A310">
        <v>200000358</v>
      </c>
      <c r="B310" t="s">
        <v>3581</v>
      </c>
      <c r="C310" t="s">
        <v>3582</v>
      </c>
      <c r="D310" t="s">
        <v>2775</v>
      </c>
      <c r="E310" t="s">
        <v>3599</v>
      </c>
      <c r="F310" t="s">
        <v>3600</v>
      </c>
      <c r="G310" t="s">
        <v>2775</v>
      </c>
      <c r="H310" t="s">
        <v>3600</v>
      </c>
      <c r="I310" t="s">
        <v>598</v>
      </c>
      <c r="J310">
        <v>328066832.26119</v>
      </c>
    </row>
    <row r="311" spans="1:13" x14ac:dyDescent="0.4">
      <c r="A311">
        <v>200000358</v>
      </c>
      <c r="B311" t="s">
        <v>3581</v>
      </c>
      <c r="C311" t="s">
        <v>3582</v>
      </c>
      <c r="D311" t="s">
        <v>2775</v>
      </c>
      <c r="E311" t="s">
        <v>3601</v>
      </c>
      <c r="F311" t="s">
        <v>3602</v>
      </c>
      <c r="G311" t="s">
        <v>2775</v>
      </c>
      <c r="H311" t="s">
        <v>3602</v>
      </c>
      <c r="I311" t="s">
        <v>598</v>
      </c>
      <c r="J311">
        <v>92167.067174437994</v>
      </c>
    </row>
    <row r="312" spans="1:13" x14ac:dyDescent="0.4">
      <c r="A312">
        <v>200000358</v>
      </c>
      <c r="B312" t="s">
        <v>3581</v>
      </c>
      <c r="C312" t="s">
        <v>3582</v>
      </c>
      <c r="D312" t="s">
        <v>2775</v>
      </c>
      <c r="E312" t="s">
        <v>3603</v>
      </c>
      <c r="F312" t="s">
        <v>3604</v>
      </c>
      <c r="G312" t="s">
        <v>2775</v>
      </c>
      <c r="H312" t="s">
        <v>3604</v>
      </c>
      <c r="I312" t="s">
        <v>598</v>
      </c>
      <c r="J312">
        <v>92167.067174437994</v>
      </c>
    </row>
    <row r="313" spans="1:13" x14ac:dyDescent="0.4">
      <c r="A313">
        <v>200000358</v>
      </c>
      <c r="B313" t="s">
        <v>3581</v>
      </c>
      <c r="C313" t="s">
        <v>3582</v>
      </c>
      <c r="D313" t="s">
        <v>2775</v>
      </c>
      <c r="E313" t="s">
        <v>3605</v>
      </c>
      <c r="F313" t="s">
        <v>3606</v>
      </c>
      <c r="G313" t="s">
        <v>2775</v>
      </c>
      <c r="H313" t="s">
        <v>3606</v>
      </c>
      <c r="I313" t="s">
        <v>598</v>
      </c>
      <c r="J313">
        <v>2747602614.74053</v>
      </c>
    </row>
    <row r="314" spans="1:13" x14ac:dyDescent="0.4">
      <c r="A314">
        <v>200000359</v>
      </c>
      <c r="B314" t="s">
        <v>3607</v>
      </c>
      <c r="C314" t="s">
        <v>3608</v>
      </c>
      <c r="D314" t="s">
        <v>595</v>
      </c>
      <c r="E314" t="s">
        <v>3609</v>
      </c>
      <c r="F314" t="s">
        <v>3610</v>
      </c>
      <c r="G314" t="s">
        <v>595</v>
      </c>
      <c r="H314" t="s">
        <v>3611</v>
      </c>
      <c r="I314" t="s">
        <v>598</v>
      </c>
      <c r="J314">
        <v>10126412817.759001</v>
      </c>
      <c r="K314">
        <v>15</v>
      </c>
      <c r="L314" t="s">
        <v>3612</v>
      </c>
      <c r="M314" t="s">
        <v>3613</v>
      </c>
    </row>
    <row r="315" spans="1:13" x14ac:dyDescent="0.4">
      <c r="A315">
        <v>200000359</v>
      </c>
      <c r="B315" t="s">
        <v>3607</v>
      </c>
      <c r="C315" t="s">
        <v>3608</v>
      </c>
      <c r="D315" t="s">
        <v>595</v>
      </c>
      <c r="E315" t="s">
        <v>3614</v>
      </c>
      <c r="F315" t="s">
        <v>3615</v>
      </c>
      <c r="G315" t="s">
        <v>595</v>
      </c>
      <c r="H315" t="s">
        <v>3616</v>
      </c>
      <c r="I315" t="s">
        <v>598</v>
      </c>
      <c r="J315">
        <v>4744481684.9395599</v>
      </c>
      <c r="K315">
        <v>15.5</v>
      </c>
      <c r="L315" t="s">
        <v>3617</v>
      </c>
      <c r="M315" t="s">
        <v>3618</v>
      </c>
    </row>
    <row r="316" spans="1:13" x14ac:dyDescent="0.4">
      <c r="A316">
        <v>200000359</v>
      </c>
      <c r="B316" t="s">
        <v>3607</v>
      </c>
      <c r="C316" t="s">
        <v>3608</v>
      </c>
      <c r="D316" t="s">
        <v>595</v>
      </c>
      <c r="E316" t="s">
        <v>3619</v>
      </c>
      <c r="F316" t="s">
        <v>3620</v>
      </c>
      <c r="G316" t="s">
        <v>595</v>
      </c>
      <c r="H316" t="s">
        <v>3616</v>
      </c>
      <c r="I316" t="s">
        <v>598</v>
      </c>
      <c r="J316">
        <v>6571231328.2297802</v>
      </c>
      <c r="K316">
        <v>15.5</v>
      </c>
      <c r="L316" t="s">
        <v>3617</v>
      </c>
      <c r="M316" t="s">
        <v>3618</v>
      </c>
    </row>
    <row r="317" spans="1:13" x14ac:dyDescent="0.4">
      <c r="A317">
        <v>200000359</v>
      </c>
      <c r="B317" t="s">
        <v>3607</v>
      </c>
      <c r="C317" t="s">
        <v>3608</v>
      </c>
      <c r="D317" t="s">
        <v>595</v>
      </c>
      <c r="E317" t="s">
        <v>3621</v>
      </c>
      <c r="F317" t="s">
        <v>3622</v>
      </c>
      <c r="G317" t="s">
        <v>595</v>
      </c>
      <c r="H317" t="s">
        <v>3623</v>
      </c>
      <c r="I317" t="s">
        <v>598</v>
      </c>
      <c r="J317">
        <v>5926713186.7327995</v>
      </c>
      <c r="K317">
        <v>15</v>
      </c>
      <c r="L317" t="s">
        <v>3624</v>
      </c>
      <c r="M317" t="s">
        <v>3192</v>
      </c>
    </row>
    <row r="318" spans="1:13" x14ac:dyDescent="0.4">
      <c r="A318">
        <v>200000359</v>
      </c>
      <c r="B318" t="s">
        <v>3607</v>
      </c>
      <c r="C318" t="s">
        <v>3608</v>
      </c>
      <c r="D318" t="s">
        <v>595</v>
      </c>
      <c r="E318" t="s">
        <v>3625</v>
      </c>
      <c r="F318" t="s">
        <v>3626</v>
      </c>
      <c r="G318" t="s">
        <v>595</v>
      </c>
      <c r="H318" t="s">
        <v>3623</v>
      </c>
      <c r="I318" t="s">
        <v>598</v>
      </c>
      <c r="J318">
        <v>1058105326.96646</v>
      </c>
      <c r="K318">
        <v>15</v>
      </c>
      <c r="L318" t="s">
        <v>3624</v>
      </c>
      <c r="M318" t="s">
        <v>3192</v>
      </c>
    </row>
    <row r="319" spans="1:13" x14ac:dyDescent="0.4">
      <c r="A319">
        <v>200000359</v>
      </c>
      <c r="B319" t="s">
        <v>3607</v>
      </c>
      <c r="C319" t="s">
        <v>3608</v>
      </c>
      <c r="D319" t="s">
        <v>595</v>
      </c>
      <c r="E319" t="s">
        <v>3627</v>
      </c>
      <c r="F319" t="s">
        <v>3628</v>
      </c>
      <c r="G319" t="s">
        <v>595</v>
      </c>
      <c r="H319" t="s">
        <v>3629</v>
      </c>
      <c r="I319" t="s">
        <v>598</v>
      </c>
      <c r="J319">
        <v>3127824550.9779801</v>
      </c>
      <c r="K319">
        <v>4.3</v>
      </c>
      <c r="L319" t="s">
        <v>3630</v>
      </c>
      <c r="M319" t="s">
        <v>3631</v>
      </c>
    </row>
    <row r="320" spans="1:13" x14ac:dyDescent="0.4">
      <c r="A320">
        <v>200000359</v>
      </c>
      <c r="B320" t="s">
        <v>3607</v>
      </c>
      <c r="C320" t="s">
        <v>3608</v>
      </c>
      <c r="D320" t="s">
        <v>595</v>
      </c>
      <c r="E320" t="s">
        <v>3632</v>
      </c>
      <c r="F320" t="s">
        <v>3633</v>
      </c>
      <c r="G320" t="s">
        <v>595</v>
      </c>
      <c r="H320" t="s">
        <v>3629</v>
      </c>
      <c r="I320" t="s">
        <v>598</v>
      </c>
      <c r="J320">
        <v>4000031397.1199999</v>
      </c>
      <c r="K320">
        <v>7.5</v>
      </c>
      <c r="L320" t="s">
        <v>3634</v>
      </c>
      <c r="M320" t="s">
        <v>3631</v>
      </c>
    </row>
    <row r="321" spans="1:13" x14ac:dyDescent="0.4">
      <c r="A321">
        <v>200000359</v>
      </c>
      <c r="B321" t="s">
        <v>3607</v>
      </c>
      <c r="C321" t="s">
        <v>3608</v>
      </c>
      <c r="D321" t="s">
        <v>595</v>
      </c>
      <c r="E321" t="s">
        <v>3635</v>
      </c>
      <c r="F321" t="s">
        <v>3636</v>
      </c>
      <c r="G321" t="s">
        <v>595</v>
      </c>
      <c r="H321" t="s">
        <v>3629</v>
      </c>
      <c r="I321" t="s">
        <v>598</v>
      </c>
      <c r="J321">
        <v>3249574332.3519402</v>
      </c>
      <c r="K321">
        <v>7.5</v>
      </c>
      <c r="L321" t="s">
        <v>3634</v>
      </c>
      <c r="M321" t="s">
        <v>3631</v>
      </c>
    </row>
    <row r="322" spans="1:13" x14ac:dyDescent="0.4">
      <c r="A322">
        <v>200000359</v>
      </c>
      <c r="B322" t="s">
        <v>3607</v>
      </c>
      <c r="C322" t="s">
        <v>3608</v>
      </c>
      <c r="D322" t="s">
        <v>2775</v>
      </c>
      <c r="E322" t="s">
        <v>3637</v>
      </c>
      <c r="F322" t="s">
        <v>3638</v>
      </c>
      <c r="G322" t="s">
        <v>2775</v>
      </c>
      <c r="H322" t="s">
        <v>3639</v>
      </c>
      <c r="I322" t="s">
        <v>598</v>
      </c>
      <c r="J322">
        <v>2442257981.4120898</v>
      </c>
    </row>
    <row r="323" spans="1:13" x14ac:dyDescent="0.4">
      <c r="A323">
        <v>200000359</v>
      </c>
      <c r="B323" t="s">
        <v>3607</v>
      </c>
      <c r="C323" t="s">
        <v>3608</v>
      </c>
      <c r="D323" t="s">
        <v>2775</v>
      </c>
      <c r="E323" t="s">
        <v>3640</v>
      </c>
      <c r="F323" t="s">
        <v>3641</v>
      </c>
      <c r="G323" t="s">
        <v>2775</v>
      </c>
      <c r="H323" t="s">
        <v>3642</v>
      </c>
      <c r="I323" t="s">
        <v>598</v>
      </c>
      <c r="J323">
        <v>643375365.98462701</v>
      </c>
    </row>
    <row r="324" spans="1:13" x14ac:dyDescent="0.4">
      <c r="A324">
        <v>200000359</v>
      </c>
      <c r="B324" t="s">
        <v>3607</v>
      </c>
      <c r="C324" t="s">
        <v>3608</v>
      </c>
      <c r="D324" t="s">
        <v>2775</v>
      </c>
      <c r="E324" t="s">
        <v>3643</v>
      </c>
      <c r="F324" t="s">
        <v>3644</v>
      </c>
      <c r="G324" t="s">
        <v>2775</v>
      </c>
      <c r="H324" t="s">
        <v>3645</v>
      </c>
      <c r="I324" t="s">
        <v>598</v>
      </c>
      <c r="J324">
        <v>1864773948.8464701</v>
      </c>
    </row>
    <row r="325" spans="1:13" x14ac:dyDescent="0.4">
      <c r="A325">
        <v>200000359</v>
      </c>
      <c r="B325" t="s">
        <v>3607</v>
      </c>
      <c r="C325" t="s">
        <v>3608</v>
      </c>
      <c r="D325" t="s">
        <v>2775</v>
      </c>
      <c r="E325" t="s">
        <v>3646</v>
      </c>
      <c r="F325" t="s">
        <v>3647</v>
      </c>
      <c r="G325" t="s">
        <v>2775</v>
      </c>
      <c r="H325" t="s">
        <v>3648</v>
      </c>
      <c r="I325" t="s">
        <v>598</v>
      </c>
      <c r="J325">
        <v>9548087.2158684209</v>
      </c>
    </row>
    <row r="326" spans="1:13" x14ac:dyDescent="0.4">
      <c r="A326">
        <v>200000400</v>
      </c>
      <c r="B326" t="s">
        <v>3649</v>
      </c>
      <c r="C326" t="s">
        <v>3650</v>
      </c>
      <c r="D326" t="s">
        <v>595</v>
      </c>
      <c r="E326" t="s">
        <v>3651</v>
      </c>
      <c r="F326" t="s">
        <v>3652</v>
      </c>
      <c r="G326" t="s">
        <v>595</v>
      </c>
      <c r="H326" t="s">
        <v>3653</v>
      </c>
      <c r="I326" t="s">
        <v>598</v>
      </c>
      <c r="J326">
        <v>600498666.90746701</v>
      </c>
      <c r="K326">
        <v>19</v>
      </c>
      <c r="L326" t="s">
        <v>3654</v>
      </c>
      <c r="M326" t="s">
        <v>3655</v>
      </c>
    </row>
    <row r="327" spans="1:13" x14ac:dyDescent="0.4">
      <c r="A327">
        <v>200000400</v>
      </c>
      <c r="B327" t="s">
        <v>3649</v>
      </c>
      <c r="C327" t="s">
        <v>3650</v>
      </c>
      <c r="D327" t="s">
        <v>595</v>
      </c>
      <c r="E327" t="s">
        <v>3656</v>
      </c>
      <c r="F327" t="s">
        <v>3657</v>
      </c>
      <c r="G327" t="s">
        <v>595</v>
      </c>
      <c r="H327" t="s">
        <v>3658</v>
      </c>
      <c r="I327" t="s">
        <v>598</v>
      </c>
      <c r="J327">
        <v>410760000.16471499</v>
      </c>
      <c r="K327">
        <v>14.5</v>
      </c>
      <c r="L327" t="s">
        <v>3659</v>
      </c>
      <c r="M327" t="s">
        <v>3660</v>
      </c>
    </row>
    <row r="328" spans="1:13" x14ac:dyDescent="0.4">
      <c r="A328">
        <v>200000400</v>
      </c>
      <c r="B328" t="s">
        <v>3649</v>
      </c>
      <c r="C328" t="s">
        <v>3650</v>
      </c>
      <c r="D328" t="s">
        <v>595</v>
      </c>
      <c r="E328" t="s">
        <v>3661</v>
      </c>
      <c r="F328" t="s">
        <v>3662</v>
      </c>
      <c r="G328" t="s">
        <v>595</v>
      </c>
      <c r="H328" t="s">
        <v>3663</v>
      </c>
      <c r="I328" t="s">
        <v>598</v>
      </c>
      <c r="J328">
        <v>87220000.034975201</v>
      </c>
      <c r="K328">
        <v>25</v>
      </c>
      <c r="L328" t="s">
        <v>3664</v>
      </c>
      <c r="M328" t="s">
        <v>3665</v>
      </c>
    </row>
    <row r="329" spans="1:13" x14ac:dyDescent="0.4">
      <c r="A329">
        <v>200000400</v>
      </c>
      <c r="B329" t="s">
        <v>3649</v>
      </c>
      <c r="C329" t="s">
        <v>3650</v>
      </c>
      <c r="D329" t="s">
        <v>595</v>
      </c>
      <c r="E329" t="s">
        <v>3666</v>
      </c>
      <c r="F329" t="s">
        <v>3667</v>
      </c>
      <c r="G329" t="s">
        <v>595</v>
      </c>
      <c r="H329" t="s">
        <v>3668</v>
      </c>
      <c r="I329" t="s">
        <v>598</v>
      </c>
      <c r="J329">
        <v>84440000.0338604</v>
      </c>
      <c r="K329">
        <v>25</v>
      </c>
      <c r="L329" t="s">
        <v>3669</v>
      </c>
      <c r="M329" t="s">
        <v>3665</v>
      </c>
    </row>
    <row r="330" spans="1:13" x14ac:dyDescent="0.4">
      <c r="A330">
        <v>200000400</v>
      </c>
      <c r="B330" t="s">
        <v>3649</v>
      </c>
      <c r="C330" t="s">
        <v>3650</v>
      </c>
      <c r="D330" t="s">
        <v>595</v>
      </c>
      <c r="E330" t="s">
        <v>3670</v>
      </c>
      <c r="F330" t="s">
        <v>3671</v>
      </c>
      <c r="G330" t="s">
        <v>595</v>
      </c>
      <c r="H330" t="s">
        <v>3672</v>
      </c>
      <c r="I330" t="s">
        <v>598</v>
      </c>
      <c r="J330">
        <v>616160000.24707997</v>
      </c>
      <c r="K330">
        <v>23</v>
      </c>
      <c r="L330" t="s">
        <v>2884</v>
      </c>
      <c r="M330" t="s">
        <v>3673</v>
      </c>
    </row>
    <row r="331" spans="1:13" x14ac:dyDescent="0.4">
      <c r="A331">
        <v>200000400</v>
      </c>
      <c r="B331" t="s">
        <v>3649</v>
      </c>
      <c r="C331" t="s">
        <v>3650</v>
      </c>
      <c r="D331" t="s">
        <v>2775</v>
      </c>
      <c r="E331" t="s">
        <v>3674</v>
      </c>
      <c r="F331" t="s">
        <v>3675</v>
      </c>
      <c r="G331" t="s">
        <v>2775</v>
      </c>
      <c r="H331" t="s">
        <v>3676</v>
      </c>
      <c r="I331" t="s">
        <v>598</v>
      </c>
      <c r="J331">
        <v>1797317100.8271599</v>
      </c>
    </row>
    <row r="332" spans="1:13" x14ac:dyDescent="0.4">
      <c r="A332">
        <v>200000400</v>
      </c>
      <c r="B332" t="s">
        <v>3649</v>
      </c>
      <c r="C332" t="s">
        <v>3650</v>
      </c>
      <c r="D332" t="s">
        <v>2775</v>
      </c>
      <c r="E332" t="s">
        <v>3677</v>
      </c>
      <c r="F332" t="s">
        <v>3678</v>
      </c>
      <c r="G332" t="s">
        <v>2775</v>
      </c>
      <c r="H332" t="s">
        <v>3679</v>
      </c>
      <c r="I332" t="s">
        <v>598</v>
      </c>
      <c r="J332">
        <v>535396716.280994</v>
      </c>
    </row>
    <row r="333" spans="1:13" x14ac:dyDescent="0.4">
      <c r="A333">
        <v>200000400</v>
      </c>
      <c r="B333" t="s">
        <v>3649</v>
      </c>
      <c r="C333" t="s">
        <v>3650</v>
      </c>
      <c r="D333" t="s">
        <v>2775</v>
      </c>
      <c r="E333" t="s">
        <v>3680</v>
      </c>
      <c r="F333" t="s">
        <v>3681</v>
      </c>
      <c r="G333" t="s">
        <v>2775</v>
      </c>
      <c r="H333" t="s">
        <v>3682</v>
      </c>
      <c r="I333" t="s">
        <v>598</v>
      </c>
      <c r="J333">
        <v>821949565.85063505</v>
      </c>
    </row>
    <row r="334" spans="1:13" x14ac:dyDescent="0.4">
      <c r="A334">
        <v>200000400</v>
      </c>
      <c r="B334" t="s">
        <v>3649</v>
      </c>
      <c r="C334" t="s">
        <v>3650</v>
      </c>
      <c r="D334" t="s">
        <v>2775</v>
      </c>
      <c r="E334" t="s">
        <v>3683</v>
      </c>
      <c r="F334" t="s">
        <v>3684</v>
      </c>
      <c r="G334" t="s">
        <v>2775</v>
      </c>
      <c r="H334" t="s">
        <v>3685</v>
      </c>
      <c r="I334" t="s">
        <v>598</v>
      </c>
      <c r="J334">
        <v>1661966374.9219501</v>
      </c>
    </row>
    <row r="335" spans="1:13" x14ac:dyDescent="0.4">
      <c r="A335">
        <v>200000400</v>
      </c>
      <c r="B335" t="s">
        <v>3649</v>
      </c>
      <c r="C335" t="s">
        <v>3650</v>
      </c>
      <c r="D335" t="s">
        <v>2775</v>
      </c>
      <c r="E335" t="s">
        <v>3686</v>
      </c>
      <c r="F335" t="s">
        <v>3687</v>
      </c>
      <c r="G335" t="s">
        <v>2775</v>
      </c>
      <c r="H335" t="s">
        <v>3688</v>
      </c>
      <c r="I335" t="s">
        <v>598</v>
      </c>
      <c r="J335">
        <v>1153867754.2774301</v>
      </c>
    </row>
    <row r="336" spans="1:13" x14ac:dyDescent="0.4">
      <c r="A336">
        <v>200000402</v>
      </c>
      <c r="B336" t="s">
        <v>3689</v>
      </c>
      <c r="C336" t="s">
        <v>3690</v>
      </c>
      <c r="D336" t="s">
        <v>595</v>
      </c>
      <c r="E336" t="s">
        <v>3691</v>
      </c>
      <c r="F336" t="s">
        <v>3692</v>
      </c>
      <c r="G336" t="s">
        <v>595</v>
      </c>
      <c r="H336" t="s">
        <v>3693</v>
      </c>
      <c r="I336" t="s">
        <v>598</v>
      </c>
      <c r="J336">
        <v>16606726943.003</v>
      </c>
      <c r="K336">
        <v>13</v>
      </c>
      <c r="L336" t="s">
        <v>2910</v>
      </c>
      <c r="M336" t="s">
        <v>3694</v>
      </c>
    </row>
    <row r="337" spans="1:13" x14ac:dyDescent="0.4">
      <c r="A337">
        <v>200000402</v>
      </c>
      <c r="B337" t="s">
        <v>3689</v>
      </c>
      <c r="C337" t="s">
        <v>3690</v>
      </c>
      <c r="D337" t="s">
        <v>2775</v>
      </c>
      <c r="E337" t="s">
        <v>3695</v>
      </c>
      <c r="F337" t="s">
        <v>3696</v>
      </c>
      <c r="G337" t="s">
        <v>2775</v>
      </c>
      <c r="H337" t="s">
        <v>3693</v>
      </c>
      <c r="I337" t="s">
        <v>598</v>
      </c>
      <c r="J337">
        <v>29989939503.514702</v>
      </c>
    </row>
    <row r="338" spans="1:13" x14ac:dyDescent="0.4">
      <c r="A338">
        <v>200000403</v>
      </c>
      <c r="B338" t="s">
        <v>3697</v>
      </c>
      <c r="C338" t="s">
        <v>3698</v>
      </c>
      <c r="D338" t="s">
        <v>595</v>
      </c>
      <c r="E338" t="s">
        <v>3699</v>
      </c>
      <c r="F338" t="s">
        <v>3700</v>
      </c>
      <c r="G338" t="s">
        <v>595</v>
      </c>
      <c r="H338" t="s">
        <v>3701</v>
      </c>
      <c r="I338" t="s">
        <v>598</v>
      </c>
      <c r="J338">
        <v>1057428511.61485</v>
      </c>
      <c r="K338">
        <v>5.5</v>
      </c>
      <c r="L338" t="s">
        <v>3045</v>
      </c>
      <c r="M338" t="s">
        <v>3702</v>
      </c>
    </row>
    <row r="339" spans="1:13" x14ac:dyDescent="0.4">
      <c r="A339">
        <v>200000403</v>
      </c>
      <c r="B339" t="s">
        <v>3697</v>
      </c>
      <c r="C339" t="s">
        <v>3698</v>
      </c>
      <c r="D339" t="s">
        <v>595</v>
      </c>
      <c r="E339" t="s">
        <v>3703</v>
      </c>
      <c r="F339" t="s">
        <v>3704</v>
      </c>
      <c r="G339" t="s">
        <v>595</v>
      </c>
      <c r="H339" t="s">
        <v>3705</v>
      </c>
      <c r="I339" t="s">
        <v>598</v>
      </c>
      <c r="J339">
        <v>215512999.98943999</v>
      </c>
      <c r="K339">
        <v>5.5</v>
      </c>
      <c r="L339" t="s">
        <v>3200</v>
      </c>
      <c r="M339" t="s">
        <v>3706</v>
      </c>
    </row>
    <row r="340" spans="1:13" x14ac:dyDescent="0.4">
      <c r="A340">
        <v>200000403</v>
      </c>
      <c r="B340" t="s">
        <v>3697</v>
      </c>
      <c r="C340" t="s">
        <v>3698</v>
      </c>
      <c r="D340" t="s">
        <v>595</v>
      </c>
      <c r="E340" t="s">
        <v>3707</v>
      </c>
      <c r="F340" t="s">
        <v>3708</v>
      </c>
      <c r="G340" t="s">
        <v>595</v>
      </c>
      <c r="H340" t="s">
        <v>3709</v>
      </c>
      <c r="I340" t="s">
        <v>598</v>
      </c>
      <c r="J340">
        <v>1638999999.9196899</v>
      </c>
      <c r="K340">
        <v>5.95</v>
      </c>
      <c r="L340" t="s">
        <v>3710</v>
      </c>
      <c r="M340" t="s">
        <v>3711</v>
      </c>
    </row>
    <row r="341" spans="1:13" x14ac:dyDescent="0.4">
      <c r="A341">
        <v>200000403</v>
      </c>
      <c r="B341" t="s">
        <v>3697</v>
      </c>
      <c r="C341" t="s">
        <v>3698</v>
      </c>
      <c r="D341" t="s">
        <v>595</v>
      </c>
      <c r="E341" t="s">
        <v>3712</v>
      </c>
      <c r="F341" t="s">
        <v>3713</v>
      </c>
      <c r="G341" t="s">
        <v>595</v>
      </c>
      <c r="H341" t="s">
        <v>3714</v>
      </c>
      <c r="I341" t="s">
        <v>598</v>
      </c>
      <c r="J341">
        <v>2325999999.8860302</v>
      </c>
      <c r="K341">
        <v>7</v>
      </c>
      <c r="L341" t="s">
        <v>3715</v>
      </c>
      <c r="M341" t="s">
        <v>3716</v>
      </c>
    </row>
    <row r="342" spans="1:13" x14ac:dyDescent="0.4">
      <c r="A342">
        <v>200000403</v>
      </c>
      <c r="B342" t="s">
        <v>3697</v>
      </c>
      <c r="C342" t="s">
        <v>3698</v>
      </c>
      <c r="D342" t="s">
        <v>595</v>
      </c>
      <c r="E342" t="s">
        <v>3717</v>
      </c>
      <c r="F342" t="s">
        <v>3718</v>
      </c>
      <c r="G342" t="s">
        <v>595</v>
      </c>
      <c r="H342" t="s">
        <v>3719</v>
      </c>
      <c r="I342" t="s">
        <v>598</v>
      </c>
      <c r="J342">
        <v>1909999999.90641</v>
      </c>
      <c r="K342">
        <v>7</v>
      </c>
      <c r="L342" t="s">
        <v>3715</v>
      </c>
      <c r="M342" t="s">
        <v>3716</v>
      </c>
    </row>
    <row r="343" spans="1:13" x14ac:dyDescent="0.4">
      <c r="A343">
        <v>200000403</v>
      </c>
      <c r="B343" t="s">
        <v>3697</v>
      </c>
      <c r="C343" t="s">
        <v>3698</v>
      </c>
      <c r="D343" t="s">
        <v>595</v>
      </c>
      <c r="E343" t="s">
        <v>3720</v>
      </c>
      <c r="F343" t="s">
        <v>3721</v>
      </c>
      <c r="G343" t="s">
        <v>595</v>
      </c>
      <c r="H343" t="s">
        <v>3722</v>
      </c>
      <c r="I343" t="s">
        <v>598</v>
      </c>
      <c r="J343">
        <v>1905934734.5732801</v>
      </c>
      <c r="K343">
        <v>4.5</v>
      </c>
      <c r="L343" t="s">
        <v>3723</v>
      </c>
      <c r="M343" t="s">
        <v>3724</v>
      </c>
    </row>
    <row r="344" spans="1:13" x14ac:dyDescent="0.4">
      <c r="A344">
        <v>200000403</v>
      </c>
      <c r="B344" t="s">
        <v>3697</v>
      </c>
      <c r="C344" t="s">
        <v>3698</v>
      </c>
      <c r="D344" t="s">
        <v>595</v>
      </c>
      <c r="E344" t="s">
        <v>3725</v>
      </c>
      <c r="F344" t="s">
        <v>3726</v>
      </c>
      <c r="G344" t="s">
        <v>595</v>
      </c>
      <c r="H344" t="s">
        <v>3722</v>
      </c>
      <c r="I344" t="s">
        <v>598</v>
      </c>
      <c r="J344">
        <v>204065265.32333401</v>
      </c>
      <c r="K344">
        <v>4.5</v>
      </c>
      <c r="L344" t="s">
        <v>3723</v>
      </c>
      <c r="M344" t="s">
        <v>3724</v>
      </c>
    </row>
    <row r="345" spans="1:13" x14ac:dyDescent="0.4">
      <c r="A345">
        <v>200000403</v>
      </c>
      <c r="B345" t="s">
        <v>3697</v>
      </c>
      <c r="C345" t="s">
        <v>3698</v>
      </c>
      <c r="D345" t="s">
        <v>2775</v>
      </c>
      <c r="E345" t="s">
        <v>3727</v>
      </c>
      <c r="F345" t="s">
        <v>3728</v>
      </c>
      <c r="G345" t="s">
        <v>2775</v>
      </c>
      <c r="H345" t="s">
        <v>3729</v>
      </c>
      <c r="I345" t="s">
        <v>598</v>
      </c>
      <c r="J345">
        <v>353685715.44603598</v>
      </c>
    </row>
    <row r="346" spans="1:13" x14ac:dyDescent="0.4">
      <c r="A346">
        <v>200000403</v>
      </c>
      <c r="B346" t="s">
        <v>3697</v>
      </c>
      <c r="C346" t="s">
        <v>3698</v>
      </c>
      <c r="D346" t="s">
        <v>2775</v>
      </c>
      <c r="E346" t="s">
        <v>3730</v>
      </c>
      <c r="F346" t="s">
        <v>3731</v>
      </c>
      <c r="G346" t="s">
        <v>2775</v>
      </c>
      <c r="H346" t="s">
        <v>3719</v>
      </c>
      <c r="I346" t="s">
        <v>598</v>
      </c>
      <c r="J346">
        <v>534510025.87574202</v>
      </c>
    </row>
    <row r="347" spans="1:13" x14ac:dyDescent="0.4">
      <c r="A347">
        <v>200000403</v>
      </c>
      <c r="B347" t="s">
        <v>3697</v>
      </c>
      <c r="C347" t="s">
        <v>3698</v>
      </c>
      <c r="D347" t="s">
        <v>2775</v>
      </c>
      <c r="E347" t="s">
        <v>3732</v>
      </c>
      <c r="F347" t="s">
        <v>3733</v>
      </c>
      <c r="G347" t="s">
        <v>2775</v>
      </c>
      <c r="H347" t="s">
        <v>3733</v>
      </c>
      <c r="I347" t="s">
        <v>598</v>
      </c>
      <c r="J347">
        <v>895992752.87239599</v>
      </c>
    </row>
    <row r="348" spans="1:13" x14ac:dyDescent="0.4">
      <c r="A348">
        <v>200000403</v>
      </c>
      <c r="B348" t="s">
        <v>3697</v>
      </c>
      <c r="C348" t="s">
        <v>3698</v>
      </c>
      <c r="D348" t="s">
        <v>2775</v>
      </c>
      <c r="E348" t="s">
        <v>3734</v>
      </c>
      <c r="F348" t="s">
        <v>3735</v>
      </c>
      <c r="G348" t="s">
        <v>2775</v>
      </c>
      <c r="H348" t="s">
        <v>3735</v>
      </c>
      <c r="I348" t="s">
        <v>598</v>
      </c>
      <c r="J348">
        <v>253817610.05272999</v>
      </c>
    </row>
    <row r="349" spans="1:13" x14ac:dyDescent="0.4">
      <c r="A349">
        <v>200000403</v>
      </c>
      <c r="B349" t="s">
        <v>3697</v>
      </c>
      <c r="C349" t="s">
        <v>3698</v>
      </c>
      <c r="D349" t="s">
        <v>2775</v>
      </c>
      <c r="E349" t="s">
        <v>3736</v>
      </c>
      <c r="F349" t="s">
        <v>3737</v>
      </c>
      <c r="G349" t="s">
        <v>2775</v>
      </c>
      <c r="H349" t="s">
        <v>3729</v>
      </c>
      <c r="I349" t="s">
        <v>598</v>
      </c>
      <c r="J349">
        <v>552094775.33038104</v>
      </c>
    </row>
    <row r="350" spans="1:13" x14ac:dyDescent="0.4">
      <c r="A350">
        <v>200000403</v>
      </c>
      <c r="B350" t="s">
        <v>3697</v>
      </c>
      <c r="C350" t="s">
        <v>3698</v>
      </c>
      <c r="D350" t="s">
        <v>2775</v>
      </c>
      <c r="E350" t="s">
        <v>3738</v>
      </c>
      <c r="F350" t="s">
        <v>3719</v>
      </c>
      <c r="G350" t="s">
        <v>2775</v>
      </c>
      <c r="H350" t="s">
        <v>3719</v>
      </c>
      <c r="I350" t="s">
        <v>598</v>
      </c>
      <c r="J350">
        <v>209026267.102258</v>
      </c>
    </row>
    <row r="351" spans="1:13" x14ac:dyDescent="0.4">
      <c r="A351">
        <v>200000403</v>
      </c>
      <c r="B351" t="s">
        <v>3697</v>
      </c>
      <c r="C351" t="s">
        <v>3698</v>
      </c>
      <c r="D351" t="s">
        <v>2775</v>
      </c>
      <c r="E351" t="s">
        <v>3739</v>
      </c>
      <c r="F351" t="s">
        <v>3740</v>
      </c>
      <c r="G351" t="s">
        <v>2775</v>
      </c>
      <c r="H351" t="s">
        <v>3740</v>
      </c>
      <c r="I351" t="s">
        <v>598</v>
      </c>
      <c r="J351">
        <v>1632395609.75088</v>
      </c>
    </row>
    <row r="352" spans="1:13" x14ac:dyDescent="0.4">
      <c r="A352">
        <v>200000408</v>
      </c>
      <c r="B352" t="s">
        <v>3741</v>
      </c>
      <c r="C352" t="s">
        <v>3742</v>
      </c>
      <c r="D352" t="s">
        <v>595</v>
      </c>
      <c r="E352" t="s">
        <v>3743</v>
      </c>
      <c r="F352" t="s">
        <v>3744</v>
      </c>
      <c r="G352" t="s">
        <v>595</v>
      </c>
      <c r="H352" t="s">
        <v>3745</v>
      </c>
      <c r="I352" t="s">
        <v>598</v>
      </c>
      <c r="J352">
        <v>7309420289.7862501</v>
      </c>
      <c r="K352">
        <v>13</v>
      </c>
      <c r="L352" t="s">
        <v>3746</v>
      </c>
      <c r="M352" t="s">
        <v>3747</v>
      </c>
    </row>
    <row r="353" spans="1:13" x14ac:dyDescent="0.4">
      <c r="A353">
        <v>200000408</v>
      </c>
      <c r="B353" t="s">
        <v>3741</v>
      </c>
      <c r="C353" t="s">
        <v>3742</v>
      </c>
      <c r="D353" t="s">
        <v>595</v>
      </c>
      <c r="E353" t="s">
        <v>3748</v>
      </c>
      <c r="F353" t="s">
        <v>3749</v>
      </c>
      <c r="G353" t="s">
        <v>595</v>
      </c>
      <c r="H353" t="s">
        <v>3745</v>
      </c>
      <c r="I353" t="s">
        <v>598</v>
      </c>
      <c r="J353">
        <v>38982163212.193298</v>
      </c>
      <c r="K353">
        <v>13</v>
      </c>
      <c r="L353" t="s">
        <v>3750</v>
      </c>
      <c r="M353" t="s">
        <v>3751</v>
      </c>
    </row>
    <row r="354" spans="1:13" x14ac:dyDescent="0.4">
      <c r="A354">
        <v>200000408</v>
      </c>
      <c r="B354" t="s">
        <v>3741</v>
      </c>
      <c r="C354" t="s">
        <v>3742</v>
      </c>
      <c r="D354" t="s">
        <v>595</v>
      </c>
      <c r="E354" t="s">
        <v>3752</v>
      </c>
      <c r="F354" t="s">
        <v>3753</v>
      </c>
      <c r="G354" t="s">
        <v>595</v>
      </c>
      <c r="H354" t="s">
        <v>3745</v>
      </c>
      <c r="I354" t="s">
        <v>598</v>
      </c>
      <c r="J354">
        <v>4953560694.1610899</v>
      </c>
      <c r="K354">
        <v>13</v>
      </c>
      <c r="L354" t="s">
        <v>3746</v>
      </c>
      <c r="M354" t="s">
        <v>3747</v>
      </c>
    </row>
    <row r="355" spans="1:13" x14ac:dyDescent="0.4">
      <c r="A355">
        <v>200000408</v>
      </c>
      <c r="B355" t="s">
        <v>3741</v>
      </c>
      <c r="C355" t="s">
        <v>3742</v>
      </c>
      <c r="D355" t="s">
        <v>595</v>
      </c>
      <c r="E355" t="s">
        <v>3754</v>
      </c>
      <c r="F355" t="s">
        <v>3755</v>
      </c>
      <c r="G355" t="s">
        <v>595</v>
      </c>
      <c r="H355" t="s">
        <v>3745</v>
      </c>
      <c r="I355" t="s">
        <v>598</v>
      </c>
      <c r="J355">
        <v>21325598113.016602</v>
      </c>
      <c r="K355">
        <v>13</v>
      </c>
      <c r="L355" t="s">
        <v>3746</v>
      </c>
      <c r="M355" t="s">
        <v>3747</v>
      </c>
    </row>
    <row r="356" spans="1:13" x14ac:dyDescent="0.4">
      <c r="A356">
        <v>200000408</v>
      </c>
      <c r="B356" t="s">
        <v>3741</v>
      </c>
      <c r="C356" t="s">
        <v>3742</v>
      </c>
      <c r="D356" t="s">
        <v>2775</v>
      </c>
      <c r="E356" t="s">
        <v>3756</v>
      </c>
      <c r="F356" t="s">
        <v>3757</v>
      </c>
      <c r="G356" t="s">
        <v>2775</v>
      </c>
      <c r="H356" t="s">
        <v>3757</v>
      </c>
      <c r="I356" t="s">
        <v>598</v>
      </c>
      <c r="J356">
        <v>4920307727.2087297</v>
      </c>
    </row>
    <row r="357" spans="1:13" x14ac:dyDescent="0.4">
      <c r="A357">
        <v>200000409</v>
      </c>
      <c r="B357" t="s">
        <v>3758</v>
      </c>
      <c r="C357" t="s">
        <v>3759</v>
      </c>
      <c r="D357" t="s">
        <v>595</v>
      </c>
      <c r="E357" t="s">
        <v>3760</v>
      </c>
      <c r="F357" t="s">
        <v>3761</v>
      </c>
      <c r="G357" t="s">
        <v>595</v>
      </c>
      <c r="H357" t="s">
        <v>3762</v>
      </c>
      <c r="I357" t="s">
        <v>598</v>
      </c>
      <c r="J357">
        <v>3962138519.8818698</v>
      </c>
      <c r="K357">
        <v>6.5</v>
      </c>
      <c r="L357" t="s">
        <v>3763</v>
      </c>
      <c r="M357" t="s">
        <v>3764</v>
      </c>
    </row>
    <row r="358" spans="1:13" x14ac:dyDescent="0.4">
      <c r="A358">
        <v>200000409</v>
      </c>
      <c r="B358" t="s">
        <v>3758</v>
      </c>
      <c r="C358" t="s">
        <v>3759</v>
      </c>
      <c r="D358" t="s">
        <v>595</v>
      </c>
      <c r="E358" t="s">
        <v>3765</v>
      </c>
      <c r="F358" t="s">
        <v>3766</v>
      </c>
      <c r="G358" t="s">
        <v>595</v>
      </c>
      <c r="H358" t="s">
        <v>3762</v>
      </c>
      <c r="I358" t="s">
        <v>598</v>
      </c>
      <c r="J358">
        <v>31230880932.781101</v>
      </c>
      <c r="K358">
        <v>8.9</v>
      </c>
      <c r="L358" t="s">
        <v>3767</v>
      </c>
      <c r="M358" t="s">
        <v>3764</v>
      </c>
    </row>
    <row r="359" spans="1:13" x14ac:dyDescent="0.4">
      <c r="A359">
        <v>200000409</v>
      </c>
      <c r="B359" t="s">
        <v>3758</v>
      </c>
      <c r="C359" t="s">
        <v>3759</v>
      </c>
      <c r="D359" t="s">
        <v>2775</v>
      </c>
      <c r="E359" t="s">
        <v>3768</v>
      </c>
      <c r="F359" t="s">
        <v>3769</v>
      </c>
      <c r="G359" t="s">
        <v>2775</v>
      </c>
      <c r="H359" t="s">
        <v>3770</v>
      </c>
      <c r="I359" t="s">
        <v>598</v>
      </c>
      <c r="J359">
        <v>11681335707.454201</v>
      </c>
    </row>
    <row r="360" spans="1:13" x14ac:dyDescent="0.4">
      <c r="A360">
        <v>200000413</v>
      </c>
      <c r="B360" t="s">
        <v>1036</v>
      </c>
      <c r="C360" t="s">
        <v>3771</v>
      </c>
      <c r="D360" t="s">
        <v>2775</v>
      </c>
      <c r="F360" t="s">
        <v>3772</v>
      </c>
      <c r="G360" t="s">
        <v>2775</v>
      </c>
      <c r="H360" t="s">
        <v>3772</v>
      </c>
      <c r="I360" t="s">
        <v>733</v>
      </c>
      <c r="J360">
        <v>326086435.70003629</v>
      </c>
    </row>
    <row r="361" spans="1:13" x14ac:dyDescent="0.4">
      <c r="A361">
        <v>200000413</v>
      </c>
      <c r="B361" t="s">
        <v>1036</v>
      </c>
      <c r="C361" t="s">
        <v>3771</v>
      </c>
      <c r="D361" t="s">
        <v>2775</v>
      </c>
      <c r="F361" t="s">
        <v>3773</v>
      </c>
      <c r="G361" t="s">
        <v>2775</v>
      </c>
      <c r="H361" t="s">
        <v>3773</v>
      </c>
      <c r="I361" t="s">
        <v>733</v>
      </c>
      <c r="J361">
        <v>41120995.035421751</v>
      </c>
    </row>
    <row r="362" spans="1:13" x14ac:dyDescent="0.4">
      <c r="A362">
        <v>200000416</v>
      </c>
      <c r="B362" t="s">
        <v>3774</v>
      </c>
      <c r="C362" t="s">
        <v>3775</v>
      </c>
      <c r="D362" t="s">
        <v>595</v>
      </c>
      <c r="E362" t="s">
        <v>3776</v>
      </c>
      <c r="F362" t="s">
        <v>3777</v>
      </c>
      <c r="G362" t="s">
        <v>595</v>
      </c>
      <c r="H362" t="s">
        <v>3778</v>
      </c>
      <c r="I362" t="s">
        <v>598</v>
      </c>
      <c r="J362">
        <v>10230769230.4797</v>
      </c>
      <c r="K362">
        <v>17</v>
      </c>
      <c r="L362" t="s">
        <v>3779</v>
      </c>
      <c r="M362" t="s">
        <v>3660</v>
      </c>
    </row>
    <row r="363" spans="1:13" x14ac:dyDescent="0.4">
      <c r="A363">
        <v>200000416</v>
      </c>
      <c r="B363" t="s">
        <v>3774</v>
      </c>
      <c r="C363" t="s">
        <v>3775</v>
      </c>
      <c r="D363" t="s">
        <v>595</v>
      </c>
      <c r="E363" t="s">
        <v>3780</v>
      </c>
      <c r="F363" t="s">
        <v>3781</v>
      </c>
      <c r="G363" t="s">
        <v>595</v>
      </c>
      <c r="H363" t="s">
        <v>3778</v>
      </c>
      <c r="I363" t="s">
        <v>598</v>
      </c>
      <c r="J363">
        <v>175824175.81920001</v>
      </c>
      <c r="K363">
        <v>17</v>
      </c>
      <c r="L363" t="s">
        <v>3779</v>
      </c>
      <c r="M363" t="s">
        <v>3660</v>
      </c>
    </row>
    <row r="364" spans="1:13" x14ac:dyDescent="0.4">
      <c r="A364">
        <v>200000416</v>
      </c>
      <c r="B364" t="s">
        <v>3774</v>
      </c>
      <c r="C364" t="s">
        <v>3775</v>
      </c>
      <c r="D364" t="s">
        <v>595</v>
      </c>
      <c r="E364" t="s">
        <v>3782</v>
      </c>
      <c r="F364" t="s">
        <v>3783</v>
      </c>
      <c r="G364" t="s">
        <v>595</v>
      </c>
      <c r="H364" t="s">
        <v>3778</v>
      </c>
      <c r="I364" t="s">
        <v>598</v>
      </c>
      <c r="J364">
        <v>241758241.75139999</v>
      </c>
      <c r="K364">
        <v>17</v>
      </c>
      <c r="L364" t="s">
        <v>3779</v>
      </c>
      <c r="M364" t="s">
        <v>3660</v>
      </c>
    </row>
    <row r="365" spans="1:13" x14ac:dyDescent="0.4">
      <c r="A365">
        <v>200000416</v>
      </c>
      <c r="B365" t="s">
        <v>3774</v>
      </c>
      <c r="C365" t="s">
        <v>3775</v>
      </c>
      <c r="D365" t="s">
        <v>595</v>
      </c>
      <c r="E365" t="s">
        <v>3784</v>
      </c>
      <c r="F365" t="s">
        <v>3785</v>
      </c>
      <c r="G365" t="s">
        <v>595</v>
      </c>
      <c r="H365" t="s">
        <v>3778</v>
      </c>
      <c r="I365" t="s">
        <v>598</v>
      </c>
      <c r="J365">
        <v>263736263.7288</v>
      </c>
      <c r="K365">
        <v>17</v>
      </c>
      <c r="L365" t="s">
        <v>3779</v>
      </c>
      <c r="M365" t="s">
        <v>3660</v>
      </c>
    </row>
    <row r="366" spans="1:13" x14ac:dyDescent="0.4">
      <c r="A366">
        <v>200000416</v>
      </c>
      <c r="B366" t="s">
        <v>3774</v>
      </c>
      <c r="C366" t="s">
        <v>3775</v>
      </c>
      <c r="D366" t="s">
        <v>595</v>
      </c>
      <c r="E366" t="s">
        <v>3786</v>
      </c>
      <c r="F366" t="s">
        <v>3787</v>
      </c>
      <c r="G366" t="s">
        <v>595</v>
      </c>
      <c r="H366" t="s">
        <v>3778</v>
      </c>
      <c r="I366" t="s">
        <v>598</v>
      </c>
      <c r="J366">
        <v>287912087.90394002</v>
      </c>
      <c r="K366">
        <v>17</v>
      </c>
      <c r="L366" t="s">
        <v>3779</v>
      </c>
      <c r="M366" t="s">
        <v>3660</v>
      </c>
    </row>
    <row r="367" spans="1:13" x14ac:dyDescent="0.4">
      <c r="A367">
        <v>200000416</v>
      </c>
      <c r="B367" t="s">
        <v>3774</v>
      </c>
      <c r="C367" t="s">
        <v>3775</v>
      </c>
      <c r="D367" t="s">
        <v>595</v>
      </c>
      <c r="E367" t="s">
        <v>3788</v>
      </c>
      <c r="F367" t="s">
        <v>3789</v>
      </c>
      <c r="G367" t="s">
        <v>595</v>
      </c>
      <c r="H367" t="s">
        <v>3778</v>
      </c>
      <c r="I367" t="s">
        <v>598</v>
      </c>
      <c r="J367">
        <v>307692307.68360001</v>
      </c>
      <c r="K367">
        <v>17</v>
      </c>
      <c r="L367" t="s">
        <v>3779</v>
      </c>
      <c r="M367" t="s">
        <v>3660</v>
      </c>
    </row>
    <row r="368" spans="1:13" x14ac:dyDescent="0.4">
      <c r="A368">
        <v>200000416</v>
      </c>
      <c r="B368" t="s">
        <v>3774</v>
      </c>
      <c r="C368" t="s">
        <v>3775</v>
      </c>
      <c r="D368" t="s">
        <v>595</v>
      </c>
      <c r="E368" t="s">
        <v>3790</v>
      </c>
      <c r="F368" t="s">
        <v>3791</v>
      </c>
      <c r="G368" t="s">
        <v>595</v>
      </c>
      <c r="H368" t="s">
        <v>3778</v>
      </c>
      <c r="I368" t="s">
        <v>598</v>
      </c>
      <c r="J368">
        <v>314725274.71636802</v>
      </c>
      <c r="K368">
        <v>17</v>
      </c>
      <c r="L368" t="s">
        <v>3779</v>
      </c>
      <c r="M368" t="s">
        <v>3660</v>
      </c>
    </row>
    <row r="369" spans="1:13" x14ac:dyDescent="0.4">
      <c r="A369">
        <v>200000416</v>
      </c>
      <c r="B369" t="s">
        <v>3774</v>
      </c>
      <c r="C369" t="s">
        <v>3775</v>
      </c>
      <c r="D369" t="s">
        <v>595</v>
      </c>
      <c r="E369" t="s">
        <v>3792</v>
      </c>
      <c r="F369" t="s">
        <v>3793</v>
      </c>
      <c r="G369" t="s">
        <v>595</v>
      </c>
      <c r="H369" t="s">
        <v>3778</v>
      </c>
      <c r="I369" t="s">
        <v>598</v>
      </c>
      <c r="J369">
        <v>17538461537.965199</v>
      </c>
      <c r="K369">
        <v>17</v>
      </c>
      <c r="L369" t="s">
        <v>3779</v>
      </c>
      <c r="M369" t="s">
        <v>3660</v>
      </c>
    </row>
    <row r="370" spans="1:13" x14ac:dyDescent="0.4">
      <c r="A370">
        <v>200000416</v>
      </c>
      <c r="B370" t="s">
        <v>3774</v>
      </c>
      <c r="C370" t="s">
        <v>3775</v>
      </c>
      <c r="D370" t="s">
        <v>2775</v>
      </c>
      <c r="E370" t="s">
        <v>3794</v>
      </c>
      <c r="F370" t="s">
        <v>3778</v>
      </c>
      <c r="G370" t="s">
        <v>2775</v>
      </c>
      <c r="H370" t="s">
        <v>3795</v>
      </c>
      <c r="I370" t="s">
        <v>598</v>
      </c>
      <c r="J370">
        <v>9981733941.1225891</v>
      </c>
    </row>
    <row r="371" spans="1:13" x14ac:dyDescent="0.4">
      <c r="A371">
        <v>200000417</v>
      </c>
      <c r="B371" t="s">
        <v>1087</v>
      </c>
      <c r="C371" t="s">
        <v>3796</v>
      </c>
      <c r="D371" t="s">
        <v>595</v>
      </c>
      <c r="E371" t="s">
        <v>3797</v>
      </c>
      <c r="F371" t="s">
        <v>3798</v>
      </c>
      <c r="G371" t="s">
        <v>595</v>
      </c>
      <c r="H371" t="s">
        <v>3799</v>
      </c>
      <c r="I371" t="s">
        <v>1084</v>
      </c>
      <c r="J371">
        <v>3158146908.291935</v>
      </c>
      <c r="K371">
        <v>7</v>
      </c>
      <c r="L371" t="s">
        <v>3800</v>
      </c>
      <c r="M371" t="s">
        <v>3801</v>
      </c>
    </row>
    <row r="372" spans="1:13" x14ac:dyDescent="0.4">
      <c r="A372">
        <v>200000417</v>
      </c>
      <c r="B372" t="s">
        <v>1087</v>
      </c>
      <c r="C372" t="s">
        <v>3796</v>
      </c>
      <c r="D372" t="s">
        <v>2775</v>
      </c>
      <c r="E372" t="s">
        <v>3802</v>
      </c>
      <c r="F372" t="s">
        <v>3803</v>
      </c>
      <c r="G372" t="s">
        <v>2775</v>
      </c>
      <c r="H372" t="s">
        <v>3804</v>
      </c>
      <c r="I372" t="s">
        <v>1084</v>
      </c>
      <c r="J372">
        <v>5632564372.4416599</v>
      </c>
    </row>
    <row r="373" spans="1:13" x14ac:dyDescent="0.4">
      <c r="A373">
        <v>200000418</v>
      </c>
      <c r="B373" t="s">
        <v>3805</v>
      </c>
      <c r="C373" t="s">
        <v>3806</v>
      </c>
      <c r="D373" t="s">
        <v>595</v>
      </c>
      <c r="E373" t="s">
        <v>3807</v>
      </c>
      <c r="F373" t="s">
        <v>3808</v>
      </c>
      <c r="G373" t="s">
        <v>595</v>
      </c>
      <c r="H373" t="s">
        <v>3809</v>
      </c>
      <c r="I373" t="s">
        <v>598</v>
      </c>
      <c r="J373">
        <v>314583333.15464997</v>
      </c>
      <c r="K373">
        <v>5.2</v>
      </c>
      <c r="L373" t="s">
        <v>3810</v>
      </c>
      <c r="M373" t="s">
        <v>3811</v>
      </c>
    </row>
    <row r="374" spans="1:13" x14ac:dyDescent="0.4">
      <c r="A374">
        <v>200000418</v>
      </c>
      <c r="B374" t="s">
        <v>3805</v>
      </c>
      <c r="C374" t="s">
        <v>3806</v>
      </c>
      <c r="D374" t="s">
        <v>595</v>
      </c>
      <c r="E374" t="s">
        <v>3812</v>
      </c>
      <c r="F374" t="s">
        <v>3813</v>
      </c>
      <c r="G374" t="s">
        <v>595</v>
      </c>
      <c r="H374" t="s">
        <v>3809</v>
      </c>
      <c r="I374" t="s">
        <v>598</v>
      </c>
      <c r="J374">
        <v>416666666.43000001</v>
      </c>
      <c r="K374">
        <v>5.2</v>
      </c>
      <c r="L374" t="s">
        <v>3810</v>
      </c>
      <c r="M374" t="s">
        <v>3811</v>
      </c>
    </row>
    <row r="375" spans="1:13" x14ac:dyDescent="0.4">
      <c r="A375">
        <v>200000418</v>
      </c>
      <c r="B375" t="s">
        <v>3805</v>
      </c>
      <c r="C375" t="s">
        <v>3806</v>
      </c>
      <c r="D375" t="s">
        <v>595</v>
      </c>
      <c r="E375" t="s">
        <v>3814</v>
      </c>
      <c r="F375" t="s">
        <v>3815</v>
      </c>
      <c r="G375" t="s">
        <v>595</v>
      </c>
      <c r="H375" t="s">
        <v>3809</v>
      </c>
      <c r="I375" t="s">
        <v>598</v>
      </c>
      <c r="J375">
        <v>256944444.2985</v>
      </c>
      <c r="K375">
        <v>5.2</v>
      </c>
      <c r="L375" t="s">
        <v>3810</v>
      </c>
      <c r="M375" t="s">
        <v>3811</v>
      </c>
    </row>
    <row r="376" spans="1:13" x14ac:dyDescent="0.4">
      <c r="A376">
        <v>200000418</v>
      </c>
      <c r="B376" t="s">
        <v>3805</v>
      </c>
      <c r="C376" t="s">
        <v>3806</v>
      </c>
      <c r="D376" t="s">
        <v>595</v>
      </c>
      <c r="E376" t="s">
        <v>3614</v>
      </c>
      <c r="F376" t="s">
        <v>3816</v>
      </c>
      <c r="G376" t="s">
        <v>595</v>
      </c>
      <c r="H376" t="s">
        <v>3809</v>
      </c>
      <c r="I376" t="s">
        <v>598</v>
      </c>
      <c r="J376">
        <v>784722221.77649999</v>
      </c>
      <c r="K376">
        <v>5.2</v>
      </c>
      <c r="L376" t="s">
        <v>3810</v>
      </c>
      <c r="M376" t="s">
        <v>3811</v>
      </c>
    </row>
    <row r="377" spans="1:13" x14ac:dyDescent="0.4">
      <c r="A377">
        <v>200000418</v>
      </c>
      <c r="B377" t="s">
        <v>3805</v>
      </c>
      <c r="C377" t="s">
        <v>3806</v>
      </c>
      <c r="D377" t="s">
        <v>595</v>
      </c>
      <c r="E377" t="s">
        <v>3817</v>
      </c>
      <c r="F377" t="s">
        <v>3818</v>
      </c>
      <c r="G377" t="s">
        <v>595</v>
      </c>
      <c r="H377" t="s">
        <v>3809</v>
      </c>
      <c r="I377" t="s">
        <v>598</v>
      </c>
      <c r="J377">
        <v>458333333.07300001</v>
      </c>
      <c r="K377">
        <v>5.2</v>
      </c>
      <c r="L377" t="s">
        <v>3810</v>
      </c>
      <c r="M377" t="s">
        <v>3811</v>
      </c>
    </row>
    <row r="378" spans="1:13" x14ac:dyDescent="0.4">
      <c r="A378">
        <v>200000418</v>
      </c>
      <c r="B378" t="s">
        <v>3805</v>
      </c>
      <c r="C378" t="s">
        <v>3806</v>
      </c>
      <c r="D378" t="s">
        <v>595</v>
      </c>
      <c r="E378" t="s">
        <v>3819</v>
      </c>
      <c r="F378" t="s">
        <v>3820</v>
      </c>
      <c r="G378" t="s">
        <v>595</v>
      </c>
      <c r="H378" t="s">
        <v>3809</v>
      </c>
      <c r="I378" t="s">
        <v>598</v>
      </c>
      <c r="J378">
        <v>388888888.66799998</v>
      </c>
      <c r="K378">
        <v>5.2</v>
      </c>
      <c r="L378" t="s">
        <v>3810</v>
      </c>
      <c r="M378" t="s">
        <v>3811</v>
      </c>
    </row>
    <row r="379" spans="1:13" x14ac:dyDescent="0.4">
      <c r="A379">
        <v>200000418</v>
      </c>
      <c r="B379" t="s">
        <v>3805</v>
      </c>
      <c r="C379" t="s">
        <v>3806</v>
      </c>
      <c r="D379" t="s">
        <v>595</v>
      </c>
      <c r="E379" t="s">
        <v>3821</v>
      </c>
      <c r="F379" t="s">
        <v>3822</v>
      </c>
      <c r="G379" t="s">
        <v>595</v>
      </c>
      <c r="H379" t="s">
        <v>3809</v>
      </c>
      <c r="I379" t="s">
        <v>598</v>
      </c>
      <c r="J379">
        <v>708333332.93099999</v>
      </c>
      <c r="K379">
        <v>5.2</v>
      </c>
      <c r="L379" t="s">
        <v>3810</v>
      </c>
      <c r="M379" t="s">
        <v>3811</v>
      </c>
    </row>
    <row r="380" spans="1:13" x14ac:dyDescent="0.4">
      <c r="A380">
        <v>200000418</v>
      </c>
      <c r="B380" t="s">
        <v>3805</v>
      </c>
      <c r="C380" t="s">
        <v>3806</v>
      </c>
      <c r="D380" t="s">
        <v>595</v>
      </c>
      <c r="E380" t="s">
        <v>3823</v>
      </c>
      <c r="F380" t="s">
        <v>3824</v>
      </c>
      <c r="G380" t="s">
        <v>595</v>
      </c>
      <c r="H380" t="s">
        <v>3809</v>
      </c>
      <c r="I380" t="s">
        <v>598</v>
      </c>
      <c r="J380">
        <v>236111110.977</v>
      </c>
      <c r="K380">
        <v>5.2</v>
      </c>
      <c r="L380" t="s">
        <v>3810</v>
      </c>
      <c r="M380" t="s">
        <v>3811</v>
      </c>
    </row>
    <row r="381" spans="1:13" x14ac:dyDescent="0.4">
      <c r="A381">
        <v>200000418</v>
      </c>
      <c r="B381" t="s">
        <v>3805</v>
      </c>
      <c r="C381" t="s">
        <v>3806</v>
      </c>
      <c r="D381" t="s">
        <v>595</v>
      </c>
      <c r="E381" t="s">
        <v>3825</v>
      </c>
      <c r="F381" t="s">
        <v>3826</v>
      </c>
      <c r="G381" t="s">
        <v>595</v>
      </c>
      <c r="H381" t="s">
        <v>3809</v>
      </c>
      <c r="I381" t="s">
        <v>598</v>
      </c>
      <c r="J381">
        <v>6249999.9964500004</v>
      </c>
      <c r="K381">
        <v>5.2</v>
      </c>
      <c r="L381" t="s">
        <v>3810</v>
      </c>
      <c r="M381" t="s">
        <v>3811</v>
      </c>
    </row>
    <row r="382" spans="1:13" x14ac:dyDescent="0.4">
      <c r="A382">
        <v>200000418</v>
      </c>
      <c r="B382" t="s">
        <v>3805</v>
      </c>
      <c r="C382" t="s">
        <v>3806</v>
      </c>
      <c r="D382" t="s">
        <v>595</v>
      </c>
      <c r="E382" t="s">
        <v>3827</v>
      </c>
      <c r="F382" t="s">
        <v>3828</v>
      </c>
      <c r="G382" t="s">
        <v>595</v>
      </c>
      <c r="H382" t="s">
        <v>3809</v>
      </c>
      <c r="I382" t="s">
        <v>598</v>
      </c>
      <c r="J382">
        <v>376666666.45271999</v>
      </c>
      <c r="K382">
        <v>5.2</v>
      </c>
      <c r="L382" t="s">
        <v>3810</v>
      </c>
      <c r="M382" t="s">
        <v>3811</v>
      </c>
    </row>
    <row r="383" spans="1:13" x14ac:dyDescent="0.4">
      <c r="A383">
        <v>200000418</v>
      </c>
      <c r="B383" t="s">
        <v>3805</v>
      </c>
      <c r="C383" t="s">
        <v>3806</v>
      </c>
      <c r="D383" t="s">
        <v>595</v>
      </c>
      <c r="E383" t="s">
        <v>3829</v>
      </c>
      <c r="F383" t="s">
        <v>3830</v>
      </c>
      <c r="G383" t="s">
        <v>595</v>
      </c>
      <c r="H383" t="s">
        <v>3809</v>
      </c>
      <c r="I383" t="s">
        <v>598</v>
      </c>
      <c r="J383">
        <v>333333333.14399999</v>
      </c>
      <c r="K383">
        <v>5.2</v>
      </c>
      <c r="L383" t="s">
        <v>3810</v>
      </c>
      <c r="M383" t="s">
        <v>3811</v>
      </c>
    </row>
    <row r="384" spans="1:13" x14ac:dyDescent="0.4">
      <c r="A384">
        <v>200000418</v>
      </c>
      <c r="B384" t="s">
        <v>3805</v>
      </c>
      <c r="C384" t="s">
        <v>3806</v>
      </c>
      <c r="D384" t="s">
        <v>595</v>
      </c>
      <c r="E384" t="s">
        <v>3831</v>
      </c>
      <c r="F384" t="s">
        <v>3832</v>
      </c>
      <c r="G384" t="s">
        <v>595</v>
      </c>
      <c r="H384" t="s">
        <v>3809</v>
      </c>
      <c r="I384" t="s">
        <v>598</v>
      </c>
      <c r="J384">
        <v>121944444.37518001</v>
      </c>
      <c r="K384">
        <v>5.2</v>
      </c>
      <c r="L384" t="s">
        <v>3810</v>
      </c>
      <c r="M384" t="s">
        <v>3811</v>
      </c>
    </row>
    <row r="385" spans="1:13" x14ac:dyDescent="0.4">
      <c r="A385">
        <v>200000418</v>
      </c>
      <c r="B385" t="s">
        <v>3805</v>
      </c>
      <c r="C385" t="s">
        <v>3806</v>
      </c>
      <c r="D385" t="s">
        <v>595</v>
      </c>
      <c r="E385" t="s">
        <v>3833</v>
      </c>
      <c r="F385" t="s">
        <v>3834</v>
      </c>
      <c r="G385" t="s">
        <v>595</v>
      </c>
      <c r="H385" t="s">
        <v>3809</v>
      </c>
      <c r="I385" t="s">
        <v>598</v>
      </c>
      <c r="J385">
        <v>888888888.38399994</v>
      </c>
      <c r="K385">
        <v>5.2</v>
      </c>
      <c r="L385" t="s">
        <v>3810</v>
      </c>
      <c r="M385" t="s">
        <v>3811</v>
      </c>
    </row>
    <row r="386" spans="1:13" x14ac:dyDescent="0.4">
      <c r="A386">
        <v>200000418</v>
      </c>
      <c r="B386" t="s">
        <v>3805</v>
      </c>
      <c r="C386" t="s">
        <v>3806</v>
      </c>
      <c r="D386" t="s">
        <v>595</v>
      </c>
      <c r="E386" t="s">
        <v>3835</v>
      </c>
      <c r="F386" t="s">
        <v>3836</v>
      </c>
      <c r="G386" t="s">
        <v>595</v>
      </c>
      <c r="H386" t="s">
        <v>3809</v>
      </c>
      <c r="I386" t="s">
        <v>598</v>
      </c>
      <c r="J386">
        <v>819444443.97899997</v>
      </c>
      <c r="K386">
        <v>5.2</v>
      </c>
      <c r="L386" t="s">
        <v>3810</v>
      </c>
      <c r="M386" t="s">
        <v>3811</v>
      </c>
    </row>
    <row r="387" spans="1:13" x14ac:dyDescent="0.4">
      <c r="A387">
        <v>200000418</v>
      </c>
      <c r="B387" t="s">
        <v>3805</v>
      </c>
      <c r="C387" t="s">
        <v>3806</v>
      </c>
      <c r="D387" t="s">
        <v>595</v>
      </c>
      <c r="E387" t="s">
        <v>3837</v>
      </c>
      <c r="F387" t="s">
        <v>3838</v>
      </c>
      <c r="G387" t="s">
        <v>595</v>
      </c>
      <c r="H387" t="s">
        <v>3809</v>
      </c>
      <c r="I387" t="s">
        <v>598</v>
      </c>
      <c r="J387">
        <v>618055555.20449996</v>
      </c>
      <c r="K387">
        <v>13</v>
      </c>
      <c r="L387" t="s">
        <v>3839</v>
      </c>
      <c r="M387" t="s">
        <v>3811</v>
      </c>
    </row>
    <row r="388" spans="1:13" x14ac:dyDescent="0.4">
      <c r="A388">
        <v>200000418</v>
      </c>
      <c r="B388" t="s">
        <v>3805</v>
      </c>
      <c r="C388" t="s">
        <v>3806</v>
      </c>
      <c r="D388" t="s">
        <v>595</v>
      </c>
      <c r="E388" t="s">
        <v>3840</v>
      </c>
      <c r="F388" t="s">
        <v>3841</v>
      </c>
      <c r="G388" t="s">
        <v>595</v>
      </c>
      <c r="H388" t="s">
        <v>3809</v>
      </c>
      <c r="I388" t="s">
        <v>598</v>
      </c>
      <c r="J388">
        <v>840277777.30050004</v>
      </c>
      <c r="K388">
        <v>13</v>
      </c>
      <c r="L388" t="s">
        <v>3839</v>
      </c>
      <c r="M388" t="s">
        <v>3811</v>
      </c>
    </row>
    <row r="389" spans="1:13" x14ac:dyDescent="0.4">
      <c r="A389">
        <v>200000418</v>
      </c>
      <c r="B389" t="s">
        <v>3805</v>
      </c>
      <c r="C389" t="s">
        <v>3806</v>
      </c>
      <c r="D389" t="s">
        <v>595</v>
      </c>
      <c r="E389" t="s">
        <v>3842</v>
      </c>
      <c r="F389" t="s">
        <v>3843</v>
      </c>
      <c r="G389" t="s">
        <v>595</v>
      </c>
      <c r="H389" t="s">
        <v>3809</v>
      </c>
      <c r="I389" t="s">
        <v>598</v>
      </c>
      <c r="J389">
        <v>458333333.07300001</v>
      </c>
      <c r="K389">
        <v>13</v>
      </c>
      <c r="L389" t="s">
        <v>3839</v>
      </c>
      <c r="M389" t="s">
        <v>3811</v>
      </c>
    </row>
    <row r="390" spans="1:13" x14ac:dyDescent="0.4">
      <c r="A390">
        <v>200000418</v>
      </c>
      <c r="B390" t="s">
        <v>3805</v>
      </c>
      <c r="C390" t="s">
        <v>3806</v>
      </c>
      <c r="D390" t="s">
        <v>595</v>
      </c>
      <c r="E390" t="s">
        <v>3844</v>
      </c>
      <c r="F390" t="s">
        <v>3845</v>
      </c>
      <c r="G390" t="s">
        <v>595</v>
      </c>
      <c r="H390" t="s">
        <v>3809</v>
      </c>
      <c r="I390" t="s">
        <v>598</v>
      </c>
      <c r="J390">
        <v>430555555.31099999</v>
      </c>
      <c r="K390">
        <v>13</v>
      </c>
      <c r="L390" t="s">
        <v>3839</v>
      </c>
      <c r="M390" t="s">
        <v>3811</v>
      </c>
    </row>
    <row r="391" spans="1:13" x14ac:dyDescent="0.4">
      <c r="A391">
        <v>200000418</v>
      </c>
      <c r="B391" t="s">
        <v>3805</v>
      </c>
      <c r="C391" t="s">
        <v>3806</v>
      </c>
      <c r="D391" t="s">
        <v>595</v>
      </c>
      <c r="E391" t="s">
        <v>3846</v>
      </c>
      <c r="F391" t="s">
        <v>3847</v>
      </c>
      <c r="G391" t="s">
        <v>595</v>
      </c>
      <c r="H391" t="s">
        <v>3809</v>
      </c>
      <c r="I391" t="s">
        <v>598</v>
      </c>
      <c r="J391">
        <v>263888888.73899999</v>
      </c>
      <c r="K391">
        <v>13</v>
      </c>
      <c r="L391" t="s">
        <v>3839</v>
      </c>
      <c r="M391" t="s">
        <v>3811</v>
      </c>
    </row>
    <row r="392" spans="1:13" x14ac:dyDescent="0.4">
      <c r="A392">
        <v>200000418</v>
      </c>
      <c r="B392" t="s">
        <v>3805</v>
      </c>
      <c r="C392" t="s">
        <v>3806</v>
      </c>
      <c r="D392" t="s">
        <v>595</v>
      </c>
      <c r="E392" t="s">
        <v>3619</v>
      </c>
      <c r="F392" t="s">
        <v>3848</v>
      </c>
      <c r="G392" t="s">
        <v>595</v>
      </c>
      <c r="H392" t="s">
        <v>3809</v>
      </c>
      <c r="I392" t="s">
        <v>598</v>
      </c>
      <c r="J392">
        <v>798611110.65750003</v>
      </c>
      <c r="K392">
        <v>13</v>
      </c>
      <c r="L392" t="s">
        <v>3839</v>
      </c>
      <c r="M392" t="s">
        <v>3811</v>
      </c>
    </row>
    <row r="393" spans="1:13" x14ac:dyDescent="0.4">
      <c r="A393">
        <v>200000418</v>
      </c>
      <c r="B393" t="s">
        <v>3805</v>
      </c>
      <c r="C393" t="s">
        <v>3806</v>
      </c>
      <c r="D393" t="s">
        <v>595</v>
      </c>
      <c r="E393" t="s">
        <v>3849</v>
      </c>
      <c r="F393" t="s">
        <v>3850</v>
      </c>
      <c r="G393" t="s">
        <v>595</v>
      </c>
      <c r="H393" t="s">
        <v>3809</v>
      </c>
      <c r="I393" t="s">
        <v>598</v>
      </c>
      <c r="J393">
        <v>458333333.07300001</v>
      </c>
      <c r="K393">
        <v>13</v>
      </c>
      <c r="L393" t="s">
        <v>3839</v>
      </c>
      <c r="M393" t="s">
        <v>3811</v>
      </c>
    </row>
    <row r="394" spans="1:13" x14ac:dyDescent="0.4">
      <c r="A394">
        <v>200000418</v>
      </c>
      <c r="B394" t="s">
        <v>3805</v>
      </c>
      <c r="C394" t="s">
        <v>3806</v>
      </c>
      <c r="D394" t="s">
        <v>595</v>
      </c>
      <c r="E394" t="s">
        <v>3851</v>
      </c>
      <c r="F394" t="s">
        <v>3852</v>
      </c>
      <c r="G394" t="s">
        <v>595</v>
      </c>
      <c r="H394" t="s">
        <v>3809</v>
      </c>
      <c r="I394" t="s">
        <v>598</v>
      </c>
      <c r="J394">
        <v>395833333.1085</v>
      </c>
      <c r="K394">
        <v>13</v>
      </c>
      <c r="L394" t="s">
        <v>3839</v>
      </c>
      <c r="M394" t="s">
        <v>3811</v>
      </c>
    </row>
    <row r="395" spans="1:13" x14ac:dyDescent="0.4">
      <c r="A395">
        <v>200000418</v>
      </c>
      <c r="B395" t="s">
        <v>3805</v>
      </c>
      <c r="C395" t="s">
        <v>3806</v>
      </c>
      <c r="D395" t="s">
        <v>595</v>
      </c>
      <c r="E395" t="s">
        <v>3853</v>
      </c>
      <c r="F395" t="s">
        <v>3854</v>
      </c>
      <c r="G395" t="s">
        <v>595</v>
      </c>
      <c r="H395" t="s">
        <v>3809</v>
      </c>
      <c r="I395" t="s">
        <v>598</v>
      </c>
      <c r="J395">
        <v>722222221.81200004</v>
      </c>
      <c r="K395">
        <v>13</v>
      </c>
      <c r="L395" t="s">
        <v>3839</v>
      </c>
      <c r="M395" t="s">
        <v>3811</v>
      </c>
    </row>
    <row r="396" spans="1:13" x14ac:dyDescent="0.4">
      <c r="A396">
        <v>200000418</v>
      </c>
      <c r="B396" t="s">
        <v>3805</v>
      </c>
      <c r="C396" t="s">
        <v>3806</v>
      </c>
      <c r="D396" t="s">
        <v>595</v>
      </c>
      <c r="E396" t="s">
        <v>3855</v>
      </c>
      <c r="F396" t="s">
        <v>3856</v>
      </c>
      <c r="G396" t="s">
        <v>595</v>
      </c>
      <c r="H396" t="s">
        <v>3809</v>
      </c>
      <c r="I396" t="s">
        <v>598</v>
      </c>
      <c r="J396">
        <v>1291666665.9330001</v>
      </c>
      <c r="K396">
        <v>13</v>
      </c>
      <c r="L396" t="s">
        <v>3839</v>
      </c>
      <c r="M396" t="s">
        <v>3811</v>
      </c>
    </row>
    <row r="397" spans="1:13" x14ac:dyDescent="0.4">
      <c r="A397">
        <v>200000418</v>
      </c>
      <c r="B397" t="s">
        <v>3805</v>
      </c>
      <c r="C397" t="s">
        <v>3806</v>
      </c>
      <c r="D397" t="s">
        <v>595</v>
      </c>
      <c r="E397" t="s">
        <v>3857</v>
      </c>
      <c r="F397" t="s">
        <v>3858</v>
      </c>
      <c r="G397" t="s">
        <v>595</v>
      </c>
      <c r="H397" t="s">
        <v>3809</v>
      </c>
      <c r="I397" t="s">
        <v>598</v>
      </c>
      <c r="J397">
        <v>124999999.92900001</v>
      </c>
      <c r="K397">
        <v>13</v>
      </c>
      <c r="L397" t="s">
        <v>3839</v>
      </c>
      <c r="M397" t="s">
        <v>3811</v>
      </c>
    </row>
    <row r="398" spans="1:13" x14ac:dyDescent="0.4">
      <c r="A398">
        <v>200000418</v>
      </c>
      <c r="B398" t="s">
        <v>3805</v>
      </c>
      <c r="C398" t="s">
        <v>3806</v>
      </c>
      <c r="D398" t="s">
        <v>595</v>
      </c>
      <c r="E398" t="s">
        <v>3859</v>
      </c>
      <c r="F398" t="s">
        <v>3860</v>
      </c>
      <c r="G398" t="s">
        <v>595</v>
      </c>
      <c r="H398" t="s">
        <v>3809</v>
      </c>
      <c r="I398" t="s">
        <v>598</v>
      </c>
      <c r="J398">
        <v>111111111.04799999</v>
      </c>
      <c r="K398">
        <v>13</v>
      </c>
      <c r="L398" t="s">
        <v>3839</v>
      </c>
      <c r="M398" t="s">
        <v>3811</v>
      </c>
    </row>
    <row r="399" spans="1:13" x14ac:dyDescent="0.4">
      <c r="A399">
        <v>200000418</v>
      </c>
      <c r="B399" t="s">
        <v>3805</v>
      </c>
      <c r="C399" t="s">
        <v>3806</v>
      </c>
      <c r="D399" t="s">
        <v>595</v>
      </c>
      <c r="E399" t="s">
        <v>3861</v>
      </c>
      <c r="F399" t="s">
        <v>3862</v>
      </c>
      <c r="G399" t="s">
        <v>595</v>
      </c>
      <c r="H399" t="s">
        <v>3809</v>
      </c>
      <c r="I399" t="s">
        <v>598</v>
      </c>
      <c r="J399">
        <v>305555555.38200003</v>
      </c>
      <c r="K399">
        <v>13</v>
      </c>
      <c r="L399" t="s">
        <v>3839</v>
      </c>
      <c r="M399" t="s">
        <v>3811</v>
      </c>
    </row>
    <row r="400" spans="1:13" x14ac:dyDescent="0.4">
      <c r="A400">
        <v>200000418</v>
      </c>
      <c r="B400" t="s">
        <v>3805</v>
      </c>
      <c r="C400" t="s">
        <v>3806</v>
      </c>
      <c r="D400" t="s">
        <v>595</v>
      </c>
      <c r="E400" t="s">
        <v>3863</v>
      </c>
      <c r="F400" t="s">
        <v>3864</v>
      </c>
      <c r="G400" t="s">
        <v>595</v>
      </c>
      <c r="H400" t="s">
        <v>3809</v>
      </c>
      <c r="I400" t="s">
        <v>598</v>
      </c>
      <c r="J400">
        <v>486111110.83499998</v>
      </c>
      <c r="K400">
        <v>13</v>
      </c>
      <c r="L400" t="s">
        <v>3839</v>
      </c>
      <c r="M400" t="s">
        <v>3811</v>
      </c>
    </row>
    <row r="401" spans="1:13" x14ac:dyDescent="0.4">
      <c r="A401">
        <v>200000418</v>
      </c>
      <c r="B401" t="s">
        <v>3805</v>
      </c>
      <c r="C401" t="s">
        <v>3806</v>
      </c>
      <c r="D401" t="s">
        <v>595</v>
      </c>
      <c r="E401" t="s">
        <v>3865</v>
      </c>
      <c r="F401" t="s">
        <v>3866</v>
      </c>
      <c r="G401" t="s">
        <v>595</v>
      </c>
      <c r="H401" t="s">
        <v>3809</v>
      </c>
      <c r="I401" t="s">
        <v>598</v>
      </c>
      <c r="J401">
        <v>340277777.58450001</v>
      </c>
      <c r="K401">
        <v>13</v>
      </c>
      <c r="L401" t="s">
        <v>3839</v>
      </c>
      <c r="M401" t="s">
        <v>3811</v>
      </c>
    </row>
    <row r="402" spans="1:13" x14ac:dyDescent="0.4">
      <c r="A402">
        <v>200000418</v>
      </c>
      <c r="B402" t="s">
        <v>3805</v>
      </c>
      <c r="C402" t="s">
        <v>3806</v>
      </c>
      <c r="D402" t="s">
        <v>595</v>
      </c>
      <c r="E402" t="s">
        <v>3867</v>
      </c>
      <c r="F402" t="s">
        <v>3868</v>
      </c>
      <c r="G402" t="s">
        <v>595</v>
      </c>
      <c r="H402" t="s">
        <v>3809</v>
      </c>
      <c r="I402" t="s">
        <v>598</v>
      </c>
      <c r="J402">
        <v>159722222.13150001</v>
      </c>
      <c r="K402">
        <v>13</v>
      </c>
      <c r="L402" t="s">
        <v>3839</v>
      </c>
      <c r="M402" t="s">
        <v>3811</v>
      </c>
    </row>
    <row r="403" spans="1:13" x14ac:dyDescent="0.4">
      <c r="A403">
        <v>200000418</v>
      </c>
      <c r="B403" t="s">
        <v>3805</v>
      </c>
      <c r="C403" t="s">
        <v>3806</v>
      </c>
      <c r="D403" t="s">
        <v>595</v>
      </c>
      <c r="E403" t="s">
        <v>3869</v>
      </c>
      <c r="F403" t="s">
        <v>3870</v>
      </c>
      <c r="G403" t="s">
        <v>595</v>
      </c>
      <c r="H403" t="s">
        <v>3809</v>
      </c>
      <c r="I403" t="s">
        <v>598</v>
      </c>
      <c r="J403">
        <v>916666666.14600003</v>
      </c>
      <c r="K403">
        <v>13</v>
      </c>
      <c r="L403" t="s">
        <v>3839</v>
      </c>
      <c r="M403" t="s">
        <v>3811</v>
      </c>
    </row>
    <row r="404" spans="1:13" x14ac:dyDescent="0.4">
      <c r="A404">
        <v>200000418</v>
      </c>
      <c r="B404" t="s">
        <v>3805</v>
      </c>
      <c r="C404" t="s">
        <v>3806</v>
      </c>
      <c r="D404" t="s">
        <v>595</v>
      </c>
      <c r="E404" t="s">
        <v>3871</v>
      </c>
      <c r="F404" t="s">
        <v>3872</v>
      </c>
      <c r="G404" t="s">
        <v>595</v>
      </c>
      <c r="H404" t="s">
        <v>3809</v>
      </c>
      <c r="I404" t="s">
        <v>598</v>
      </c>
      <c r="J404">
        <v>41666666.642999999</v>
      </c>
      <c r="K404">
        <v>13</v>
      </c>
      <c r="L404" t="s">
        <v>3839</v>
      </c>
      <c r="M404" t="s">
        <v>3811</v>
      </c>
    </row>
    <row r="405" spans="1:13" x14ac:dyDescent="0.4">
      <c r="A405">
        <v>200000418</v>
      </c>
      <c r="B405" t="s">
        <v>3805</v>
      </c>
      <c r="C405" t="s">
        <v>3806</v>
      </c>
      <c r="D405" t="s">
        <v>595</v>
      </c>
      <c r="E405" t="s">
        <v>3873</v>
      </c>
      <c r="F405" t="s">
        <v>3874</v>
      </c>
      <c r="G405" t="s">
        <v>595</v>
      </c>
      <c r="H405" t="s">
        <v>3809</v>
      </c>
      <c r="I405" t="s">
        <v>598</v>
      </c>
      <c r="J405">
        <v>70138888.84905</v>
      </c>
      <c r="K405">
        <v>13</v>
      </c>
      <c r="L405" t="s">
        <v>3839</v>
      </c>
      <c r="M405" t="s">
        <v>3811</v>
      </c>
    </row>
    <row r="406" spans="1:13" x14ac:dyDescent="0.4">
      <c r="A406">
        <v>200000418</v>
      </c>
      <c r="B406" t="s">
        <v>3805</v>
      </c>
      <c r="C406" t="s">
        <v>3806</v>
      </c>
      <c r="D406" t="s">
        <v>595</v>
      </c>
      <c r="E406" t="s">
        <v>3875</v>
      </c>
      <c r="F406" t="s">
        <v>3876</v>
      </c>
      <c r="G406" t="s">
        <v>595</v>
      </c>
      <c r="H406" t="s">
        <v>3809</v>
      </c>
      <c r="I406" t="s">
        <v>598</v>
      </c>
      <c r="J406">
        <v>113194444.38015001</v>
      </c>
      <c r="K406">
        <v>13</v>
      </c>
      <c r="L406" t="s">
        <v>3839</v>
      </c>
      <c r="M406" t="s">
        <v>3811</v>
      </c>
    </row>
    <row r="407" spans="1:13" x14ac:dyDescent="0.4">
      <c r="A407">
        <v>200000418</v>
      </c>
      <c r="B407" t="s">
        <v>3805</v>
      </c>
      <c r="C407" t="s">
        <v>3806</v>
      </c>
      <c r="D407" t="s">
        <v>595</v>
      </c>
      <c r="E407" t="s">
        <v>3877</v>
      </c>
      <c r="F407" t="s">
        <v>3878</v>
      </c>
      <c r="G407" t="s">
        <v>595</v>
      </c>
      <c r="H407" t="s">
        <v>3809</v>
      </c>
      <c r="I407" t="s">
        <v>598</v>
      </c>
      <c r="J407">
        <v>132638888.81355</v>
      </c>
      <c r="K407">
        <v>13</v>
      </c>
      <c r="L407" t="s">
        <v>3839</v>
      </c>
      <c r="M407" t="s">
        <v>3811</v>
      </c>
    </row>
    <row r="408" spans="1:13" x14ac:dyDescent="0.4">
      <c r="A408">
        <v>200000418</v>
      </c>
      <c r="B408" t="s">
        <v>3805</v>
      </c>
      <c r="C408" t="s">
        <v>3806</v>
      </c>
      <c r="D408" t="s">
        <v>595</v>
      </c>
      <c r="E408" t="s">
        <v>3879</v>
      </c>
      <c r="F408" t="s">
        <v>3880</v>
      </c>
      <c r="G408" t="s">
        <v>595</v>
      </c>
      <c r="H408" t="s">
        <v>3809</v>
      </c>
      <c r="I408" t="s">
        <v>598</v>
      </c>
      <c r="J408">
        <v>97222222.166999996</v>
      </c>
      <c r="K408">
        <v>13</v>
      </c>
      <c r="L408" t="s">
        <v>3839</v>
      </c>
      <c r="M408" t="s">
        <v>3811</v>
      </c>
    </row>
    <row r="409" spans="1:13" x14ac:dyDescent="0.4">
      <c r="A409">
        <v>200000418</v>
      </c>
      <c r="B409" t="s">
        <v>3805</v>
      </c>
      <c r="C409" t="s">
        <v>3806</v>
      </c>
      <c r="D409" t="s">
        <v>595</v>
      </c>
      <c r="E409" t="s">
        <v>3881</v>
      </c>
      <c r="F409" t="s">
        <v>3882</v>
      </c>
      <c r="G409" t="s">
        <v>595</v>
      </c>
      <c r="H409" t="s">
        <v>3809</v>
      </c>
      <c r="I409" t="s">
        <v>598</v>
      </c>
      <c r="J409">
        <v>85416666.618149996</v>
      </c>
      <c r="K409">
        <v>13</v>
      </c>
      <c r="L409" t="s">
        <v>3839</v>
      </c>
      <c r="M409" t="s">
        <v>3811</v>
      </c>
    </row>
    <row r="410" spans="1:13" x14ac:dyDescent="0.4">
      <c r="A410">
        <v>200000418</v>
      </c>
      <c r="B410" t="s">
        <v>3805</v>
      </c>
      <c r="C410" t="s">
        <v>3806</v>
      </c>
      <c r="D410" t="s">
        <v>595</v>
      </c>
      <c r="E410" t="s">
        <v>3883</v>
      </c>
      <c r="F410" t="s">
        <v>3884</v>
      </c>
      <c r="G410" t="s">
        <v>595</v>
      </c>
      <c r="H410" t="s">
        <v>3809</v>
      </c>
      <c r="I410" t="s">
        <v>598</v>
      </c>
      <c r="J410">
        <v>170138888.79225001</v>
      </c>
      <c r="K410">
        <v>13</v>
      </c>
      <c r="L410" t="s">
        <v>3839</v>
      </c>
      <c r="M410" t="s">
        <v>3811</v>
      </c>
    </row>
    <row r="411" spans="1:13" x14ac:dyDescent="0.4">
      <c r="A411">
        <v>200000418</v>
      </c>
      <c r="B411" t="s">
        <v>3805</v>
      </c>
      <c r="C411" t="s">
        <v>3806</v>
      </c>
      <c r="D411" t="s">
        <v>2775</v>
      </c>
      <c r="E411" t="s">
        <v>3885</v>
      </c>
      <c r="F411" t="s">
        <v>3809</v>
      </c>
      <c r="G411" t="s">
        <v>2775</v>
      </c>
      <c r="H411" t="s">
        <v>3809</v>
      </c>
      <c r="I411" t="s">
        <v>598</v>
      </c>
      <c r="J411">
        <v>2242305518.7410598</v>
      </c>
    </row>
    <row r="412" spans="1:13" x14ac:dyDescent="0.4">
      <c r="A412">
        <v>200000445</v>
      </c>
      <c r="B412" t="s">
        <v>3886</v>
      </c>
      <c r="C412" t="s">
        <v>3887</v>
      </c>
      <c r="D412" t="s">
        <v>647</v>
      </c>
      <c r="E412" t="s">
        <v>3888</v>
      </c>
      <c r="F412" t="s">
        <v>3889</v>
      </c>
      <c r="G412" t="s">
        <v>647</v>
      </c>
      <c r="I412" t="s">
        <v>598</v>
      </c>
      <c r="J412">
        <v>4770443999.8101597</v>
      </c>
    </row>
    <row r="413" spans="1:13" x14ac:dyDescent="0.4">
      <c r="A413">
        <v>200000445</v>
      </c>
      <c r="B413" t="s">
        <v>3886</v>
      </c>
      <c r="C413" t="s">
        <v>3887</v>
      </c>
      <c r="D413" t="s">
        <v>647</v>
      </c>
      <c r="E413" t="s">
        <v>3890</v>
      </c>
      <c r="F413" t="s">
        <v>3891</v>
      </c>
      <c r="G413" t="s">
        <v>647</v>
      </c>
      <c r="I413" t="s">
        <v>598</v>
      </c>
      <c r="J413">
        <v>57998555997.691902</v>
      </c>
    </row>
    <row r="414" spans="1:13" x14ac:dyDescent="0.4">
      <c r="A414">
        <v>200000459</v>
      </c>
      <c r="B414" t="s">
        <v>1101</v>
      </c>
      <c r="C414" t="s">
        <v>3892</v>
      </c>
      <c r="D414" t="s">
        <v>2775</v>
      </c>
      <c r="E414" t="s">
        <v>3893</v>
      </c>
      <c r="F414" t="s">
        <v>3894</v>
      </c>
      <c r="G414" t="s">
        <v>2775</v>
      </c>
      <c r="H414" t="s">
        <v>3895</v>
      </c>
      <c r="I414" t="s">
        <v>3896</v>
      </c>
      <c r="J414">
        <v>20155748869.106499</v>
      </c>
    </row>
    <row r="415" spans="1:13" x14ac:dyDescent="0.4">
      <c r="A415">
        <v>200000459</v>
      </c>
      <c r="B415" t="s">
        <v>1101</v>
      </c>
      <c r="C415" t="s">
        <v>3892</v>
      </c>
      <c r="D415" t="s">
        <v>2775</v>
      </c>
      <c r="E415" t="s">
        <v>3897</v>
      </c>
      <c r="F415" t="s">
        <v>3898</v>
      </c>
      <c r="G415" t="s">
        <v>2775</v>
      </c>
      <c r="H415" t="s">
        <v>3899</v>
      </c>
      <c r="I415" t="s">
        <v>733</v>
      </c>
      <c r="J415">
        <v>11890793285.129</v>
      </c>
    </row>
    <row r="416" spans="1:13" x14ac:dyDescent="0.4">
      <c r="A416">
        <v>200000463</v>
      </c>
      <c r="B416" t="s">
        <v>3900</v>
      </c>
      <c r="C416" t="s">
        <v>3901</v>
      </c>
      <c r="D416" t="s">
        <v>595</v>
      </c>
      <c r="E416" t="s">
        <v>3902</v>
      </c>
      <c r="F416" t="s">
        <v>3903</v>
      </c>
      <c r="G416" t="s">
        <v>595</v>
      </c>
      <c r="H416" t="s">
        <v>3762</v>
      </c>
      <c r="I416" t="s">
        <v>598</v>
      </c>
      <c r="J416">
        <v>5921353846.6770201</v>
      </c>
      <c r="K416">
        <v>6.5</v>
      </c>
      <c r="L416" t="s">
        <v>3763</v>
      </c>
      <c r="M416" t="s">
        <v>3764</v>
      </c>
    </row>
    <row r="417" spans="1:13" x14ac:dyDescent="0.4">
      <c r="A417">
        <v>200000463</v>
      </c>
      <c r="B417" t="s">
        <v>3900</v>
      </c>
      <c r="C417" t="s">
        <v>3901</v>
      </c>
      <c r="D417" t="s">
        <v>595</v>
      </c>
      <c r="E417" t="s">
        <v>3904</v>
      </c>
      <c r="F417" t="s">
        <v>3905</v>
      </c>
      <c r="G417" t="s">
        <v>595</v>
      </c>
      <c r="H417" t="s">
        <v>3762</v>
      </c>
      <c r="I417" t="s">
        <v>598</v>
      </c>
      <c r="J417">
        <v>46701153850.280098</v>
      </c>
      <c r="K417">
        <v>8.9</v>
      </c>
      <c r="L417" t="s">
        <v>3767</v>
      </c>
      <c r="M417" t="s">
        <v>3764</v>
      </c>
    </row>
    <row r="418" spans="1:13" x14ac:dyDescent="0.4">
      <c r="A418">
        <v>200000463</v>
      </c>
      <c r="B418" t="s">
        <v>3900</v>
      </c>
      <c r="C418" t="s">
        <v>3901</v>
      </c>
      <c r="D418" t="s">
        <v>2775</v>
      </c>
      <c r="E418" t="s">
        <v>3906</v>
      </c>
      <c r="F418" t="s">
        <v>3770</v>
      </c>
      <c r="G418" t="s">
        <v>2775</v>
      </c>
      <c r="H418" t="s">
        <v>3770</v>
      </c>
      <c r="I418" t="s">
        <v>598</v>
      </c>
      <c r="J418">
        <v>17469109338.7738</v>
      </c>
    </row>
    <row r="419" spans="1:13" x14ac:dyDescent="0.4">
      <c r="A419">
        <v>200000545</v>
      </c>
      <c r="B419" t="s">
        <v>3907</v>
      </c>
      <c r="C419" t="s">
        <v>3908</v>
      </c>
      <c r="D419" t="s">
        <v>595</v>
      </c>
      <c r="E419" t="s">
        <v>3909</v>
      </c>
      <c r="F419" t="s">
        <v>3910</v>
      </c>
      <c r="G419" t="s">
        <v>595</v>
      </c>
      <c r="H419" t="s">
        <v>3911</v>
      </c>
      <c r="I419" t="s">
        <v>598</v>
      </c>
      <c r="J419">
        <v>24882901786</v>
      </c>
      <c r="K419">
        <v>4.3600000000000003</v>
      </c>
      <c r="L419" t="s">
        <v>3912</v>
      </c>
      <c r="M419" t="s">
        <v>3913</v>
      </c>
    </row>
    <row r="420" spans="1:13" x14ac:dyDescent="0.4">
      <c r="A420">
        <v>200000545</v>
      </c>
      <c r="B420" t="s">
        <v>3907</v>
      </c>
      <c r="C420" t="s">
        <v>3908</v>
      </c>
      <c r="D420" t="s">
        <v>595</v>
      </c>
      <c r="E420" t="s">
        <v>3914</v>
      </c>
      <c r="F420" t="s">
        <v>3915</v>
      </c>
      <c r="G420" t="s">
        <v>595</v>
      </c>
      <c r="H420" t="s">
        <v>3916</v>
      </c>
      <c r="I420" t="s">
        <v>598</v>
      </c>
      <c r="J420">
        <v>17097271434.895901</v>
      </c>
      <c r="K420">
        <v>5.28</v>
      </c>
      <c r="L420" t="s">
        <v>3917</v>
      </c>
      <c r="M420" t="s">
        <v>3918</v>
      </c>
    </row>
    <row r="421" spans="1:13" x14ac:dyDescent="0.4">
      <c r="A421">
        <v>200000545</v>
      </c>
      <c r="B421" t="s">
        <v>3907</v>
      </c>
      <c r="C421" t="s">
        <v>3908</v>
      </c>
      <c r="D421" t="s">
        <v>2775</v>
      </c>
      <c r="E421" t="s">
        <v>3919</v>
      </c>
      <c r="F421" t="s">
        <v>3911</v>
      </c>
      <c r="G421" t="s">
        <v>2775</v>
      </c>
      <c r="H421" t="s">
        <v>3920</v>
      </c>
      <c r="I421" t="s">
        <v>598</v>
      </c>
      <c r="J421">
        <v>1571060895.3394599</v>
      </c>
    </row>
    <row r="422" spans="1:13" x14ac:dyDescent="0.4">
      <c r="A422">
        <v>200000545</v>
      </c>
      <c r="B422" t="s">
        <v>3907</v>
      </c>
      <c r="C422" t="s">
        <v>3908</v>
      </c>
      <c r="D422" t="s">
        <v>2775</v>
      </c>
      <c r="E422" t="s">
        <v>3921</v>
      </c>
      <c r="F422" t="s">
        <v>3922</v>
      </c>
      <c r="G422" t="s">
        <v>2775</v>
      </c>
      <c r="H422" t="s">
        <v>3923</v>
      </c>
      <c r="I422" t="s">
        <v>598</v>
      </c>
      <c r="J422">
        <v>1550227618.43646</v>
      </c>
    </row>
    <row r="423" spans="1:13" x14ac:dyDescent="0.4">
      <c r="A423">
        <v>200000555</v>
      </c>
      <c r="B423" t="s">
        <v>1168</v>
      </c>
      <c r="C423" t="s">
        <v>3924</v>
      </c>
      <c r="D423" t="s">
        <v>2775</v>
      </c>
      <c r="E423" t="s">
        <v>3925</v>
      </c>
      <c r="F423" t="s">
        <v>3926</v>
      </c>
      <c r="G423" t="s">
        <v>2775</v>
      </c>
      <c r="H423" t="s">
        <v>3927</v>
      </c>
      <c r="I423" t="s">
        <v>598</v>
      </c>
      <c r="J423">
        <v>10928879022.3013</v>
      </c>
    </row>
    <row r="424" spans="1:13" x14ac:dyDescent="0.4">
      <c r="A424">
        <v>200000580</v>
      </c>
      <c r="B424" t="s">
        <v>3928</v>
      </c>
      <c r="C424" t="s">
        <v>3929</v>
      </c>
      <c r="D424" t="s">
        <v>595</v>
      </c>
      <c r="E424" t="s">
        <v>3930</v>
      </c>
      <c r="F424" t="s">
        <v>3931</v>
      </c>
      <c r="G424" t="s">
        <v>595</v>
      </c>
      <c r="H424" t="s">
        <v>3932</v>
      </c>
      <c r="I424" t="s">
        <v>598</v>
      </c>
      <c r="J424">
        <v>18229615433.919998</v>
      </c>
      <c r="K424">
        <v>6.9</v>
      </c>
      <c r="L424" t="s">
        <v>3933</v>
      </c>
      <c r="M424" t="s">
        <v>3934</v>
      </c>
    </row>
    <row r="425" spans="1:13" x14ac:dyDescent="0.4">
      <c r="A425">
        <v>200000580</v>
      </c>
      <c r="B425" t="s">
        <v>3928</v>
      </c>
      <c r="C425" t="s">
        <v>3929</v>
      </c>
      <c r="D425" t="s">
        <v>595</v>
      </c>
      <c r="E425" t="s">
        <v>3935</v>
      </c>
      <c r="F425" t="s">
        <v>3936</v>
      </c>
      <c r="G425" t="s">
        <v>595</v>
      </c>
      <c r="H425" t="s">
        <v>3932</v>
      </c>
      <c r="I425" t="s">
        <v>598</v>
      </c>
      <c r="J425">
        <v>1139350964.6199999</v>
      </c>
      <c r="K425">
        <v>6.9</v>
      </c>
      <c r="L425" t="s">
        <v>3933</v>
      </c>
      <c r="M425" t="s">
        <v>3937</v>
      </c>
    </row>
    <row r="426" spans="1:13" x14ac:dyDescent="0.4">
      <c r="A426">
        <v>200000580</v>
      </c>
      <c r="B426" t="s">
        <v>3928</v>
      </c>
      <c r="C426" t="s">
        <v>3929</v>
      </c>
      <c r="D426" t="s">
        <v>595</v>
      </c>
      <c r="E426" t="s">
        <v>3938</v>
      </c>
      <c r="F426" t="s">
        <v>3939</v>
      </c>
      <c r="G426" t="s">
        <v>595</v>
      </c>
      <c r="H426" t="s">
        <v>3932</v>
      </c>
      <c r="I426" t="s">
        <v>598</v>
      </c>
      <c r="J426">
        <v>877711598.98584294</v>
      </c>
      <c r="K426">
        <v>6.9</v>
      </c>
      <c r="L426" t="s">
        <v>3933</v>
      </c>
      <c r="M426" t="s">
        <v>3934</v>
      </c>
    </row>
    <row r="427" spans="1:13" x14ac:dyDescent="0.4">
      <c r="A427">
        <v>200000580</v>
      </c>
      <c r="B427" t="s">
        <v>3928</v>
      </c>
      <c r="C427" t="s">
        <v>3929</v>
      </c>
      <c r="D427" t="s">
        <v>595</v>
      </c>
      <c r="E427" t="s">
        <v>3940</v>
      </c>
      <c r="F427" t="s">
        <v>3941</v>
      </c>
      <c r="G427" t="s">
        <v>595</v>
      </c>
      <c r="H427" t="s">
        <v>3932</v>
      </c>
      <c r="I427" t="s">
        <v>598</v>
      </c>
      <c r="J427">
        <v>46440601.242261499</v>
      </c>
      <c r="K427">
        <v>6.9</v>
      </c>
      <c r="L427" t="s">
        <v>3933</v>
      </c>
      <c r="M427" t="s">
        <v>3937</v>
      </c>
    </row>
    <row r="428" spans="1:13" x14ac:dyDescent="0.4">
      <c r="A428">
        <v>200000580</v>
      </c>
      <c r="B428" t="s">
        <v>3928</v>
      </c>
      <c r="C428" t="s">
        <v>3929</v>
      </c>
      <c r="D428" t="s">
        <v>2775</v>
      </c>
      <c r="E428" t="s">
        <v>3942</v>
      </c>
      <c r="F428" t="s">
        <v>3943</v>
      </c>
      <c r="G428" t="s">
        <v>2775</v>
      </c>
      <c r="H428" t="s">
        <v>3944</v>
      </c>
      <c r="I428" t="s">
        <v>598</v>
      </c>
      <c r="J428">
        <v>54462.4967663879</v>
      </c>
    </row>
    <row r="429" spans="1:13" x14ac:dyDescent="0.4">
      <c r="A429">
        <v>200000580</v>
      </c>
      <c r="B429" t="s">
        <v>3928</v>
      </c>
      <c r="C429" t="s">
        <v>3929</v>
      </c>
      <c r="D429" t="s">
        <v>2775</v>
      </c>
      <c r="E429" t="s">
        <v>3945</v>
      </c>
      <c r="F429" t="s">
        <v>3946</v>
      </c>
      <c r="G429" t="s">
        <v>2775</v>
      </c>
      <c r="H429" t="s">
        <v>3944</v>
      </c>
      <c r="I429" t="s">
        <v>598</v>
      </c>
      <c r="J429">
        <v>544570505.19329</v>
      </c>
    </row>
    <row r="430" spans="1:13" x14ac:dyDescent="0.4">
      <c r="A430">
        <v>200000595</v>
      </c>
      <c r="B430" t="s">
        <v>1134</v>
      </c>
      <c r="C430" t="s">
        <v>3947</v>
      </c>
      <c r="D430" t="s">
        <v>2775</v>
      </c>
      <c r="F430" t="s">
        <v>3948</v>
      </c>
      <c r="G430" t="s">
        <v>2775</v>
      </c>
      <c r="H430" t="s">
        <v>3948</v>
      </c>
      <c r="I430" t="s">
        <v>733</v>
      </c>
      <c r="J430">
        <v>1479976431.3990021</v>
      </c>
    </row>
    <row r="431" spans="1:13" x14ac:dyDescent="0.4">
      <c r="A431">
        <v>200000595</v>
      </c>
      <c r="B431" t="s">
        <v>1134</v>
      </c>
      <c r="C431" t="s">
        <v>3947</v>
      </c>
      <c r="D431" t="s">
        <v>2775</v>
      </c>
      <c r="F431" t="s">
        <v>3949</v>
      </c>
      <c r="G431" t="s">
        <v>2775</v>
      </c>
      <c r="H431" t="s">
        <v>3949</v>
      </c>
      <c r="I431" t="s">
        <v>733</v>
      </c>
      <c r="J431">
        <v>403544669.08577073</v>
      </c>
    </row>
    <row r="432" spans="1:13" x14ac:dyDescent="0.4">
      <c r="A432">
        <v>200000595</v>
      </c>
      <c r="B432" t="s">
        <v>1134</v>
      </c>
      <c r="C432" t="s">
        <v>3947</v>
      </c>
      <c r="D432" t="s">
        <v>2775</v>
      </c>
      <c r="F432" t="s">
        <v>3950</v>
      </c>
      <c r="G432" t="s">
        <v>2775</v>
      </c>
      <c r="H432" t="s">
        <v>3950</v>
      </c>
      <c r="I432" t="s">
        <v>733</v>
      </c>
      <c r="J432">
        <v>75048451.687740788</v>
      </c>
    </row>
    <row r="433" spans="1:13" x14ac:dyDescent="0.4">
      <c r="A433">
        <v>200000595</v>
      </c>
      <c r="B433" t="s">
        <v>1134</v>
      </c>
      <c r="C433" t="s">
        <v>3947</v>
      </c>
      <c r="D433" t="s">
        <v>2775</v>
      </c>
      <c r="F433" t="s">
        <v>3951</v>
      </c>
      <c r="G433" t="s">
        <v>2775</v>
      </c>
      <c r="H433" t="s">
        <v>3951</v>
      </c>
      <c r="I433" t="s">
        <v>733</v>
      </c>
      <c r="J433">
        <v>1236019936.9234409</v>
      </c>
    </row>
    <row r="434" spans="1:13" x14ac:dyDescent="0.4">
      <c r="A434">
        <v>200000595</v>
      </c>
      <c r="B434" t="s">
        <v>1134</v>
      </c>
      <c r="C434" t="s">
        <v>3947</v>
      </c>
      <c r="D434" t="s">
        <v>2775</v>
      </c>
      <c r="F434" t="s">
        <v>3952</v>
      </c>
      <c r="G434" t="s">
        <v>2775</v>
      </c>
      <c r="H434" t="s">
        <v>3952</v>
      </c>
      <c r="I434" t="s">
        <v>733</v>
      </c>
      <c r="J434">
        <v>793407432.0970372</v>
      </c>
    </row>
    <row r="435" spans="1:13" x14ac:dyDescent="0.4">
      <c r="A435">
        <v>200000595</v>
      </c>
      <c r="B435" t="s">
        <v>1134</v>
      </c>
      <c r="C435" t="s">
        <v>3947</v>
      </c>
      <c r="D435" t="s">
        <v>2775</v>
      </c>
      <c r="F435" t="s">
        <v>3953</v>
      </c>
      <c r="G435" t="s">
        <v>2775</v>
      </c>
      <c r="H435" t="s">
        <v>3953</v>
      </c>
      <c r="I435" t="s">
        <v>733</v>
      </c>
      <c r="J435">
        <v>1080384485.7382441</v>
      </c>
    </row>
    <row r="436" spans="1:13" x14ac:dyDescent="0.4">
      <c r="A436">
        <v>200000595</v>
      </c>
      <c r="B436" t="s">
        <v>1134</v>
      </c>
      <c r="C436" t="s">
        <v>3947</v>
      </c>
      <c r="D436" t="s">
        <v>2775</v>
      </c>
      <c r="F436" t="s">
        <v>3954</v>
      </c>
      <c r="G436" t="s">
        <v>2775</v>
      </c>
      <c r="H436" t="s">
        <v>3954</v>
      </c>
      <c r="I436" t="s">
        <v>733</v>
      </c>
      <c r="J436">
        <v>86209892.378477946</v>
      </c>
    </row>
    <row r="437" spans="1:13" x14ac:dyDescent="0.4">
      <c r="A437">
        <v>200000595</v>
      </c>
      <c r="B437" t="s">
        <v>1134</v>
      </c>
      <c r="C437" t="s">
        <v>3947</v>
      </c>
      <c r="D437" t="s">
        <v>2775</v>
      </c>
      <c r="F437" t="s">
        <v>3955</v>
      </c>
      <c r="G437" t="s">
        <v>2775</v>
      </c>
      <c r="H437" t="s">
        <v>3955</v>
      </c>
      <c r="I437" t="s">
        <v>733</v>
      </c>
      <c r="J437">
        <v>952061860.69028676</v>
      </c>
    </row>
    <row r="438" spans="1:13" x14ac:dyDescent="0.4">
      <c r="A438">
        <v>200000608</v>
      </c>
      <c r="B438" t="s">
        <v>1116</v>
      </c>
      <c r="C438" t="s">
        <v>3956</v>
      </c>
      <c r="D438" t="s">
        <v>595</v>
      </c>
      <c r="E438" t="s">
        <v>3957</v>
      </c>
      <c r="F438" t="s">
        <v>3958</v>
      </c>
      <c r="G438" t="s">
        <v>595</v>
      </c>
      <c r="H438" t="s">
        <v>3959</v>
      </c>
      <c r="I438" t="s">
        <v>1084</v>
      </c>
      <c r="J438">
        <v>985552423.60445809</v>
      </c>
      <c r="K438">
        <v>7.5</v>
      </c>
      <c r="L438" t="s">
        <v>3960</v>
      </c>
      <c r="M438" t="s">
        <v>3937</v>
      </c>
    </row>
    <row r="439" spans="1:13" x14ac:dyDescent="0.4">
      <c r="A439">
        <v>200000608</v>
      </c>
      <c r="B439" t="s">
        <v>1116</v>
      </c>
      <c r="C439" t="s">
        <v>3956</v>
      </c>
      <c r="D439" t="s">
        <v>595</v>
      </c>
      <c r="E439" t="s">
        <v>3961</v>
      </c>
      <c r="F439" t="s">
        <v>3962</v>
      </c>
      <c r="G439" t="s">
        <v>595</v>
      </c>
      <c r="H439" t="s">
        <v>3959</v>
      </c>
      <c r="I439" t="s">
        <v>1084</v>
      </c>
      <c r="J439">
        <v>668521574.05337358</v>
      </c>
      <c r="K439">
        <v>7.5</v>
      </c>
      <c r="L439" t="s">
        <v>3960</v>
      </c>
      <c r="M439" t="s">
        <v>3963</v>
      </c>
    </row>
    <row r="440" spans="1:13" x14ac:dyDescent="0.4">
      <c r="A440">
        <v>200000655</v>
      </c>
      <c r="B440" t="s">
        <v>3964</v>
      </c>
      <c r="C440" t="s">
        <v>3965</v>
      </c>
      <c r="D440" t="s">
        <v>595</v>
      </c>
      <c r="E440" t="s">
        <v>3966</v>
      </c>
      <c r="F440" t="s">
        <v>3967</v>
      </c>
      <c r="G440" t="s">
        <v>595</v>
      </c>
      <c r="H440" t="s">
        <v>3968</v>
      </c>
      <c r="I440" t="s">
        <v>598</v>
      </c>
      <c r="J440">
        <v>8400000000.1820002</v>
      </c>
      <c r="K440">
        <v>5.92</v>
      </c>
      <c r="L440" t="s">
        <v>3969</v>
      </c>
      <c r="M440" t="s">
        <v>3970</v>
      </c>
    </row>
    <row r="441" spans="1:13" x14ac:dyDescent="0.4">
      <c r="A441">
        <v>200000655</v>
      </c>
      <c r="B441" t="s">
        <v>3964</v>
      </c>
      <c r="C441" t="s">
        <v>3965</v>
      </c>
      <c r="D441" t="s">
        <v>2775</v>
      </c>
      <c r="E441" t="s">
        <v>3971</v>
      </c>
      <c r="F441" t="s">
        <v>3972</v>
      </c>
      <c r="G441" t="s">
        <v>2775</v>
      </c>
      <c r="H441" t="s">
        <v>3968</v>
      </c>
      <c r="I441" t="s">
        <v>598</v>
      </c>
      <c r="J441">
        <v>962103791.67026603</v>
      </c>
    </row>
    <row r="442" spans="1:13" x14ac:dyDescent="0.4">
      <c r="A442">
        <v>200000676</v>
      </c>
      <c r="B442" t="s">
        <v>1201</v>
      </c>
      <c r="C442" t="s">
        <v>3973</v>
      </c>
      <c r="D442" t="s">
        <v>595</v>
      </c>
      <c r="E442" t="s">
        <v>3974</v>
      </c>
      <c r="F442" t="s">
        <v>3975</v>
      </c>
      <c r="G442" t="s">
        <v>595</v>
      </c>
      <c r="H442" t="s">
        <v>3976</v>
      </c>
      <c r="I442" t="s">
        <v>598</v>
      </c>
      <c r="J442">
        <v>27075604399</v>
      </c>
      <c r="K442">
        <v>4.4000000000000004</v>
      </c>
      <c r="L442" t="s">
        <v>3977</v>
      </c>
      <c r="M442" t="s">
        <v>3978</v>
      </c>
    </row>
    <row r="443" spans="1:13" x14ac:dyDescent="0.4">
      <c r="A443">
        <v>200000676</v>
      </c>
      <c r="B443" t="s">
        <v>1201</v>
      </c>
      <c r="C443" t="s">
        <v>3973</v>
      </c>
      <c r="D443" t="s">
        <v>2775</v>
      </c>
      <c r="E443" t="s">
        <v>3979</v>
      </c>
      <c r="F443" t="s">
        <v>3616</v>
      </c>
      <c r="G443" t="s">
        <v>2775</v>
      </c>
      <c r="H443" t="s">
        <v>3642</v>
      </c>
      <c r="I443" t="s">
        <v>598</v>
      </c>
      <c r="J443">
        <v>1163792340.8848</v>
      </c>
    </row>
    <row r="444" spans="1:13" x14ac:dyDescent="0.4">
      <c r="A444">
        <v>200000684</v>
      </c>
      <c r="B444" t="s">
        <v>3980</v>
      </c>
      <c r="C444" t="s">
        <v>3981</v>
      </c>
      <c r="D444" t="s">
        <v>595</v>
      </c>
      <c r="E444" t="s">
        <v>3982</v>
      </c>
      <c r="F444" t="s">
        <v>3983</v>
      </c>
      <c r="G444" t="s">
        <v>595</v>
      </c>
      <c r="H444" t="s">
        <v>3983</v>
      </c>
      <c r="I444" t="s">
        <v>598</v>
      </c>
      <c r="J444">
        <v>428043050.87172401</v>
      </c>
      <c r="K444">
        <v>10.62</v>
      </c>
      <c r="L444" t="s">
        <v>3984</v>
      </c>
      <c r="M444" t="s">
        <v>3985</v>
      </c>
    </row>
    <row r="445" spans="1:13" x14ac:dyDescent="0.4">
      <c r="A445">
        <v>200000684</v>
      </c>
      <c r="B445" t="s">
        <v>3980</v>
      </c>
      <c r="C445" t="s">
        <v>3981</v>
      </c>
      <c r="D445" t="s">
        <v>595</v>
      </c>
      <c r="E445" t="s">
        <v>3986</v>
      </c>
      <c r="F445" t="s">
        <v>3987</v>
      </c>
      <c r="G445" t="s">
        <v>595</v>
      </c>
      <c r="H445" t="s">
        <v>3983</v>
      </c>
      <c r="I445" t="s">
        <v>598</v>
      </c>
      <c r="J445">
        <v>81020296.191798806</v>
      </c>
      <c r="K445">
        <v>10.62</v>
      </c>
      <c r="L445" t="s">
        <v>3984</v>
      </c>
      <c r="M445" t="s">
        <v>3985</v>
      </c>
    </row>
    <row r="446" spans="1:13" x14ac:dyDescent="0.4">
      <c r="A446">
        <v>200000684</v>
      </c>
      <c r="B446" t="s">
        <v>3980</v>
      </c>
      <c r="C446" t="s">
        <v>3981</v>
      </c>
      <c r="D446" t="s">
        <v>595</v>
      </c>
      <c r="E446" t="s">
        <v>3988</v>
      </c>
      <c r="F446" t="s">
        <v>3989</v>
      </c>
      <c r="G446" t="s">
        <v>595</v>
      </c>
      <c r="H446" t="s">
        <v>3990</v>
      </c>
      <c r="I446" t="s">
        <v>598</v>
      </c>
      <c r="J446">
        <v>653598742.76371002</v>
      </c>
      <c r="K446">
        <v>10.96</v>
      </c>
      <c r="L446" t="s">
        <v>3991</v>
      </c>
      <c r="M446" t="s">
        <v>3992</v>
      </c>
    </row>
    <row r="447" spans="1:13" x14ac:dyDescent="0.4">
      <c r="A447">
        <v>200000684</v>
      </c>
      <c r="B447" t="s">
        <v>3980</v>
      </c>
      <c r="C447" t="s">
        <v>3981</v>
      </c>
      <c r="D447" t="s">
        <v>595</v>
      </c>
      <c r="E447" t="s">
        <v>3993</v>
      </c>
      <c r="F447" t="s">
        <v>3994</v>
      </c>
      <c r="G447" t="s">
        <v>595</v>
      </c>
      <c r="H447" t="s">
        <v>3990</v>
      </c>
      <c r="I447" t="s">
        <v>598</v>
      </c>
      <c r="J447">
        <v>21014224.670061901</v>
      </c>
      <c r="K447">
        <v>10.96</v>
      </c>
      <c r="L447" t="s">
        <v>3991</v>
      </c>
      <c r="M447" t="s">
        <v>3992</v>
      </c>
    </row>
    <row r="448" spans="1:13" x14ac:dyDescent="0.4">
      <c r="A448">
        <v>200000684</v>
      </c>
      <c r="B448" t="s">
        <v>3980</v>
      </c>
      <c r="C448" t="s">
        <v>3981</v>
      </c>
      <c r="D448" t="s">
        <v>2775</v>
      </c>
      <c r="E448" t="s">
        <v>3995</v>
      </c>
      <c r="F448" t="s">
        <v>3983</v>
      </c>
      <c r="G448" t="s">
        <v>2775</v>
      </c>
      <c r="H448" t="s">
        <v>3983</v>
      </c>
      <c r="I448" t="s">
        <v>598</v>
      </c>
      <c r="J448">
        <v>182006042.10319901</v>
      </c>
    </row>
    <row r="449" spans="1:13" x14ac:dyDescent="0.4">
      <c r="A449">
        <v>200000684</v>
      </c>
      <c r="B449" t="s">
        <v>3980</v>
      </c>
      <c r="C449" t="s">
        <v>3981</v>
      </c>
      <c r="D449" t="s">
        <v>2775</v>
      </c>
      <c r="E449" t="s">
        <v>3996</v>
      </c>
      <c r="F449" t="s">
        <v>3990</v>
      </c>
      <c r="G449" t="s">
        <v>2775</v>
      </c>
      <c r="H449" t="s">
        <v>3990</v>
      </c>
      <c r="I449" t="s">
        <v>598</v>
      </c>
      <c r="J449">
        <v>299070961.20245898</v>
      </c>
    </row>
    <row r="450" spans="1:13" x14ac:dyDescent="0.4">
      <c r="A450">
        <v>200000685</v>
      </c>
      <c r="B450" t="s">
        <v>1204</v>
      </c>
      <c r="C450" t="s">
        <v>3997</v>
      </c>
      <c r="D450" t="s">
        <v>595</v>
      </c>
      <c r="F450" t="s">
        <v>3998</v>
      </c>
      <c r="G450" t="s">
        <v>595</v>
      </c>
      <c r="H450" t="s">
        <v>3998</v>
      </c>
      <c r="I450" t="s">
        <v>961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 x14ac:dyDescent="0.4">
      <c r="A451">
        <v>200000685</v>
      </c>
      <c r="B451" t="s">
        <v>1204</v>
      </c>
      <c r="C451" t="s">
        <v>3997</v>
      </c>
      <c r="D451" t="s">
        <v>595</v>
      </c>
      <c r="F451" t="s">
        <v>3999</v>
      </c>
      <c r="G451" t="s">
        <v>595</v>
      </c>
      <c r="H451" t="s">
        <v>3999</v>
      </c>
      <c r="I451" t="s">
        <v>961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 x14ac:dyDescent="0.4">
      <c r="A452">
        <v>200000685</v>
      </c>
      <c r="B452" t="s">
        <v>1204</v>
      </c>
      <c r="C452" t="s">
        <v>3997</v>
      </c>
      <c r="D452" t="s">
        <v>595</v>
      </c>
      <c r="F452" t="s">
        <v>4000</v>
      </c>
      <c r="G452" t="s">
        <v>595</v>
      </c>
      <c r="H452" t="s">
        <v>4000</v>
      </c>
      <c r="I452" t="s">
        <v>961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 x14ac:dyDescent="0.4">
      <c r="A453">
        <v>200000685</v>
      </c>
      <c r="B453" t="s">
        <v>1204</v>
      </c>
      <c r="C453" t="s">
        <v>3997</v>
      </c>
      <c r="D453" t="s">
        <v>595</v>
      </c>
      <c r="F453" t="s">
        <v>4001</v>
      </c>
      <c r="G453" t="s">
        <v>595</v>
      </c>
      <c r="H453" t="s">
        <v>4001</v>
      </c>
      <c r="I453" t="s">
        <v>961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 x14ac:dyDescent="0.4">
      <c r="A454">
        <v>200000685</v>
      </c>
      <c r="B454" t="s">
        <v>1204</v>
      </c>
      <c r="C454" t="s">
        <v>3997</v>
      </c>
      <c r="D454" t="s">
        <v>595</v>
      </c>
      <c r="F454" t="s">
        <v>4002</v>
      </c>
      <c r="G454" t="s">
        <v>595</v>
      </c>
      <c r="H454" t="s">
        <v>4002</v>
      </c>
      <c r="I454" t="s">
        <v>961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 x14ac:dyDescent="0.4">
      <c r="A455">
        <v>200000699</v>
      </c>
      <c r="B455" t="s">
        <v>1214</v>
      </c>
      <c r="C455" t="s">
        <v>4003</v>
      </c>
      <c r="D455" t="s">
        <v>2775</v>
      </c>
      <c r="E455" t="s">
        <v>4004</v>
      </c>
      <c r="F455" t="s">
        <v>4005</v>
      </c>
      <c r="G455" t="s">
        <v>2775</v>
      </c>
      <c r="H455" t="s">
        <v>4005</v>
      </c>
      <c r="I455" t="s">
        <v>598</v>
      </c>
      <c r="J455">
        <v>4963930032.1165304</v>
      </c>
    </row>
    <row r="456" spans="1:13" x14ac:dyDescent="0.4">
      <c r="A456">
        <v>200000700</v>
      </c>
      <c r="B456" t="s">
        <v>1216</v>
      </c>
      <c r="C456" t="s">
        <v>4006</v>
      </c>
      <c r="D456" t="s">
        <v>595</v>
      </c>
      <c r="E456" t="s">
        <v>4007</v>
      </c>
      <c r="F456" t="s">
        <v>4008</v>
      </c>
      <c r="G456" t="s">
        <v>595</v>
      </c>
      <c r="H456" t="s">
        <v>4009</v>
      </c>
      <c r="I456" t="s">
        <v>598</v>
      </c>
      <c r="J456">
        <v>9927667270.3360004</v>
      </c>
      <c r="K456">
        <v>13</v>
      </c>
      <c r="L456" t="s">
        <v>4010</v>
      </c>
      <c r="M456" t="s">
        <v>4011</v>
      </c>
    </row>
    <row r="457" spans="1:13" x14ac:dyDescent="0.4">
      <c r="A457">
        <v>200000700</v>
      </c>
      <c r="B457" t="s">
        <v>1216</v>
      </c>
      <c r="C457" t="s">
        <v>4006</v>
      </c>
      <c r="D457" t="s">
        <v>595</v>
      </c>
      <c r="E457" t="s">
        <v>4012</v>
      </c>
      <c r="F457" t="s">
        <v>4013</v>
      </c>
      <c r="G457" t="s">
        <v>595</v>
      </c>
      <c r="H457" t="s">
        <v>4009</v>
      </c>
      <c r="I457" t="s">
        <v>598</v>
      </c>
      <c r="J457">
        <v>1011889692.6772799</v>
      </c>
      <c r="K457">
        <v>13</v>
      </c>
      <c r="L457" t="s">
        <v>4010</v>
      </c>
      <c r="M457" t="s">
        <v>4014</v>
      </c>
    </row>
    <row r="458" spans="1:13" x14ac:dyDescent="0.4">
      <c r="A458">
        <v>200000722</v>
      </c>
      <c r="B458" t="s">
        <v>4015</v>
      </c>
      <c r="C458" t="s">
        <v>4016</v>
      </c>
      <c r="D458" t="s">
        <v>595</v>
      </c>
      <c r="E458" t="s">
        <v>4017</v>
      </c>
      <c r="F458" t="s">
        <v>3713</v>
      </c>
      <c r="G458" t="s">
        <v>595</v>
      </c>
      <c r="H458" t="s">
        <v>4018</v>
      </c>
      <c r="I458" t="s">
        <v>598</v>
      </c>
      <c r="J458">
        <v>4774816667.4783897</v>
      </c>
      <c r="K458">
        <v>4.5999999999999996</v>
      </c>
      <c r="L458" t="s">
        <v>3465</v>
      </c>
      <c r="M458" t="s">
        <v>4019</v>
      </c>
    </row>
    <row r="459" spans="1:13" x14ac:dyDescent="0.4">
      <c r="A459">
        <v>200000722</v>
      </c>
      <c r="B459" t="s">
        <v>4015</v>
      </c>
      <c r="C459" t="s">
        <v>4016</v>
      </c>
      <c r="D459" t="s">
        <v>595</v>
      </c>
      <c r="E459" t="s">
        <v>4020</v>
      </c>
      <c r="F459" t="s">
        <v>3718</v>
      </c>
      <c r="G459" t="s">
        <v>595</v>
      </c>
      <c r="H459" t="s">
        <v>4021</v>
      </c>
      <c r="I459" t="s">
        <v>598</v>
      </c>
      <c r="J459">
        <v>3915117333.9988999</v>
      </c>
      <c r="K459">
        <v>4.5999999999999996</v>
      </c>
      <c r="L459" t="s">
        <v>3465</v>
      </c>
      <c r="M459" t="s">
        <v>4019</v>
      </c>
    </row>
    <row r="460" spans="1:13" x14ac:dyDescent="0.4">
      <c r="A460">
        <v>200000722</v>
      </c>
      <c r="B460" t="s">
        <v>4015</v>
      </c>
      <c r="C460" t="s">
        <v>4016</v>
      </c>
      <c r="D460" t="s">
        <v>595</v>
      </c>
      <c r="E460" t="s">
        <v>4022</v>
      </c>
      <c r="F460" t="s">
        <v>4023</v>
      </c>
      <c r="G460" t="s">
        <v>595</v>
      </c>
      <c r="H460" t="s">
        <v>4024</v>
      </c>
      <c r="I460" t="s">
        <v>598</v>
      </c>
      <c r="J460">
        <v>881241000.14981103</v>
      </c>
      <c r="K460">
        <v>4</v>
      </c>
      <c r="L460" t="s">
        <v>3465</v>
      </c>
      <c r="M460" t="s">
        <v>4019</v>
      </c>
    </row>
    <row r="461" spans="1:13" x14ac:dyDescent="0.4">
      <c r="A461">
        <v>200000722</v>
      </c>
      <c r="B461" t="s">
        <v>4015</v>
      </c>
      <c r="C461" t="s">
        <v>4016</v>
      </c>
      <c r="D461" t="s">
        <v>595</v>
      </c>
      <c r="E461" t="s">
        <v>4025</v>
      </c>
      <c r="F461" t="s">
        <v>4026</v>
      </c>
      <c r="G461" t="s">
        <v>595</v>
      </c>
      <c r="H461" t="s">
        <v>4027</v>
      </c>
      <c r="I461" t="s">
        <v>598</v>
      </c>
      <c r="J461">
        <v>977937000.16624904</v>
      </c>
      <c r="K461">
        <v>4</v>
      </c>
      <c r="L461" t="s">
        <v>3465</v>
      </c>
      <c r="M461" t="s">
        <v>4019</v>
      </c>
    </row>
    <row r="462" spans="1:13" x14ac:dyDescent="0.4">
      <c r="A462">
        <v>200000722</v>
      </c>
      <c r="B462" t="s">
        <v>4015</v>
      </c>
      <c r="C462" t="s">
        <v>4016</v>
      </c>
      <c r="D462" t="s">
        <v>595</v>
      </c>
      <c r="E462" t="s">
        <v>4028</v>
      </c>
      <c r="F462" t="s">
        <v>4029</v>
      </c>
      <c r="G462" t="s">
        <v>595</v>
      </c>
      <c r="H462" t="s">
        <v>4030</v>
      </c>
      <c r="I462" t="s">
        <v>598</v>
      </c>
      <c r="J462">
        <v>928910333.49124801</v>
      </c>
      <c r="K462">
        <v>4</v>
      </c>
      <c r="L462" t="s">
        <v>3465</v>
      </c>
      <c r="M462" t="s">
        <v>4019</v>
      </c>
    </row>
    <row r="463" spans="1:13" x14ac:dyDescent="0.4">
      <c r="A463">
        <v>200000729</v>
      </c>
      <c r="B463" t="s">
        <v>4031</v>
      </c>
      <c r="C463" t="s">
        <v>4032</v>
      </c>
      <c r="D463" t="s">
        <v>595</v>
      </c>
      <c r="F463" t="s">
        <v>4033</v>
      </c>
      <c r="G463" t="s">
        <v>595</v>
      </c>
      <c r="H463" t="s">
        <v>4033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 x14ac:dyDescent="0.4">
      <c r="A464">
        <v>200000729</v>
      </c>
      <c r="B464" t="s">
        <v>4031</v>
      </c>
      <c r="C464" t="s">
        <v>4032</v>
      </c>
      <c r="D464" t="s">
        <v>595</v>
      </c>
      <c r="F464" t="s">
        <v>4034</v>
      </c>
      <c r="G464" t="s">
        <v>595</v>
      </c>
      <c r="H464" t="s">
        <v>4034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 x14ac:dyDescent="0.4">
      <c r="A465">
        <v>200000729</v>
      </c>
      <c r="B465" t="s">
        <v>4031</v>
      </c>
      <c r="C465" t="s">
        <v>4032</v>
      </c>
      <c r="D465" t="s">
        <v>595</v>
      </c>
      <c r="F465" t="s">
        <v>4035</v>
      </c>
      <c r="G465" t="s">
        <v>595</v>
      </c>
      <c r="H465" t="s">
        <v>4035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 x14ac:dyDescent="0.4">
      <c r="A466">
        <v>200000729</v>
      </c>
      <c r="B466" t="s">
        <v>4031</v>
      </c>
      <c r="C466" t="s">
        <v>4032</v>
      </c>
      <c r="D466" t="s">
        <v>595</v>
      </c>
      <c r="F466" t="s">
        <v>4036</v>
      </c>
      <c r="G466" t="s">
        <v>595</v>
      </c>
      <c r="H466" t="s">
        <v>4036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 x14ac:dyDescent="0.4">
      <c r="A467">
        <v>200000729</v>
      </c>
      <c r="B467" t="s">
        <v>4031</v>
      </c>
      <c r="C467" t="s">
        <v>4032</v>
      </c>
      <c r="D467" t="s">
        <v>595</v>
      </c>
      <c r="F467" t="s">
        <v>4037</v>
      </c>
      <c r="G467" t="s">
        <v>595</v>
      </c>
      <c r="H467" t="s">
        <v>4037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 x14ac:dyDescent="0.4">
      <c r="A468">
        <v>200000729</v>
      </c>
      <c r="B468" t="s">
        <v>4031</v>
      </c>
      <c r="C468" t="s">
        <v>4032</v>
      </c>
      <c r="D468" t="s">
        <v>595</v>
      </c>
      <c r="F468" t="s">
        <v>4038</v>
      </c>
      <c r="G468" t="s">
        <v>595</v>
      </c>
      <c r="H468" t="s">
        <v>4038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 x14ac:dyDescent="0.4">
      <c r="A469">
        <v>200000729</v>
      </c>
      <c r="B469" t="s">
        <v>4031</v>
      </c>
      <c r="C469" t="s">
        <v>4032</v>
      </c>
      <c r="D469" t="s">
        <v>595</v>
      </c>
      <c r="F469" t="s">
        <v>4039</v>
      </c>
      <c r="G469" t="s">
        <v>595</v>
      </c>
      <c r="H469" t="s">
        <v>4039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 x14ac:dyDescent="0.4">
      <c r="A470">
        <v>200000729</v>
      </c>
      <c r="B470" t="s">
        <v>4031</v>
      </c>
      <c r="C470" t="s">
        <v>4032</v>
      </c>
      <c r="D470" t="s">
        <v>595</v>
      </c>
      <c r="F470" t="s">
        <v>4040</v>
      </c>
      <c r="G470" t="s">
        <v>595</v>
      </c>
      <c r="H470" t="s">
        <v>4040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 x14ac:dyDescent="0.4">
      <c r="A471">
        <v>200000729</v>
      </c>
      <c r="B471" t="s">
        <v>4031</v>
      </c>
      <c r="C471" t="s">
        <v>4032</v>
      </c>
      <c r="D471" t="s">
        <v>595</v>
      </c>
      <c r="F471" t="s">
        <v>4041</v>
      </c>
      <c r="G471" t="s">
        <v>595</v>
      </c>
      <c r="H471" t="s">
        <v>4041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 x14ac:dyDescent="0.4">
      <c r="A472">
        <v>200000729</v>
      </c>
      <c r="B472" t="s">
        <v>4031</v>
      </c>
      <c r="C472" t="s">
        <v>4032</v>
      </c>
      <c r="D472" t="s">
        <v>595</v>
      </c>
      <c r="F472" t="s">
        <v>4042</v>
      </c>
      <c r="G472" t="s">
        <v>595</v>
      </c>
      <c r="H472" t="s">
        <v>4042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 x14ac:dyDescent="0.4">
      <c r="A473">
        <v>200000734</v>
      </c>
      <c r="B473" t="s">
        <v>1237</v>
      </c>
      <c r="C473" t="s">
        <v>4043</v>
      </c>
      <c r="D473" t="s">
        <v>595</v>
      </c>
      <c r="E473" t="s">
        <v>4044</v>
      </c>
      <c r="F473" t="s">
        <v>4045</v>
      </c>
      <c r="G473" t="s">
        <v>595</v>
      </c>
      <c r="H473" t="s">
        <v>4046</v>
      </c>
      <c r="I473" t="s">
        <v>598</v>
      </c>
      <c r="J473">
        <v>55571477611.356201</v>
      </c>
      <c r="K473">
        <v>5.76</v>
      </c>
      <c r="L473" t="s">
        <v>4047</v>
      </c>
      <c r="M473" t="s">
        <v>4048</v>
      </c>
    </row>
    <row r="474" spans="1:13" x14ac:dyDescent="0.4">
      <c r="A474">
        <v>200000734</v>
      </c>
      <c r="B474" t="s">
        <v>1237</v>
      </c>
      <c r="C474" t="s">
        <v>4043</v>
      </c>
      <c r="D474" t="s">
        <v>595</v>
      </c>
      <c r="E474" t="s">
        <v>4049</v>
      </c>
      <c r="F474" t="s">
        <v>4050</v>
      </c>
      <c r="G474" t="s">
        <v>595</v>
      </c>
      <c r="H474" t="s">
        <v>4046</v>
      </c>
      <c r="I474" t="s">
        <v>598</v>
      </c>
      <c r="J474">
        <v>16239483949.844601</v>
      </c>
      <c r="K474">
        <v>5.76</v>
      </c>
      <c r="L474" t="s">
        <v>4047</v>
      </c>
      <c r="M474" t="s">
        <v>4048</v>
      </c>
    </row>
    <row r="475" spans="1:13" x14ac:dyDescent="0.4">
      <c r="A475">
        <v>200000734</v>
      </c>
      <c r="B475" t="s">
        <v>1237</v>
      </c>
      <c r="C475" t="s">
        <v>4043</v>
      </c>
      <c r="D475" t="s">
        <v>2775</v>
      </c>
      <c r="E475" t="s">
        <v>4051</v>
      </c>
      <c r="F475" t="s">
        <v>4052</v>
      </c>
      <c r="G475" t="s">
        <v>2775</v>
      </c>
      <c r="H475" t="s">
        <v>4052</v>
      </c>
      <c r="I475" t="s">
        <v>598</v>
      </c>
      <c r="J475">
        <v>5686568196.8747396</v>
      </c>
    </row>
    <row r="476" spans="1:13" x14ac:dyDescent="0.4">
      <c r="A476">
        <v>200000739</v>
      </c>
      <c r="B476" t="s">
        <v>4053</v>
      </c>
      <c r="C476" t="s">
        <v>4054</v>
      </c>
      <c r="D476" t="s">
        <v>595</v>
      </c>
      <c r="E476" t="s">
        <v>4055</v>
      </c>
      <c r="F476" t="s">
        <v>4056</v>
      </c>
      <c r="G476" t="s">
        <v>595</v>
      </c>
      <c r="H476" t="s">
        <v>4056</v>
      </c>
      <c r="I476" t="s">
        <v>598</v>
      </c>
      <c r="J476">
        <v>9614825003.2305794</v>
      </c>
      <c r="K476">
        <v>3.9849999999999999</v>
      </c>
      <c r="L476" t="s">
        <v>4057</v>
      </c>
      <c r="M476" t="s">
        <v>4058</v>
      </c>
    </row>
    <row r="477" spans="1:13" x14ac:dyDescent="0.4">
      <c r="A477">
        <v>200000739</v>
      </c>
      <c r="B477" t="s">
        <v>4053</v>
      </c>
      <c r="C477" t="s">
        <v>4054</v>
      </c>
      <c r="D477" t="s">
        <v>2775</v>
      </c>
      <c r="E477" t="s">
        <v>4059</v>
      </c>
      <c r="F477" t="s">
        <v>4060</v>
      </c>
      <c r="G477" t="s">
        <v>2775</v>
      </c>
      <c r="H477" t="s">
        <v>4056</v>
      </c>
      <c r="I477" t="s">
        <v>598</v>
      </c>
      <c r="J477">
        <v>451358404.572056</v>
      </c>
    </row>
    <row r="478" spans="1:13" x14ac:dyDescent="0.4">
      <c r="A478">
        <v>200000753</v>
      </c>
      <c r="B478" t="s">
        <v>1240</v>
      </c>
      <c r="C478" t="s">
        <v>4061</v>
      </c>
      <c r="D478" t="s">
        <v>2775</v>
      </c>
      <c r="E478" t="s">
        <v>4062</v>
      </c>
      <c r="F478" t="s">
        <v>4063</v>
      </c>
      <c r="G478" t="s">
        <v>2775</v>
      </c>
      <c r="H478" t="s">
        <v>4064</v>
      </c>
      <c r="I478" t="s">
        <v>733</v>
      </c>
      <c r="J478">
        <v>1607959545.05147</v>
      </c>
    </row>
    <row r="479" spans="1:13" x14ac:dyDescent="0.4">
      <c r="A479">
        <v>200000753</v>
      </c>
      <c r="B479" t="s">
        <v>1240</v>
      </c>
      <c r="C479" t="s">
        <v>4061</v>
      </c>
      <c r="D479" t="s">
        <v>2775</v>
      </c>
      <c r="E479" t="s">
        <v>4065</v>
      </c>
      <c r="F479" t="s">
        <v>4066</v>
      </c>
      <c r="G479" t="s">
        <v>2775</v>
      </c>
      <c r="H479" t="s">
        <v>4064</v>
      </c>
      <c r="I479" t="s">
        <v>733</v>
      </c>
      <c r="J479">
        <v>41291765884.265099</v>
      </c>
    </row>
    <row r="480" spans="1:13" x14ac:dyDescent="0.4">
      <c r="A480">
        <v>200000758</v>
      </c>
      <c r="B480" t="s">
        <v>1243</v>
      </c>
      <c r="C480" t="s">
        <v>4067</v>
      </c>
      <c r="D480" t="s">
        <v>2775</v>
      </c>
      <c r="E480" t="s">
        <v>4068</v>
      </c>
      <c r="F480" t="s">
        <v>4069</v>
      </c>
      <c r="G480" t="s">
        <v>2775</v>
      </c>
      <c r="H480" t="s">
        <v>4069</v>
      </c>
      <c r="I480" t="s">
        <v>733</v>
      </c>
      <c r="J480">
        <v>93946303.45290871</v>
      </c>
    </row>
    <row r="481" spans="1:10" x14ac:dyDescent="0.4">
      <c r="A481">
        <v>200000758</v>
      </c>
      <c r="B481" t="s">
        <v>1243</v>
      </c>
      <c r="C481" t="s">
        <v>4067</v>
      </c>
      <c r="D481" t="s">
        <v>2775</v>
      </c>
      <c r="E481" t="s">
        <v>4070</v>
      </c>
      <c r="F481" t="s">
        <v>4071</v>
      </c>
      <c r="G481" t="s">
        <v>2775</v>
      </c>
      <c r="H481" t="s">
        <v>4071</v>
      </c>
      <c r="I481" t="s">
        <v>733</v>
      </c>
      <c r="J481">
        <v>116394749.4431773</v>
      </c>
    </row>
    <row r="482" spans="1:10" x14ac:dyDescent="0.4">
      <c r="A482">
        <v>200000758</v>
      </c>
      <c r="B482" t="s">
        <v>1243</v>
      </c>
      <c r="C482" t="s">
        <v>4067</v>
      </c>
      <c r="D482" t="s">
        <v>2775</v>
      </c>
      <c r="E482" t="s">
        <v>4072</v>
      </c>
      <c r="F482" t="s">
        <v>4073</v>
      </c>
      <c r="G482" t="s">
        <v>2775</v>
      </c>
      <c r="H482" t="s">
        <v>4073</v>
      </c>
      <c r="I482" t="s">
        <v>733</v>
      </c>
      <c r="J482">
        <v>15842489.39431211</v>
      </c>
    </row>
    <row r="483" spans="1:10" x14ac:dyDescent="0.4">
      <c r="A483">
        <v>200000758</v>
      </c>
      <c r="B483" t="s">
        <v>1243</v>
      </c>
      <c r="C483" t="s">
        <v>4067</v>
      </c>
      <c r="D483" t="s">
        <v>2775</v>
      </c>
      <c r="E483" t="s">
        <v>4068</v>
      </c>
      <c r="F483" t="s">
        <v>4074</v>
      </c>
      <c r="G483" t="s">
        <v>2775</v>
      </c>
      <c r="H483" t="s">
        <v>4074</v>
      </c>
      <c r="I483" t="s">
        <v>733</v>
      </c>
      <c r="J483">
        <v>3854244.33121596</v>
      </c>
    </row>
    <row r="484" spans="1:10" x14ac:dyDescent="0.4">
      <c r="A484">
        <v>200000758</v>
      </c>
      <c r="B484" t="s">
        <v>1243</v>
      </c>
      <c r="C484" t="s">
        <v>4067</v>
      </c>
      <c r="D484" t="s">
        <v>2775</v>
      </c>
      <c r="E484" t="s">
        <v>4075</v>
      </c>
      <c r="F484" t="s">
        <v>4076</v>
      </c>
      <c r="G484" t="s">
        <v>2775</v>
      </c>
      <c r="H484" t="s">
        <v>4076</v>
      </c>
      <c r="I484" t="s">
        <v>733</v>
      </c>
      <c r="J484">
        <v>417261978.48196417</v>
      </c>
    </row>
    <row r="485" spans="1:10" x14ac:dyDescent="0.4">
      <c r="A485">
        <v>200000758</v>
      </c>
      <c r="B485" t="s">
        <v>1243</v>
      </c>
      <c r="C485" t="s">
        <v>4067</v>
      </c>
      <c r="D485" t="s">
        <v>2775</v>
      </c>
      <c r="E485" t="s">
        <v>4070</v>
      </c>
      <c r="F485" t="s">
        <v>4077</v>
      </c>
      <c r="G485" t="s">
        <v>2775</v>
      </c>
      <c r="H485" t="s">
        <v>4077</v>
      </c>
      <c r="I485" t="s">
        <v>733</v>
      </c>
      <c r="J485">
        <v>2208423220.605782</v>
      </c>
    </row>
    <row r="486" spans="1:10" x14ac:dyDescent="0.4">
      <c r="A486">
        <v>200000758</v>
      </c>
      <c r="B486" t="s">
        <v>1243</v>
      </c>
      <c r="C486" t="s">
        <v>4067</v>
      </c>
      <c r="D486" t="s">
        <v>2775</v>
      </c>
      <c r="E486" t="s">
        <v>4078</v>
      </c>
      <c r="F486" t="s">
        <v>4079</v>
      </c>
      <c r="G486" t="s">
        <v>2775</v>
      </c>
      <c r="H486" t="s">
        <v>4079</v>
      </c>
      <c r="I486" t="s">
        <v>733</v>
      </c>
      <c r="J486">
        <v>438480223.5400486</v>
      </c>
    </row>
    <row r="487" spans="1:10" x14ac:dyDescent="0.4">
      <c r="A487">
        <v>200000758</v>
      </c>
      <c r="B487" t="s">
        <v>1243</v>
      </c>
      <c r="C487" t="s">
        <v>4067</v>
      </c>
      <c r="D487" t="s">
        <v>2775</v>
      </c>
      <c r="E487" t="s">
        <v>4080</v>
      </c>
      <c r="F487" t="s">
        <v>4081</v>
      </c>
      <c r="G487" t="s">
        <v>2775</v>
      </c>
      <c r="H487" t="s">
        <v>4081</v>
      </c>
      <c r="I487" t="s">
        <v>733</v>
      </c>
      <c r="J487">
        <v>1241546631.729902</v>
      </c>
    </row>
    <row r="488" spans="1:10" x14ac:dyDescent="0.4">
      <c r="A488">
        <v>200000758</v>
      </c>
      <c r="B488" t="s">
        <v>1243</v>
      </c>
      <c r="C488" t="s">
        <v>4067</v>
      </c>
      <c r="D488" t="s">
        <v>2775</v>
      </c>
      <c r="E488" t="s">
        <v>4082</v>
      </c>
      <c r="F488" t="s">
        <v>4083</v>
      </c>
      <c r="G488" t="s">
        <v>2775</v>
      </c>
      <c r="H488" t="s">
        <v>4083</v>
      </c>
      <c r="I488" t="s">
        <v>733</v>
      </c>
      <c r="J488">
        <v>1799994094.702451</v>
      </c>
    </row>
    <row r="489" spans="1:10" x14ac:dyDescent="0.4">
      <c r="A489">
        <v>200000758</v>
      </c>
      <c r="B489" t="s">
        <v>1243</v>
      </c>
      <c r="C489" t="s">
        <v>4067</v>
      </c>
      <c r="D489" t="s">
        <v>2775</v>
      </c>
      <c r="E489" t="s">
        <v>4084</v>
      </c>
      <c r="F489" t="s">
        <v>4085</v>
      </c>
      <c r="G489" t="s">
        <v>2775</v>
      </c>
      <c r="H489" t="s">
        <v>4085</v>
      </c>
      <c r="I489" t="s">
        <v>733</v>
      </c>
      <c r="J489">
        <v>26438448.235390801</v>
      </c>
    </row>
    <row r="490" spans="1:10" x14ac:dyDescent="0.4">
      <c r="A490">
        <v>200000758</v>
      </c>
      <c r="B490" t="s">
        <v>1243</v>
      </c>
      <c r="C490" t="s">
        <v>4067</v>
      </c>
      <c r="D490" t="s">
        <v>2775</v>
      </c>
      <c r="E490" t="s">
        <v>4086</v>
      </c>
      <c r="F490" t="s">
        <v>4087</v>
      </c>
      <c r="G490" t="s">
        <v>2775</v>
      </c>
      <c r="H490" t="s">
        <v>4087</v>
      </c>
      <c r="I490" t="s">
        <v>733</v>
      </c>
      <c r="J490">
        <v>201771990.2586115</v>
      </c>
    </row>
    <row r="491" spans="1:10" x14ac:dyDescent="0.4">
      <c r="A491">
        <v>200000758</v>
      </c>
      <c r="B491" t="s">
        <v>1243</v>
      </c>
      <c r="C491" t="s">
        <v>4067</v>
      </c>
      <c r="D491" t="s">
        <v>2775</v>
      </c>
      <c r="E491" t="s">
        <v>4078</v>
      </c>
      <c r="F491" t="s">
        <v>4088</v>
      </c>
      <c r="G491" t="s">
        <v>2775</v>
      </c>
      <c r="H491" t="s">
        <v>4088</v>
      </c>
      <c r="I491" t="s">
        <v>733</v>
      </c>
      <c r="J491">
        <v>198317726.76796189</v>
      </c>
    </row>
    <row r="492" spans="1:10" x14ac:dyDescent="0.4">
      <c r="A492">
        <v>200000758</v>
      </c>
      <c r="B492" t="s">
        <v>1243</v>
      </c>
      <c r="C492" t="s">
        <v>4067</v>
      </c>
      <c r="D492" t="s">
        <v>2775</v>
      </c>
      <c r="E492" t="s">
        <v>4078</v>
      </c>
      <c r="F492" t="s">
        <v>4089</v>
      </c>
      <c r="G492" t="s">
        <v>2775</v>
      </c>
      <c r="H492" t="s">
        <v>4089</v>
      </c>
      <c r="I492" t="s">
        <v>733</v>
      </c>
      <c r="J492">
        <v>1471295153.115767</v>
      </c>
    </row>
    <row r="493" spans="1:10" x14ac:dyDescent="0.4">
      <c r="A493">
        <v>200000758</v>
      </c>
      <c r="B493" t="s">
        <v>1243</v>
      </c>
      <c r="C493" t="s">
        <v>4067</v>
      </c>
      <c r="D493" t="s">
        <v>2775</v>
      </c>
      <c r="E493" t="s">
        <v>4082</v>
      </c>
      <c r="F493" t="s">
        <v>4090</v>
      </c>
      <c r="G493" t="s">
        <v>2775</v>
      </c>
      <c r="H493" t="s">
        <v>4090</v>
      </c>
      <c r="I493" t="s">
        <v>733</v>
      </c>
      <c r="J493">
        <v>257934438.84025881</v>
      </c>
    </row>
    <row r="494" spans="1:10" x14ac:dyDescent="0.4">
      <c r="A494">
        <v>200000758</v>
      </c>
      <c r="B494" t="s">
        <v>1243</v>
      </c>
      <c r="C494" t="s">
        <v>4067</v>
      </c>
      <c r="D494" t="s">
        <v>2775</v>
      </c>
      <c r="E494" t="s">
        <v>4068</v>
      </c>
      <c r="F494" t="s">
        <v>4091</v>
      </c>
      <c r="G494" t="s">
        <v>2775</v>
      </c>
      <c r="H494" t="s">
        <v>4091</v>
      </c>
      <c r="I494" t="s">
        <v>733</v>
      </c>
      <c r="J494">
        <v>25778554.115005448</v>
      </c>
    </row>
    <row r="495" spans="1:10" x14ac:dyDescent="0.4">
      <c r="A495">
        <v>200000758</v>
      </c>
      <c r="B495" t="s">
        <v>1243</v>
      </c>
      <c r="C495" t="s">
        <v>4067</v>
      </c>
      <c r="D495" t="s">
        <v>2775</v>
      </c>
      <c r="E495" t="s">
        <v>4068</v>
      </c>
      <c r="F495" t="s">
        <v>4092</v>
      </c>
      <c r="G495" t="s">
        <v>2775</v>
      </c>
      <c r="H495" t="s">
        <v>4092</v>
      </c>
      <c r="I495" t="s">
        <v>733</v>
      </c>
      <c r="J495">
        <v>4131849.5281827999</v>
      </c>
    </row>
    <row r="496" spans="1:10" x14ac:dyDescent="0.4">
      <c r="A496">
        <v>200000758</v>
      </c>
      <c r="B496" t="s">
        <v>1243</v>
      </c>
      <c r="C496" t="s">
        <v>4067</v>
      </c>
      <c r="D496" t="s">
        <v>2775</v>
      </c>
      <c r="E496" t="s">
        <v>4086</v>
      </c>
      <c r="F496" t="s">
        <v>4093</v>
      </c>
      <c r="G496" t="s">
        <v>2775</v>
      </c>
      <c r="H496" t="s">
        <v>4093</v>
      </c>
      <c r="I496" t="s">
        <v>733</v>
      </c>
      <c r="J496">
        <v>84802720.543474406</v>
      </c>
    </row>
    <row r="497" spans="1:10" x14ac:dyDescent="0.4">
      <c r="A497">
        <v>200000758</v>
      </c>
      <c r="B497" t="s">
        <v>1243</v>
      </c>
      <c r="C497" t="s">
        <v>4067</v>
      </c>
      <c r="D497" t="s">
        <v>2775</v>
      </c>
      <c r="E497" t="s">
        <v>4068</v>
      </c>
      <c r="F497" t="s">
        <v>4094</v>
      </c>
      <c r="G497" t="s">
        <v>2775</v>
      </c>
      <c r="H497" t="s">
        <v>4094</v>
      </c>
      <c r="I497" t="s">
        <v>733</v>
      </c>
      <c r="J497">
        <v>166833836.96119159</v>
      </c>
    </row>
    <row r="498" spans="1:10" x14ac:dyDescent="0.4">
      <c r="A498">
        <v>200000758</v>
      </c>
      <c r="B498" t="s">
        <v>1243</v>
      </c>
      <c r="C498" t="s">
        <v>4067</v>
      </c>
      <c r="D498" t="s">
        <v>2775</v>
      </c>
      <c r="E498" t="s">
        <v>4068</v>
      </c>
      <c r="F498" t="s">
        <v>4095</v>
      </c>
      <c r="G498" t="s">
        <v>2775</v>
      </c>
      <c r="H498" t="s">
        <v>4095</v>
      </c>
      <c r="I498" t="s">
        <v>733</v>
      </c>
      <c r="J498">
        <v>19654712.383622199</v>
      </c>
    </row>
    <row r="499" spans="1:10" x14ac:dyDescent="0.4">
      <c r="A499">
        <v>200000758</v>
      </c>
      <c r="B499" t="s">
        <v>1243</v>
      </c>
      <c r="C499" t="s">
        <v>4067</v>
      </c>
      <c r="D499" t="s">
        <v>2775</v>
      </c>
      <c r="E499" t="s">
        <v>4072</v>
      </c>
      <c r="F499" t="s">
        <v>4096</v>
      </c>
      <c r="G499" t="s">
        <v>2775</v>
      </c>
      <c r="H499" t="s">
        <v>4096</v>
      </c>
      <c r="I499" t="s">
        <v>733</v>
      </c>
      <c r="J499">
        <v>633700044.71017027</v>
      </c>
    </row>
    <row r="500" spans="1:10" x14ac:dyDescent="0.4">
      <c r="A500">
        <v>200000758</v>
      </c>
      <c r="B500" t="s">
        <v>1243</v>
      </c>
      <c r="C500" t="s">
        <v>4067</v>
      </c>
      <c r="D500" t="s">
        <v>2775</v>
      </c>
      <c r="E500" t="s">
        <v>4072</v>
      </c>
      <c r="F500" t="s">
        <v>4097</v>
      </c>
      <c r="G500" t="s">
        <v>2775</v>
      </c>
      <c r="H500" t="s">
        <v>4097</v>
      </c>
      <c r="I500" t="s">
        <v>733</v>
      </c>
      <c r="J500">
        <v>56373058.766292907</v>
      </c>
    </row>
    <row r="501" spans="1:10" x14ac:dyDescent="0.4">
      <c r="A501">
        <v>200000758</v>
      </c>
      <c r="B501" t="s">
        <v>1243</v>
      </c>
      <c r="C501" t="s">
        <v>4067</v>
      </c>
      <c r="D501" t="s">
        <v>2775</v>
      </c>
      <c r="E501" t="s">
        <v>4082</v>
      </c>
      <c r="F501" t="s">
        <v>4098</v>
      </c>
      <c r="G501" t="s">
        <v>2775</v>
      </c>
      <c r="H501" t="s">
        <v>4098</v>
      </c>
      <c r="I501" t="s">
        <v>733</v>
      </c>
      <c r="J501">
        <v>39753336.45208291</v>
      </c>
    </row>
    <row r="502" spans="1:10" x14ac:dyDescent="0.4">
      <c r="A502">
        <v>200000758</v>
      </c>
      <c r="B502" t="s">
        <v>1243</v>
      </c>
      <c r="C502" t="s">
        <v>4067</v>
      </c>
      <c r="D502" t="s">
        <v>2775</v>
      </c>
      <c r="E502" t="s">
        <v>4075</v>
      </c>
      <c r="F502" t="s">
        <v>4099</v>
      </c>
      <c r="G502" t="s">
        <v>2775</v>
      </c>
      <c r="H502" t="s">
        <v>4099</v>
      </c>
      <c r="I502" t="s">
        <v>733</v>
      </c>
      <c r="J502">
        <v>323284210.47499663</v>
      </c>
    </row>
    <row r="503" spans="1:10" x14ac:dyDescent="0.4">
      <c r="A503">
        <v>200000758</v>
      </c>
      <c r="B503" t="s">
        <v>1243</v>
      </c>
      <c r="C503" t="s">
        <v>4067</v>
      </c>
      <c r="D503" t="s">
        <v>2775</v>
      </c>
      <c r="E503" t="s">
        <v>4072</v>
      </c>
      <c r="F503" t="s">
        <v>4100</v>
      </c>
      <c r="G503" t="s">
        <v>2775</v>
      </c>
      <c r="H503" t="s">
        <v>4100</v>
      </c>
      <c r="I503" t="s">
        <v>733</v>
      </c>
      <c r="J503">
        <v>13493903.69888892</v>
      </c>
    </row>
    <row r="504" spans="1:10" x14ac:dyDescent="0.4">
      <c r="A504">
        <v>200000758</v>
      </c>
      <c r="B504" t="s">
        <v>1243</v>
      </c>
      <c r="C504" t="s">
        <v>4067</v>
      </c>
      <c r="D504" t="s">
        <v>2775</v>
      </c>
      <c r="E504" t="s">
        <v>4086</v>
      </c>
      <c r="F504" t="s">
        <v>4101</v>
      </c>
      <c r="G504" t="s">
        <v>2775</v>
      </c>
      <c r="H504" t="s">
        <v>4101</v>
      </c>
      <c r="I504" t="s">
        <v>733</v>
      </c>
      <c r="J504">
        <v>347983577.40253288</v>
      </c>
    </row>
    <row r="505" spans="1:10" x14ac:dyDescent="0.4">
      <c r="A505">
        <v>200000758</v>
      </c>
      <c r="B505" t="s">
        <v>1243</v>
      </c>
      <c r="C505" t="s">
        <v>4067</v>
      </c>
      <c r="D505" t="s">
        <v>2775</v>
      </c>
      <c r="E505" t="s">
        <v>4084</v>
      </c>
      <c r="F505" t="s">
        <v>4102</v>
      </c>
      <c r="G505" t="s">
        <v>2775</v>
      </c>
      <c r="H505" t="s">
        <v>4102</v>
      </c>
      <c r="I505" t="s">
        <v>733</v>
      </c>
      <c r="J505">
        <v>178207891.04904151</v>
      </c>
    </row>
    <row r="506" spans="1:10" x14ac:dyDescent="0.4">
      <c r="A506">
        <v>200000758</v>
      </c>
      <c r="B506" t="s">
        <v>1243</v>
      </c>
      <c r="C506" t="s">
        <v>4067</v>
      </c>
      <c r="D506" t="s">
        <v>2775</v>
      </c>
      <c r="E506" t="s">
        <v>4072</v>
      </c>
      <c r="F506" t="s">
        <v>4103</v>
      </c>
      <c r="G506" t="s">
        <v>2775</v>
      </c>
      <c r="H506" t="s">
        <v>4103</v>
      </c>
      <c r="I506" t="s">
        <v>733</v>
      </c>
      <c r="J506">
        <v>429665650.66985732</v>
      </c>
    </row>
    <row r="507" spans="1:10" x14ac:dyDescent="0.4">
      <c r="A507">
        <v>200000758</v>
      </c>
      <c r="B507" t="s">
        <v>1243</v>
      </c>
      <c r="C507" t="s">
        <v>4067</v>
      </c>
      <c r="D507" t="s">
        <v>2775</v>
      </c>
      <c r="E507" t="s">
        <v>4068</v>
      </c>
      <c r="F507" t="s">
        <v>4104</v>
      </c>
      <c r="G507" t="s">
        <v>2775</v>
      </c>
      <c r="H507" t="s">
        <v>4104</v>
      </c>
      <c r="I507" t="s">
        <v>733</v>
      </c>
      <c r="J507">
        <v>4232336.1087082066</v>
      </c>
    </row>
    <row r="508" spans="1:10" x14ac:dyDescent="0.4">
      <c r="A508">
        <v>200000758</v>
      </c>
      <c r="B508" t="s">
        <v>1243</v>
      </c>
      <c r="C508" t="s">
        <v>4067</v>
      </c>
      <c r="D508" t="s">
        <v>2775</v>
      </c>
      <c r="E508" t="s">
        <v>4084</v>
      </c>
      <c r="F508" t="s">
        <v>4105</v>
      </c>
      <c r="G508" t="s">
        <v>2775</v>
      </c>
      <c r="H508" t="s">
        <v>4105</v>
      </c>
      <c r="I508" t="s">
        <v>733</v>
      </c>
      <c r="J508">
        <v>1611035.997231887</v>
      </c>
    </row>
    <row r="509" spans="1:10" x14ac:dyDescent="0.4">
      <c r="A509">
        <v>200000758</v>
      </c>
      <c r="B509" t="s">
        <v>1243</v>
      </c>
      <c r="C509" t="s">
        <v>4067</v>
      </c>
      <c r="D509" t="s">
        <v>2775</v>
      </c>
      <c r="E509" t="s">
        <v>4080</v>
      </c>
      <c r="F509" t="s">
        <v>4106</v>
      </c>
      <c r="G509" t="s">
        <v>2775</v>
      </c>
      <c r="H509" t="s">
        <v>4106</v>
      </c>
      <c r="I509" t="s">
        <v>733</v>
      </c>
      <c r="J509">
        <v>94087553.640157342</v>
      </c>
    </row>
    <row r="510" spans="1:10" x14ac:dyDescent="0.4">
      <c r="A510">
        <v>200000758</v>
      </c>
      <c r="B510" t="s">
        <v>1243</v>
      </c>
      <c r="C510" t="s">
        <v>4067</v>
      </c>
      <c r="D510" t="s">
        <v>2775</v>
      </c>
      <c r="E510" t="s">
        <v>4078</v>
      </c>
      <c r="F510" t="s">
        <v>4107</v>
      </c>
      <c r="G510" t="s">
        <v>2775</v>
      </c>
      <c r="H510" t="s">
        <v>4107</v>
      </c>
      <c r="I510" t="s">
        <v>733</v>
      </c>
      <c r="J510">
        <v>267960136.6078074</v>
      </c>
    </row>
    <row r="511" spans="1:10" x14ac:dyDescent="0.4">
      <c r="A511">
        <v>200000758</v>
      </c>
      <c r="B511" t="s">
        <v>1243</v>
      </c>
      <c r="C511" t="s">
        <v>4067</v>
      </c>
      <c r="D511" t="s">
        <v>2775</v>
      </c>
      <c r="E511" t="s">
        <v>4080</v>
      </c>
      <c r="F511" t="s">
        <v>4108</v>
      </c>
      <c r="G511" t="s">
        <v>2775</v>
      </c>
      <c r="H511" t="s">
        <v>4108</v>
      </c>
      <c r="I511" t="s">
        <v>733</v>
      </c>
      <c r="J511">
        <v>873377943.57276499</v>
      </c>
    </row>
    <row r="512" spans="1:10" x14ac:dyDescent="0.4">
      <c r="A512">
        <v>200000758</v>
      </c>
      <c r="B512" t="s">
        <v>1243</v>
      </c>
      <c r="C512" t="s">
        <v>4067</v>
      </c>
      <c r="D512" t="s">
        <v>2775</v>
      </c>
      <c r="E512" t="s">
        <v>4086</v>
      </c>
      <c r="F512" t="s">
        <v>4109</v>
      </c>
      <c r="G512" t="s">
        <v>2775</v>
      </c>
      <c r="H512" t="s">
        <v>4109</v>
      </c>
      <c r="I512" t="s">
        <v>733</v>
      </c>
      <c r="J512">
        <v>3427199602.6535168</v>
      </c>
    </row>
    <row r="513" spans="1:10" x14ac:dyDescent="0.4">
      <c r="A513">
        <v>200000758</v>
      </c>
      <c r="B513" t="s">
        <v>1243</v>
      </c>
      <c r="C513" t="s">
        <v>4067</v>
      </c>
      <c r="D513" t="s">
        <v>2775</v>
      </c>
      <c r="E513" t="s">
        <v>4072</v>
      </c>
      <c r="F513" t="s">
        <v>4110</v>
      </c>
      <c r="G513" t="s">
        <v>2775</v>
      </c>
      <c r="H513" t="s">
        <v>4110</v>
      </c>
      <c r="I513" t="s">
        <v>733</v>
      </c>
      <c r="J513">
        <v>22496334.939923178</v>
      </c>
    </row>
    <row r="514" spans="1:10" x14ac:dyDescent="0.4">
      <c r="A514">
        <v>200000758</v>
      </c>
      <c r="B514" t="s">
        <v>1243</v>
      </c>
      <c r="C514" t="s">
        <v>4067</v>
      </c>
      <c r="D514" t="s">
        <v>2775</v>
      </c>
      <c r="E514" t="s">
        <v>4084</v>
      </c>
      <c r="F514" t="s">
        <v>4111</v>
      </c>
      <c r="G514" t="s">
        <v>2775</v>
      </c>
      <c r="H514" t="s">
        <v>4111</v>
      </c>
      <c r="I514" t="s">
        <v>733</v>
      </c>
      <c r="J514">
        <v>44652258.255842693</v>
      </c>
    </row>
    <row r="515" spans="1:10" x14ac:dyDescent="0.4">
      <c r="A515">
        <v>200000758</v>
      </c>
      <c r="B515" t="s">
        <v>1243</v>
      </c>
      <c r="C515" t="s">
        <v>4067</v>
      </c>
      <c r="D515" t="s">
        <v>2775</v>
      </c>
      <c r="E515" t="s">
        <v>4082</v>
      </c>
      <c r="F515" t="s">
        <v>4112</v>
      </c>
      <c r="G515" t="s">
        <v>2775</v>
      </c>
      <c r="H515" t="s">
        <v>4112</v>
      </c>
      <c r="I515" t="s">
        <v>733</v>
      </c>
      <c r="J515">
        <v>211709629.0122554</v>
      </c>
    </row>
    <row r="516" spans="1:10" x14ac:dyDescent="0.4">
      <c r="A516">
        <v>200000758</v>
      </c>
      <c r="B516" t="s">
        <v>1243</v>
      </c>
      <c r="C516" t="s">
        <v>4067</v>
      </c>
      <c r="D516" t="s">
        <v>2775</v>
      </c>
      <c r="E516" t="s">
        <v>4082</v>
      </c>
      <c r="F516" t="s">
        <v>4113</v>
      </c>
      <c r="G516" t="s">
        <v>2775</v>
      </c>
      <c r="H516" t="s">
        <v>4113</v>
      </c>
      <c r="I516" t="s">
        <v>733</v>
      </c>
      <c r="J516">
        <v>2932501935.488533</v>
      </c>
    </row>
    <row r="517" spans="1:10" x14ac:dyDescent="0.4">
      <c r="A517">
        <v>200000758</v>
      </c>
      <c r="B517" t="s">
        <v>1243</v>
      </c>
      <c r="C517" t="s">
        <v>4067</v>
      </c>
      <c r="D517" t="s">
        <v>2775</v>
      </c>
      <c r="E517" t="s">
        <v>4068</v>
      </c>
      <c r="F517" t="s">
        <v>4114</v>
      </c>
      <c r="G517" t="s">
        <v>2775</v>
      </c>
      <c r="H517" t="s">
        <v>4114</v>
      </c>
      <c r="I517" t="s">
        <v>733</v>
      </c>
      <c r="J517">
        <v>70807174.816506401</v>
      </c>
    </row>
    <row r="518" spans="1:10" x14ac:dyDescent="0.4">
      <c r="A518">
        <v>200000758</v>
      </c>
      <c r="B518" t="s">
        <v>1243</v>
      </c>
      <c r="C518" t="s">
        <v>4067</v>
      </c>
      <c r="D518" t="s">
        <v>2775</v>
      </c>
      <c r="E518" t="s">
        <v>4078</v>
      </c>
      <c r="F518" t="s">
        <v>4115</v>
      </c>
      <c r="G518" t="s">
        <v>2775</v>
      </c>
      <c r="H518" t="s">
        <v>4115</v>
      </c>
      <c r="I518" t="s">
        <v>733</v>
      </c>
      <c r="J518">
        <v>129957060.9729486</v>
      </c>
    </row>
    <row r="519" spans="1:10" x14ac:dyDescent="0.4">
      <c r="A519">
        <v>200000758</v>
      </c>
      <c r="B519" t="s">
        <v>1243</v>
      </c>
      <c r="C519" t="s">
        <v>4067</v>
      </c>
      <c r="D519" t="s">
        <v>2775</v>
      </c>
      <c r="E519" t="s">
        <v>4072</v>
      </c>
      <c r="F519" t="s">
        <v>4116</v>
      </c>
      <c r="G519" t="s">
        <v>2775</v>
      </c>
      <c r="H519" t="s">
        <v>4116</v>
      </c>
      <c r="I519" t="s">
        <v>733</v>
      </c>
      <c r="J519">
        <v>13242947.272964651</v>
      </c>
    </row>
    <row r="520" spans="1:10" x14ac:dyDescent="0.4">
      <c r="A520">
        <v>200000758</v>
      </c>
      <c r="B520" t="s">
        <v>1243</v>
      </c>
      <c r="C520" t="s">
        <v>4067</v>
      </c>
      <c r="D520" t="s">
        <v>2775</v>
      </c>
      <c r="E520" t="s">
        <v>4072</v>
      </c>
      <c r="F520" t="s">
        <v>4117</v>
      </c>
      <c r="G520" t="s">
        <v>2775</v>
      </c>
      <c r="H520" t="s">
        <v>4117</v>
      </c>
      <c r="I520" t="s">
        <v>733</v>
      </c>
      <c r="J520">
        <v>3168497.878862421</v>
      </c>
    </row>
    <row r="521" spans="1:10" x14ac:dyDescent="0.4">
      <c r="A521">
        <v>200000758</v>
      </c>
      <c r="B521" t="s">
        <v>1243</v>
      </c>
      <c r="C521" t="s">
        <v>4067</v>
      </c>
      <c r="D521" t="s">
        <v>2775</v>
      </c>
      <c r="E521" t="s">
        <v>4080</v>
      </c>
      <c r="F521" t="s">
        <v>4118</v>
      </c>
      <c r="G521" t="s">
        <v>2775</v>
      </c>
      <c r="H521" t="s">
        <v>4118</v>
      </c>
      <c r="I521" t="s">
        <v>733</v>
      </c>
      <c r="J521">
        <v>1022690.800436493</v>
      </c>
    </row>
    <row r="522" spans="1:10" x14ac:dyDescent="0.4">
      <c r="A522">
        <v>200000758</v>
      </c>
      <c r="B522" t="s">
        <v>1243</v>
      </c>
      <c r="C522" t="s">
        <v>4067</v>
      </c>
      <c r="D522" t="s">
        <v>2775</v>
      </c>
      <c r="E522" t="s">
        <v>4086</v>
      </c>
      <c r="F522" t="s">
        <v>4119</v>
      </c>
      <c r="G522" t="s">
        <v>2775</v>
      </c>
      <c r="H522" t="s">
        <v>4119</v>
      </c>
      <c r="I522" t="s">
        <v>733</v>
      </c>
      <c r="J522">
        <v>1582009372.897229</v>
      </c>
    </row>
    <row r="523" spans="1:10" x14ac:dyDescent="0.4">
      <c r="A523">
        <v>200000758</v>
      </c>
      <c r="B523" t="s">
        <v>1243</v>
      </c>
      <c r="C523" t="s">
        <v>4067</v>
      </c>
      <c r="D523" t="s">
        <v>2775</v>
      </c>
      <c r="E523" t="s">
        <v>4072</v>
      </c>
      <c r="F523" t="s">
        <v>4120</v>
      </c>
      <c r="G523" t="s">
        <v>2775</v>
      </c>
      <c r="H523" t="s">
        <v>4120</v>
      </c>
      <c r="I523" t="s">
        <v>733</v>
      </c>
      <c r="J523">
        <v>211888859.751894</v>
      </c>
    </row>
    <row r="524" spans="1:10" x14ac:dyDescent="0.4">
      <c r="A524">
        <v>200000758</v>
      </c>
      <c r="B524" t="s">
        <v>1243</v>
      </c>
      <c r="C524" t="s">
        <v>4067</v>
      </c>
      <c r="D524" t="s">
        <v>2775</v>
      </c>
      <c r="E524" t="s">
        <v>4084</v>
      </c>
      <c r="F524" t="s">
        <v>4121</v>
      </c>
      <c r="G524" t="s">
        <v>2775</v>
      </c>
      <c r="H524" t="s">
        <v>4121</v>
      </c>
      <c r="I524" t="s">
        <v>733</v>
      </c>
      <c r="J524">
        <v>1362972.387546591</v>
      </c>
    </row>
    <row r="525" spans="1:10" x14ac:dyDescent="0.4">
      <c r="A525">
        <v>200000758</v>
      </c>
      <c r="B525" t="s">
        <v>1243</v>
      </c>
      <c r="C525" t="s">
        <v>4067</v>
      </c>
      <c r="D525" t="s">
        <v>2775</v>
      </c>
      <c r="E525" t="s">
        <v>4078</v>
      </c>
      <c r="F525" t="s">
        <v>4122</v>
      </c>
      <c r="G525" t="s">
        <v>2775</v>
      </c>
      <c r="H525" t="s">
        <v>4122</v>
      </c>
      <c r="I525" t="s">
        <v>733</v>
      </c>
      <c r="J525">
        <v>174584311.40420899</v>
      </c>
    </row>
    <row r="526" spans="1:10" x14ac:dyDescent="0.4">
      <c r="A526">
        <v>200000758</v>
      </c>
      <c r="B526" t="s">
        <v>1243</v>
      </c>
      <c r="C526" t="s">
        <v>4067</v>
      </c>
      <c r="D526" t="s">
        <v>2775</v>
      </c>
      <c r="E526" t="s">
        <v>4072</v>
      </c>
      <c r="F526" t="s">
        <v>4123</v>
      </c>
      <c r="G526" t="s">
        <v>2775</v>
      </c>
      <c r="H526" t="s">
        <v>4123</v>
      </c>
      <c r="I526" t="s">
        <v>733</v>
      </c>
      <c r="J526">
        <v>19234763.069568761</v>
      </c>
    </row>
    <row r="527" spans="1:10" x14ac:dyDescent="0.4">
      <c r="A527">
        <v>200000758</v>
      </c>
      <c r="B527" t="s">
        <v>1243</v>
      </c>
      <c r="C527" t="s">
        <v>4067</v>
      </c>
      <c r="D527" t="s">
        <v>2775</v>
      </c>
      <c r="E527" t="s">
        <v>4072</v>
      </c>
      <c r="F527" t="s">
        <v>4124</v>
      </c>
      <c r="G527" t="s">
        <v>2775</v>
      </c>
      <c r="H527" t="s">
        <v>4124</v>
      </c>
      <c r="I527" t="s">
        <v>733</v>
      </c>
      <c r="J527">
        <v>6249171.3335185349</v>
      </c>
    </row>
    <row r="528" spans="1:10" x14ac:dyDescent="0.4">
      <c r="A528">
        <v>200000758</v>
      </c>
      <c r="B528" t="s">
        <v>1243</v>
      </c>
      <c r="C528" t="s">
        <v>4067</v>
      </c>
      <c r="D528" t="s">
        <v>2775</v>
      </c>
      <c r="E528" t="s">
        <v>4068</v>
      </c>
      <c r="F528" t="s">
        <v>4125</v>
      </c>
      <c r="G528" t="s">
        <v>2775</v>
      </c>
      <c r="H528" t="s">
        <v>4125</v>
      </c>
      <c r="I528" t="s">
        <v>733</v>
      </c>
      <c r="J528">
        <v>21320563.930731419</v>
      </c>
    </row>
    <row r="529" spans="1:10" x14ac:dyDescent="0.4">
      <c r="A529">
        <v>200000758</v>
      </c>
      <c r="B529" t="s">
        <v>1243</v>
      </c>
      <c r="C529" t="s">
        <v>4067</v>
      </c>
      <c r="D529" t="s">
        <v>2775</v>
      </c>
      <c r="E529" t="s">
        <v>4086</v>
      </c>
      <c r="F529" t="s">
        <v>4126</v>
      </c>
      <c r="G529" t="s">
        <v>2775</v>
      </c>
      <c r="H529" t="s">
        <v>4126</v>
      </c>
      <c r="I529" t="s">
        <v>733</v>
      </c>
      <c r="J529">
        <v>76030025.314839095</v>
      </c>
    </row>
    <row r="530" spans="1:10" x14ac:dyDescent="0.4">
      <c r="A530">
        <v>200000758</v>
      </c>
      <c r="B530" t="s">
        <v>1243</v>
      </c>
      <c r="C530" t="s">
        <v>4067</v>
      </c>
      <c r="D530" t="s">
        <v>2775</v>
      </c>
      <c r="E530" t="s">
        <v>4072</v>
      </c>
      <c r="F530" t="s">
        <v>4127</v>
      </c>
      <c r="G530" t="s">
        <v>2775</v>
      </c>
      <c r="H530" t="s">
        <v>4127</v>
      </c>
      <c r="I530" t="s">
        <v>733</v>
      </c>
      <c r="J530">
        <v>5434128865.165287</v>
      </c>
    </row>
    <row r="531" spans="1:10" x14ac:dyDescent="0.4">
      <c r="A531">
        <v>200000758</v>
      </c>
      <c r="B531" t="s">
        <v>1243</v>
      </c>
      <c r="C531" t="s">
        <v>4067</v>
      </c>
      <c r="D531" t="s">
        <v>2775</v>
      </c>
      <c r="E531" t="s">
        <v>4080</v>
      </c>
      <c r="F531" t="s">
        <v>4128</v>
      </c>
      <c r="G531" t="s">
        <v>2775</v>
      </c>
      <c r="H531" t="s">
        <v>4128</v>
      </c>
      <c r="I531" t="s">
        <v>733</v>
      </c>
      <c r="J531">
        <v>51134540.02182465</v>
      </c>
    </row>
    <row r="532" spans="1:10" x14ac:dyDescent="0.4">
      <c r="A532">
        <v>200000758</v>
      </c>
      <c r="B532" t="s">
        <v>1243</v>
      </c>
      <c r="C532" t="s">
        <v>4067</v>
      </c>
      <c r="D532" t="s">
        <v>2775</v>
      </c>
      <c r="E532" t="s">
        <v>4075</v>
      </c>
      <c r="F532" t="s">
        <v>4129</v>
      </c>
      <c r="G532" t="s">
        <v>2775</v>
      </c>
      <c r="H532" t="s">
        <v>4129</v>
      </c>
      <c r="I532" t="s">
        <v>733</v>
      </c>
      <c r="J532">
        <v>63945639.922933958</v>
      </c>
    </row>
    <row r="533" spans="1:10" x14ac:dyDescent="0.4">
      <c r="A533">
        <v>200000758</v>
      </c>
      <c r="B533" t="s">
        <v>1243</v>
      </c>
      <c r="C533" t="s">
        <v>4067</v>
      </c>
      <c r="D533" t="s">
        <v>2775</v>
      </c>
      <c r="E533" t="s">
        <v>4070</v>
      </c>
      <c r="F533" t="s">
        <v>4130</v>
      </c>
      <c r="G533" t="s">
        <v>2775</v>
      </c>
      <c r="H533" t="s">
        <v>4130</v>
      </c>
      <c r="I533" t="s">
        <v>733</v>
      </c>
      <c r="J533">
        <v>6853092226.4652395</v>
      </c>
    </row>
    <row r="534" spans="1:10" x14ac:dyDescent="0.4">
      <c r="A534">
        <v>200000758</v>
      </c>
      <c r="B534" t="s">
        <v>1243</v>
      </c>
      <c r="C534" t="s">
        <v>4067</v>
      </c>
      <c r="D534" t="s">
        <v>2775</v>
      </c>
      <c r="E534" t="s">
        <v>4072</v>
      </c>
      <c r="F534" t="s">
        <v>4131</v>
      </c>
      <c r="G534" t="s">
        <v>2775</v>
      </c>
      <c r="H534" t="s">
        <v>4131</v>
      </c>
      <c r="I534" t="s">
        <v>733</v>
      </c>
      <c r="J534">
        <v>25347983.030899368</v>
      </c>
    </row>
    <row r="535" spans="1:10" x14ac:dyDescent="0.4">
      <c r="A535">
        <v>200000758</v>
      </c>
      <c r="B535" t="s">
        <v>1243</v>
      </c>
      <c r="C535" t="s">
        <v>4067</v>
      </c>
      <c r="D535" t="s">
        <v>2775</v>
      </c>
      <c r="E535" t="s">
        <v>4080</v>
      </c>
      <c r="F535" t="s">
        <v>4132</v>
      </c>
      <c r="G535" t="s">
        <v>2775</v>
      </c>
      <c r="H535" t="s">
        <v>4132</v>
      </c>
      <c r="I535" t="s">
        <v>733</v>
      </c>
      <c r="J535">
        <v>43975704.418769203</v>
      </c>
    </row>
    <row r="536" spans="1:10" x14ac:dyDescent="0.4">
      <c r="A536">
        <v>200000758</v>
      </c>
      <c r="B536" t="s">
        <v>1243</v>
      </c>
      <c r="C536" t="s">
        <v>4067</v>
      </c>
      <c r="D536" t="s">
        <v>2775</v>
      </c>
      <c r="E536" t="s">
        <v>4072</v>
      </c>
      <c r="F536" t="s">
        <v>4133</v>
      </c>
      <c r="G536" t="s">
        <v>2775</v>
      </c>
      <c r="H536" t="s">
        <v>4133</v>
      </c>
      <c r="I536" t="s">
        <v>733</v>
      </c>
      <c r="J536">
        <v>26054096.63120722</v>
      </c>
    </row>
    <row r="537" spans="1:10" x14ac:dyDescent="0.4">
      <c r="A537">
        <v>200000758</v>
      </c>
      <c r="B537" t="s">
        <v>1243</v>
      </c>
      <c r="C537" t="s">
        <v>4067</v>
      </c>
      <c r="D537" t="s">
        <v>2775</v>
      </c>
      <c r="E537" t="s">
        <v>4068</v>
      </c>
      <c r="F537" t="s">
        <v>4134</v>
      </c>
      <c r="G537" t="s">
        <v>2775</v>
      </c>
      <c r="H537" t="s">
        <v>4134</v>
      </c>
      <c r="I537" t="s">
        <v>733</v>
      </c>
      <c r="J537">
        <v>2932841.8864311939</v>
      </c>
    </row>
    <row r="538" spans="1:10" x14ac:dyDescent="0.4">
      <c r="A538">
        <v>200000758</v>
      </c>
      <c r="B538" t="s">
        <v>1243</v>
      </c>
      <c r="C538" t="s">
        <v>4067</v>
      </c>
      <c r="D538" t="s">
        <v>2775</v>
      </c>
      <c r="E538" t="s">
        <v>4068</v>
      </c>
      <c r="F538" t="s">
        <v>4135</v>
      </c>
      <c r="G538" t="s">
        <v>2775</v>
      </c>
      <c r="H538" t="s">
        <v>4135</v>
      </c>
      <c r="I538" t="s">
        <v>733</v>
      </c>
      <c r="J538">
        <v>104178746.17246281</v>
      </c>
    </row>
    <row r="539" spans="1:10" x14ac:dyDescent="0.4">
      <c r="A539">
        <v>200000758</v>
      </c>
      <c r="B539" t="s">
        <v>1243</v>
      </c>
      <c r="C539" t="s">
        <v>4067</v>
      </c>
      <c r="D539" t="s">
        <v>2775</v>
      </c>
      <c r="E539" t="s">
        <v>4072</v>
      </c>
      <c r="F539" t="s">
        <v>4136</v>
      </c>
      <c r="G539" t="s">
        <v>2775</v>
      </c>
      <c r="H539" t="s">
        <v>4136</v>
      </c>
      <c r="I539" t="s">
        <v>733</v>
      </c>
      <c r="J539">
        <v>27446751.392695509</v>
      </c>
    </row>
    <row r="540" spans="1:10" x14ac:dyDescent="0.4">
      <c r="A540">
        <v>200000758</v>
      </c>
      <c r="B540" t="s">
        <v>1243</v>
      </c>
      <c r="C540" t="s">
        <v>4067</v>
      </c>
      <c r="D540" t="s">
        <v>2775</v>
      </c>
      <c r="E540" t="s">
        <v>4084</v>
      </c>
      <c r="F540" t="s">
        <v>4137</v>
      </c>
      <c r="G540" t="s">
        <v>2775</v>
      </c>
      <c r="H540" t="s">
        <v>4137</v>
      </c>
      <c r="I540" t="s">
        <v>733</v>
      </c>
      <c r="J540">
        <v>2049426651.007484</v>
      </c>
    </row>
    <row r="541" spans="1:10" x14ac:dyDescent="0.4">
      <c r="A541">
        <v>200000758</v>
      </c>
      <c r="B541" t="s">
        <v>1243</v>
      </c>
      <c r="C541" t="s">
        <v>4067</v>
      </c>
      <c r="D541" t="s">
        <v>2775</v>
      </c>
      <c r="E541" t="s">
        <v>4080</v>
      </c>
      <c r="F541" t="s">
        <v>4138</v>
      </c>
      <c r="G541" t="s">
        <v>2775</v>
      </c>
      <c r="H541" t="s">
        <v>4138</v>
      </c>
      <c r="I541" t="s">
        <v>733</v>
      </c>
      <c r="J541">
        <v>10226908.00436493</v>
      </c>
    </row>
    <row r="542" spans="1:10" x14ac:dyDescent="0.4">
      <c r="A542">
        <v>200000758</v>
      </c>
      <c r="B542" t="s">
        <v>1243</v>
      </c>
      <c r="C542" t="s">
        <v>4067</v>
      </c>
      <c r="D542" t="s">
        <v>2775</v>
      </c>
      <c r="E542" t="s">
        <v>4078</v>
      </c>
      <c r="F542" t="s">
        <v>4139</v>
      </c>
      <c r="G542" t="s">
        <v>2775</v>
      </c>
      <c r="H542" t="s">
        <v>4139</v>
      </c>
      <c r="I542" t="s">
        <v>733</v>
      </c>
      <c r="J542">
        <v>1553890795.863559</v>
      </c>
    </row>
    <row r="543" spans="1:10" x14ac:dyDescent="0.4">
      <c r="A543">
        <v>200000758</v>
      </c>
      <c r="B543" t="s">
        <v>1243</v>
      </c>
      <c r="C543" t="s">
        <v>4067</v>
      </c>
      <c r="D543" t="s">
        <v>2775</v>
      </c>
      <c r="E543" t="s">
        <v>4080</v>
      </c>
      <c r="F543" t="s">
        <v>4140</v>
      </c>
      <c r="G543" t="s">
        <v>2775</v>
      </c>
      <c r="H543" t="s">
        <v>4140</v>
      </c>
      <c r="I543" t="s">
        <v>733</v>
      </c>
      <c r="J543">
        <v>10226908.00436493</v>
      </c>
    </row>
    <row r="544" spans="1:10" x14ac:dyDescent="0.4">
      <c r="A544">
        <v>200000758</v>
      </c>
      <c r="B544" t="s">
        <v>1243</v>
      </c>
      <c r="C544" t="s">
        <v>4067</v>
      </c>
      <c r="D544" t="s">
        <v>2775</v>
      </c>
      <c r="E544" t="s">
        <v>4072</v>
      </c>
      <c r="F544" t="s">
        <v>4141</v>
      </c>
      <c r="G544" t="s">
        <v>2775</v>
      </c>
      <c r="H544" t="s">
        <v>4141</v>
      </c>
      <c r="I544" t="s">
        <v>733</v>
      </c>
      <c r="J544">
        <v>626110769.87277853</v>
      </c>
    </row>
    <row r="545" spans="1:10" x14ac:dyDescent="0.4">
      <c r="A545">
        <v>200000758</v>
      </c>
      <c r="B545" t="s">
        <v>1243</v>
      </c>
      <c r="C545" t="s">
        <v>4067</v>
      </c>
      <c r="D545" t="s">
        <v>2775</v>
      </c>
      <c r="E545" t="s">
        <v>4080</v>
      </c>
      <c r="F545" t="s">
        <v>4142</v>
      </c>
      <c r="G545" t="s">
        <v>2775</v>
      </c>
      <c r="H545" t="s">
        <v>4142</v>
      </c>
      <c r="I545" t="s">
        <v>733</v>
      </c>
      <c r="J545">
        <v>20453816.00872986</v>
      </c>
    </row>
    <row r="546" spans="1:10" x14ac:dyDescent="0.4">
      <c r="A546">
        <v>200000758</v>
      </c>
      <c r="B546" t="s">
        <v>1243</v>
      </c>
      <c r="C546" t="s">
        <v>4067</v>
      </c>
      <c r="D546" t="s">
        <v>2775</v>
      </c>
      <c r="E546" t="s">
        <v>4084</v>
      </c>
      <c r="F546" t="s">
        <v>4143</v>
      </c>
      <c r="G546" t="s">
        <v>2775</v>
      </c>
      <c r="H546" t="s">
        <v>4143</v>
      </c>
      <c r="I546" t="s">
        <v>733</v>
      </c>
      <c r="J546">
        <v>58301685.880122341</v>
      </c>
    </row>
    <row r="547" spans="1:10" x14ac:dyDescent="0.4">
      <c r="A547">
        <v>200000758</v>
      </c>
      <c r="B547" t="s">
        <v>1243</v>
      </c>
      <c r="C547" t="s">
        <v>4067</v>
      </c>
      <c r="D547" t="s">
        <v>2775</v>
      </c>
      <c r="E547" t="s">
        <v>4072</v>
      </c>
      <c r="F547" t="s">
        <v>4144</v>
      </c>
      <c r="G547" t="s">
        <v>2775</v>
      </c>
      <c r="H547" t="s">
        <v>4144</v>
      </c>
      <c r="I547" t="s">
        <v>733</v>
      </c>
      <c r="J547">
        <v>8238094.4850422954</v>
      </c>
    </row>
    <row r="548" spans="1:10" x14ac:dyDescent="0.4">
      <c r="A548">
        <v>200000758</v>
      </c>
      <c r="B548" t="s">
        <v>1243</v>
      </c>
      <c r="C548" t="s">
        <v>4067</v>
      </c>
      <c r="D548" t="s">
        <v>2775</v>
      </c>
      <c r="E548" t="s">
        <v>4082</v>
      </c>
      <c r="F548" t="s">
        <v>4145</v>
      </c>
      <c r="G548" t="s">
        <v>2775</v>
      </c>
      <c r="H548" t="s">
        <v>4145</v>
      </c>
      <c r="I548" t="s">
        <v>733</v>
      </c>
      <c r="J548">
        <v>218181102.3881759</v>
      </c>
    </row>
    <row r="549" spans="1:10" x14ac:dyDescent="0.4">
      <c r="A549">
        <v>200000758</v>
      </c>
      <c r="B549" t="s">
        <v>1243</v>
      </c>
      <c r="C549" t="s">
        <v>4067</v>
      </c>
      <c r="D549" t="s">
        <v>2775</v>
      </c>
      <c r="E549" t="s">
        <v>4078</v>
      </c>
      <c r="F549" t="s">
        <v>4146</v>
      </c>
      <c r="G549" t="s">
        <v>2775</v>
      </c>
      <c r="H549" t="s">
        <v>4146</v>
      </c>
      <c r="I549" t="s">
        <v>733</v>
      </c>
      <c r="J549">
        <v>4992012669.6002855</v>
      </c>
    </row>
    <row r="550" spans="1:10" x14ac:dyDescent="0.4">
      <c r="A550">
        <v>200000758</v>
      </c>
      <c r="B550" t="s">
        <v>1243</v>
      </c>
      <c r="C550" t="s">
        <v>4067</v>
      </c>
      <c r="D550" t="s">
        <v>2775</v>
      </c>
      <c r="E550" t="s">
        <v>4072</v>
      </c>
      <c r="F550" t="s">
        <v>4147</v>
      </c>
      <c r="G550" t="s">
        <v>2775</v>
      </c>
      <c r="H550" t="s">
        <v>4147</v>
      </c>
      <c r="I550" t="s">
        <v>733</v>
      </c>
      <c r="J550">
        <v>13572907.03767447</v>
      </c>
    </row>
    <row r="551" spans="1:10" x14ac:dyDescent="0.4">
      <c r="A551">
        <v>200000758</v>
      </c>
      <c r="B551" t="s">
        <v>1243</v>
      </c>
      <c r="C551" t="s">
        <v>4067</v>
      </c>
      <c r="D551" t="s">
        <v>2775</v>
      </c>
      <c r="E551" t="s">
        <v>4078</v>
      </c>
      <c r="F551" t="s">
        <v>4148</v>
      </c>
      <c r="G551" t="s">
        <v>2775</v>
      </c>
      <c r="H551" t="s">
        <v>4148</v>
      </c>
      <c r="I551" t="s">
        <v>733</v>
      </c>
      <c r="J551">
        <v>166270336.60569099</v>
      </c>
    </row>
    <row r="552" spans="1:10" x14ac:dyDescent="0.4">
      <c r="A552">
        <v>200000758</v>
      </c>
      <c r="B552" t="s">
        <v>1243</v>
      </c>
      <c r="C552" t="s">
        <v>4067</v>
      </c>
      <c r="D552" t="s">
        <v>2775</v>
      </c>
      <c r="E552" t="s">
        <v>4082</v>
      </c>
      <c r="F552" t="s">
        <v>4149</v>
      </c>
      <c r="G552" t="s">
        <v>2775</v>
      </c>
      <c r="H552" t="s">
        <v>4149</v>
      </c>
      <c r="I552" t="s">
        <v>733</v>
      </c>
      <c r="J552">
        <v>609242993.53308427</v>
      </c>
    </row>
    <row r="553" spans="1:10" x14ac:dyDescent="0.4">
      <c r="A553">
        <v>200000758</v>
      </c>
      <c r="B553" t="s">
        <v>1243</v>
      </c>
      <c r="C553" t="s">
        <v>4067</v>
      </c>
      <c r="D553" t="s">
        <v>2775</v>
      </c>
      <c r="E553" t="s">
        <v>4080</v>
      </c>
      <c r="F553" t="s">
        <v>4150</v>
      </c>
      <c r="G553" t="s">
        <v>2775</v>
      </c>
      <c r="H553" t="s">
        <v>4150</v>
      </c>
      <c r="I553" t="s">
        <v>733</v>
      </c>
      <c r="J553">
        <v>954170516.80724788</v>
      </c>
    </row>
    <row r="554" spans="1:10" x14ac:dyDescent="0.4">
      <c r="A554">
        <v>200000758</v>
      </c>
      <c r="B554" t="s">
        <v>1243</v>
      </c>
      <c r="C554" t="s">
        <v>4067</v>
      </c>
      <c r="D554" t="s">
        <v>2775</v>
      </c>
      <c r="E554" t="s">
        <v>4068</v>
      </c>
      <c r="F554" t="s">
        <v>4151</v>
      </c>
      <c r="G554" t="s">
        <v>2775</v>
      </c>
      <c r="H554" t="s">
        <v>4151</v>
      </c>
      <c r="I554" t="s">
        <v>733</v>
      </c>
      <c r="J554">
        <v>949463157.1225028</v>
      </c>
    </row>
    <row r="555" spans="1:10" x14ac:dyDescent="0.4">
      <c r="A555">
        <v>200000758</v>
      </c>
      <c r="B555" t="s">
        <v>1243</v>
      </c>
      <c r="C555" t="s">
        <v>4067</v>
      </c>
      <c r="D555" t="s">
        <v>2775</v>
      </c>
      <c r="E555" t="s">
        <v>4068</v>
      </c>
      <c r="F555" t="s">
        <v>4152</v>
      </c>
      <c r="G555" t="s">
        <v>2775</v>
      </c>
      <c r="H555" t="s">
        <v>4152</v>
      </c>
      <c r="I555" t="s">
        <v>733</v>
      </c>
      <c r="J555">
        <v>7546740.5262353243</v>
      </c>
    </row>
    <row r="556" spans="1:10" x14ac:dyDescent="0.4">
      <c r="A556">
        <v>200000758</v>
      </c>
      <c r="B556" t="s">
        <v>1243</v>
      </c>
      <c r="C556" t="s">
        <v>4067</v>
      </c>
      <c r="D556" t="s">
        <v>2775</v>
      </c>
      <c r="E556" t="s">
        <v>4068</v>
      </c>
      <c r="F556" t="s">
        <v>4153</v>
      </c>
      <c r="G556" t="s">
        <v>2775</v>
      </c>
      <c r="H556" t="s">
        <v>4153</v>
      </c>
      <c r="I556" t="s">
        <v>733</v>
      </c>
      <c r="J556">
        <v>80982432.738590494</v>
      </c>
    </row>
    <row r="557" spans="1:10" x14ac:dyDescent="0.4">
      <c r="A557">
        <v>200000758</v>
      </c>
      <c r="B557" t="s">
        <v>1243</v>
      </c>
      <c r="C557" t="s">
        <v>4067</v>
      </c>
      <c r="D557" t="s">
        <v>2775</v>
      </c>
      <c r="E557" t="s">
        <v>4072</v>
      </c>
      <c r="F557" t="s">
        <v>4154</v>
      </c>
      <c r="G557" t="s">
        <v>2775</v>
      </c>
      <c r="H557" t="s">
        <v>4154</v>
      </c>
      <c r="I557" t="s">
        <v>733</v>
      </c>
      <c r="J557">
        <v>57562475.974761173</v>
      </c>
    </row>
    <row r="558" spans="1:10" x14ac:dyDescent="0.4">
      <c r="A558">
        <v>200000758</v>
      </c>
      <c r="B558" t="s">
        <v>1243</v>
      </c>
      <c r="C558" t="s">
        <v>4067</v>
      </c>
      <c r="D558" t="s">
        <v>2775</v>
      </c>
      <c r="E558" t="s">
        <v>4082</v>
      </c>
      <c r="F558" t="s">
        <v>4155</v>
      </c>
      <c r="G558" t="s">
        <v>2775</v>
      </c>
      <c r="H558" t="s">
        <v>4155</v>
      </c>
      <c r="I558" t="s">
        <v>733</v>
      </c>
      <c r="J558">
        <v>48998298.417683557</v>
      </c>
    </row>
    <row r="559" spans="1:10" x14ac:dyDescent="0.4">
      <c r="A559">
        <v>200000758</v>
      </c>
      <c r="B559" t="s">
        <v>1243</v>
      </c>
      <c r="C559" t="s">
        <v>4067</v>
      </c>
      <c r="D559" t="s">
        <v>2775</v>
      </c>
      <c r="E559" t="s">
        <v>4072</v>
      </c>
      <c r="F559" t="s">
        <v>4156</v>
      </c>
      <c r="G559" t="s">
        <v>2775</v>
      </c>
      <c r="H559" t="s">
        <v>4156</v>
      </c>
      <c r="I559" t="s">
        <v>733</v>
      </c>
      <c r="J559">
        <v>5213826.629625693</v>
      </c>
    </row>
    <row r="560" spans="1:10" x14ac:dyDescent="0.4">
      <c r="A560">
        <v>200000758</v>
      </c>
      <c r="B560" t="s">
        <v>1243</v>
      </c>
      <c r="C560" t="s">
        <v>4067</v>
      </c>
      <c r="D560" t="s">
        <v>2775</v>
      </c>
      <c r="E560" t="s">
        <v>4072</v>
      </c>
      <c r="F560" t="s">
        <v>4157</v>
      </c>
      <c r="G560" t="s">
        <v>2775</v>
      </c>
      <c r="H560" t="s">
        <v>4157</v>
      </c>
      <c r="I560" t="s">
        <v>733</v>
      </c>
      <c r="J560">
        <v>10772892.78813223</v>
      </c>
    </row>
    <row r="561" spans="1:10" x14ac:dyDescent="0.4">
      <c r="A561">
        <v>200000758</v>
      </c>
      <c r="B561" t="s">
        <v>1243</v>
      </c>
      <c r="C561" t="s">
        <v>4067</v>
      </c>
      <c r="D561" t="s">
        <v>2775</v>
      </c>
      <c r="E561" t="s">
        <v>4068</v>
      </c>
      <c r="F561" t="s">
        <v>4158</v>
      </c>
      <c r="G561" t="s">
        <v>2775</v>
      </c>
      <c r="H561" t="s">
        <v>4158</v>
      </c>
      <c r="I561" t="s">
        <v>733</v>
      </c>
      <c r="J561">
        <v>204500273.0820494</v>
      </c>
    </row>
    <row r="562" spans="1:10" x14ac:dyDescent="0.4">
      <c r="A562">
        <v>200000758</v>
      </c>
      <c r="B562" t="s">
        <v>1243</v>
      </c>
      <c r="C562" t="s">
        <v>4067</v>
      </c>
      <c r="D562" t="s">
        <v>2775</v>
      </c>
      <c r="E562" t="s">
        <v>4068</v>
      </c>
      <c r="F562" t="s">
        <v>4159</v>
      </c>
      <c r="G562" t="s">
        <v>2775</v>
      </c>
      <c r="H562" t="s">
        <v>4159</v>
      </c>
      <c r="I562" t="s">
        <v>733</v>
      </c>
      <c r="J562">
        <v>6886415.880304669</v>
      </c>
    </row>
    <row r="563" spans="1:10" x14ac:dyDescent="0.4">
      <c r="A563">
        <v>200000758</v>
      </c>
      <c r="B563" t="s">
        <v>1243</v>
      </c>
      <c r="C563" t="s">
        <v>4067</v>
      </c>
      <c r="D563" t="s">
        <v>2775</v>
      </c>
      <c r="E563" t="s">
        <v>4082</v>
      </c>
      <c r="F563" t="s">
        <v>4160</v>
      </c>
      <c r="G563" t="s">
        <v>2775</v>
      </c>
      <c r="H563" t="s">
        <v>4160</v>
      </c>
      <c r="I563" t="s">
        <v>733</v>
      </c>
      <c r="J563">
        <v>566716168.49132109</v>
      </c>
    </row>
    <row r="564" spans="1:10" x14ac:dyDescent="0.4">
      <c r="A564">
        <v>200000758</v>
      </c>
      <c r="B564" t="s">
        <v>1243</v>
      </c>
      <c r="C564" t="s">
        <v>4067</v>
      </c>
      <c r="D564" t="s">
        <v>2775</v>
      </c>
      <c r="E564" t="s">
        <v>4080</v>
      </c>
      <c r="F564" t="s">
        <v>4161</v>
      </c>
      <c r="G564" t="s">
        <v>2775</v>
      </c>
      <c r="H564" t="s">
        <v>4161</v>
      </c>
      <c r="I564" t="s">
        <v>733</v>
      </c>
      <c r="J564">
        <v>269990371.31523412</v>
      </c>
    </row>
    <row r="565" spans="1:10" x14ac:dyDescent="0.4">
      <c r="A565">
        <v>200000758</v>
      </c>
      <c r="B565" t="s">
        <v>1243</v>
      </c>
      <c r="C565" t="s">
        <v>4067</v>
      </c>
      <c r="D565" t="s">
        <v>2775</v>
      </c>
      <c r="E565" t="s">
        <v>4082</v>
      </c>
      <c r="F565" t="s">
        <v>4162</v>
      </c>
      <c r="G565" t="s">
        <v>2775</v>
      </c>
      <c r="H565" t="s">
        <v>4162</v>
      </c>
      <c r="I565" t="s">
        <v>733</v>
      </c>
      <c r="J565">
        <v>55469771.793604016</v>
      </c>
    </row>
    <row r="566" spans="1:10" x14ac:dyDescent="0.4">
      <c r="A566">
        <v>200000758</v>
      </c>
      <c r="B566" t="s">
        <v>1243</v>
      </c>
      <c r="C566" t="s">
        <v>4067</v>
      </c>
      <c r="D566" t="s">
        <v>2775</v>
      </c>
      <c r="E566" t="s">
        <v>4080</v>
      </c>
      <c r="F566" t="s">
        <v>4163</v>
      </c>
      <c r="G566" t="s">
        <v>2775</v>
      </c>
      <c r="H566" t="s">
        <v>4163</v>
      </c>
      <c r="I566" t="s">
        <v>733</v>
      </c>
      <c r="J566">
        <v>115564060.4493237</v>
      </c>
    </row>
    <row r="567" spans="1:10" x14ac:dyDescent="0.4">
      <c r="A567">
        <v>200000758</v>
      </c>
      <c r="B567" t="s">
        <v>1243</v>
      </c>
      <c r="C567" t="s">
        <v>4067</v>
      </c>
      <c r="D567" t="s">
        <v>2775</v>
      </c>
      <c r="E567" t="s">
        <v>4068</v>
      </c>
      <c r="F567" t="s">
        <v>4164</v>
      </c>
      <c r="G567" t="s">
        <v>2775</v>
      </c>
      <c r="H567" t="s">
        <v>4164</v>
      </c>
      <c r="I567" t="s">
        <v>733</v>
      </c>
      <c r="J567">
        <v>3443207.940152335</v>
      </c>
    </row>
    <row r="568" spans="1:10" x14ac:dyDescent="0.4">
      <c r="A568">
        <v>200000758</v>
      </c>
      <c r="B568" t="s">
        <v>1243</v>
      </c>
      <c r="C568" t="s">
        <v>4067</v>
      </c>
      <c r="D568" t="s">
        <v>2775</v>
      </c>
      <c r="E568" t="s">
        <v>4070</v>
      </c>
      <c r="F568" t="s">
        <v>4165</v>
      </c>
      <c r="G568" t="s">
        <v>2775</v>
      </c>
      <c r="H568" t="s">
        <v>4165</v>
      </c>
      <c r="I568" t="s">
        <v>733</v>
      </c>
      <c r="J568">
        <v>88297791.906956777</v>
      </c>
    </row>
    <row r="569" spans="1:10" x14ac:dyDescent="0.4">
      <c r="A569">
        <v>200000758</v>
      </c>
      <c r="B569" t="s">
        <v>1243</v>
      </c>
      <c r="C569" t="s">
        <v>4067</v>
      </c>
      <c r="D569" t="s">
        <v>2775</v>
      </c>
      <c r="E569" t="s">
        <v>4086</v>
      </c>
      <c r="F569" t="s">
        <v>4166</v>
      </c>
      <c r="G569" t="s">
        <v>2775</v>
      </c>
      <c r="H569" t="s">
        <v>4166</v>
      </c>
      <c r="I569" t="s">
        <v>733</v>
      </c>
      <c r="J569">
        <v>61408866.600446977</v>
      </c>
    </row>
    <row r="570" spans="1:10" x14ac:dyDescent="0.4">
      <c r="A570">
        <v>200000758</v>
      </c>
      <c r="B570" t="s">
        <v>1243</v>
      </c>
      <c r="C570" t="s">
        <v>4067</v>
      </c>
      <c r="D570" t="s">
        <v>2775</v>
      </c>
      <c r="E570" t="s">
        <v>4082</v>
      </c>
      <c r="F570" t="s">
        <v>4167</v>
      </c>
      <c r="G570" t="s">
        <v>2775</v>
      </c>
      <c r="H570" t="s">
        <v>4167</v>
      </c>
      <c r="I570" t="s">
        <v>733</v>
      </c>
      <c r="J570">
        <v>375345455.80338728</v>
      </c>
    </row>
    <row r="571" spans="1:10" x14ac:dyDescent="0.4">
      <c r="A571">
        <v>200000758</v>
      </c>
      <c r="B571" t="s">
        <v>1243</v>
      </c>
      <c r="C571" t="s">
        <v>4067</v>
      </c>
      <c r="D571" t="s">
        <v>2775</v>
      </c>
      <c r="E571" t="s">
        <v>4082</v>
      </c>
      <c r="F571" t="s">
        <v>4168</v>
      </c>
      <c r="G571" t="s">
        <v>2775</v>
      </c>
      <c r="H571" t="s">
        <v>4168</v>
      </c>
      <c r="I571" t="s">
        <v>733</v>
      </c>
      <c r="J571">
        <v>216332109.99505571</v>
      </c>
    </row>
    <row r="572" spans="1:10" x14ac:dyDescent="0.4">
      <c r="A572">
        <v>200000758</v>
      </c>
      <c r="B572" t="s">
        <v>1243</v>
      </c>
      <c r="C572" t="s">
        <v>4067</v>
      </c>
      <c r="D572" t="s">
        <v>2775</v>
      </c>
      <c r="E572" t="s">
        <v>4068</v>
      </c>
      <c r="F572" t="s">
        <v>4169</v>
      </c>
      <c r="G572" t="s">
        <v>2775</v>
      </c>
      <c r="H572" t="s">
        <v>4169</v>
      </c>
      <c r="I572" t="s">
        <v>733</v>
      </c>
      <c r="J572">
        <v>361659191.55335641</v>
      </c>
    </row>
    <row r="573" spans="1:10" x14ac:dyDescent="0.4">
      <c r="A573">
        <v>200000758</v>
      </c>
      <c r="B573" t="s">
        <v>1243</v>
      </c>
      <c r="C573" t="s">
        <v>4067</v>
      </c>
      <c r="D573" t="s">
        <v>2775</v>
      </c>
      <c r="E573" t="s">
        <v>4078</v>
      </c>
      <c r="F573" t="s">
        <v>4170</v>
      </c>
      <c r="G573" t="s">
        <v>2775</v>
      </c>
      <c r="H573" t="s">
        <v>4170</v>
      </c>
      <c r="I573" t="s">
        <v>733</v>
      </c>
      <c r="J573">
        <v>3903288783.201818</v>
      </c>
    </row>
    <row r="574" spans="1:10" x14ac:dyDescent="0.4">
      <c r="A574">
        <v>200000758</v>
      </c>
      <c r="B574" t="s">
        <v>1243</v>
      </c>
      <c r="C574" t="s">
        <v>4067</v>
      </c>
      <c r="D574" t="s">
        <v>2775</v>
      </c>
      <c r="E574" t="s">
        <v>4082</v>
      </c>
      <c r="F574" t="s">
        <v>4171</v>
      </c>
      <c r="G574" t="s">
        <v>2775</v>
      </c>
      <c r="H574" t="s">
        <v>4171</v>
      </c>
      <c r="I574" t="s">
        <v>733</v>
      </c>
      <c r="J574">
        <v>23112404.914001688</v>
      </c>
    </row>
    <row r="575" spans="1:10" x14ac:dyDescent="0.4">
      <c r="A575">
        <v>200000758</v>
      </c>
      <c r="B575" t="s">
        <v>1243</v>
      </c>
      <c r="C575" t="s">
        <v>4067</v>
      </c>
      <c r="D575" t="s">
        <v>2775</v>
      </c>
      <c r="E575" t="s">
        <v>4080</v>
      </c>
      <c r="F575" t="s">
        <v>4172</v>
      </c>
      <c r="G575" t="s">
        <v>2775</v>
      </c>
      <c r="H575" t="s">
        <v>4172</v>
      </c>
      <c r="I575" t="s">
        <v>733</v>
      </c>
      <c r="J575">
        <v>99201007.642339811</v>
      </c>
    </row>
    <row r="576" spans="1:10" x14ac:dyDescent="0.4">
      <c r="A576">
        <v>200000758</v>
      </c>
      <c r="B576" t="s">
        <v>1243</v>
      </c>
      <c r="C576" t="s">
        <v>4067</v>
      </c>
      <c r="D576" t="s">
        <v>2775</v>
      </c>
      <c r="E576" t="s">
        <v>4070</v>
      </c>
      <c r="F576" t="s">
        <v>4173</v>
      </c>
      <c r="G576" t="s">
        <v>2775</v>
      </c>
      <c r="H576" t="s">
        <v>4173</v>
      </c>
      <c r="I576" t="s">
        <v>733</v>
      </c>
      <c r="J576">
        <v>1089298252.828191</v>
      </c>
    </row>
    <row r="577" spans="1:10" x14ac:dyDescent="0.4">
      <c r="A577">
        <v>200000758</v>
      </c>
      <c r="B577" t="s">
        <v>1243</v>
      </c>
      <c r="C577" t="s">
        <v>4067</v>
      </c>
      <c r="D577" t="s">
        <v>2775</v>
      </c>
      <c r="E577" t="s">
        <v>4072</v>
      </c>
      <c r="F577" t="s">
        <v>4174</v>
      </c>
      <c r="G577" t="s">
        <v>2775</v>
      </c>
      <c r="H577" t="s">
        <v>4174</v>
      </c>
      <c r="I577" t="s">
        <v>733</v>
      </c>
      <c r="J577">
        <v>48431137.856066152</v>
      </c>
    </row>
    <row r="578" spans="1:10" x14ac:dyDescent="0.4">
      <c r="A578">
        <v>200000758</v>
      </c>
      <c r="B578" t="s">
        <v>1243</v>
      </c>
      <c r="C578" t="s">
        <v>4067</v>
      </c>
      <c r="D578" t="s">
        <v>2775</v>
      </c>
      <c r="E578" t="s">
        <v>4082</v>
      </c>
      <c r="F578" t="s">
        <v>4175</v>
      </c>
      <c r="G578" t="s">
        <v>2775</v>
      </c>
      <c r="H578" t="s">
        <v>4175</v>
      </c>
      <c r="I578" t="s">
        <v>733</v>
      </c>
      <c r="J578">
        <v>4622480.9828003366</v>
      </c>
    </row>
    <row r="579" spans="1:10" x14ac:dyDescent="0.4">
      <c r="A579">
        <v>200000758</v>
      </c>
      <c r="B579" t="s">
        <v>1243</v>
      </c>
      <c r="C579" t="s">
        <v>4067</v>
      </c>
      <c r="D579" t="s">
        <v>2775</v>
      </c>
      <c r="E579" t="s">
        <v>4072</v>
      </c>
      <c r="F579" t="s">
        <v>4176</v>
      </c>
      <c r="G579" t="s">
        <v>2775</v>
      </c>
      <c r="H579" t="s">
        <v>4176</v>
      </c>
      <c r="I579" t="s">
        <v>733</v>
      </c>
      <c r="J579">
        <v>66455812.925788291</v>
      </c>
    </row>
    <row r="580" spans="1:10" x14ac:dyDescent="0.4">
      <c r="A580">
        <v>200000758</v>
      </c>
      <c r="B580" t="s">
        <v>1243</v>
      </c>
      <c r="C580" t="s">
        <v>4067</v>
      </c>
      <c r="D580" t="s">
        <v>2775</v>
      </c>
      <c r="E580" t="s">
        <v>4072</v>
      </c>
      <c r="F580" t="s">
        <v>4177</v>
      </c>
      <c r="G580" t="s">
        <v>2775</v>
      </c>
      <c r="H580" t="s">
        <v>4177</v>
      </c>
      <c r="I580" t="s">
        <v>733</v>
      </c>
      <c r="J580">
        <v>45626242.715703711</v>
      </c>
    </row>
    <row r="581" spans="1:10" x14ac:dyDescent="0.4">
      <c r="A581">
        <v>200000758</v>
      </c>
      <c r="B581" t="s">
        <v>1243</v>
      </c>
      <c r="C581" t="s">
        <v>4067</v>
      </c>
      <c r="D581" t="s">
        <v>2775</v>
      </c>
      <c r="E581" t="s">
        <v>4075</v>
      </c>
      <c r="F581" t="s">
        <v>4178</v>
      </c>
      <c r="G581" t="s">
        <v>2775</v>
      </c>
      <c r="H581" t="s">
        <v>4178</v>
      </c>
      <c r="I581" t="s">
        <v>733</v>
      </c>
      <c r="J581">
        <v>98050596.974621743</v>
      </c>
    </row>
    <row r="582" spans="1:10" x14ac:dyDescent="0.4">
      <c r="A582">
        <v>200000758</v>
      </c>
      <c r="B582" t="s">
        <v>1243</v>
      </c>
      <c r="C582" t="s">
        <v>4067</v>
      </c>
      <c r="D582" t="s">
        <v>2775</v>
      </c>
      <c r="E582" t="s">
        <v>4070</v>
      </c>
      <c r="F582" t="s">
        <v>4179</v>
      </c>
      <c r="G582" t="s">
        <v>2775</v>
      </c>
      <c r="H582" t="s">
        <v>4179</v>
      </c>
      <c r="I582" t="s">
        <v>733</v>
      </c>
      <c r="J582">
        <v>1552098237.6610861</v>
      </c>
    </row>
    <row r="583" spans="1:10" x14ac:dyDescent="0.4">
      <c r="A583">
        <v>200000758</v>
      </c>
      <c r="B583" t="s">
        <v>1243</v>
      </c>
      <c r="C583" t="s">
        <v>4067</v>
      </c>
      <c r="D583" t="s">
        <v>2775</v>
      </c>
      <c r="E583" t="s">
        <v>4080</v>
      </c>
      <c r="F583" t="s">
        <v>4180</v>
      </c>
      <c r="G583" t="s">
        <v>2775</v>
      </c>
      <c r="H583" t="s">
        <v>4180</v>
      </c>
      <c r="I583" t="s">
        <v>733</v>
      </c>
      <c r="J583">
        <v>142154021.26067251</v>
      </c>
    </row>
    <row r="584" spans="1:10" x14ac:dyDescent="0.4">
      <c r="A584">
        <v>200000758</v>
      </c>
      <c r="B584" t="s">
        <v>1243</v>
      </c>
      <c r="C584" t="s">
        <v>4067</v>
      </c>
      <c r="D584" t="s">
        <v>2775</v>
      </c>
      <c r="E584" t="s">
        <v>4072</v>
      </c>
      <c r="F584" t="s">
        <v>4181</v>
      </c>
      <c r="G584" t="s">
        <v>2775</v>
      </c>
      <c r="H584" t="s">
        <v>4181</v>
      </c>
      <c r="I584" t="s">
        <v>733</v>
      </c>
      <c r="J584">
        <v>173528397.11194441</v>
      </c>
    </row>
    <row r="585" spans="1:10" x14ac:dyDescent="0.4">
      <c r="A585">
        <v>200000758</v>
      </c>
      <c r="B585" t="s">
        <v>1243</v>
      </c>
      <c r="C585" t="s">
        <v>4067</v>
      </c>
      <c r="D585" t="s">
        <v>2775</v>
      </c>
      <c r="E585" t="s">
        <v>4068</v>
      </c>
      <c r="F585" t="s">
        <v>4182</v>
      </c>
      <c r="G585" t="s">
        <v>2775</v>
      </c>
      <c r="H585" t="s">
        <v>4182</v>
      </c>
      <c r="I585" t="s">
        <v>733</v>
      </c>
      <c r="J585">
        <v>8321930.5890494594</v>
      </c>
    </row>
    <row r="586" spans="1:10" x14ac:dyDescent="0.4">
      <c r="A586">
        <v>200000758</v>
      </c>
      <c r="B586" t="s">
        <v>1243</v>
      </c>
      <c r="C586" t="s">
        <v>4067</v>
      </c>
      <c r="D586" t="s">
        <v>2775</v>
      </c>
      <c r="E586" t="s">
        <v>4070</v>
      </c>
      <c r="F586" t="s">
        <v>4183</v>
      </c>
      <c r="G586" t="s">
        <v>2775</v>
      </c>
      <c r="H586" t="s">
        <v>4183</v>
      </c>
      <c r="I586" t="s">
        <v>733</v>
      </c>
      <c r="J586">
        <v>1671137630.1876471</v>
      </c>
    </row>
    <row r="587" spans="1:10" x14ac:dyDescent="0.4">
      <c r="A587">
        <v>200000758</v>
      </c>
      <c r="B587" t="s">
        <v>1243</v>
      </c>
      <c r="C587" t="s">
        <v>4067</v>
      </c>
      <c r="D587" t="s">
        <v>2775</v>
      </c>
      <c r="E587" t="s">
        <v>4075</v>
      </c>
      <c r="F587" t="s">
        <v>4184</v>
      </c>
      <c r="G587" t="s">
        <v>2775</v>
      </c>
      <c r="H587" t="s">
        <v>4184</v>
      </c>
      <c r="I587" t="s">
        <v>733</v>
      </c>
      <c r="J587">
        <v>683369459.78943861</v>
      </c>
    </row>
    <row r="588" spans="1:10" x14ac:dyDescent="0.4">
      <c r="A588">
        <v>200000758</v>
      </c>
      <c r="B588" t="s">
        <v>1243</v>
      </c>
      <c r="C588" t="s">
        <v>4067</v>
      </c>
      <c r="D588" t="s">
        <v>2775</v>
      </c>
      <c r="E588" t="s">
        <v>4082</v>
      </c>
      <c r="F588" t="s">
        <v>4185</v>
      </c>
      <c r="G588" t="s">
        <v>2775</v>
      </c>
      <c r="H588" t="s">
        <v>4185</v>
      </c>
      <c r="I588" t="s">
        <v>733</v>
      </c>
      <c r="J588">
        <v>48073802.221123487</v>
      </c>
    </row>
    <row r="589" spans="1:10" x14ac:dyDescent="0.4">
      <c r="A589">
        <v>200000758</v>
      </c>
      <c r="B589" t="s">
        <v>1243</v>
      </c>
      <c r="C589" t="s">
        <v>4067</v>
      </c>
      <c r="D589" t="s">
        <v>2775</v>
      </c>
      <c r="E589" t="s">
        <v>4072</v>
      </c>
      <c r="F589" t="s">
        <v>4186</v>
      </c>
      <c r="G589" t="s">
        <v>2775</v>
      </c>
      <c r="H589" t="s">
        <v>4186</v>
      </c>
      <c r="I589" t="s">
        <v>733</v>
      </c>
      <c r="J589">
        <v>333893493.56983513</v>
      </c>
    </row>
    <row r="590" spans="1:10" x14ac:dyDescent="0.4">
      <c r="A590">
        <v>200000758</v>
      </c>
      <c r="B590" t="s">
        <v>1243</v>
      </c>
      <c r="C590" t="s">
        <v>4067</v>
      </c>
      <c r="D590" t="s">
        <v>2775</v>
      </c>
      <c r="E590" t="s">
        <v>4080</v>
      </c>
      <c r="F590" t="s">
        <v>4187</v>
      </c>
      <c r="G590" t="s">
        <v>2775</v>
      </c>
      <c r="H590" t="s">
        <v>4187</v>
      </c>
      <c r="I590" t="s">
        <v>733</v>
      </c>
      <c r="J590">
        <v>390667885.76674032</v>
      </c>
    </row>
    <row r="591" spans="1:10" x14ac:dyDescent="0.4">
      <c r="A591">
        <v>200000758</v>
      </c>
      <c r="B591" t="s">
        <v>1243</v>
      </c>
      <c r="C591" t="s">
        <v>4067</v>
      </c>
      <c r="D591" t="s">
        <v>2775</v>
      </c>
      <c r="E591" t="s">
        <v>4080</v>
      </c>
      <c r="F591" t="s">
        <v>4188</v>
      </c>
      <c r="G591" t="s">
        <v>2775</v>
      </c>
      <c r="H591" t="s">
        <v>4188</v>
      </c>
      <c r="I591" t="s">
        <v>733</v>
      </c>
      <c r="J591">
        <v>1144391005.688436</v>
      </c>
    </row>
    <row r="592" spans="1:10" x14ac:dyDescent="0.4">
      <c r="A592">
        <v>200000758</v>
      </c>
      <c r="B592" t="s">
        <v>1243</v>
      </c>
      <c r="C592" t="s">
        <v>4067</v>
      </c>
      <c r="D592" t="s">
        <v>2775</v>
      </c>
      <c r="E592" t="s">
        <v>4080</v>
      </c>
      <c r="F592" t="s">
        <v>4189</v>
      </c>
      <c r="G592" t="s">
        <v>2775</v>
      </c>
      <c r="H592" t="s">
        <v>4189</v>
      </c>
      <c r="I592" t="s">
        <v>733</v>
      </c>
      <c r="J592">
        <v>1022690.800436493</v>
      </c>
    </row>
    <row r="593" spans="1:10" x14ac:dyDescent="0.4">
      <c r="A593">
        <v>200000758</v>
      </c>
      <c r="B593" t="s">
        <v>1243</v>
      </c>
      <c r="C593" t="s">
        <v>4067</v>
      </c>
      <c r="D593" t="s">
        <v>2775</v>
      </c>
      <c r="E593" t="s">
        <v>4072</v>
      </c>
      <c r="F593" t="s">
        <v>4190</v>
      </c>
      <c r="G593" t="s">
        <v>2775</v>
      </c>
      <c r="H593" t="s">
        <v>4190</v>
      </c>
      <c r="I593" t="s">
        <v>733</v>
      </c>
      <c r="J593">
        <v>152268502.56449139</v>
      </c>
    </row>
    <row r="594" spans="1:10" x14ac:dyDescent="0.4">
      <c r="A594">
        <v>200000758</v>
      </c>
      <c r="B594" t="s">
        <v>1243</v>
      </c>
      <c r="C594" t="s">
        <v>4067</v>
      </c>
      <c r="D594" t="s">
        <v>2775</v>
      </c>
      <c r="E594" t="s">
        <v>4068</v>
      </c>
      <c r="F594" t="s">
        <v>4191</v>
      </c>
      <c r="G594" t="s">
        <v>2775</v>
      </c>
      <c r="H594" t="s">
        <v>4191</v>
      </c>
      <c r="I594" t="s">
        <v>733</v>
      </c>
      <c r="J594">
        <v>4820491.1162132686</v>
      </c>
    </row>
    <row r="595" spans="1:10" x14ac:dyDescent="0.4">
      <c r="A595">
        <v>200000758</v>
      </c>
      <c r="B595" t="s">
        <v>1243</v>
      </c>
      <c r="C595" t="s">
        <v>4067</v>
      </c>
      <c r="D595" t="s">
        <v>2775</v>
      </c>
      <c r="E595" t="s">
        <v>4075</v>
      </c>
      <c r="F595" t="s">
        <v>4192</v>
      </c>
      <c r="G595" t="s">
        <v>2775</v>
      </c>
      <c r="H595" t="s">
        <v>4192</v>
      </c>
      <c r="I595" t="s">
        <v>733</v>
      </c>
      <c r="J595">
        <v>924316274.99813151</v>
      </c>
    </row>
    <row r="596" spans="1:10" x14ac:dyDescent="0.4">
      <c r="A596">
        <v>200000758</v>
      </c>
      <c r="B596" t="s">
        <v>1243</v>
      </c>
      <c r="C596" t="s">
        <v>4067</v>
      </c>
      <c r="D596" t="s">
        <v>2775</v>
      </c>
      <c r="E596" t="s">
        <v>4075</v>
      </c>
      <c r="F596" t="s">
        <v>4193</v>
      </c>
      <c r="G596" t="s">
        <v>2775</v>
      </c>
      <c r="H596" t="s">
        <v>4193</v>
      </c>
      <c r="I596" t="s">
        <v>733</v>
      </c>
      <c r="J596">
        <v>2769117716.5996838</v>
      </c>
    </row>
    <row r="597" spans="1:10" x14ac:dyDescent="0.4">
      <c r="A597">
        <v>200000758</v>
      </c>
      <c r="B597" t="s">
        <v>1243</v>
      </c>
      <c r="C597" t="s">
        <v>4067</v>
      </c>
      <c r="D597" t="s">
        <v>2775</v>
      </c>
      <c r="E597" t="s">
        <v>4072</v>
      </c>
      <c r="F597" t="s">
        <v>4194</v>
      </c>
      <c r="G597" t="s">
        <v>2775</v>
      </c>
      <c r="H597" t="s">
        <v>4194</v>
      </c>
      <c r="I597" t="s">
        <v>733</v>
      </c>
      <c r="J597">
        <v>63369894.207290843</v>
      </c>
    </row>
    <row r="598" spans="1:10" x14ac:dyDescent="0.4">
      <c r="A598">
        <v>200000758</v>
      </c>
      <c r="B598" t="s">
        <v>1243</v>
      </c>
      <c r="C598" t="s">
        <v>4067</v>
      </c>
      <c r="D598" t="s">
        <v>2775</v>
      </c>
      <c r="E598" t="s">
        <v>4080</v>
      </c>
      <c r="F598" t="s">
        <v>4195</v>
      </c>
      <c r="G598" t="s">
        <v>2775</v>
      </c>
      <c r="H598" t="s">
        <v>4195</v>
      </c>
      <c r="I598" t="s">
        <v>733</v>
      </c>
      <c r="J598">
        <v>313966075.73400342</v>
      </c>
    </row>
    <row r="599" spans="1:10" x14ac:dyDescent="0.4">
      <c r="A599">
        <v>200000758</v>
      </c>
      <c r="B599" t="s">
        <v>1243</v>
      </c>
      <c r="C599" t="s">
        <v>4067</v>
      </c>
      <c r="D599" t="s">
        <v>2775</v>
      </c>
      <c r="E599" t="s">
        <v>4086</v>
      </c>
      <c r="F599" t="s">
        <v>4196</v>
      </c>
      <c r="G599" t="s">
        <v>2775</v>
      </c>
      <c r="H599" t="s">
        <v>4196</v>
      </c>
      <c r="I599" t="s">
        <v>733</v>
      </c>
      <c r="J599">
        <v>301195869.51647812</v>
      </c>
    </row>
    <row r="600" spans="1:10" x14ac:dyDescent="0.4">
      <c r="A600">
        <v>200000758</v>
      </c>
      <c r="B600" t="s">
        <v>1243</v>
      </c>
      <c r="C600" t="s">
        <v>4067</v>
      </c>
      <c r="D600" t="s">
        <v>2775</v>
      </c>
      <c r="E600" t="s">
        <v>4075</v>
      </c>
      <c r="F600" t="s">
        <v>4197</v>
      </c>
      <c r="G600" t="s">
        <v>2775</v>
      </c>
      <c r="H600" t="s">
        <v>4197</v>
      </c>
      <c r="I600" t="s">
        <v>733</v>
      </c>
      <c r="J600">
        <v>417166465.793567</v>
      </c>
    </row>
    <row r="601" spans="1:10" x14ac:dyDescent="0.4">
      <c r="A601">
        <v>200000758</v>
      </c>
      <c r="B601" t="s">
        <v>1243</v>
      </c>
      <c r="C601" t="s">
        <v>4067</v>
      </c>
      <c r="D601" t="s">
        <v>2775</v>
      </c>
      <c r="E601" t="s">
        <v>4068</v>
      </c>
      <c r="F601" t="s">
        <v>4198</v>
      </c>
      <c r="G601" t="s">
        <v>2775</v>
      </c>
      <c r="H601" t="s">
        <v>4198</v>
      </c>
      <c r="I601" t="s">
        <v>733</v>
      </c>
      <c r="J601">
        <v>39317963.92293597</v>
      </c>
    </row>
    <row r="602" spans="1:10" x14ac:dyDescent="0.4">
      <c r="A602">
        <v>200000758</v>
      </c>
      <c r="B602" t="s">
        <v>1243</v>
      </c>
      <c r="C602" t="s">
        <v>4067</v>
      </c>
      <c r="D602" t="s">
        <v>2775</v>
      </c>
      <c r="E602" t="s">
        <v>4078</v>
      </c>
      <c r="F602" t="s">
        <v>4199</v>
      </c>
      <c r="G602" t="s">
        <v>2775</v>
      </c>
      <c r="H602" t="s">
        <v>4199</v>
      </c>
      <c r="I602" t="s">
        <v>733</v>
      </c>
      <c r="J602">
        <v>208065979.1933794</v>
      </c>
    </row>
    <row r="603" spans="1:10" x14ac:dyDescent="0.4">
      <c r="A603">
        <v>200000758</v>
      </c>
      <c r="B603" t="s">
        <v>1243</v>
      </c>
      <c r="C603" t="s">
        <v>4067</v>
      </c>
      <c r="D603" t="s">
        <v>2775</v>
      </c>
      <c r="E603" t="s">
        <v>4080</v>
      </c>
      <c r="F603" t="s">
        <v>4200</v>
      </c>
      <c r="G603" t="s">
        <v>2775</v>
      </c>
      <c r="H603" t="s">
        <v>4200</v>
      </c>
      <c r="I603" t="s">
        <v>733</v>
      </c>
      <c r="J603">
        <v>31703414.81353128</v>
      </c>
    </row>
    <row r="604" spans="1:10" x14ac:dyDescent="0.4">
      <c r="A604">
        <v>200000758</v>
      </c>
      <c r="B604" t="s">
        <v>1243</v>
      </c>
      <c r="C604" t="s">
        <v>4067</v>
      </c>
      <c r="D604" t="s">
        <v>2775</v>
      </c>
      <c r="E604" t="s">
        <v>4072</v>
      </c>
      <c r="F604" t="s">
        <v>4201</v>
      </c>
      <c r="G604" t="s">
        <v>2775</v>
      </c>
      <c r="H604" t="s">
        <v>4201</v>
      </c>
      <c r="I604" t="s">
        <v>733</v>
      </c>
      <c r="J604">
        <v>311184386.93892092</v>
      </c>
    </row>
    <row r="605" spans="1:10" x14ac:dyDescent="0.4">
      <c r="A605">
        <v>200000758</v>
      </c>
      <c r="B605" t="s">
        <v>1243</v>
      </c>
      <c r="C605" t="s">
        <v>4067</v>
      </c>
      <c r="D605" t="s">
        <v>2775</v>
      </c>
      <c r="E605" t="s">
        <v>4072</v>
      </c>
      <c r="F605" t="s">
        <v>4202</v>
      </c>
      <c r="G605" t="s">
        <v>2775</v>
      </c>
      <c r="H605" t="s">
        <v>4202</v>
      </c>
      <c r="I605" t="s">
        <v>733</v>
      </c>
      <c r="J605">
        <v>102169228.02324</v>
      </c>
    </row>
    <row r="606" spans="1:10" x14ac:dyDescent="0.4">
      <c r="A606">
        <v>200000758</v>
      </c>
      <c r="B606" t="s">
        <v>1243</v>
      </c>
      <c r="C606" t="s">
        <v>4067</v>
      </c>
      <c r="D606" t="s">
        <v>2775</v>
      </c>
      <c r="E606" t="s">
        <v>4078</v>
      </c>
      <c r="F606" t="s">
        <v>4203</v>
      </c>
      <c r="G606" t="s">
        <v>2775</v>
      </c>
      <c r="H606" t="s">
        <v>4203</v>
      </c>
      <c r="I606" t="s">
        <v>733</v>
      </c>
      <c r="J606">
        <v>1536958346.1112871</v>
      </c>
    </row>
    <row r="607" spans="1:10" x14ac:dyDescent="0.4">
      <c r="A607">
        <v>200000758</v>
      </c>
      <c r="B607" t="s">
        <v>1243</v>
      </c>
      <c r="C607" t="s">
        <v>4067</v>
      </c>
      <c r="D607" t="s">
        <v>2775</v>
      </c>
      <c r="E607" t="s">
        <v>4082</v>
      </c>
      <c r="F607" t="s">
        <v>4204</v>
      </c>
      <c r="G607" t="s">
        <v>2775</v>
      </c>
      <c r="H607" t="s">
        <v>4204</v>
      </c>
      <c r="I607" t="s">
        <v>733</v>
      </c>
      <c r="J607">
        <v>252387461.66089839</v>
      </c>
    </row>
    <row r="608" spans="1:10" x14ac:dyDescent="0.4">
      <c r="A608">
        <v>200000758</v>
      </c>
      <c r="B608" t="s">
        <v>1243</v>
      </c>
      <c r="C608" t="s">
        <v>4067</v>
      </c>
      <c r="D608" t="s">
        <v>2775</v>
      </c>
      <c r="E608" t="s">
        <v>4072</v>
      </c>
      <c r="F608" t="s">
        <v>4205</v>
      </c>
      <c r="G608" t="s">
        <v>2775</v>
      </c>
      <c r="H608" t="s">
        <v>4205</v>
      </c>
      <c r="I608" t="s">
        <v>733</v>
      </c>
      <c r="J608">
        <v>83202694.661239997</v>
      </c>
    </row>
    <row r="609" spans="1:10" x14ac:dyDescent="0.4">
      <c r="A609">
        <v>200000758</v>
      </c>
      <c r="B609" t="s">
        <v>1243</v>
      </c>
      <c r="C609" t="s">
        <v>4067</v>
      </c>
      <c r="D609" t="s">
        <v>2775</v>
      </c>
      <c r="E609" t="s">
        <v>4084</v>
      </c>
      <c r="F609" t="s">
        <v>4206</v>
      </c>
      <c r="G609" t="s">
        <v>2775</v>
      </c>
      <c r="H609" t="s">
        <v>4206</v>
      </c>
      <c r="I609" t="s">
        <v>733</v>
      </c>
      <c r="J609">
        <v>704770874.34711611</v>
      </c>
    </row>
    <row r="610" spans="1:10" x14ac:dyDescent="0.4">
      <c r="A610">
        <v>200000758</v>
      </c>
      <c r="B610" t="s">
        <v>1243</v>
      </c>
      <c r="C610" t="s">
        <v>4067</v>
      </c>
      <c r="D610" t="s">
        <v>2775</v>
      </c>
      <c r="E610" t="s">
        <v>4080</v>
      </c>
      <c r="F610" t="s">
        <v>4207</v>
      </c>
      <c r="G610" t="s">
        <v>2775</v>
      </c>
      <c r="H610" t="s">
        <v>4207</v>
      </c>
      <c r="I610" t="s">
        <v>733</v>
      </c>
      <c r="J610">
        <v>2491274789.863297</v>
      </c>
    </row>
    <row r="611" spans="1:10" x14ac:dyDescent="0.4">
      <c r="A611">
        <v>200000758</v>
      </c>
      <c r="B611" t="s">
        <v>1243</v>
      </c>
      <c r="C611" t="s">
        <v>4067</v>
      </c>
      <c r="D611" t="s">
        <v>2775</v>
      </c>
      <c r="E611" t="s">
        <v>4068</v>
      </c>
      <c r="F611" t="s">
        <v>4208</v>
      </c>
      <c r="G611" t="s">
        <v>2775</v>
      </c>
      <c r="H611" t="s">
        <v>4208</v>
      </c>
      <c r="I611" t="s">
        <v>733</v>
      </c>
      <c r="J611">
        <v>4473085.2078836579</v>
      </c>
    </row>
    <row r="612" spans="1:10" x14ac:dyDescent="0.4">
      <c r="A612">
        <v>200000758</v>
      </c>
      <c r="B612" t="s">
        <v>1243</v>
      </c>
      <c r="C612" t="s">
        <v>4067</v>
      </c>
      <c r="D612" t="s">
        <v>2775</v>
      </c>
      <c r="E612" t="s">
        <v>4072</v>
      </c>
      <c r="F612" t="s">
        <v>4209</v>
      </c>
      <c r="G612" t="s">
        <v>2775</v>
      </c>
      <c r="H612" t="s">
        <v>4209</v>
      </c>
      <c r="I612" t="s">
        <v>733</v>
      </c>
      <c r="J612">
        <v>25067114.704925489</v>
      </c>
    </row>
    <row r="613" spans="1:10" x14ac:dyDescent="0.4">
      <c r="A613">
        <v>200000758</v>
      </c>
      <c r="B613" t="s">
        <v>1243</v>
      </c>
      <c r="C613" t="s">
        <v>4067</v>
      </c>
      <c r="D613" t="s">
        <v>2775</v>
      </c>
      <c r="E613" t="s">
        <v>4082</v>
      </c>
      <c r="F613" t="s">
        <v>4210</v>
      </c>
      <c r="G613" t="s">
        <v>2775</v>
      </c>
      <c r="H613" t="s">
        <v>4210</v>
      </c>
      <c r="I613" t="s">
        <v>733</v>
      </c>
      <c r="J613">
        <v>87827138.673206404</v>
      </c>
    </row>
    <row r="614" spans="1:10" x14ac:dyDescent="0.4">
      <c r="A614">
        <v>200000758</v>
      </c>
      <c r="B614" t="s">
        <v>1243</v>
      </c>
      <c r="C614" t="s">
        <v>4067</v>
      </c>
      <c r="D614" t="s">
        <v>2775</v>
      </c>
      <c r="E614" t="s">
        <v>4084</v>
      </c>
      <c r="F614" t="s">
        <v>4211</v>
      </c>
      <c r="G614" t="s">
        <v>2775</v>
      </c>
      <c r="H614" t="s">
        <v>4211</v>
      </c>
      <c r="I614" t="s">
        <v>733</v>
      </c>
      <c r="J614">
        <v>26428087.297564741</v>
      </c>
    </row>
    <row r="615" spans="1:10" x14ac:dyDescent="0.4">
      <c r="A615">
        <v>200000758</v>
      </c>
      <c r="B615" t="s">
        <v>1243</v>
      </c>
      <c r="C615" t="s">
        <v>4067</v>
      </c>
      <c r="D615" t="s">
        <v>2775</v>
      </c>
      <c r="E615" t="s">
        <v>4072</v>
      </c>
      <c r="F615" t="s">
        <v>4212</v>
      </c>
      <c r="G615" t="s">
        <v>2775</v>
      </c>
      <c r="H615" t="s">
        <v>4212</v>
      </c>
      <c r="I615" t="s">
        <v>733</v>
      </c>
      <c r="J615">
        <v>25347983.030899368</v>
      </c>
    </row>
    <row r="616" spans="1:10" x14ac:dyDescent="0.4">
      <c r="A616">
        <v>200000758</v>
      </c>
      <c r="B616" t="s">
        <v>1243</v>
      </c>
      <c r="C616" t="s">
        <v>4067</v>
      </c>
      <c r="D616" t="s">
        <v>2775</v>
      </c>
      <c r="E616" t="s">
        <v>4080</v>
      </c>
      <c r="F616" t="s">
        <v>4213</v>
      </c>
      <c r="G616" t="s">
        <v>2775</v>
      </c>
      <c r="H616" t="s">
        <v>4213</v>
      </c>
      <c r="I616" t="s">
        <v>733</v>
      </c>
      <c r="J616">
        <v>22499197.60960285</v>
      </c>
    </row>
    <row r="617" spans="1:10" x14ac:dyDescent="0.4">
      <c r="A617">
        <v>200000758</v>
      </c>
      <c r="B617" t="s">
        <v>1243</v>
      </c>
      <c r="C617" t="s">
        <v>4067</v>
      </c>
      <c r="D617" t="s">
        <v>2775</v>
      </c>
      <c r="E617" t="s">
        <v>4078</v>
      </c>
      <c r="F617" t="s">
        <v>4214</v>
      </c>
      <c r="G617" t="s">
        <v>2775</v>
      </c>
      <c r="H617" t="s">
        <v>4214</v>
      </c>
      <c r="I617" t="s">
        <v>733</v>
      </c>
      <c r="J617">
        <v>68355753.888204604</v>
      </c>
    </row>
    <row r="618" spans="1:10" x14ac:dyDescent="0.4">
      <c r="A618">
        <v>200000758</v>
      </c>
      <c r="B618" t="s">
        <v>1243</v>
      </c>
      <c r="C618" t="s">
        <v>4067</v>
      </c>
      <c r="D618" t="s">
        <v>2775</v>
      </c>
      <c r="E618" t="s">
        <v>4080</v>
      </c>
      <c r="F618" t="s">
        <v>4215</v>
      </c>
      <c r="G618" t="s">
        <v>2775</v>
      </c>
      <c r="H618" t="s">
        <v>4215</v>
      </c>
      <c r="I618" t="s">
        <v>733</v>
      </c>
      <c r="J618">
        <v>178970890.0763863</v>
      </c>
    </row>
    <row r="619" spans="1:10" x14ac:dyDescent="0.4">
      <c r="A619">
        <v>200000758</v>
      </c>
      <c r="B619" t="s">
        <v>1243</v>
      </c>
      <c r="C619" t="s">
        <v>4067</v>
      </c>
      <c r="D619" t="s">
        <v>2775</v>
      </c>
      <c r="E619" t="s">
        <v>4084</v>
      </c>
      <c r="F619" t="s">
        <v>4216</v>
      </c>
      <c r="G619" t="s">
        <v>2775</v>
      </c>
      <c r="H619" t="s">
        <v>4216</v>
      </c>
      <c r="I619" t="s">
        <v>733</v>
      </c>
      <c r="J619">
        <v>1751318397.8693039</v>
      </c>
    </row>
    <row r="620" spans="1:10" x14ac:dyDescent="0.4">
      <c r="A620">
        <v>200000758</v>
      </c>
      <c r="B620" t="s">
        <v>1243</v>
      </c>
      <c r="C620" t="s">
        <v>4067</v>
      </c>
      <c r="D620" t="s">
        <v>2775</v>
      </c>
      <c r="E620" t="s">
        <v>4072</v>
      </c>
      <c r="F620" t="s">
        <v>4217</v>
      </c>
      <c r="G620" t="s">
        <v>2775</v>
      </c>
      <c r="H620" t="s">
        <v>4217</v>
      </c>
      <c r="I620" t="s">
        <v>733</v>
      </c>
      <c r="J620">
        <v>25347983.030899368</v>
      </c>
    </row>
    <row r="621" spans="1:10" x14ac:dyDescent="0.4">
      <c r="A621">
        <v>200000758</v>
      </c>
      <c r="B621" t="s">
        <v>1243</v>
      </c>
      <c r="C621" t="s">
        <v>4067</v>
      </c>
      <c r="D621" t="s">
        <v>2775</v>
      </c>
      <c r="E621" t="s">
        <v>4078</v>
      </c>
      <c r="F621" t="s">
        <v>4218</v>
      </c>
      <c r="G621" t="s">
        <v>2775</v>
      </c>
      <c r="H621" t="s">
        <v>4218</v>
      </c>
      <c r="I621" t="s">
        <v>733</v>
      </c>
      <c r="J621">
        <v>1719287874.7440569</v>
      </c>
    </row>
    <row r="622" spans="1:10" x14ac:dyDescent="0.4">
      <c r="A622">
        <v>200000758</v>
      </c>
      <c r="B622" t="s">
        <v>1243</v>
      </c>
      <c r="C622" t="s">
        <v>4067</v>
      </c>
      <c r="D622" t="s">
        <v>2775</v>
      </c>
      <c r="E622" t="s">
        <v>4080</v>
      </c>
      <c r="F622" t="s">
        <v>4219</v>
      </c>
      <c r="G622" t="s">
        <v>2775</v>
      </c>
      <c r="H622" t="s">
        <v>4219</v>
      </c>
      <c r="I622" t="s">
        <v>733</v>
      </c>
      <c r="J622">
        <v>20453816.00872986</v>
      </c>
    </row>
    <row r="623" spans="1:10" x14ac:dyDescent="0.4">
      <c r="A623">
        <v>200000758</v>
      </c>
      <c r="B623" t="s">
        <v>1243</v>
      </c>
      <c r="C623" t="s">
        <v>4067</v>
      </c>
      <c r="D623" t="s">
        <v>2775</v>
      </c>
      <c r="E623" t="s">
        <v>4082</v>
      </c>
      <c r="F623" t="s">
        <v>4220</v>
      </c>
      <c r="G623" t="s">
        <v>2775</v>
      </c>
      <c r="H623" t="s">
        <v>4220</v>
      </c>
      <c r="I623" t="s">
        <v>733</v>
      </c>
      <c r="J623">
        <v>987361937.92615199</v>
      </c>
    </row>
    <row r="624" spans="1:10" x14ac:dyDescent="0.4">
      <c r="A624">
        <v>200000758</v>
      </c>
      <c r="B624" t="s">
        <v>1243</v>
      </c>
      <c r="C624" t="s">
        <v>4067</v>
      </c>
      <c r="D624" t="s">
        <v>2775</v>
      </c>
      <c r="E624" t="s">
        <v>4068</v>
      </c>
      <c r="F624" t="s">
        <v>4221</v>
      </c>
      <c r="G624" t="s">
        <v>2775</v>
      </c>
      <c r="H624" t="s">
        <v>4221</v>
      </c>
      <c r="I624" t="s">
        <v>733</v>
      </c>
      <c r="J624">
        <v>85291511.06586881</v>
      </c>
    </row>
    <row r="625" spans="1:10" x14ac:dyDescent="0.4">
      <c r="A625">
        <v>200000758</v>
      </c>
      <c r="B625" t="s">
        <v>1243</v>
      </c>
      <c r="C625" t="s">
        <v>4067</v>
      </c>
      <c r="D625" t="s">
        <v>2775</v>
      </c>
      <c r="E625" t="s">
        <v>4070</v>
      </c>
      <c r="F625" t="s">
        <v>4222</v>
      </c>
      <c r="G625" t="s">
        <v>2775</v>
      </c>
      <c r="H625" t="s">
        <v>4222</v>
      </c>
      <c r="I625" t="s">
        <v>733</v>
      </c>
      <c r="J625">
        <v>1092371454.317312</v>
      </c>
    </row>
    <row r="626" spans="1:10" x14ac:dyDescent="0.4">
      <c r="A626">
        <v>200000758</v>
      </c>
      <c r="B626" t="s">
        <v>1243</v>
      </c>
      <c r="C626" t="s">
        <v>4067</v>
      </c>
      <c r="D626" t="s">
        <v>2775</v>
      </c>
      <c r="E626" t="s">
        <v>4072</v>
      </c>
      <c r="F626" t="s">
        <v>4223</v>
      </c>
      <c r="G626" t="s">
        <v>2775</v>
      </c>
      <c r="H626" t="s">
        <v>4223</v>
      </c>
      <c r="I626" t="s">
        <v>733</v>
      </c>
      <c r="J626">
        <v>377404598.46807891</v>
      </c>
    </row>
    <row r="627" spans="1:10" x14ac:dyDescent="0.4">
      <c r="A627">
        <v>200000758</v>
      </c>
      <c r="B627" t="s">
        <v>1243</v>
      </c>
      <c r="C627" t="s">
        <v>4067</v>
      </c>
      <c r="D627" t="s">
        <v>2775</v>
      </c>
      <c r="E627" t="s">
        <v>4078</v>
      </c>
      <c r="F627" t="s">
        <v>4224</v>
      </c>
      <c r="G627" t="s">
        <v>2775</v>
      </c>
      <c r="H627" t="s">
        <v>4224</v>
      </c>
      <c r="I627" t="s">
        <v>733</v>
      </c>
      <c r="J627">
        <v>149967544.4544223</v>
      </c>
    </row>
    <row r="628" spans="1:10" x14ac:dyDescent="0.4">
      <c r="A628">
        <v>200000758</v>
      </c>
      <c r="B628" t="s">
        <v>1243</v>
      </c>
      <c r="C628" t="s">
        <v>4067</v>
      </c>
      <c r="D628" t="s">
        <v>2775</v>
      </c>
      <c r="E628" t="s">
        <v>4078</v>
      </c>
      <c r="F628" t="s">
        <v>4225</v>
      </c>
      <c r="G628" t="s">
        <v>2775</v>
      </c>
      <c r="H628" t="s">
        <v>4225</v>
      </c>
      <c r="I628" t="s">
        <v>733</v>
      </c>
      <c r="J628">
        <v>1712283007.0129311</v>
      </c>
    </row>
    <row r="629" spans="1:10" x14ac:dyDescent="0.4">
      <c r="A629">
        <v>200000758</v>
      </c>
      <c r="B629" t="s">
        <v>1243</v>
      </c>
      <c r="C629" t="s">
        <v>4067</v>
      </c>
      <c r="D629" t="s">
        <v>2775</v>
      </c>
      <c r="E629" t="s">
        <v>4078</v>
      </c>
      <c r="F629" t="s">
        <v>4226</v>
      </c>
      <c r="G629" t="s">
        <v>2775</v>
      </c>
      <c r="H629" t="s">
        <v>4226</v>
      </c>
      <c r="I629" t="s">
        <v>733</v>
      </c>
      <c r="J629">
        <v>14907060.879715869</v>
      </c>
    </row>
    <row r="630" spans="1:10" x14ac:dyDescent="0.4">
      <c r="A630">
        <v>200000758</v>
      </c>
      <c r="B630" t="s">
        <v>1243</v>
      </c>
      <c r="C630" t="s">
        <v>4067</v>
      </c>
      <c r="D630" t="s">
        <v>2775</v>
      </c>
      <c r="E630" t="s">
        <v>4086</v>
      </c>
      <c r="F630" t="s">
        <v>4227</v>
      </c>
      <c r="G630" t="s">
        <v>2775</v>
      </c>
      <c r="H630" t="s">
        <v>4227</v>
      </c>
      <c r="I630" t="s">
        <v>733</v>
      </c>
      <c r="J630">
        <v>143287355.40104291</v>
      </c>
    </row>
    <row r="631" spans="1:10" x14ac:dyDescent="0.4">
      <c r="A631">
        <v>200000758</v>
      </c>
      <c r="B631" t="s">
        <v>1243</v>
      </c>
      <c r="C631" t="s">
        <v>4067</v>
      </c>
      <c r="D631" t="s">
        <v>2775</v>
      </c>
      <c r="E631" t="s">
        <v>4072</v>
      </c>
      <c r="F631" t="s">
        <v>4228</v>
      </c>
      <c r="G631" t="s">
        <v>2775</v>
      </c>
      <c r="H631" t="s">
        <v>4228</v>
      </c>
      <c r="I631" t="s">
        <v>733</v>
      </c>
      <c r="J631">
        <v>100347838.5633615</v>
      </c>
    </row>
    <row r="632" spans="1:10" x14ac:dyDescent="0.4">
      <c r="A632">
        <v>200000758</v>
      </c>
      <c r="B632" t="s">
        <v>1243</v>
      </c>
      <c r="C632" t="s">
        <v>4067</v>
      </c>
      <c r="D632" t="s">
        <v>2775</v>
      </c>
      <c r="E632" t="s">
        <v>4082</v>
      </c>
      <c r="F632" t="s">
        <v>4229</v>
      </c>
      <c r="G632" t="s">
        <v>2775</v>
      </c>
      <c r="H632" t="s">
        <v>4229</v>
      </c>
      <c r="I632" t="s">
        <v>733</v>
      </c>
      <c r="J632">
        <v>979041472.15711153</v>
      </c>
    </row>
    <row r="633" spans="1:10" x14ac:dyDescent="0.4">
      <c r="A633">
        <v>200000758</v>
      </c>
      <c r="B633" t="s">
        <v>1243</v>
      </c>
      <c r="C633" t="s">
        <v>4067</v>
      </c>
      <c r="D633" t="s">
        <v>2775</v>
      </c>
      <c r="E633" t="s">
        <v>4068</v>
      </c>
      <c r="F633" t="s">
        <v>4230</v>
      </c>
      <c r="G633" t="s">
        <v>2775</v>
      </c>
      <c r="H633" t="s">
        <v>4230</v>
      </c>
      <c r="I633" t="s">
        <v>733</v>
      </c>
      <c r="J633">
        <v>270429110.88894802</v>
      </c>
    </row>
    <row r="634" spans="1:10" x14ac:dyDescent="0.4">
      <c r="A634">
        <v>200000758</v>
      </c>
      <c r="B634" t="s">
        <v>1243</v>
      </c>
      <c r="C634" t="s">
        <v>4067</v>
      </c>
      <c r="D634" t="s">
        <v>2775</v>
      </c>
      <c r="E634" t="s">
        <v>4086</v>
      </c>
      <c r="F634" t="s">
        <v>4231</v>
      </c>
      <c r="G634" t="s">
        <v>2775</v>
      </c>
      <c r="H634" t="s">
        <v>4231</v>
      </c>
      <c r="I634" t="s">
        <v>733</v>
      </c>
      <c r="J634">
        <v>152060050.62967819</v>
      </c>
    </row>
    <row r="635" spans="1:10" x14ac:dyDescent="0.4">
      <c r="A635">
        <v>200000758</v>
      </c>
      <c r="B635" t="s">
        <v>1243</v>
      </c>
      <c r="C635" t="s">
        <v>4067</v>
      </c>
      <c r="D635" t="s">
        <v>2775</v>
      </c>
      <c r="E635" t="s">
        <v>4072</v>
      </c>
      <c r="F635" t="s">
        <v>4232</v>
      </c>
      <c r="G635" t="s">
        <v>2775</v>
      </c>
      <c r="H635" t="s">
        <v>4232</v>
      </c>
      <c r="I635" t="s">
        <v>733</v>
      </c>
      <c r="J635">
        <v>19976491.946821481</v>
      </c>
    </row>
    <row r="636" spans="1:10" x14ac:dyDescent="0.4">
      <c r="A636">
        <v>200000758</v>
      </c>
      <c r="B636" t="s">
        <v>1243</v>
      </c>
      <c r="C636" t="s">
        <v>4067</v>
      </c>
      <c r="D636" t="s">
        <v>2775</v>
      </c>
      <c r="E636" t="s">
        <v>4082</v>
      </c>
      <c r="F636" t="s">
        <v>4233</v>
      </c>
      <c r="G636" t="s">
        <v>2775</v>
      </c>
      <c r="H636" t="s">
        <v>4233</v>
      </c>
      <c r="I636" t="s">
        <v>733</v>
      </c>
      <c r="J636">
        <v>3697984.786240269</v>
      </c>
    </row>
    <row r="637" spans="1:10" x14ac:dyDescent="0.4">
      <c r="A637">
        <v>200000758</v>
      </c>
      <c r="B637" t="s">
        <v>1243</v>
      </c>
      <c r="C637" t="s">
        <v>4067</v>
      </c>
      <c r="D637" t="s">
        <v>2775</v>
      </c>
      <c r="E637" t="s">
        <v>4082</v>
      </c>
      <c r="F637" t="s">
        <v>4234</v>
      </c>
      <c r="G637" t="s">
        <v>2775</v>
      </c>
      <c r="H637" t="s">
        <v>4234</v>
      </c>
      <c r="I637" t="s">
        <v>733</v>
      </c>
      <c r="J637">
        <v>9244961.9656006731</v>
      </c>
    </row>
    <row r="638" spans="1:10" x14ac:dyDescent="0.4">
      <c r="A638">
        <v>200000758</v>
      </c>
      <c r="B638" t="s">
        <v>1243</v>
      </c>
      <c r="C638" t="s">
        <v>4067</v>
      </c>
      <c r="D638" t="s">
        <v>2775</v>
      </c>
      <c r="E638" t="s">
        <v>4078</v>
      </c>
      <c r="F638" t="s">
        <v>4235</v>
      </c>
      <c r="G638" t="s">
        <v>2775</v>
      </c>
      <c r="H638" t="s">
        <v>4235</v>
      </c>
      <c r="I638" t="s">
        <v>733</v>
      </c>
      <c r="J638">
        <v>929569206.86038244</v>
      </c>
    </row>
    <row r="639" spans="1:10" x14ac:dyDescent="0.4">
      <c r="A639">
        <v>200000758</v>
      </c>
      <c r="B639" t="s">
        <v>1243</v>
      </c>
      <c r="C639" t="s">
        <v>4067</v>
      </c>
      <c r="D639" t="s">
        <v>2775</v>
      </c>
      <c r="E639" t="s">
        <v>4072</v>
      </c>
      <c r="F639" t="s">
        <v>4236</v>
      </c>
      <c r="G639" t="s">
        <v>2775</v>
      </c>
      <c r="H639" t="s">
        <v>4236</v>
      </c>
      <c r="I639" t="s">
        <v>733</v>
      </c>
      <c r="J639">
        <v>36652042.803444102</v>
      </c>
    </row>
    <row r="640" spans="1:10" x14ac:dyDescent="0.4">
      <c r="A640">
        <v>200000758</v>
      </c>
      <c r="B640" t="s">
        <v>1243</v>
      </c>
      <c r="C640" t="s">
        <v>4067</v>
      </c>
      <c r="D640" t="s">
        <v>2775</v>
      </c>
      <c r="E640" t="s">
        <v>4072</v>
      </c>
      <c r="F640" t="s">
        <v>4237</v>
      </c>
      <c r="G640" t="s">
        <v>2775</v>
      </c>
      <c r="H640" t="s">
        <v>4237</v>
      </c>
      <c r="I640" t="s">
        <v>733</v>
      </c>
      <c r="J640">
        <v>335575737.09023428</v>
      </c>
    </row>
    <row r="641" spans="1:10" x14ac:dyDescent="0.4">
      <c r="A641">
        <v>200000758</v>
      </c>
      <c r="B641" t="s">
        <v>1243</v>
      </c>
      <c r="C641" t="s">
        <v>4067</v>
      </c>
      <c r="D641" t="s">
        <v>2775</v>
      </c>
      <c r="E641" t="s">
        <v>4072</v>
      </c>
      <c r="F641" t="s">
        <v>4238</v>
      </c>
      <c r="G641" t="s">
        <v>2775</v>
      </c>
      <c r="H641" t="s">
        <v>4238</v>
      </c>
      <c r="I641" t="s">
        <v>733</v>
      </c>
      <c r="J641">
        <v>101779249.30430961</v>
      </c>
    </row>
    <row r="642" spans="1:10" x14ac:dyDescent="0.4">
      <c r="A642">
        <v>200000758</v>
      </c>
      <c r="B642" t="s">
        <v>1243</v>
      </c>
      <c r="C642" t="s">
        <v>4067</v>
      </c>
      <c r="D642" t="s">
        <v>2775</v>
      </c>
      <c r="E642" t="s">
        <v>4082</v>
      </c>
      <c r="F642" t="s">
        <v>4239</v>
      </c>
      <c r="G642" t="s">
        <v>2775</v>
      </c>
      <c r="H642" t="s">
        <v>4239</v>
      </c>
      <c r="I642" t="s">
        <v>733</v>
      </c>
      <c r="J642">
        <v>198766682.26041451</v>
      </c>
    </row>
    <row r="643" spans="1:10" x14ac:dyDescent="0.4">
      <c r="A643">
        <v>200000758</v>
      </c>
      <c r="B643" t="s">
        <v>1243</v>
      </c>
      <c r="C643" t="s">
        <v>4067</v>
      </c>
      <c r="D643" t="s">
        <v>2775</v>
      </c>
      <c r="E643" t="s">
        <v>4075</v>
      </c>
      <c r="F643" t="s">
        <v>4240</v>
      </c>
      <c r="G643" t="s">
        <v>2775</v>
      </c>
      <c r="H643" t="s">
        <v>4240</v>
      </c>
      <c r="I643" t="s">
        <v>733</v>
      </c>
      <c r="J643">
        <v>635917252.42276621</v>
      </c>
    </row>
    <row r="644" spans="1:10" x14ac:dyDescent="0.4">
      <c r="A644">
        <v>200000758</v>
      </c>
      <c r="B644" t="s">
        <v>1243</v>
      </c>
      <c r="C644" t="s">
        <v>4067</v>
      </c>
      <c r="D644" t="s">
        <v>2775</v>
      </c>
      <c r="E644" t="s">
        <v>4080</v>
      </c>
      <c r="F644" t="s">
        <v>4241</v>
      </c>
      <c r="G644" t="s">
        <v>2775</v>
      </c>
      <c r="H644" t="s">
        <v>4241</v>
      </c>
      <c r="I644" t="s">
        <v>733</v>
      </c>
      <c r="J644">
        <v>12272289.60523792</v>
      </c>
    </row>
    <row r="645" spans="1:10" x14ac:dyDescent="0.4">
      <c r="A645">
        <v>200000758</v>
      </c>
      <c r="B645" t="s">
        <v>1243</v>
      </c>
      <c r="C645" t="s">
        <v>4067</v>
      </c>
      <c r="D645" t="s">
        <v>2775</v>
      </c>
      <c r="E645" t="s">
        <v>4075</v>
      </c>
      <c r="F645" t="s">
        <v>4242</v>
      </c>
      <c r="G645" t="s">
        <v>2775</v>
      </c>
      <c r="H645" t="s">
        <v>4242</v>
      </c>
      <c r="I645" t="s">
        <v>733</v>
      </c>
      <c r="J645">
        <v>2348336987.7017679</v>
      </c>
    </row>
    <row r="646" spans="1:10" x14ac:dyDescent="0.4">
      <c r="A646">
        <v>200000758</v>
      </c>
      <c r="B646" t="s">
        <v>1243</v>
      </c>
      <c r="C646" t="s">
        <v>4067</v>
      </c>
      <c r="D646" t="s">
        <v>2775</v>
      </c>
      <c r="E646" t="s">
        <v>4075</v>
      </c>
      <c r="F646" t="s">
        <v>4243</v>
      </c>
      <c r="G646" t="s">
        <v>2775</v>
      </c>
      <c r="H646" t="s">
        <v>4243</v>
      </c>
      <c r="I646" t="s">
        <v>733</v>
      </c>
      <c r="J646">
        <v>13948631.02992928</v>
      </c>
    </row>
    <row r="647" spans="1:10" x14ac:dyDescent="0.4">
      <c r="A647">
        <v>200000758</v>
      </c>
      <c r="B647" t="s">
        <v>1243</v>
      </c>
      <c r="C647" t="s">
        <v>4067</v>
      </c>
      <c r="D647" t="s">
        <v>2775</v>
      </c>
      <c r="E647" t="s">
        <v>4072</v>
      </c>
      <c r="F647" t="s">
        <v>4244</v>
      </c>
      <c r="G647" t="s">
        <v>2775</v>
      </c>
      <c r="H647" t="s">
        <v>4244</v>
      </c>
      <c r="I647" t="s">
        <v>733</v>
      </c>
      <c r="J647">
        <v>506959660.61798751</v>
      </c>
    </row>
    <row r="648" spans="1:10" x14ac:dyDescent="0.4">
      <c r="A648">
        <v>200000758</v>
      </c>
      <c r="B648" t="s">
        <v>1243</v>
      </c>
      <c r="C648" t="s">
        <v>4067</v>
      </c>
      <c r="D648" t="s">
        <v>2775</v>
      </c>
      <c r="E648" t="s">
        <v>4078</v>
      </c>
      <c r="F648" t="s">
        <v>4245</v>
      </c>
      <c r="G648" t="s">
        <v>2775</v>
      </c>
      <c r="H648" t="s">
        <v>4245</v>
      </c>
      <c r="I648" t="s">
        <v>733</v>
      </c>
      <c r="J648">
        <v>209122619.09206119</v>
      </c>
    </row>
    <row r="649" spans="1:10" x14ac:dyDescent="0.4">
      <c r="A649">
        <v>200000758</v>
      </c>
      <c r="B649" t="s">
        <v>1243</v>
      </c>
      <c r="C649" t="s">
        <v>4067</v>
      </c>
      <c r="D649" t="s">
        <v>2775</v>
      </c>
      <c r="E649" t="s">
        <v>4075</v>
      </c>
      <c r="F649" t="s">
        <v>4246</v>
      </c>
      <c r="G649" t="s">
        <v>2775</v>
      </c>
      <c r="H649" t="s">
        <v>4246</v>
      </c>
      <c r="I649" t="s">
        <v>733</v>
      </c>
      <c r="J649">
        <v>247201741.7497299</v>
      </c>
    </row>
    <row r="650" spans="1:10" x14ac:dyDescent="0.4">
      <c r="A650">
        <v>200000758</v>
      </c>
      <c r="B650" t="s">
        <v>1243</v>
      </c>
      <c r="C650" t="s">
        <v>4067</v>
      </c>
      <c r="D650" t="s">
        <v>2775</v>
      </c>
      <c r="E650" t="s">
        <v>4070</v>
      </c>
      <c r="F650" t="s">
        <v>4247</v>
      </c>
      <c r="G650" t="s">
        <v>2775</v>
      </c>
      <c r="H650" t="s">
        <v>4247</v>
      </c>
      <c r="I650" t="s">
        <v>733</v>
      </c>
      <c r="J650">
        <v>349207576.42960691</v>
      </c>
    </row>
    <row r="651" spans="1:10" x14ac:dyDescent="0.4">
      <c r="A651">
        <v>200000758</v>
      </c>
      <c r="B651" t="s">
        <v>1243</v>
      </c>
      <c r="C651" t="s">
        <v>4067</v>
      </c>
      <c r="D651" t="s">
        <v>2775</v>
      </c>
      <c r="E651" t="s">
        <v>4080</v>
      </c>
      <c r="F651" t="s">
        <v>4248</v>
      </c>
      <c r="G651" t="s">
        <v>2775</v>
      </c>
      <c r="H651" t="s">
        <v>4248</v>
      </c>
      <c r="I651" t="s">
        <v>733</v>
      </c>
      <c r="J651">
        <v>1052348833.649151</v>
      </c>
    </row>
    <row r="652" spans="1:10" x14ac:dyDescent="0.4">
      <c r="A652">
        <v>200000758</v>
      </c>
      <c r="B652" t="s">
        <v>1243</v>
      </c>
      <c r="C652" t="s">
        <v>4067</v>
      </c>
      <c r="D652" t="s">
        <v>2775</v>
      </c>
      <c r="E652" t="s">
        <v>4078</v>
      </c>
      <c r="F652" t="s">
        <v>4249</v>
      </c>
      <c r="G652" t="s">
        <v>2775</v>
      </c>
      <c r="H652" t="s">
        <v>4249</v>
      </c>
      <c r="I652" t="s">
        <v>733</v>
      </c>
      <c r="J652">
        <v>79810513.807915166</v>
      </c>
    </row>
    <row r="653" spans="1:10" x14ac:dyDescent="0.4">
      <c r="A653">
        <v>200000758</v>
      </c>
      <c r="B653" t="s">
        <v>1243</v>
      </c>
      <c r="C653" t="s">
        <v>4067</v>
      </c>
      <c r="D653" t="s">
        <v>2775</v>
      </c>
      <c r="E653" t="s">
        <v>4072</v>
      </c>
      <c r="F653" t="s">
        <v>4250</v>
      </c>
      <c r="G653" t="s">
        <v>2775</v>
      </c>
      <c r="H653" t="s">
        <v>4250</v>
      </c>
      <c r="I653" t="s">
        <v>733</v>
      </c>
      <c r="J653">
        <v>123179410.7180616</v>
      </c>
    </row>
    <row r="654" spans="1:10" x14ac:dyDescent="0.4">
      <c r="A654">
        <v>200000758</v>
      </c>
      <c r="B654" t="s">
        <v>1243</v>
      </c>
      <c r="C654" t="s">
        <v>4067</v>
      </c>
      <c r="D654" t="s">
        <v>2775</v>
      </c>
      <c r="E654" t="s">
        <v>4075</v>
      </c>
      <c r="F654" t="s">
        <v>4251</v>
      </c>
      <c r="G654" t="s">
        <v>2775</v>
      </c>
      <c r="H654" t="s">
        <v>4251</v>
      </c>
      <c r="I654" t="s">
        <v>733</v>
      </c>
      <c r="J654">
        <v>94561444.99617289</v>
      </c>
    </row>
    <row r="655" spans="1:10" x14ac:dyDescent="0.4">
      <c r="A655">
        <v>200000758</v>
      </c>
      <c r="B655" t="s">
        <v>1243</v>
      </c>
      <c r="C655" t="s">
        <v>4067</v>
      </c>
      <c r="D655" t="s">
        <v>2775</v>
      </c>
      <c r="E655" t="s">
        <v>4082</v>
      </c>
      <c r="F655" t="s">
        <v>4252</v>
      </c>
      <c r="G655" t="s">
        <v>2775</v>
      </c>
      <c r="H655" t="s">
        <v>4252</v>
      </c>
      <c r="I655" t="s">
        <v>733</v>
      </c>
      <c r="J655">
        <v>924496.19656006724</v>
      </c>
    </row>
    <row r="656" spans="1:10" x14ac:dyDescent="0.4">
      <c r="A656">
        <v>200000758</v>
      </c>
      <c r="B656" t="s">
        <v>1243</v>
      </c>
      <c r="C656" t="s">
        <v>4067</v>
      </c>
      <c r="D656" t="s">
        <v>2775</v>
      </c>
      <c r="E656" t="s">
        <v>4080</v>
      </c>
      <c r="F656" t="s">
        <v>4253</v>
      </c>
      <c r="G656" t="s">
        <v>2775</v>
      </c>
      <c r="H656" t="s">
        <v>4253</v>
      </c>
      <c r="I656" t="s">
        <v>733</v>
      </c>
      <c r="J656">
        <v>112495988.04801419</v>
      </c>
    </row>
    <row r="657" spans="1:10" x14ac:dyDescent="0.4">
      <c r="A657">
        <v>200000758</v>
      </c>
      <c r="B657" t="s">
        <v>1243</v>
      </c>
      <c r="C657" t="s">
        <v>4067</v>
      </c>
      <c r="D657" t="s">
        <v>2775</v>
      </c>
      <c r="E657" t="s">
        <v>4078</v>
      </c>
      <c r="F657" t="s">
        <v>4254</v>
      </c>
      <c r="G657" t="s">
        <v>2775</v>
      </c>
      <c r="H657" t="s">
        <v>4254</v>
      </c>
      <c r="I657" t="s">
        <v>733</v>
      </c>
      <c r="J657">
        <v>323658622.92325532</v>
      </c>
    </row>
    <row r="658" spans="1:10" x14ac:dyDescent="0.4">
      <c r="A658">
        <v>200000758</v>
      </c>
      <c r="B658" t="s">
        <v>1243</v>
      </c>
      <c r="C658" t="s">
        <v>4067</v>
      </c>
      <c r="D658" t="s">
        <v>2775</v>
      </c>
      <c r="E658" t="s">
        <v>4068</v>
      </c>
      <c r="F658" t="s">
        <v>4255</v>
      </c>
      <c r="G658" t="s">
        <v>2775</v>
      </c>
      <c r="H658" t="s">
        <v>4255</v>
      </c>
      <c r="I658" t="s">
        <v>733</v>
      </c>
      <c r="J658">
        <v>754254366.8941232</v>
      </c>
    </row>
    <row r="659" spans="1:10" x14ac:dyDescent="0.4">
      <c r="A659">
        <v>200000758</v>
      </c>
      <c r="B659" t="s">
        <v>4256</v>
      </c>
      <c r="C659" t="s">
        <v>4067</v>
      </c>
      <c r="D659" t="s">
        <v>2775</v>
      </c>
      <c r="E659" t="s">
        <v>4257</v>
      </c>
      <c r="F659" t="s">
        <v>4258</v>
      </c>
      <c r="G659" t="s">
        <v>2775</v>
      </c>
      <c r="H659" t="s">
        <v>4259</v>
      </c>
      <c r="I659" t="s">
        <v>733</v>
      </c>
      <c r="J659">
        <v>0</v>
      </c>
    </row>
    <row r="660" spans="1:10" x14ac:dyDescent="0.4">
      <c r="A660">
        <v>200000758</v>
      </c>
      <c r="B660" t="s">
        <v>1243</v>
      </c>
      <c r="C660" t="s">
        <v>4067</v>
      </c>
      <c r="D660" t="s">
        <v>2775</v>
      </c>
      <c r="E660" t="s">
        <v>4080</v>
      </c>
      <c r="F660" t="s">
        <v>4260</v>
      </c>
      <c r="G660" t="s">
        <v>2775</v>
      </c>
      <c r="H660" t="s">
        <v>4260</v>
      </c>
      <c r="I660" t="s">
        <v>733</v>
      </c>
      <c r="J660">
        <v>64429520.427499063</v>
      </c>
    </row>
    <row r="661" spans="1:10" x14ac:dyDescent="0.4">
      <c r="A661">
        <v>200000758</v>
      </c>
      <c r="B661" t="s">
        <v>1243</v>
      </c>
      <c r="C661" t="s">
        <v>4067</v>
      </c>
      <c r="D661" t="s">
        <v>2775</v>
      </c>
      <c r="E661" t="s">
        <v>4070</v>
      </c>
      <c r="F661" t="s">
        <v>4261</v>
      </c>
      <c r="G661" t="s">
        <v>2775</v>
      </c>
      <c r="H661" t="s">
        <v>4261</v>
      </c>
      <c r="I661" t="s">
        <v>733</v>
      </c>
      <c r="J661">
        <v>791714150.10437906</v>
      </c>
    </row>
    <row r="662" spans="1:10" x14ac:dyDescent="0.4">
      <c r="A662">
        <v>200000758</v>
      </c>
      <c r="B662" t="s">
        <v>1243</v>
      </c>
      <c r="C662" t="s">
        <v>4067</v>
      </c>
      <c r="D662" t="s">
        <v>2775</v>
      </c>
      <c r="E662" t="s">
        <v>4068</v>
      </c>
      <c r="F662" t="s">
        <v>4262</v>
      </c>
      <c r="G662" t="s">
        <v>2775</v>
      </c>
      <c r="H662" t="s">
        <v>4262</v>
      </c>
      <c r="I662" t="s">
        <v>733</v>
      </c>
      <c r="J662">
        <v>135023278.35698271</v>
      </c>
    </row>
    <row r="663" spans="1:10" x14ac:dyDescent="0.4">
      <c r="A663">
        <v>200000758</v>
      </c>
      <c r="B663" t="s">
        <v>1243</v>
      </c>
      <c r="C663" t="s">
        <v>4067</v>
      </c>
      <c r="D663" t="s">
        <v>2775</v>
      </c>
      <c r="E663" t="s">
        <v>4084</v>
      </c>
      <c r="F663" t="s">
        <v>4263</v>
      </c>
      <c r="G663" t="s">
        <v>2775</v>
      </c>
      <c r="H663" t="s">
        <v>4263</v>
      </c>
      <c r="I663" t="s">
        <v>733</v>
      </c>
      <c r="J663">
        <v>828396865.80994153</v>
      </c>
    </row>
    <row r="664" spans="1:10" x14ac:dyDescent="0.4">
      <c r="A664">
        <v>200000758</v>
      </c>
      <c r="B664" t="s">
        <v>1243</v>
      </c>
      <c r="C664" t="s">
        <v>4067</v>
      </c>
      <c r="D664" t="s">
        <v>2775</v>
      </c>
      <c r="E664" t="s">
        <v>4068</v>
      </c>
      <c r="F664" t="s">
        <v>4264</v>
      </c>
      <c r="G664" t="s">
        <v>2775</v>
      </c>
      <c r="H664" t="s">
        <v>4264</v>
      </c>
      <c r="I664" t="s">
        <v>733</v>
      </c>
      <c r="J664">
        <v>20659247.640914001</v>
      </c>
    </row>
    <row r="665" spans="1:10" x14ac:dyDescent="0.4">
      <c r="A665">
        <v>200000758</v>
      </c>
      <c r="B665" t="s">
        <v>1243</v>
      </c>
      <c r="C665" t="s">
        <v>4067</v>
      </c>
      <c r="D665" t="s">
        <v>2775</v>
      </c>
      <c r="E665" t="s">
        <v>4070</v>
      </c>
      <c r="F665" t="s">
        <v>4265</v>
      </c>
      <c r="G665" t="s">
        <v>2775</v>
      </c>
      <c r="H665" t="s">
        <v>4265</v>
      </c>
      <c r="I665" t="s">
        <v>733</v>
      </c>
      <c r="J665">
        <v>255665882.1142092</v>
      </c>
    </row>
    <row r="666" spans="1:10" x14ac:dyDescent="0.4">
      <c r="A666">
        <v>200000758</v>
      </c>
      <c r="B666" t="s">
        <v>1243</v>
      </c>
      <c r="C666" t="s">
        <v>4067</v>
      </c>
      <c r="D666" t="s">
        <v>2775</v>
      </c>
      <c r="E666" t="s">
        <v>4068</v>
      </c>
      <c r="F666" t="s">
        <v>4266</v>
      </c>
      <c r="G666" t="s">
        <v>2775</v>
      </c>
      <c r="H666" t="s">
        <v>4266</v>
      </c>
      <c r="I666" t="s">
        <v>733</v>
      </c>
      <c r="J666">
        <v>78049645.943486363</v>
      </c>
    </row>
    <row r="667" spans="1:10" x14ac:dyDescent="0.4">
      <c r="A667">
        <v>200000758</v>
      </c>
      <c r="B667" t="s">
        <v>1243</v>
      </c>
      <c r="C667" t="s">
        <v>4067</v>
      </c>
      <c r="D667" t="s">
        <v>2775</v>
      </c>
      <c r="E667" t="s">
        <v>4086</v>
      </c>
      <c r="F667" t="s">
        <v>4267</v>
      </c>
      <c r="G667" t="s">
        <v>2775</v>
      </c>
      <c r="H667" t="s">
        <v>4267</v>
      </c>
      <c r="I667" t="s">
        <v>733</v>
      </c>
      <c r="J667">
        <v>239787002.916031</v>
      </c>
    </row>
    <row r="668" spans="1:10" x14ac:dyDescent="0.4">
      <c r="A668">
        <v>200000758</v>
      </c>
      <c r="B668" t="s">
        <v>1243</v>
      </c>
      <c r="C668" t="s">
        <v>4067</v>
      </c>
      <c r="D668" t="s">
        <v>2775</v>
      </c>
      <c r="E668" t="s">
        <v>4080</v>
      </c>
      <c r="F668" t="s">
        <v>4268</v>
      </c>
      <c r="G668" t="s">
        <v>2775</v>
      </c>
      <c r="H668" t="s">
        <v>4268</v>
      </c>
      <c r="I668" t="s">
        <v>733</v>
      </c>
      <c r="J668">
        <v>51134540.02182465</v>
      </c>
    </row>
    <row r="669" spans="1:10" x14ac:dyDescent="0.4">
      <c r="A669">
        <v>200000758</v>
      </c>
      <c r="B669" t="s">
        <v>1243</v>
      </c>
      <c r="C669" t="s">
        <v>4067</v>
      </c>
      <c r="D669" t="s">
        <v>2775</v>
      </c>
      <c r="E669" t="s">
        <v>4068</v>
      </c>
      <c r="F669" t="s">
        <v>4269</v>
      </c>
      <c r="G669" t="s">
        <v>2775</v>
      </c>
      <c r="H669" t="s">
        <v>4269</v>
      </c>
      <c r="I669" t="s">
        <v>733</v>
      </c>
      <c r="J669">
        <v>5509132.7042437373</v>
      </c>
    </row>
    <row r="670" spans="1:10" x14ac:dyDescent="0.4">
      <c r="A670">
        <v>200000758</v>
      </c>
      <c r="B670" t="s">
        <v>1243</v>
      </c>
      <c r="C670" t="s">
        <v>4067</v>
      </c>
      <c r="D670" t="s">
        <v>2775</v>
      </c>
      <c r="E670" t="s">
        <v>4068</v>
      </c>
      <c r="F670" t="s">
        <v>4270</v>
      </c>
      <c r="G670" t="s">
        <v>2775</v>
      </c>
      <c r="H670" t="s">
        <v>4270</v>
      </c>
      <c r="I670" t="s">
        <v>733</v>
      </c>
      <c r="J670">
        <v>135186458.8676824</v>
      </c>
    </row>
    <row r="671" spans="1:10" x14ac:dyDescent="0.4">
      <c r="A671">
        <v>200000758</v>
      </c>
      <c r="B671" t="s">
        <v>1243</v>
      </c>
      <c r="C671" t="s">
        <v>4067</v>
      </c>
      <c r="D671" t="s">
        <v>2775</v>
      </c>
      <c r="E671" t="s">
        <v>4080</v>
      </c>
      <c r="F671" t="s">
        <v>4271</v>
      </c>
      <c r="G671" t="s">
        <v>2775</v>
      </c>
      <c r="H671" t="s">
        <v>4271</v>
      </c>
      <c r="I671" t="s">
        <v>733</v>
      </c>
      <c r="J671">
        <v>23521888.410039339</v>
      </c>
    </row>
    <row r="672" spans="1:10" x14ac:dyDescent="0.4">
      <c r="A672">
        <v>200000758</v>
      </c>
      <c r="B672" t="s">
        <v>1243</v>
      </c>
      <c r="C672" t="s">
        <v>4067</v>
      </c>
      <c r="D672" t="s">
        <v>2775</v>
      </c>
      <c r="E672" t="s">
        <v>4080</v>
      </c>
      <c r="F672" t="s">
        <v>4272</v>
      </c>
      <c r="G672" t="s">
        <v>2775</v>
      </c>
      <c r="H672" t="s">
        <v>4272</v>
      </c>
      <c r="I672" t="s">
        <v>733</v>
      </c>
      <c r="J672">
        <v>705656652.30118001</v>
      </c>
    </row>
    <row r="673" spans="1:10" x14ac:dyDescent="0.4">
      <c r="A673">
        <v>200000758</v>
      </c>
      <c r="B673" t="s">
        <v>1243</v>
      </c>
      <c r="C673" t="s">
        <v>4067</v>
      </c>
      <c r="D673" t="s">
        <v>2775</v>
      </c>
      <c r="E673" t="s">
        <v>4082</v>
      </c>
      <c r="F673" t="s">
        <v>4273</v>
      </c>
      <c r="G673" t="s">
        <v>2775</v>
      </c>
      <c r="H673" t="s">
        <v>4273</v>
      </c>
      <c r="I673" t="s">
        <v>733</v>
      </c>
      <c r="J673">
        <v>2773488.5896802018</v>
      </c>
    </row>
    <row r="674" spans="1:10" x14ac:dyDescent="0.4">
      <c r="A674">
        <v>200000758</v>
      </c>
      <c r="B674" t="s">
        <v>1243</v>
      </c>
      <c r="C674" t="s">
        <v>4067</v>
      </c>
      <c r="D674" t="s">
        <v>2775</v>
      </c>
      <c r="E674" t="s">
        <v>4082</v>
      </c>
      <c r="F674" t="s">
        <v>4274</v>
      </c>
      <c r="G674" t="s">
        <v>2775</v>
      </c>
      <c r="H674" t="s">
        <v>4274</v>
      </c>
      <c r="I674" t="s">
        <v>733</v>
      </c>
      <c r="J674">
        <v>178427765.936093</v>
      </c>
    </row>
    <row r="675" spans="1:10" x14ac:dyDescent="0.4">
      <c r="A675">
        <v>200000758</v>
      </c>
      <c r="B675" t="s">
        <v>1243</v>
      </c>
      <c r="C675" t="s">
        <v>4067</v>
      </c>
      <c r="D675" t="s">
        <v>2775</v>
      </c>
      <c r="E675" t="s">
        <v>4070</v>
      </c>
      <c r="F675" t="s">
        <v>4275</v>
      </c>
      <c r="G675" t="s">
        <v>2775</v>
      </c>
      <c r="H675" t="s">
        <v>4275</v>
      </c>
      <c r="I675" t="s">
        <v>733</v>
      </c>
      <c r="J675">
        <v>2363289739.5682449</v>
      </c>
    </row>
    <row r="676" spans="1:10" x14ac:dyDescent="0.4">
      <c r="A676">
        <v>200000758</v>
      </c>
      <c r="B676" t="s">
        <v>1243</v>
      </c>
      <c r="C676" t="s">
        <v>4067</v>
      </c>
      <c r="D676" t="s">
        <v>2775</v>
      </c>
      <c r="E676" t="s">
        <v>4072</v>
      </c>
      <c r="F676" t="s">
        <v>4276</v>
      </c>
      <c r="G676" t="s">
        <v>2775</v>
      </c>
      <c r="H676" t="s">
        <v>4276</v>
      </c>
      <c r="I676" t="s">
        <v>733</v>
      </c>
      <c r="J676">
        <v>6249164.9965227768</v>
      </c>
    </row>
    <row r="677" spans="1:10" x14ac:dyDescent="0.4">
      <c r="A677">
        <v>200000758</v>
      </c>
      <c r="B677" t="s">
        <v>1243</v>
      </c>
      <c r="C677" t="s">
        <v>4067</v>
      </c>
      <c r="D677" t="s">
        <v>2775</v>
      </c>
      <c r="E677" t="s">
        <v>4070</v>
      </c>
      <c r="F677" t="s">
        <v>4277</v>
      </c>
      <c r="G677" t="s">
        <v>2775</v>
      </c>
      <c r="H677" t="s">
        <v>4277</v>
      </c>
      <c r="I677" t="s">
        <v>733</v>
      </c>
      <c r="J677">
        <v>512995439.49629539</v>
      </c>
    </row>
    <row r="678" spans="1:10" x14ac:dyDescent="0.4">
      <c r="A678">
        <v>200000758</v>
      </c>
      <c r="B678" t="s">
        <v>1243</v>
      </c>
      <c r="C678" t="s">
        <v>4067</v>
      </c>
      <c r="D678" t="s">
        <v>2775</v>
      </c>
      <c r="E678" t="s">
        <v>4068</v>
      </c>
      <c r="F678" t="s">
        <v>4278</v>
      </c>
      <c r="G678" t="s">
        <v>2775</v>
      </c>
      <c r="H678" t="s">
        <v>4278</v>
      </c>
      <c r="I678" t="s">
        <v>733</v>
      </c>
      <c r="J678">
        <v>1731410.226289721</v>
      </c>
    </row>
    <row r="679" spans="1:10" x14ac:dyDescent="0.4">
      <c r="A679">
        <v>200000758</v>
      </c>
      <c r="B679" t="s">
        <v>1243</v>
      </c>
      <c r="C679" t="s">
        <v>4067</v>
      </c>
      <c r="D679" t="s">
        <v>2775</v>
      </c>
      <c r="E679" t="s">
        <v>4068</v>
      </c>
      <c r="F679" t="s">
        <v>4279</v>
      </c>
      <c r="G679" t="s">
        <v>2775</v>
      </c>
      <c r="H679" t="s">
        <v>4279</v>
      </c>
      <c r="I679" t="s">
        <v>733</v>
      </c>
      <c r="J679">
        <v>29611588.285310071</v>
      </c>
    </row>
    <row r="680" spans="1:10" x14ac:dyDescent="0.4">
      <c r="A680">
        <v>200000758</v>
      </c>
      <c r="B680" t="s">
        <v>1243</v>
      </c>
      <c r="C680" t="s">
        <v>4067</v>
      </c>
      <c r="D680" t="s">
        <v>2775</v>
      </c>
      <c r="E680" t="s">
        <v>4068</v>
      </c>
      <c r="F680" t="s">
        <v>4280</v>
      </c>
      <c r="G680" t="s">
        <v>2775</v>
      </c>
      <c r="H680" t="s">
        <v>4280</v>
      </c>
      <c r="I680" t="s">
        <v>733</v>
      </c>
      <c r="J680">
        <v>23262037.387033962</v>
      </c>
    </row>
    <row r="681" spans="1:10" x14ac:dyDescent="0.4">
      <c r="A681">
        <v>200000758</v>
      </c>
      <c r="B681" t="s">
        <v>1243</v>
      </c>
      <c r="C681" t="s">
        <v>4067</v>
      </c>
      <c r="D681" t="s">
        <v>2775</v>
      </c>
      <c r="E681" t="s">
        <v>4080</v>
      </c>
      <c r="F681" t="s">
        <v>4281</v>
      </c>
      <c r="G681" t="s">
        <v>2775</v>
      </c>
      <c r="H681" t="s">
        <v>4281</v>
      </c>
      <c r="I681" t="s">
        <v>733</v>
      </c>
      <c r="J681">
        <v>20453816.00872986</v>
      </c>
    </row>
    <row r="682" spans="1:10" x14ac:dyDescent="0.4">
      <c r="A682">
        <v>200000758</v>
      </c>
      <c r="B682" t="s">
        <v>1243</v>
      </c>
      <c r="C682" t="s">
        <v>4067</v>
      </c>
      <c r="D682" t="s">
        <v>2775</v>
      </c>
      <c r="E682" t="s">
        <v>4072</v>
      </c>
      <c r="F682" t="s">
        <v>4282</v>
      </c>
      <c r="G682" t="s">
        <v>2775</v>
      </c>
      <c r="H682" t="s">
        <v>4282</v>
      </c>
      <c r="I682" t="s">
        <v>733</v>
      </c>
      <c r="J682">
        <v>716550696.923931</v>
      </c>
    </row>
    <row r="683" spans="1:10" x14ac:dyDescent="0.4">
      <c r="A683">
        <v>200000758</v>
      </c>
      <c r="B683" t="s">
        <v>1243</v>
      </c>
      <c r="C683" t="s">
        <v>4067</v>
      </c>
      <c r="D683" t="s">
        <v>2775</v>
      </c>
      <c r="E683" t="s">
        <v>4082</v>
      </c>
      <c r="F683" t="s">
        <v>4283</v>
      </c>
      <c r="G683" t="s">
        <v>2775</v>
      </c>
      <c r="H683" t="s">
        <v>4283</v>
      </c>
      <c r="I683" t="s">
        <v>733</v>
      </c>
      <c r="J683">
        <v>18489923.93120135</v>
      </c>
    </row>
    <row r="684" spans="1:10" x14ac:dyDescent="0.4">
      <c r="A684">
        <v>200000758</v>
      </c>
      <c r="B684" t="s">
        <v>1243</v>
      </c>
      <c r="C684" t="s">
        <v>4067</v>
      </c>
      <c r="D684" t="s">
        <v>2775</v>
      </c>
      <c r="E684" t="s">
        <v>4068</v>
      </c>
      <c r="F684" t="s">
        <v>4284</v>
      </c>
      <c r="G684" t="s">
        <v>2775</v>
      </c>
      <c r="H684" t="s">
        <v>4284</v>
      </c>
      <c r="I684" t="s">
        <v>733</v>
      </c>
      <c r="J684">
        <v>154207786.26429769</v>
      </c>
    </row>
    <row r="685" spans="1:10" x14ac:dyDescent="0.4">
      <c r="A685">
        <v>200000758</v>
      </c>
      <c r="B685" t="s">
        <v>1243</v>
      </c>
      <c r="C685" t="s">
        <v>4067</v>
      </c>
      <c r="D685" t="s">
        <v>2775</v>
      </c>
      <c r="E685" t="s">
        <v>4075</v>
      </c>
      <c r="F685" t="s">
        <v>4285</v>
      </c>
      <c r="G685" t="s">
        <v>2775</v>
      </c>
      <c r="H685" t="s">
        <v>4285</v>
      </c>
      <c r="I685" t="s">
        <v>733</v>
      </c>
      <c r="J685">
        <v>6450279062.4514465</v>
      </c>
    </row>
    <row r="686" spans="1:10" x14ac:dyDescent="0.4">
      <c r="A686">
        <v>200000758</v>
      </c>
      <c r="B686" t="s">
        <v>1243</v>
      </c>
      <c r="C686" t="s">
        <v>4067</v>
      </c>
      <c r="D686" t="s">
        <v>2775</v>
      </c>
      <c r="E686" t="s">
        <v>4086</v>
      </c>
      <c r="F686" t="s">
        <v>4286</v>
      </c>
      <c r="G686" t="s">
        <v>2775</v>
      </c>
      <c r="H686" t="s">
        <v>4286</v>
      </c>
      <c r="I686" t="s">
        <v>733</v>
      </c>
      <c r="J686">
        <v>856799900.66337919</v>
      </c>
    </row>
    <row r="687" spans="1:10" x14ac:dyDescent="0.4">
      <c r="A687">
        <v>200000758</v>
      </c>
      <c r="B687" t="s">
        <v>1243</v>
      </c>
      <c r="C687" t="s">
        <v>4067</v>
      </c>
      <c r="D687" t="s">
        <v>2775</v>
      </c>
      <c r="E687" t="s">
        <v>4068</v>
      </c>
      <c r="F687" t="s">
        <v>4287</v>
      </c>
      <c r="G687" t="s">
        <v>2775</v>
      </c>
      <c r="H687" t="s">
        <v>4287</v>
      </c>
      <c r="I687" t="s">
        <v>733</v>
      </c>
      <c r="J687">
        <v>304761034.25790823</v>
      </c>
    </row>
    <row r="688" spans="1:10" x14ac:dyDescent="0.4">
      <c r="A688">
        <v>200000758</v>
      </c>
      <c r="B688" t="s">
        <v>1243</v>
      </c>
      <c r="C688" t="s">
        <v>4067</v>
      </c>
      <c r="D688" t="s">
        <v>2775</v>
      </c>
      <c r="E688" t="s">
        <v>4080</v>
      </c>
      <c r="F688" t="s">
        <v>4288</v>
      </c>
      <c r="G688" t="s">
        <v>2775</v>
      </c>
      <c r="H688" t="s">
        <v>4288</v>
      </c>
      <c r="I688" t="s">
        <v>733</v>
      </c>
      <c r="J688">
        <v>4090763.201745973</v>
      </c>
    </row>
    <row r="689" spans="1:10" x14ac:dyDescent="0.4">
      <c r="A689">
        <v>200000758</v>
      </c>
      <c r="B689" t="s">
        <v>1243</v>
      </c>
      <c r="C689" t="s">
        <v>4067</v>
      </c>
      <c r="D689" t="s">
        <v>2775</v>
      </c>
      <c r="E689" t="s">
        <v>4072</v>
      </c>
      <c r="F689" t="s">
        <v>4289</v>
      </c>
      <c r="G689" t="s">
        <v>2775</v>
      </c>
      <c r="H689" t="s">
        <v>4289</v>
      </c>
      <c r="I689" t="s">
        <v>733</v>
      </c>
      <c r="J689">
        <v>43307669.071610153</v>
      </c>
    </row>
    <row r="690" spans="1:10" x14ac:dyDescent="0.4">
      <c r="A690">
        <v>200000758</v>
      </c>
      <c r="B690" t="s">
        <v>1243</v>
      </c>
      <c r="C690" t="s">
        <v>4067</v>
      </c>
      <c r="D690" t="s">
        <v>2775</v>
      </c>
      <c r="E690" t="s">
        <v>4075</v>
      </c>
      <c r="F690" t="s">
        <v>4290</v>
      </c>
      <c r="G690" t="s">
        <v>2775</v>
      </c>
      <c r="H690" t="s">
        <v>4290</v>
      </c>
      <c r="I690" t="s">
        <v>733</v>
      </c>
      <c r="J690">
        <v>2757112296.4631462</v>
      </c>
    </row>
    <row r="691" spans="1:10" x14ac:dyDescent="0.4">
      <c r="A691">
        <v>200000758</v>
      </c>
      <c r="B691" t="s">
        <v>1243</v>
      </c>
      <c r="C691" t="s">
        <v>4067</v>
      </c>
      <c r="D691" t="s">
        <v>2775</v>
      </c>
      <c r="E691" t="s">
        <v>4084</v>
      </c>
      <c r="F691" t="s">
        <v>4291</v>
      </c>
      <c r="G691" t="s">
        <v>2775</v>
      </c>
      <c r="H691" t="s">
        <v>4291</v>
      </c>
      <c r="I691" t="s">
        <v>733</v>
      </c>
      <c r="J691">
        <v>1039348225.045325</v>
      </c>
    </row>
    <row r="692" spans="1:10" x14ac:dyDescent="0.4">
      <c r="A692">
        <v>200000758</v>
      </c>
      <c r="B692" t="s">
        <v>1243</v>
      </c>
      <c r="C692" t="s">
        <v>4067</v>
      </c>
      <c r="D692" t="s">
        <v>2775</v>
      </c>
      <c r="E692" t="s">
        <v>4072</v>
      </c>
      <c r="F692" t="s">
        <v>4292</v>
      </c>
      <c r="G692" t="s">
        <v>2775</v>
      </c>
      <c r="H692" t="s">
        <v>4292</v>
      </c>
      <c r="I692" t="s">
        <v>733</v>
      </c>
      <c r="J692">
        <v>5741191.4165835548</v>
      </c>
    </row>
    <row r="693" spans="1:10" x14ac:dyDescent="0.4">
      <c r="A693">
        <v>200000758</v>
      </c>
      <c r="B693" t="s">
        <v>1243</v>
      </c>
      <c r="C693" t="s">
        <v>4067</v>
      </c>
      <c r="D693" t="s">
        <v>2775</v>
      </c>
      <c r="E693" t="s">
        <v>4072</v>
      </c>
      <c r="F693" t="s">
        <v>4293</v>
      </c>
      <c r="G693" t="s">
        <v>2775</v>
      </c>
      <c r="H693" t="s">
        <v>4293</v>
      </c>
      <c r="I693" t="s">
        <v>733</v>
      </c>
      <c r="J693">
        <v>18648124.559091449</v>
      </c>
    </row>
    <row r="694" spans="1:10" x14ac:dyDescent="0.4">
      <c r="A694">
        <v>200000758</v>
      </c>
      <c r="B694" t="s">
        <v>1243</v>
      </c>
      <c r="C694" t="s">
        <v>4067</v>
      </c>
      <c r="D694" t="s">
        <v>2775</v>
      </c>
      <c r="E694" t="s">
        <v>4086</v>
      </c>
      <c r="F694" t="s">
        <v>4294</v>
      </c>
      <c r="G694" t="s">
        <v>2775</v>
      </c>
      <c r="H694" t="s">
        <v>4294</v>
      </c>
      <c r="I694" t="s">
        <v>733</v>
      </c>
      <c r="J694">
        <v>359680504.37404662</v>
      </c>
    </row>
    <row r="695" spans="1:10" x14ac:dyDescent="0.4">
      <c r="A695">
        <v>200000758</v>
      </c>
      <c r="B695" t="s">
        <v>1243</v>
      </c>
      <c r="C695" t="s">
        <v>4067</v>
      </c>
      <c r="D695" t="s">
        <v>2775</v>
      </c>
      <c r="E695" t="s">
        <v>4086</v>
      </c>
      <c r="F695" t="s">
        <v>4295</v>
      </c>
      <c r="G695" t="s">
        <v>2775</v>
      </c>
      <c r="H695" t="s">
        <v>4295</v>
      </c>
      <c r="I695" t="s">
        <v>733</v>
      </c>
      <c r="J695">
        <v>146211587.14392141</v>
      </c>
    </row>
    <row r="696" spans="1:10" x14ac:dyDescent="0.4">
      <c r="A696">
        <v>200000758</v>
      </c>
      <c r="B696" t="s">
        <v>1243</v>
      </c>
      <c r="C696" t="s">
        <v>4067</v>
      </c>
      <c r="D696" t="s">
        <v>2775</v>
      </c>
      <c r="E696" t="s">
        <v>4078</v>
      </c>
      <c r="F696" t="s">
        <v>4296</v>
      </c>
      <c r="G696" t="s">
        <v>2775</v>
      </c>
      <c r="H696" t="s">
        <v>4296</v>
      </c>
      <c r="I696" t="s">
        <v>733</v>
      </c>
      <c r="J696">
        <v>1783453121.8559151</v>
      </c>
    </row>
    <row r="697" spans="1:10" x14ac:dyDescent="0.4">
      <c r="A697">
        <v>200000758</v>
      </c>
      <c r="B697" t="s">
        <v>1243</v>
      </c>
      <c r="C697" t="s">
        <v>4067</v>
      </c>
      <c r="D697" t="s">
        <v>2775</v>
      </c>
      <c r="E697" t="s">
        <v>4078</v>
      </c>
      <c r="F697" t="s">
        <v>4297</v>
      </c>
      <c r="G697" t="s">
        <v>2775</v>
      </c>
      <c r="H697" t="s">
        <v>4297</v>
      </c>
      <c r="I697" t="s">
        <v>733</v>
      </c>
      <c r="J697">
        <v>133025545.5772818</v>
      </c>
    </row>
    <row r="698" spans="1:10" x14ac:dyDescent="0.4">
      <c r="A698">
        <v>200000758</v>
      </c>
      <c r="B698" t="s">
        <v>1243</v>
      </c>
      <c r="C698" t="s">
        <v>4067</v>
      </c>
      <c r="D698" t="s">
        <v>2775</v>
      </c>
      <c r="E698" t="s">
        <v>4086</v>
      </c>
      <c r="F698" t="s">
        <v>4298</v>
      </c>
      <c r="G698" t="s">
        <v>2775</v>
      </c>
      <c r="H698" t="s">
        <v>4298</v>
      </c>
      <c r="I698" t="s">
        <v>733</v>
      </c>
      <c r="J698">
        <v>2810186704.9061689</v>
      </c>
    </row>
    <row r="699" spans="1:10" x14ac:dyDescent="0.4">
      <c r="A699">
        <v>200000758</v>
      </c>
      <c r="B699" t="s">
        <v>1243</v>
      </c>
      <c r="C699" t="s">
        <v>4067</v>
      </c>
      <c r="D699" t="s">
        <v>2775</v>
      </c>
      <c r="E699" t="s">
        <v>4078</v>
      </c>
      <c r="F699" t="s">
        <v>4299</v>
      </c>
      <c r="G699" t="s">
        <v>2775</v>
      </c>
      <c r="H699" t="s">
        <v>4299</v>
      </c>
      <c r="I699" t="s">
        <v>733</v>
      </c>
      <c r="J699">
        <v>4851635174.8349314</v>
      </c>
    </row>
    <row r="700" spans="1:10" x14ac:dyDescent="0.4">
      <c r="A700">
        <v>200000758</v>
      </c>
      <c r="B700" t="s">
        <v>1243</v>
      </c>
      <c r="C700" t="s">
        <v>4067</v>
      </c>
      <c r="D700" t="s">
        <v>2775</v>
      </c>
      <c r="E700" t="s">
        <v>4080</v>
      </c>
      <c r="F700" t="s">
        <v>4300</v>
      </c>
      <c r="G700" t="s">
        <v>2775</v>
      </c>
      <c r="H700" t="s">
        <v>4300</v>
      </c>
      <c r="I700" t="s">
        <v>733</v>
      </c>
      <c r="J700">
        <v>221923903.69471899</v>
      </c>
    </row>
    <row r="701" spans="1:10" x14ac:dyDescent="0.4">
      <c r="A701">
        <v>200000758</v>
      </c>
      <c r="B701" t="s">
        <v>1243</v>
      </c>
      <c r="C701" t="s">
        <v>4067</v>
      </c>
      <c r="D701" t="s">
        <v>2775</v>
      </c>
      <c r="E701" t="s">
        <v>4072</v>
      </c>
      <c r="F701" t="s">
        <v>4301</v>
      </c>
      <c r="G701" t="s">
        <v>2775</v>
      </c>
      <c r="H701" t="s">
        <v>4301</v>
      </c>
      <c r="I701" t="s">
        <v>733</v>
      </c>
      <c r="J701">
        <v>189414374.77334341</v>
      </c>
    </row>
    <row r="702" spans="1:10" x14ac:dyDescent="0.4">
      <c r="A702">
        <v>200000758</v>
      </c>
      <c r="B702" t="s">
        <v>1243</v>
      </c>
      <c r="C702" t="s">
        <v>4067</v>
      </c>
      <c r="D702" t="s">
        <v>2775</v>
      </c>
      <c r="E702" t="s">
        <v>4068</v>
      </c>
      <c r="F702" t="s">
        <v>4302</v>
      </c>
      <c r="G702" t="s">
        <v>2775</v>
      </c>
      <c r="H702" t="s">
        <v>4302</v>
      </c>
      <c r="I702" t="s">
        <v>733</v>
      </c>
      <c r="J702">
        <v>154917472.73925829</v>
      </c>
    </row>
    <row r="703" spans="1:10" x14ac:dyDescent="0.4">
      <c r="A703">
        <v>200000758</v>
      </c>
      <c r="B703" t="s">
        <v>1243</v>
      </c>
      <c r="C703" t="s">
        <v>4067</v>
      </c>
      <c r="D703" t="s">
        <v>2775</v>
      </c>
      <c r="E703" t="s">
        <v>4082</v>
      </c>
      <c r="F703" t="s">
        <v>4303</v>
      </c>
      <c r="G703" t="s">
        <v>2775</v>
      </c>
      <c r="H703" t="s">
        <v>4303</v>
      </c>
      <c r="I703" t="s">
        <v>733</v>
      </c>
      <c r="J703">
        <v>18489923.93120135</v>
      </c>
    </row>
    <row r="704" spans="1:10" x14ac:dyDescent="0.4">
      <c r="A704">
        <v>200000758</v>
      </c>
      <c r="B704" t="s">
        <v>1243</v>
      </c>
      <c r="C704" t="s">
        <v>4067</v>
      </c>
      <c r="D704" t="s">
        <v>2775</v>
      </c>
      <c r="E704" t="s">
        <v>4084</v>
      </c>
      <c r="F704" t="s">
        <v>4304</v>
      </c>
      <c r="G704" t="s">
        <v>2775</v>
      </c>
      <c r="H704" t="s">
        <v>4304</v>
      </c>
      <c r="I704" t="s">
        <v>733</v>
      </c>
      <c r="J704">
        <v>2057245.0566139021</v>
      </c>
    </row>
    <row r="705" spans="1:13" x14ac:dyDescent="0.4">
      <c r="A705">
        <v>200000758</v>
      </c>
      <c r="B705" t="s">
        <v>1243</v>
      </c>
      <c r="C705" t="s">
        <v>4067</v>
      </c>
      <c r="D705" t="s">
        <v>2775</v>
      </c>
      <c r="E705" t="s">
        <v>4072</v>
      </c>
      <c r="F705" t="s">
        <v>4305</v>
      </c>
      <c r="G705" t="s">
        <v>2775</v>
      </c>
      <c r="H705" t="s">
        <v>4305</v>
      </c>
      <c r="I705" t="s">
        <v>733</v>
      </c>
      <c r="J705">
        <v>92237095.620025903</v>
      </c>
    </row>
    <row r="706" spans="1:13" x14ac:dyDescent="0.4">
      <c r="A706">
        <v>200000758</v>
      </c>
      <c r="B706" t="s">
        <v>1243</v>
      </c>
      <c r="C706" t="s">
        <v>4067</v>
      </c>
      <c r="D706" t="s">
        <v>2775</v>
      </c>
      <c r="E706" t="s">
        <v>4068</v>
      </c>
      <c r="F706" t="s">
        <v>4306</v>
      </c>
      <c r="G706" t="s">
        <v>2775</v>
      </c>
      <c r="H706" t="s">
        <v>4306</v>
      </c>
      <c r="I706" t="s">
        <v>733</v>
      </c>
      <c r="J706">
        <v>26464496.228010841</v>
      </c>
    </row>
    <row r="707" spans="1:13" x14ac:dyDescent="0.4">
      <c r="A707">
        <v>200000758</v>
      </c>
      <c r="B707" t="s">
        <v>1243</v>
      </c>
      <c r="C707" t="s">
        <v>4067</v>
      </c>
      <c r="D707" t="s">
        <v>2775</v>
      </c>
      <c r="E707" t="s">
        <v>4082</v>
      </c>
      <c r="F707" t="s">
        <v>4307</v>
      </c>
      <c r="G707" t="s">
        <v>2775</v>
      </c>
      <c r="H707" t="s">
        <v>4307</v>
      </c>
      <c r="I707" t="s">
        <v>733</v>
      </c>
      <c r="J707">
        <v>3863469605.424521</v>
      </c>
    </row>
    <row r="708" spans="1:13" x14ac:dyDescent="0.4">
      <c r="A708">
        <v>200000758</v>
      </c>
      <c r="B708" t="s">
        <v>1243</v>
      </c>
      <c r="C708" t="s">
        <v>4067</v>
      </c>
      <c r="D708" t="s">
        <v>2775</v>
      </c>
      <c r="E708" t="s">
        <v>4082</v>
      </c>
      <c r="F708" t="s">
        <v>4308</v>
      </c>
      <c r="G708" t="s">
        <v>2775</v>
      </c>
      <c r="H708" t="s">
        <v>4308</v>
      </c>
      <c r="I708" t="s">
        <v>733</v>
      </c>
      <c r="J708">
        <v>174729781.14985269</v>
      </c>
    </row>
    <row r="709" spans="1:13" x14ac:dyDescent="0.4">
      <c r="A709">
        <v>200000758</v>
      </c>
      <c r="B709" t="s">
        <v>1243</v>
      </c>
      <c r="C709" t="s">
        <v>4067</v>
      </c>
      <c r="D709" t="s">
        <v>2775</v>
      </c>
      <c r="E709" t="s">
        <v>4068</v>
      </c>
      <c r="F709" t="s">
        <v>4309</v>
      </c>
      <c r="G709" t="s">
        <v>2775</v>
      </c>
      <c r="H709" t="s">
        <v>4309</v>
      </c>
      <c r="I709" t="s">
        <v>733</v>
      </c>
      <c r="J709">
        <v>117033811.5158722</v>
      </c>
    </row>
    <row r="710" spans="1:13" x14ac:dyDescent="0.4">
      <c r="A710">
        <v>200000758</v>
      </c>
      <c r="B710" t="s">
        <v>1243</v>
      </c>
      <c r="C710" t="s">
        <v>4067</v>
      </c>
      <c r="D710" t="s">
        <v>2775</v>
      </c>
      <c r="E710" t="s">
        <v>4068</v>
      </c>
      <c r="F710" t="s">
        <v>4310</v>
      </c>
      <c r="G710" t="s">
        <v>2775</v>
      </c>
      <c r="H710" t="s">
        <v>4310</v>
      </c>
      <c r="I710" t="s">
        <v>733</v>
      </c>
      <c r="J710">
        <v>331702841.74341482</v>
      </c>
    </row>
    <row r="711" spans="1:13" x14ac:dyDescent="0.4">
      <c r="A711">
        <v>200000758</v>
      </c>
      <c r="B711" t="s">
        <v>1243</v>
      </c>
      <c r="C711" t="s">
        <v>4067</v>
      </c>
      <c r="D711" t="s">
        <v>2775</v>
      </c>
      <c r="E711" t="s">
        <v>4084</v>
      </c>
      <c r="F711" t="s">
        <v>4311</v>
      </c>
      <c r="G711" t="s">
        <v>2775</v>
      </c>
      <c r="H711" t="s">
        <v>4311</v>
      </c>
      <c r="I711" t="s">
        <v>733</v>
      </c>
      <c r="J711">
        <v>401081036.44356883</v>
      </c>
    </row>
    <row r="712" spans="1:13" x14ac:dyDescent="0.4">
      <c r="A712">
        <v>200000758</v>
      </c>
      <c r="B712" t="s">
        <v>1243</v>
      </c>
      <c r="C712" t="s">
        <v>4067</v>
      </c>
      <c r="D712" t="s">
        <v>2775</v>
      </c>
      <c r="E712" t="s">
        <v>4082</v>
      </c>
      <c r="F712" t="s">
        <v>4312</v>
      </c>
      <c r="G712" t="s">
        <v>2775</v>
      </c>
      <c r="H712" t="s">
        <v>4312</v>
      </c>
      <c r="I712" t="s">
        <v>733</v>
      </c>
      <c r="J712">
        <v>292140798.11298132</v>
      </c>
    </row>
    <row r="713" spans="1:13" x14ac:dyDescent="0.4">
      <c r="A713">
        <v>200000758</v>
      </c>
      <c r="B713" t="s">
        <v>1243</v>
      </c>
      <c r="C713" t="s">
        <v>4067</v>
      </c>
      <c r="D713" t="s">
        <v>2775</v>
      </c>
      <c r="E713" t="s">
        <v>4068</v>
      </c>
      <c r="F713" t="s">
        <v>4313</v>
      </c>
      <c r="G713" t="s">
        <v>2775</v>
      </c>
      <c r="H713" t="s">
        <v>4313</v>
      </c>
      <c r="I713" t="s">
        <v>733</v>
      </c>
      <c r="J713">
        <v>4387858.924949008</v>
      </c>
    </row>
    <row r="714" spans="1:13" x14ac:dyDescent="0.4">
      <c r="A714">
        <v>200000758</v>
      </c>
      <c r="B714" t="s">
        <v>1243</v>
      </c>
      <c r="C714" t="s">
        <v>4067</v>
      </c>
      <c r="D714" t="s">
        <v>2775</v>
      </c>
      <c r="E714" t="s">
        <v>4072</v>
      </c>
      <c r="F714" t="s">
        <v>4314</v>
      </c>
      <c r="G714" t="s">
        <v>2775</v>
      </c>
      <c r="H714" t="s">
        <v>4314</v>
      </c>
      <c r="I714" t="s">
        <v>733</v>
      </c>
      <c r="J714">
        <v>5429411.2253034906</v>
      </c>
    </row>
    <row r="715" spans="1:13" x14ac:dyDescent="0.4">
      <c r="A715">
        <v>200000758</v>
      </c>
      <c r="B715" t="s">
        <v>1243</v>
      </c>
      <c r="C715" t="s">
        <v>4067</v>
      </c>
      <c r="D715" t="s">
        <v>2775</v>
      </c>
      <c r="E715" t="s">
        <v>4068</v>
      </c>
      <c r="F715" t="s">
        <v>4315</v>
      </c>
      <c r="G715" t="s">
        <v>2775</v>
      </c>
      <c r="H715" t="s">
        <v>4315</v>
      </c>
      <c r="I715" t="s">
        <v>733</v>
      </c>
      <c r="J715">
        <v>20956410.258980911</v>
      </c>
    </row>
    <row r="716" spans="1:13" x14ac:dyDescent="0.4">
      <c r="A716">
        <v>200000758</v>
      </c>
      <c r="B716" t="s">
        <v>1243</v>
      </c>
      <c r="C716" t="s">
        <v>4067</v>
      </c>
      <c r="D716" t="s">
        <v>2775</v>
      </c>
      <c r="E716" t="s">
        <v>4072</v>
      </c>
      <c r="F716" t="s">
        <v>4316</v>
      </c>
      <c r="G716" t="s">
        <v>2775</v>
      </c>
      <c r="H716" t="s">
        <v>4316</v>
      </c>
      <c r="I716" t="s">
        <v>733</v>
      </c>
      <c r="J716">
        <v>3189608.946529706</v>
      </c>
    </row>
    <row r="717" spans="1:13" x14ac:dyDescent="0.4">
      <c r="A717">
        <v>200000758</v>
      </c>
      <c r="B717" t="s">
        <v>4256</v>
      </c>
      <c r="C717" t="s">
        <v>4067</v>
      </c>
      <c r="D717" t="s">
        <v>2775</v>
      </c>
      <c r="E717" t="s">
        <v>4317</v>
      </c>
      <c r="F717" t="s">
        <v>4318</v>
      </c>
      <c r="G717" t="s">
        <v>2775</v>
      </c>
      <c r="H717" t="s">
        <v>4319</v>
      </c>
      <c r="I717" t="s">
        <v>598</v>
      </c>
      <c r="J717">
        <v>668041862.93192005</v>
      </c>
    </row>
    <row r="718" spans="1:13" x14ac:dyDescent="0.4">
      <c r="A718">
        <v>200000776</v>
      </c>
      <c r="B718" t="s">
        <v>1286</v>
      </c>
      <c r="C718" t="s">
        <v>4320</v>
      </c>
      <c r="D718" t="s">
        <v>595</v>
      </c>
      <c r="E718" t="s">
        <v>4321</v>
      </c>
      <c r="F718" t="s">
        <v>4322</v>
      </c>
      <c r="G718" t="s">
        <v>595</v>
      </c>
      <c r="H718" t="s">
        <v>4323</v>
      </c>
      <c r="I718" t="s">
        <v>598</v>
      </c>
      <c r="J718">
        <v>25546995315</v>
      </c>
      <c r="K718">
        <v>5.61</v>
      </c>
      <c r="L718" t="s">
        <v>3277</v>
      </c>
      <c r="M718" t="s">
        <v>3579</v>
      </c>
    </row>
    <row r="719" spans="1:13" x14ac:dyDescent="0.4">
      <c r="A719">
        <v>200000785</v>
      </c>
      <c r="B719" t="s">
        <v>4324</v>
      </c>
      <c r="C719" t="s">
        <v>4325</v>
      </c>
      <c r="D719" t="s">
        <v>595</v>
      </c>
      <c r="E719" t="s">
        <v>4326</v>
      </c>
      <c r="F719" t="s">
        <v>4327</v>
      </c>
      <c r="G719" t="s">
        <v>595</v>
      </c>
      <c r="H719" t="s">
        <v>4328</v>
      </c>
      <c r="I719" t="s">
        <v>598</v>
      </c>
      <c r="J719">
        <v>904198598.33039999</v>
      </c>
      <c r="K719">
        <v>4.7</v>
      </c>
      <c r="L719" t="s">
        <v>4329</v>
      </c>
      <c r="M719" t="s">
        <v>3587</v>
      </c>
    </row>
    <row r="720" spans="1:13" x14ac:dyDescent="0.4">
      <c r="A720">
        <v>200000785</v>
      </c>
      <c r="B720" t="s">
        <v>4324</v>
      </c>
      <c r="C720" t="s">
        <v>4325</v>
      </c>
      <c r="D720" t="s">
        <v>595</v>
      </c>
      <c r="E720" t="s">
        <v>4330</v>
      </c>
      <c r="F720" t="s">
        <v>4331</v>
      </c>
      <c r="G720" t="s">
        <v>595</v>
      </c>
      <c r="H720" t="s">
        <v>4332</v>
      </c>
      <c r="I720" t="s">
        <v>598</v>
      </c>
      <c r="J720">
        <v>355651448.676624</v>
      </c>
      <c r="K720">
        <v>4.7</v>
      </c>
      <c r="L720" t="s">
        <v>4333</v>
      </c>
      <c r="M720" t="s">
        <v>4334</v>
      </c>
    </row>
    <row r="721" spans="1:13" x14ac:dyDescent="0.4">
      <c r="A721">
        <v>200000785</v>
      </c>
      <c r="B721" t="s">
        <v>4324</v>
      </c>
      <c r="C721" t="s">
        <v>4325</v>
      </c>
      <c r="D721" t="s">
        <v>595</v>
      </c>
      <c r="E721" t="s">
        <v>4335</v>
      </c>
      <c r="F721" t="s">
        <v>4336</v>
      </c>
      <c r="G721" t="s">
        <v>595</v>
      </c>
      <c r="H721" t="s">
        <v>4337</v>
      </c>
      <c r="I721" t="s">
        <v>598</v>
      </c>
      <c r="J721">
        <v>562277572.81360805</v>
      </c>
      <c r="K721">
        <v>4.8</v>
      </c>
      <c r="L721" t="s">
        <v>4338</v>
      </c>
      <c r="M721" t="s">
        <v>4339</v>
      </c>
    </row>
    <row r="722" spans="1:13" x14ac:dyDescent="0.4">
      <c r="A722">
        <v>200000785</v>
      </c>
      <c r="B722" t="s">
        <v>4324</v>
      </c>
      <c r="C722" t="s">
        <v>4325</v>
      </c>
      <c r="D722" t="s">
        <v>595</v>
      </c>
      <c r="E722" t="s">
        <v>4340</v>
      </c>
      <c r="F722" t="s">
        <v>4341</v>
      </c>
      <c r="G722" t="s">
        <v>595</v>
      </c>
      <c r="H722" t="s">
        <v>4342</v>
      </c>
      <c r="I722" t="s">
        <v>598</v>
      </c>
      <c r="J722">
        <v>1122880703.77846</v>
      </c>
      <c r="K722">
        <v>4.8</v>
      </c>
      <c r="L722" t="s">
        <v>4338</v>
      </c>
      <c r="M722" t="s">
        <v>4339</v>
      </c>
    </row>
    <row r="723" spans="1:13" x14ac:dyDescent="0.4">
      <c r="A723">
        <v>200000785</v>
      </c>
      <c r="B723" t="s">
        <v>4324</v>
      </c>
      <c r="C723" t="s">
        <v>4325</v>
      </c>
      <c r="D723" t="s">
        <v>595</v>
      </c>
      <c r="E723" t="s">
        <v>4343</v>
      </c>
      <c r="F723" t="s">
        <v>4344</v>
      </c>
      <c r="G723" t="s">
        <v>595</v>
      </c>
      <c r="H723" t="s">
        <v>4345</v>
      </c>
      <c r="I723" t="s">
        <v>598</v>
      </c>
      <c r="J723">
        <v>2487550810.5178599</v>
      </c>
      <c r="K723">
        <v>4.8</v>
      </c>
      <c r="L723" t="s">
        <v>4346</v>
      </c>
      <c r="M723" t="s">
        <v>4347</v>
      </c>
    </row>
    <row r="724" spans="1:13" x14ac:dyDescent="0.4">
      <c r="A724">
        <v>200000785</v>
      </c>
      <c r="B724" t="s">
        <v>4324</v>
      </c>
      <c r="C724" t="s">
        <v>4325</v>
      </c>
      <c r="D724" t="s">
        <v>595</v>
      </c>
      <c r="E724" t="s">
        <v>4348</v>
      </c>
      <c r="F724" t="s">
        <v>4349</v>
      </c>
      <c r="G724" t="s">
        <v>595</v>
      </c>
      <c r="H724" t="s">
        <v>4350</v>
      </c>
      <c r="I724" t="s">
        <v>598</v>
      </c>
      <c r="J724">
        <v>291352881.68423998</v>
      </c>
      <c r="K724">
        <v>4.8</v>
      </c>
      <c r="L724" t="s">
        <v>4351</v>
      </c>
      <c r="M724" t="s">
        <v>4339</v>
      </c>
    </row>
    <row r="725" spans="1:13" x14ac:dyDescent="0.4">
      <c r="A725">
        <v>200000785</v>
      </c>
      <c r="B725" t="s">
        <v>4324</v>
      </c>
      <c r="C725" t="s">
        <v>4325</v>
      </c>
      <c r="D725" t="s">
        <v>595</v>
      </c>
      <c r="E725" t="s">
        <v>4352</v>
      </c>
      <c r="F725" t="s">
        <v>4353</v>
      </c>
      <c r="G725" t="s">
        <v>595</v>
      </c>
      <c r="H725" t="s">
        <v>4354</v>
      </c>
      <c r="I725" t="s">
        <v>598</v>
      </c>
      <c r="J725">
        <v>294701765.38176</v>
      </c>
      <c r="K725">
        <v>4.8</v>
      </c>
      <c r="L725" t="s">
        <v>4355</v>
      </c>
      <c r="M725" t="s">
        <v>4339</v>
      </c>
    </row>
    <row r="726" spans="1:13" x14ac:dyDescent="0.4">
      <c r="A726">
        <v>200000785</v>
      </c>
      <c r="B726" t="s">
        <v>4324</v>
      </c>
      <c r="C726" t="s">
        <v>4325</v>
      </c>
      <c r="D726" t="s">
        <v>595</v>
      </c>
      <c r="E726" t="s">
        <v>4356</v>
      </c>
      <c r="F726" t="s">
        <v>4357</v>
      </c>
      <c r="G726" t="s">
        <v>595</v>
      </c>
      <c r="H726" t="s">
        <v>4337</v>
      </c>
      <c r="I726" t="s">
        <v>598</v>
      </c>
      <c r="J726">
        <v>776606129.45488799</v>
      </c>
      <c r="K726">
        <v>4.7</v>
      </c>
      <c r="L726" t="s">
        <v>4358</v>
      </c>
      <c r="M726" t="s">
        <v>4359</v>
      </c>
    </row>
    <row r="727" spans="1:13" x14ac:dyDescent="0.4">
      <c r="A727">
        <v>200000785</v>
      </c>
      <c r="B727" t="s">
        <v>4324</v>
      </c>
      <c r="C727" t="s">
        <v>4325</v>
      </c>
      <c r="D727" t="s">
        <v>595</v>
      </c>
      <c r="E727" t="s">
        <v>4360</v>
      </c>
      <c r="F727" t="s">
        <v>4361</v>
      </c>
      <c r="G727" t="s">
        <v>595</v>
      </c>
      <c r="H727" t="s">
        <v>4362</v>
      </c>
      <c r="I727" t="s">
        <v>598</v>
      </c>
      <c r="J727">
        <v>595431521.41905606</v>
      </c>
      <c r="K727">
        <v>4.7</v>
      </c>
      <c r="L727" t="s">
        <v>4363</v>
      </c>
      <c r="M727" t="s">
        <v>4364</v>
      </c>
    </row>
    <row r="728" spans="1:13" x14ac:dyDescent="0.4">
      <c r="A728">
        <v>200000785</v>
      </c>
      <c r="B728" t="s">
        <v>4324</v>
      </c>
      <c r="C728" t="s">
        <v>4325</v>
      </c>
      <c r="D728" t="s">
        <v>595</v>
      </c>
      <c r="E728" t="s">
        <v>4365</v>
      </c>
      <c r="F728" t="s">
        <v>4366</v>
      </c>
      <c r="G728" t="s">
        <v>595</v>
      </c>
      <c r="H728" t="s">
        <v>4342</v>
      </c>
      <c r="I728" t="s">
        <v>598</v>
      </c>
      <c r="J728">
        <v>1423275571.4460001</v>
      </c>
      <c r="K728">
        <v>4.7</v>
      </c>
      <c r="L728" t="s">
        <v>4367</v>
      </c>
      <c r="M728" t="s">
        <v>4359</v>
      </c>
    </row>
    <row r="729" spans="1:13" x14ac:dyDescent="0.4">
      <c r="A729">
        <v>200000785</v>
      </c>
      <c r="B729" t="s">
        <v>4324</v>
      </c>
      <c r="C729" t="s">
        <v>4325</v>
      </c>
      <c r="D729" t="s">
        <v>595</v>
      </c>
      <c r="E729" t="s">
        <v>4368</v>
      </c>
      <c r="F729" t="s">
        <v>4369</v>
      </c>
      <c r="G729" t="s">
        <v>595</v>
      </c>
      <c r="H729" t="s">
        <v>4370</v>
      </c>
      <c r="I729" t="s">
        <v>598</v>
      </c>
      <c r="J729">
        <v>1435666441.1268201</v>
      </c>
      <c r="K729">
        <v>4.7</v>
      </c>
      <c r="L729" t="s">
        <v>4371</v>
      </c>
      <c r="M729" t="s">
        <v>4372</v>
      </c>
    </row>
    <row r="730" spans="1:13" x14ac:dyDescent="0.4">
      <c r="A730">
        <v>200000785</v>
      </c>
      <c r="B730" t="s">
        <v>4324</v>
      </c>
      <c r="C730" t="s">
        <v>4325</v>
      </c>
      <c r="D730" t="s">
        <v>595</v>
      </c>
      <c r="E730" t="s">
        <v>4373</v>
      </c>
      <c r="F730" t="s">
        <v>4374</v>
      </c>
      <c r="G730" t="s">
        <v>595</v>
      </c>
      <c r="H730" t="s">
        <v>4350</v>
      </c>
      <c r="I730" t="s">
        <v>598</v>
      </c>
      <c r="J730">
        <v>339241918.55877602</v>
      </c>
      <c r="K730">
        <v>4.7</v>
      </c>
      <c r="L730" t="s">
        <v>4375</v>
      </c>
      <c r="M730" t="s">
        <v>4359</v>
      </c>
    </row>
    <row r="731" spans="1:13" x14ac:dyDescent="0.4">
      <c r="A731">
        <v>200000785</v>
      </c>
      <c r="B731" t="s">
        <v>4324</v>
      </c>
      <c r="C731" t="s">
        <v>4325</v>
      </c>
      <c r="D731" t="s">
        <v>595</v>
      </c>
      <c r="E731" t="s">
        <v>4376</v>
      </c>
      <c r="F731" t="s">
        <v>4377</v>
      </c>
      <c r="G731" t="s">
        <v>595</v>
      </c>
      <c r="H731" t="s">
        <v>4354</v>
      </c>
      <c r="I731" t="s">
        <v>598</v>
      </c>
      <c r="J731">
        <v>336897699.97051197</v>
      </c>
      <c r="K731">
        <v>4.7</v>
      </c>
      <c r="L731" t="s">
        <v>4367</v>
      </c>
      <c r="M731" t="s">
        <v>4359</v>
      </c>
    </row>
    <row r="732" spans="1:13" x14ac:dyDescent="0.4">
      <c r="A732">
        <v>200000785</v>
      </c>
      <c r="B732" t="s">
        <v>4324</v>
      </c>
      <c r="C732" t="s">
        <v>4325</v>
      </c>
      <c r="D732" t="s">
        <v>595</v>
      </c>
      <c r="E732" t="s">
        <v>4378</v>
      </c>
      <c r="F732" t="s">
        <v>4379</v>
      </c>
      <c r="G732" t="s">
        <v>595</v>
      </c>
      <c r="H732" t="s">
        <v>4380</v>
      </c>
      <c r="I732" t="s">
        <v>598</v>
      </c>
      <c r="J732">
        <v>645999665.25160801</v>
      </c>
      <c r="K732">
        <v>4.7</v>
      </c>
      <c r="L732" t="s">
        <v>4381</v>
      </c>
      <c r="M732" t="s">
        <v>4382</v>
      </c>
    </row>
    <row r="733" spans="1:13" x14ac:dyDescent="0.4">
      <c r="A733">
        <v>200000785</v>
      </c>
      <c r="B733" t="s">
        <v>4324</v>
      </c>
      <c r="C733" t="s">
        <v>4325</v>
      </c>
      <c r="D733" t="s">
        <v>595</v>
      </c>
      <c r="E733" t="s">
        <v>4383</v>
      </c>
      <c r="F733" t="s">
        <v>4384</v>
      </c>
      <c r="G733" t="s">
        <v>595</v>
      </c>
      <c r="H733" t="s">
        <v>4385</v>
      </c>
      <c r="I733" t="s">
        <v>598</v>
      </c>
      <c r="J733">
        <v>518474174.05004603</v>
      </c>
      <c r="K733">
        <v>4.7</v>
      </c>
      <c r="L733" t="s">
        <v>4386</v>
      </c>
      <c r="M733" t="s">
        <v>4387</v>
      </c>
    </row>
    <row r="734" spans="1:13" x14ac:dyDescent="0.4">
      <c r="A734">
        <v>200000785</v>
      </c>
      <c r="B734" t="s">
        <v>4324</v>
      </c>
      <c r="C734" t="s">
        <v>4325</v>
      </c>
      <c r="D734" t="s">
        <v>595</v>
      </c>
      <c r="E734" t="s">
        <v>4388</v>
      </c>
      <c r="F734" t="s">
        <v>4389</v>
      </c>
      <c r="G734" t="s">
        <v>595</v>
      </c>
      <c r="H734" t="s">
        <v>4390</v>
      </c>
      <c r="I734" t="s">
        <v>598</v>
      </c>
      <c r="J734">
        <v>383782071.73579198</v>
      </c>
      <c r="K734">
        <v>4.7</v>
      </c>
      <c r="L734" t="s">
        <v>4358</v>
      </c>
      <c r="M734" t="s">
        <v>4391</v>
      </c>
    </row>
    <row r="735" spans="1:13" x14ac:dyDescent="0.4">
      <c r="A735">
        <v>200000785</v>
      </c>
      <c r="B735" t="s">
        <v>4324</v>
      </c>
      <c r="C735" t="s">
        <v>4325</v>
      </c>
      <c r="D735" t="s">
        <v>595</v>
      </c>
      <c r="E735" t="s">
        <v>4392</v>
      </c>
      <c r="F735" t="s">
        <v>4393</v>
      </c>
      <c r="G735" t="s">
        <v>595</v>
      </c>
      <c r="H735" t="s">
        <v>4394</v>
      </c>
      <c r="I735" t="s">
        <v>598</v>
      </c>
      <c r="J735">
        <v>471958179.491494</v>
      </c>
      <c r="K735">
        <v>4.7</v>
      </c>
      <c r="L735" t="s">
        <v>4395</v>
      </c>
      <c r="M735" t="s">
        <v>4396</v>
      </c>
    </row>
    <row r="736" spans="1:13" x14ac:dyDescent="0.4">
      <c r="A736">
        <v>200000785</v>
      </c>
      <c r="B736" t="s">
        <v>4324</v>
      </c>
      <c r="C736" t="s">
        <v>4325</v>
      </c>
      <c r="D736" t="s">
        <v>2775</v>
      </c>
      <c r="E736" t="s">
        <v>4397</v>
      </c>
      <c r="F736" t="s">
        <v>4327</v>
      </c>
      <c r="G736" t="s">
        <v>2775</v>
      </c>
      <c r="H736" t="s">
        <v>4328</v>
      </c>
      <c r="I736" t="s">
        <v>598</v>
      </c>
      <c r="J736">
        <v>7089869.9669445697</v>
      </c>
    </row>
    <row r="737" spans="1:13" x14ac:dyDescent="0.4">
      <c r="A737">
        <v>200000785</v>
      </c>
      <c r="B737" t="s">
        <v>4324</v>
      </c>
      <c r="C737" t="s">
        <v>4325</v>
      </c>
      <c r="D737" t="s">
        <v>2775</v>
      </c>
      <c r="E737" t="s">
        <v>4398</v>
      </c>
      <c r="F737" t="s">
        <v>4399</v>
      </c>
      <c r="G737" t="s">
        <v>2775</v>
      </c>
      <c r="H737" t="s">
        <v>4400</v>
      </c>
      <c r="I737" t="s">
        <v>598</v>
      </c>
      <c r="J737">
        <v>20256771.334093899</v>
      </c>
    </row>
    <row r="738" spans="1:13" x14ac:dyDescent="0.4">
      <c r="A738">
        <v>200000785</v>
      </c>
      <c r="B738" t="s">
        <v>4324</v>
      </c>
      <c r="C738" t="s">
        <v>4325</v>
      </c>
      <c r="D738" t="s">
        <v>2775</v>
      </c>
      <c r="E738" t="s">
        <v>4401</v>
      </c>
      <c r="F738" t="s">
        <v>4402</v>
      </c>
      <c r="G738" t="s">
        <v>2775</v>
      </c>
      <c r="H738" t="s">
        <v>4403</v>
      </c>
      <c r="I738" t="s">
        <v>598</v>
      </c>
      <c r="J738">
        <v>23632899.889804099</v>
      </c>
    </row>
    <row r="739" spans="1:13" x14ac:dyDescent="0.4">
      <c r="A739">
        <v>200000785</v>
      </c>
      <c r="B739" t="s">
        <v>4324</v>
      </c>
      <c r="C739" t="s">
        <v>4325</v>
      </c>
      <c r="D739" t="s">
        <v>2775</v>
      </c>
      <c r="E739" t="s">
        <v>4404</v>
      </c>
      <c r="F739" t="s">
        <v>4405</v>
      </c>
      <c r="G739" t="s">
        <v>2775</v>
      </c>
      <c r="H739" t="s">
        <v>4406</v>
      </c>
      <c r="I739" t="s">
        <v>598</v>
      </c>
      <c r="J739">
        <v>38487865.534808502</v>
      </c>
    </row>
    <row r="740" spans="1:13" x14ac:dyDescent="0.4">
      <c r="A740">
        <v>200000785</v>
      </c>
      <c r="B740" t="s">
        <v>4324</v>
      </c>
      <c r="C740" t="s">
        <v>4325</v>
      </c>
      <c r="D740" t="s">
        <v>2775</v>
      </c>
      <c r="E740" t="s">
        <v>4407</v>
      </c>
      <c r="F740" t="s">
        <v>4384</v>
      </c>
      <c r="G740" t="s">
        <v>2775</v>
      </c>
      <c r="H740" t="s">
        <v>4408</v>
      </c>
      <c r="I740" t="s">
        <v>598</v>
      </c>
      <c r="J740">
        <v>4388967.1223831</v>
      </c>
    </row>
    <row r="741" spans="1:13" x14ac:dyDescent="0.4">
      <c r="A741">
        <v>200000785</v>
      </c>
      <c r="B741" t="s">
        <v>4324</v>
      </c>
      <c r="C741" t="s">
        <v>4325</v>
      </c>
      <c r="D741" t="s">
        <v>2775</v>
      </c>
      <c r="E741" t="s">
        <v>4409</v>
      </c>
      <c r="F741" t="s">
        <v>4410</v>
      </c>
      <c r="G741" t="s">
        <v>2775</v>
      </c>
      <c r="H741" t="s">
        <v>4410</v>
      </c>
      <c r="I741" t="s">
        <v>598</v>
      </c>
      <c r="J741">
        <v>9790772.8114725593</v>
      </c>
    </row>
    <row r="742" spans="1:13" x14ac:dyDescent="0.4">
      <c r="A742">
        <v>200000785</v>
      </c>
      <c r="B742" t="s">
        <v>4324</v>
      </c>
      <c r="C742" t="s">
        <v>4325</v>
      </c>
      <c r="D742" t="s">
        <v>2775</v>
      </c>
      <c r="E742" t="s">
        <v>4411</v>
      </c>
      <c r="F742" t="s">
        <v>4412</v>
      </c>
      <c r="G742" t="s">
        <v>2775</v>
      </c>
      <c r="H742" t="s">
        <v>4413</v>
      </c>
      <c r="I742" t="s">
        <v>598</v>
      </c>
      <c r="J742">
        <v>67184958.258144394</v>
      </c>
    </row>
    <row r="743" spans="1:13" x14ac:dyDescent="0.4">
      <c r="A743">
        <v>200000785</v>
      </c>
      <c r="B743" t="s">
        <v>4324</v>
      </c>
      <c r="C743" t="s">
        <v>4325</v>
      </c>
      <c r="D743" t="s">
        <v>2775</v>
      </c>
      <c r="E743" t="s">
        <v>4414</v>
      </c>
      <c r="F743" t="s">
        <v>4415</v>
      </c>
      <c r="G743" t="s">
        <v>2775</v>
      </c>
      <c r="H743" t="s">
        <v>4416</v>
      </c>
      <c r="I743" t="s">
        <v>598</v>
      </c>
      <c r="J743">
        <v>12829288.511591701</v>
      </c>
    </row>
    <row r="744" spans="1:13" x14ac:dyDescent="0.4">
      <c r="A744">
        <v>200000785</v>
      </c>
      <c r="B744" t="s">
        <v>4324</v>
      </c>
      <c r="C744" t="s">
        <v>4325</v>
      </c>
      <c r="D744" t="s">
        <v>2775</v>
      </c>
      <c r="E744" t="s">
        <v>4417</v>
      </c>
      <c r="F744" t="s">
        <v>4418</v>
      </c>
      <c r="G744" t="s">
        <v>2775</v>
      </c>
      <c r="H744" t="s">
        <v>4419</v>
      </c>
      <c r="I744" t="s">
        <v>598</v>
      </c>
      <c r="J744">
        <v>9453159.9559149295</v>
      </c>
    </row>
    <row r="745" spans="1:13" x14ac:dyDescent="0.4">
      <c r="A745">
        <v>200000794</v>
      </c>
      <c r="B745" t="s">
        <v>1252</v>
      </c>
      <c r="C745" t="s">
        <v>4420</v>
      </c>
      <c r="D745" t="s">
        <v>595</v>
      </c>
      <c r="F745" t="s">
        <v>4421</v>
      </c>
      <c r="G745" t="s">
        <v>595</v>
      </c>
      <c r="H745" t="s">
        <v>4421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 x14ac:dyDescent="0.4">
      <c r="A746">
        <v>200000794</v>
      </c>
      <c r="B746" t="s">
        <v>1252</v>
      </c>
      <c r="C746" t="s">
        <v>4420</v>
      </c>
      <c r="D746" t="s">
        <v>595</v>
      </c>
      <c r="F746" t="s">
        <v>4422</v>
      </c>
      <c r="G746" t="s">
        <v>595</v>
      </c>
      <c r="H746" t="s">
        <v>4422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 x14ac:dyDescent="0.4">
      <c r="A747">
        <v>200000794</v>
      </c>
      <c r="B747" t="s">
        <v>1252</v>
      </c>
      <c r="C747" t="s">
        <v>4420</v>
      </c>
      <c r="D747" t="s">
        <v>2775</v>
      </c>
      <c r="F747" t="s">
        <v>4423</v>
      </c>
      <c r="G747" t="s">
        <v>2775</v>
      </c>
      <c r="H747" t="s">
        <v>4423</v>
      </c>
      <c r="I747" t="s">
        <v>733</v>
      </c>
      <c r="J747">
        <v>949381289.90822935</v>
      </c>
    </row>
    <row r="748" spans="1:13" x14ac:dyDescent="0.4">
      <c r="A748">
        <v>200000794</v>
      </c>
      <c r="B748" t="s">
        <v>1252</v>
      </c>
      <c r="C748" t="s">
        <v>4420</v>
      </c>
      <c r="D748" t="s">
        <v>2775</v>
      </c>
      <c r="F748" t="s">
        <v>4424</v>
      </c>
      <c r="G748" t="s">
        <v>2775</v>
      </c>
      <c r="H748" t="s">
        <v>4424</v>
      </c>
      <c r="I748" t="s">
        <v>733</v>
      </c>
      <c r="J748">
        <v>11301672.174740249</v>
      </c>
    </row>
    <row r="749" spans="1:13" x14ac:dyDescent="0.4">
      <c r="A749">
        <v>200000794</v>
      </c>
      <c r="B749" t="s">
        <v>1252</v>
      </c>
      <c r="C749" t="s">
        <v>4420</v>
      </c>
      <c r="D749" t="s">
        <v>2775</v>
      </c>
      <c r="F749" t="s">
        <v>4421</v>
      </c>
      <c r="G749" t="s">
        <v>2775</v>
      </c>
      <c r="H749" t="s">
        <v>4421</v>
      </c>
      <c r="I749" t="s">
        <v>733</v>
      </c>
      <c r="J749">
        <v>621430185.29227257</v>
      </c>
    </row>
    <row r="750" spans="1:13" x14ac:dyDescent="0.4">
      <c r="A750">
        <v>200000794</v>
      </c>
      <c r="B750" t="s">
        <v>1252</v>
      </c>
      <c r="C750" t="s">
        <v>4420</v>
      </c>
      <c r="D750" t="s">
        <v>2775</v>
      </c>
      <c r="F750" t="s">
        <v>4422</v>
      </c>
      <c r="G750" t="s">
        <v>2775</v>
      </c>
      <c r="H750" t="s">
        <v>4422</v>
      </c>
      <c r="I750" t="s">
        <v>733</v>
      </c>
      <c r="J750">
        <v>120358842.6903761</v>
      </c>
    </row>
    <row r="751" spans="1:13" x14ac:dyDescent="0.4">
      <c r="A751">
        <v>200000794</v>
      </c>
      <c r="B751" t="s">
        <v>1252</v>
      </c>
      <c r="C751" t="s">
        <v>4420</v>
      </c>
      <c r="D751" t="s">
        <v>2775</v>
      </c>
      <c r="F751" t="s">
        <v>4425</v>
      </c>
      <c r="G751" t="s">
        <v>2775</v>
      </c>
      <c r="H751" t="s">
        <v>4425</v>
      </c>
      <c r="I751" t="s">
        <v>733</v>
      </c>
      <c r="J751">
        <v>5045484.9379120423</v>
      </c>
    </row>
    <row r="752" spans="1:13" x14ac:dyDescent="0.4">
      <c r="A752">
        <v>200000794</v>
      </c>
      <c r="B752" t="s">
        <v>1252</v>
      </c>
      <c r="C752" t="s">
        <v>4420</v>
      </c>
      <c r="D752" t="s">
        <v>2775</v>
      </c>
      <c r="F752" t="s">
        <v>4426</v>
      </c>
      <c r="G752" t="s">
        <v>2775</v>
      </c>
      <c r="H752" t="s">
        <v>4426</v>
      </c>
      <c r="I752" t="s">
        <v>733</v>
      </c>
      <c r="J752">
        <v>245674037.28576839</v>
      </c>
    </row>
    <row r="753" spans="1:13" x14ac:dyDescent="0.4">
      <c r="A753">
        <v>200000794</v>
      </c>
      <c r="B753" t="s">
        <v>1252</v>
      </c>
      <c r="C753" t="s">
        <v>4420</v>
      </c>
      <c r="D753" t="s">
        <v>2775</v>
      </c>
      <c r="F753" t="s">
        <v>4427</v>
      </c>
      <c r="G753" t="s">
        <v>2775</v>
      </c>
      <c r="H753" t="s">
        <v>4427</v>
      </c>
      <c r="I753" t="s">
        <v>733</v>
      </c>
      <c r="J753">
        <v>3602010824.8757138</v>
      </c>
    </row>
    <row r="754" spans="1:13" x14ac:dyDescent="0.4">
      <c r="A754">
        <v>200000794</v>
      </c>
      <c r="B754" t="s">
        <v>1252</v>
      </c>
      <c r="C754" t="s">
        <v>4420</v>
      </c>
      <c r="D754" t="s">
        <v>2775</v>
      </c>
      <c r="F754" t="s">
        <v>4428</v>
      </c>
      <c r="G754" t="s">
        <v>2775</v>
      </c>
      <c r="H754" t="s">
        <v>4428</v>
      </c>
      <c r="I754" t="s">
        <v>733</v>
      </c>
      <c r="J754">
        <v>3887625335.685864</v>
      </c>
    </row>
    <row r="755" spans="1:13" x14ac:dyDescent="0.4">
      <c r="A755">
        <v>200000794</v>
      </c>
      <c r="B755" t="s">
        <v>1252</v>
      </c>
      <c r="C755" t="s">
        <v>4420</v>
      </c>
      <c r="D755" t="s">
        <v>2775</v>
      </c>
      <c r="F755" t="s">
        <v>4429</v>
      </c>
      <c r="G755" t="s">
        <v>2775</v>
      </c>
      <c r="H755" t="s">
        <v>4429</v>
      </c>
      <c r="I755" t="s">
        <v>733</v>
      </c>
      <c r="J755">
        <v>7667864.1434064088</v>
      </c>
    </row>
    <row r="756" spans="1:13" x14ac:dyDescent="0.4">
      <c r="A756">
        <v>200000794</v>
      </c>
      <c r="B756" t="s">
        <v>1252</v>
      </c>
      <c r="C756" t="s">
        <v>4420</v>
      </c>
      <c r="D756" t="s">
        <v>2775</v>
      </c>
      <c r="F756" t="s">
        <v>4430</v>
      </c>
      <c r="G756" t="s">
        <v>2775</v>
      </c>
      <c r="H756" t="s">
        <v>4430</v>
      </c>
      <c r="I756" t="s">
        <v>733</v>
      </c>
      <c r="J756">
        <v>5479843.9767746637</v>
      </c>
    </row>
    <row r="757" spans="1:13" x14ac:dyDescent="0.4">
      <c r="A757">
        <v>200000794</v>
      </c>
      <c r="B757" t="s">
        <v>1252</v>
      </c>
      <c r="C757" t="s">
        <v>4420</v>
      </c>
      <c r="D757" t="s">
        <v>2775</v>
      </c>
      <c r="F757" t="s">
        <v>4431</v>
      </c>
      <c r="G757" t="s">
        <v>2775</v>
      </c>
      <c r="H757" t="s">
        <v>4431</v>
      </c>
      <c r="I757" t="s">
        <v>733</v>
      </c>
      <c r="J757">
        <v>7996776.9106373638</v>
      </c>
    </row>
    <row r="758" spans="1:13" x14ac:dyDescent="0.4">
      <c r="A758">
        <v>200000794</v>
      </c>
      <c r="B758" t="s">
        <v>1252</v>
      </c>
      <c r="C758" t="s">
        <v>4420</v>
      </c>
      <c r="D758" t="s">
        <v>2775</v>
      </c>
      <c r="F758" t="s">
        <v>4432</v>
      </c>
      <c r="G758" t="s">
        <v>2775</v>
      </c>
      <c r="H758" t="s">
        <v>4432</v>
      </c>
      <c r="I758" t="s">
        <v>733</v>
      </c>
      <c r="J758">
        <v>57965968.414083563</v>
      </c>
    </row>
    <row r="759" spans="1:13" x14ac:dyDescent="0.4">
      <c r="A759">
        <v>200000794</v>
      </c>
      <c r="B759" t="s">
        <v>1252</v>
      </c>
      <c r="C759" t="s">
        <v>4420</v>
      </c>
      <c r="D759" t="s">
        <v>4433</v>
      </c>
      <c r="F759" t="s">
        <v>4429</v>
      </c>
      <c r="G759" t="s">
        <v>4433</v>
      </c>
      <c r="H759" t="s">
        <v>4429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 x14ac:dyDescent="0.4">
      <c r="A760">
        <v>200000794</v>
      </c>
      <c r="B760" t="s">
        <v>1252</v>
      </c>
      <c r="C760" t="s">
        <v>4420</v>
      </c>
      <c r="D760" t="s">
        <v>4433</v>
      </c>
      <c r="F760" t="s">
        <v>4430</v>
      </c>
      <c r="G760" t="s">
        <v>4433</v>
      </c>
      <c r="H760" t="s">
        <v>4430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 x14ac:dyDescent="0.4">
      <c r="A761">
        <v>200000794</v>
      </c>
      <c r="B761" t="s">
        <v>1252</v>
      </c>
      <c r="C761" t="s">
        <v>4420</v>
      </c>
      <c r="D761" t="s">
        <v>4433</v>
      </c>
      <c r="F761" t="s">
        <v>4434</v>
      </c>
      <c r="G761" t="s">
        <v>4433</v>
      </c>
      <c r="H761" t="s">
        <v>4434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 x14ac:dyDescent="0.4">
      <c r="A762">
        <v>200000815</v>
      </c>
      <c r="B762" t="s">
        <v>1302</v>
      </c>
      <c r="C762" t="s">
        <v>4435</v>
      </c>
      <c r="D762" t="s">
        <v>4433</v>
      </c>
      <c r="E762" t="s">
        <v>4436</v>
      </c>
      <c r="F762" t="s">
        <v>4437</v>
      </c>
      <c r="G762" t="s">
        <v>4433</v>
      </c>
      <c r="H762" t="s">
        <v>4438</v>
      </c>
      <c r="I762" t="s">
        <v>598</v>
      </c>
      <c r="J762">
        <v>275136829.49609601</v>
      </c>
      <c r="K762">
        <v>0</v>
      </c>
      <c r="L762" t="s">
        <v>4439</v>
      </c>
    </row>
    <row r="763" spans="1:13" x14ac:dyDescent="0.4">
      <c r="A763">
        <v>200000815</v>
      </c>
      <c r="B763" t="s">
        <v>1302</v>
      </c>
      <c r="C763" t="s">
        <v>4435</v>
      </c>
      <c r="D763" t="s">
        <v>4433</v>
      </c>
      <c r="E763" t="s">
        <v>4440</v>
      </c>
      <c r="F763" t="s">
        <v>4441</v>
      </c>
      <c r="G763" t="s">
        <v>4433</v>
      </c>
      <c r="H763" t="s">
        <v>4442</v>
      </c>
      <c r="I763" t="s">
        <v>598</v>
      </c>
      <c r="J763">
        <v>90270829.542063296</v>
      </c>
      <c r="K763">
        <v>0</v>
      </c>
      <c r="L763" t="s">
        <v>4439</v>
      </c>
    </row>
    <row r="764" spans="1:13" x14ac:dyDescent="0.4">
      <c r="A764">
        <v>200000815</v>
      </c>
      <c r="B764" t="s">
        <v>1302</v>
      </c>
      <c r="C764" t="s">
        <v>4435</v>
      </c>
      <c r="D764" t="s">
        <v>4433</v>
      </c>
      <c r="E764" t="s">
        <v>4443</v>
      </c>
      <c r="F764" t="s">
        <v>4444</v>
      </c>
      <c r="G764" t="s">
        <v>4433</v>
      </c>
      <c r="H764" t="s">
        <v>4445</v>
      </c>
      <c r="I764" t="s">
        <v>598</v>
      </c>
      <c r="J764">
        <v>1741902618.96104</v>
      </c>
      <c r="K764">
        <v>0</v>
      </c>
      <c r="L764" t="s">
        <v>4439</v>
      </c>
    </row>
    <row r="765" spans="1:13" x14ac:dyDescent="0.4">
      <c r="A765">
        <v>200000815</v>
      </c>
      <c r="B765" t="s">
        <v>1302</v>
      </c>
      <c r="C765" t="s">
        <v>4435</v>
      </c>
      <c r="D765" t="s">
        <v>4433</v>
      </c>
      <c r="E765" t="s">
        <v>4446</v>
      </c>
      <c r="F765" t="s">
        <v>4447</v>
      </c>
      <c r="G765" t="s">
        <v>4433</v>
      </c>
      <c r="H765" t="s">
        <v>4448</v>
      </c>
      <c r="I765" t="s">
        <v>598</v>
      </c>
      <c r="J765">
        <v>841356532.63393605</v>
      </c>
      <c r="K765">
        <v>0</v>
      </c>
      <c r="L765" t="s">
        <v>4439</v>
      </c>
    </row>
    <row r="766" spans="1:13" x14ac:dyDescent="0.4">
      <c r="A766">
        <v>200000818</v>
      </c>
      <c r="B766" t="s">
        <v>4449</v>
      </c>
      <c r="C766" t="s">
        <v>4450</v>
      </c>
      <c r="D766" t="s">
        <v>595</v>
      </c>
      <c r="E766" t="s">
        <v>4451</v>
      </c>
      <c r="F766" t="s">
        <v>4452</v>
      </c>
      <c r="G766" t="s">
        <v>595</v>
      </c>
      <c r="H766" t="s">
        <v>4453</v>
      </c>
      <c r="I766" t="s">
        <v>598</v>
      </c>
      <c r="J766">
        <v>7497938005.3980303</v>
      </c>
      <c r="K766">
        <v>6</v>
      </c>
      <c r="L766" t="s">
        <v>4454</v>
      </c>
      <c r="M766" t="s">
        <v>4455</v>
      </c>
    </row>
    <row r="767" spans="1:13" x14ac:dyDescent="0.4">
      <c r="A767">
        <v>200000818</v>
      </c>
      <c r="B767" t="s">
        <v>4449</v>
      </c>
      <c r="C767" t="s">
        <v>4450</v>
      </c>
      <c r="D767" t="s">
        <v>2775</v>
      </c>
      <c r="E767" t="s">
        <v>4456</v>
      </c>
      <c r="F767" t="s">
        <v>4457</v>
      </c>
      <c r="G767" t="s">
        <v>2775</v>
      </c>
      <c r="H767" t="s">
        <v>4458</v>
      </c>
      <c r="I767" t="s">
        <v>598</v>
      </c>
      <c r="J767">
        <v>9105368823.5694904</v>
      </c>
    </row>
    <row r="768" spans="1:13" x14ac:dyDescent="0.4">
      <c r="A768">
        <v>200000832</v>
      </c>
      <c r="B768" t="s">
        <v>4459</v>
      </c>
      <c r="C768" t="s">
        <v>4460</v>
      </c>
      <c r="D768" t="s">
        <v>595</v>
      </c>
      <c r="E768" t="s">
        <v>4461</v>
      </c>
      <c r="F768" t="s">
        <v>4462</v>
      </c>
      <c r="G768" t="s">
        <v>595</v>
      </c>
      <c r="H768" t="s">
        <v>4463</v>
      </c>
      <c r="I768" t="s">
        <v>598</v>
      </c>
      <c r="J768">
        <v>7350008981.9541702</v>
      </c>
      <c r="K768">
        <v>5.4</v>
      </c>
      <c r="L768" t="s">
        <v>4464</v>
      </c>
      <c r="M768" t="s">
        <v>4465</v>
      </c>
    </row>
    <row r="769" spans="1:13" x14ac:dyDescent="0.4">
      <c r="A769">
        <v>200000832</v>
      </c>
      <c r="B769" t="s">
        <v>4459</v>
      </c>
      <c r="C769" t="s">
        <v>4460</v>
      </c>
      <c r="D769" t="s">
        <v>595</v>
      </c>
      <c r="E769" t="s">
        <v>4466</v>
      </c>
      <c r="F769" t="s">
        <v>4467</v>
      </c>
      <c r="G769" t="s">
        <v>595</v>
      </c>
      <c r="H769" t="s">
        <v>4463</v>
      </c>
      <c r="I769" t="s">
        <v>598</v>
      </c>
      <c r="J769">
        <v>1242434131.7227099</v>
      </c>
      <c r="K769">
        <v>5.4</v>
      </c>
      <c r="L769" t="s">
        <v>4464</v>
      </c>
      <c r="M769" t="s">
        <v>4468</v>
      </c>
    </row>
    <row r="770" spans="1:13" x14ac:dyDescent="0.4">
      <c r="A770">
        <v>200000832</v>
      </c>
      <c r="B770" t="s">
        <v>4459</v>
      </c>
      <c r="C770" t="s">
        <v>4460</v>
      </c>
      <c r="D770" t="s">
        <v>595</v>
      </c>
      <c r="E770" t="s">
        <v>4469</v>
      </c>
      <c r="F770" t="s">
        <v>4470</v>
      </c>
      <c r="G770" t="s">
        <v>595</v>
      </c>
      <c r="H770" t="s">
        <v>4463</v>
      </c>
      <c r="I770" t="s">
        <v>598</v>
      </c>
      <c r="J770">
        <v>2277317365.2441301</v>
      </c>
      <c r="K770">
        <v>5.4</v>
      </c>
      <c r="L770" t="s">
        <v>4471</v>
      </c>
      <c r="M770" t="s">
        <v>4472</v>
      </c>
    </row>
    <row r="771" spans="1:13" x14ac:dyDescent="0.4">
      <c r="A771">
        <v>200000832</v>
      </c>
      <c r="B771" t="s">
        <v>4459</v>
      </c>
      <c r="C771" t="s">
        <v>4460</v>
      </c>
      <c r="D771" t="s">
        <v>595</v>
      </c>
      <c r="E771" t="s">
        <v>4473</v>
      </c>
      <c r="F771" t="s">
        <v>4474</v>
      </c>
      <c r="G771" t="s">
        <v>595</v>
      </c>
      <c r="H771" t="s">
        <v>4463</v>
      </c>
      <c r="I771" t="s">
        <v>598</v>
      </c>
      <c r="J771">
        <v>32704443113.4086</v>
      </c>
      <c r="K771">
        <v>4.4000000000000004</v>
      </c>
      <c r="L771" t="s">
        <v>4475</v>
      </c>
      <c r="M771" t="s">
        <v>4472</v>
      </c>
    </row>
    <row r="772" spans="1:13" x14ac:dyDescent="0.4">
      <c r="A772">
        <v>200000832</v>
      </c>
      <c r="B772" t="s">
        <v>4459</v>
      </c>
      <c r="C772" t="s">
        <v>4460</v>
      </c>
      <c r="D772" t="s">
        <v>2775</v>
      </c>
      <c r="E772" t="s">
        <v>4476</v>
      </c>
      <c r="F772" t="s">
        <v>4477</v>
      </c>
      <c r="G772" t="s">
        <v>2775</v>
      </c>
      <c r="H772" t="s">
        <v>4463</v>
      </c>
      <c r="I772" t="s">
        <v>598</v>
      </c>
      <c r="J772">
        <v>179958966.21267399</v>
      </c>
    </row>
    <row r="773" spans="1:13" x14ac:dyDescent="0.4">
      <c r="A773">
        <v>200000833</v>
      </c>
      <c r="B773" t="s">
        <v>1354</v>
      </c>
      <c r="C773" t="s">
        <v>4478</v>
      </c>
      <c r="D773" t="s">
        <v>595</v>
      </c>
      <c r="E773" t="s">
        <v>4479</v>
      </c>
      <c r="F773" t="s">
        <v>4480</v>
      </c>
      <c r="G773" t="s">
        <v>595</v>
      </c>
      <c r="H773" t="s">
        <v>4481</v>
      </c>
      <c r="I773" t="s">
        <v>733</v>
      </c>
      <c r="J773">
        <v>43169999987.174202</v>
      </c>
      <c r="K773">
        <v>13</v>
      </c>
      <c r="L773" t="s">
        <v>4482</v>
      </c>
      <c r="M773" t="s">
        <v>4483</v>
      </c>
    </row>
    <row r="774" spans="1:13" x14ac:dyDescent="0.4">
      <c r="A774">
        <v>200000845</v>
      </c>
      <c r="B774" t="s">
        <v>1333</v>
      </c>
      <c r="C774" t="s">
        <v>4484</v>
      </c>
      <c r="D774" t="s">
        <v>2775</v>
      </c>
      <c r="E774" t="s">
        <v>4485</v>
      </c>
      <c r="F774" t="s">
        <v>4486</v>
      </c>
      <c r="G774" t="s">
        <v>2775</v>
      </c>
      <c r="H774" t="s">
        <v>4487</v>
      </c>
      <c r="I774" t="s">
        <v>961</v>
      </c>
      <c r="J774">
        <v>561050081518.46802</v>
      </c>
    </row>
    <row r="775" spans="1:13" x14ac:dyDescent="0.4">
      <c r="A775">
        <v>200000849</v>
      </c>
      <c r="B775" t="s">
        <v>1289</v>
      </c>
      <c r="C775" t="s">
        <v>4488</v>
      </c>
      <c r="D775" t="s">
        <v>2775</v>
      </c>
      <c r="F775" t="s">
        <v>4489</v>
      </c>
      <c r="G775" t="s">
        <v>2775</v>
      </c>
      <c r="H775" t="s">
        <v>4489</v>
      </c>
      <c r="I775" t="s">
        <v>733</v>
      </c>
      <c r="J775">
        <v>12254540732.513901</v>
      </c>
    </row>
    <row r="776" spans="1:13" x14ac:dyDescent="0.4">
      <c r="A776">
        <v>200000849</v>
      </c>
      <c r="B776" t="s">
        <v>1289</v>
      </c>
      <c r="C776" t="s">
        <v>4488</v>
      </c>
      <c r="D776" t="s">
        <v>2775</v>
      </c>
      <c r="F776" t="s">
        <v>4490</v>
      </c>
      <c r="G776" t="s">
        <v>2775</v>
      </c>
      <c r="H776" t="s">
        <v>4490</v>
      </c>
      <c r="I776" t="s">
        <v>733</v>
      </c>
      <c r="J776">
        <v>15219819779.703831</v>
      </c>
    </row>
    <row r="777" spans="1:13" x14ac:dyDescent="0.4">
      <c r="A777">
        <v>200000849</v>
      </c>
      <c r="B777" t="s">
        <v>1289</v>
      </c>
      <c r="C777" t="s">
        <v>4488</v>
      </c>
      <c r="D777" t="s">
        <v>2775</v>
      </c>
      <c r="F777" t="s">
        <v>4491</v>
      </c>
      <c r="G777" t="s">
        <v>2775</v>
      </c>
      <c r="H777" t="s">
        <v>4491</v>
      </c>
      <c r="I777" t="s">
        <v>733</v>
      </c>
      <c r="J777">
        <v>2478121076.8127041</v>
      </c>
    </row>
    <row r="778" spans="1:13" x14ac:dyDescent="0.4">
      <c r="A778">
        <v>200000849</v>
      </c>
      <c r="B778" t="s">
        <v>1289</v>
      </c>
      <c r="C778" t="s">
        <v>4488</v>
      </c>
      <c r="D778" t="s">
        <v>2775</v>
      </c>
      <c r="F778" t="s">
        <v>4492</v>
      </c>
      <c r="G778" t="s">
        <v>2775</v>
      </c>
      <c r="H778" t="s">
        <v>4492</v>
      </c>
      <c r="I778" t="s">
        <v>733</v>
      </c>
      <c r="J778">
        <v>1334829120.0739701</v>
      </c>
    </row>
    <row r="779" spans="1:13" x14ac:dyDescent="0.4">
      <c r="A779">
        <v>200000849</v>
      </c>
      <c r="B779" t="s">
        <v>1289</v>
      </c>
      <c r="C779" t="s">
        <v>4488</v>
      </c>
      <c r="D779" t="s">
        <v>2775</v>
      </c>
      <c r="F779" t="s">
        <v>4493</v>
      </c>
      <c r="G779" t="s">
        <v>2775</v>
      </c>
      <c r="H779" t="s">
        <v>4493</v>
      </c>
      <c r="I779" t="s">
        <v>733</v>
      </c>
      <c r="J779">
        <v>5032066215.8564796</v>
      </c>
    </row>
    <row r="780" spans="1:13" x14ac:dyDescent="0.4">
      <c r="A780">
        <v>200000849</v>
      </c>
      <c r="B780" t="s">
        <v>1289</v>
      </c>
      <c r="C780" t="s">
        <v>4488</v>
      </c>
      <c r="D780" t="s">
        <v>2775</v>
      </c>
      <c r="F780" t="s">
        <v>4494</v>
      </c>
      <c r="G780" t="s">
        <v>2775</v>
      </c>
      <c r="H780" t="s">
        <v>4494</v>
      </c>
      <c r="I780" t="s">
        <v>733</v>
      </c>
      <c r="J780">
        <v>6444928995.0670261</v>
      </c>
    </row>
    <row r="781" spans="1:13" x14ac:dyDescent="0.4">
      <c r="A781">
        <v>200000849</v>
      </c>
      <c r="B781" t="s">
        <v>1289</v>
      </c>
      <c r="C781" t="s">
        <v>4488</v>
      </c>
      <c r="D781" t="s">
        <v>2775</v>
      </c>
      <c r="F781" t="s">
        <v>4495</v>
      </c>
      <c r="G781" t="s">
        <v>2775</v>
      </c>
      <c r="H781" t="s">
        <v>4495</v>
      </c>
      <c r="I781" t="s">
        <v>733</v>
      </c>
      <c r="J781">
        <v>10193451997.97208</v>
      </c>
    </row>
    <row r="782" spans="1:13" x14ac:dyDescent="0.4">
      <c r="A782">
        <v>200000855</v>
      </c>
      <c r="B782" t="s">
        <v>4496</v>
      </c>
      <c r="C782" t="s">
        <v>4497</v>
      </c>
      <c r="D782" t="s">
        <v>595</v>
      </c>
      <c r="E782" t="s">
        <v>4498</v>
      </c>
      <c r="F782" t="s">
        <v>4499</v>
      </c>
      <c r="G782" t="s">
        <v>595</v>
      </c>
      <c r="H782" t="s">
        <v>4500</v>
      </c>
      <c r="I782" t="s">
        <v>598</v>
      </c>
      <c r="J782">
        <v>13096862742.5065</v>
      </c>
      <c r="K782">
        <v>3.57</v>
      </c>
      <c r="L782" t="s">
        <v>4501</v>
      </c>
      <c r="M782" t="s">
        <v>3937</v>
      </c>
    </row>
    <row r="783" spans="1:13" x14ac:dyDescent="0.4">
      <c r="A783">
        <v>200000855</v>
      </c>
      <c r="B783" t="s">
        <v>4496</v>
      </c>
      <c r="C783" t="s">
        <v>4497</v>
      </c>
      <c r="D783" t="s">
        <v>595</v>
      </c>
      <c r="E783" t="s">
        <v>4502</v>
      </c>
      <c r="F783" t="s">
        <v>4503</v>
      </c>
      <c r="G783" t="s">
        <v>595</v>
      </c>
      <c r="H783" t="s">
        <v>4500</v>
      </c>
      <c r="I783" t="s">
        <v>598</v>
      </c>
      <c r="J783">
        <v>10477490195</v>
      </c>
      <c r="K783">
        <v>7.55</v>
      </c>
      <c r="L783" t="s">
        <v>4504</v>
      </c>
      <c r="M783" t="s">
        <v>4505</v>
      </c>
    </row>
    <row r="784" spans="1:13" x14ac:dyDescent="0.4">
      <c r="A784">
        <v>200000855</v>
      </c>
      <c r="B784" t="s">
        <v>4496</v>
      </c>
      <c r="C784" t="s">
        <v>4497</v>
      </c>
      <c r="D784" t="s">
        <v>2775</v>
      </c>
      <c r="E784" t="s">
        <v>4506</v>
      </c>
      <c r="F784" t="s">
        <v>4507</v>
      </c>
      <c r="G784" t="s">
        <v>2775</v>
      </c>
      <c r="H784" t="s">
        <v>4507</v>
      </c>
      <c r="I784" t="s">
        <v>598</v>
      </c>
      <c r="J784">
        <v>2537782316.2486901</v>
      </c>
    </row>
    <row r="785" spans="1:13" x14ac:dyDescent="0.4">
      <c r="A785">
        <v>200000879</v>
      </c>
      <c r="B785" t="s">
        <v>1382</v>
      </c>
      <c r="C785" t="s">
        <v>4508</v>
      </c>
      <c r="D785" t="s">
        <v>595</v>
      </c>
      <c r="F785" t="s">
        <v>4509</v>
      </c>
      <c r="G785" t="s">
        <v>595</v>
      </c>
      <c r="H785" t="s">
        <v>4510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 x14ac:dyDescent="0.4">
      <c r="A786">
        <v>200000879</v>
      </c>
      <c r="B786" t="s">
        <v>1382</v>
      </c>
      <c r="C786" t="s">
        <v>4508</v>
      </c>
      <c r="D786" t="s">
        <v>595</v>
      </c>
      <c r="F786" t="s">
        <v>4511</v>
      </c>
      <c r="G786" t="s">
        <v>595</v>
      </c>
      <c r="H786" t="s">
        <v>4510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 x14ac:dyDescent="0.4">
      <c r="A787">
        <v>200000879</v>
      </c>
      <c r="B787" t="s">
        <v>1382</v>
      </c>
      <c r="C787" t="s">
        <v>4508</v>
      </c>
      <c r="D787" t="s">
        <v>2775</v>
      </c>
      <c r="F787" t="s">
        <v>4512</v>
      </c>
      <c r="G787" t="s">
        <v>2775</v>
      </c>
      <c r="H787" t="s">
        <v>4512</v>
      </c>
      <c r="I787" t="s">
        <v>733</v>
      </c>
      <c r="J787">
        <v>6801397156.6884499</v>
      </c>
    </row>
    <row r="788" spans="1:13" x14ac:dyDescent="0.4">
      <c r="A788">
        <v>200000879</v>
      </c>
      <c r="B788" t="s">
        <v>1382</v>
      </c>
      <c r="C788" t="s">
        <v>4508</v>
      </c>
      <c r="D788" t="s">
        <v>2775</v>
      </c>
      <c r="F788" t="s">
        <v>4513</v>
      </c>
      <c r="G788" t="s">
        <v>2775</v>
      </c>
      <c r="H788" t="s">
        <v>4513</v>
      </c>
      <c r="I788" t="s">
        <v>733</v>
      </c>
      <c r="J788">
        <v>631872561.04906344</v>
      </c>
    </row>
    <row r="789" spans="1:13" x14ac:dyDescent="0.4">
      <c r="A789">
        <v>200000879</v>
      </c>
      <c r="B789" t="s">
        <v>1382</v>
      </c>
      <c r="C789" t="s">
        <v>4508</v>
      </c>
      <c r="D789" t="s">
        <v>2775</v>
      </c>
      <c r="F789" t="s">
        <v>4514</v>
      </c>
      <c r="G789" t="s">
        <v>2775</v>
      </c>
      <c r="H789" t="s">
        <v>4514</v>
      </c>
      <c r="I789" t="s">
        <v>733</v>
      </c>
      <c r="J789">
        <v>823273978.83578837</v>
      </c>
    </row>
    <row r="790" spans="1:13" x14ac:dyDescent="0.4">
      <c r="A790">
        <v>200000879</v>
      </c>
      <c r="B790" t="s">
        <v>1382</v>
      </c>
      <c r="C790" t="s">
        <v>4508</v>
      </c>
      <c r="D790" t="s">
        <v>2775</v>
      </c>
      <c r="F790" t="s">
        <v>4515</v>
      </c>
      <c r="G790" t="s">
        <v>2775</v>
      </c>
      <c r="H790" t="s">
        <v>4515</v>
      </c>
      <c r="I790" t="s">
        <v>733</v>
      </c>
      <c r="J790">
        <v>1329090332.446785</v>
      </c>
    </row>
    <row r="791" spans="1:13" x14ac:dyDescent="0.4">
      <c r="A791">
        <v>200000879</v>
      </c>
      <c r="B791" t="s">
        <v>1382</v>
      </c>
      <c r="C791" t="s">
        <v>4508</v>
      </c>
      <c r="D791" t="s">
        <v>2775</v>
      </c>
      <c r="F791" t="s">
        <v>4516</v>
      </c>
      <c r="G791" t="s">
        <v>2775</v>
      </c>
      <c r="H791" t="s">
        <v>4516</v>
      </c>
      <c r="I791" t="s">
        <v>733</v>
      </c>
      <c r="J791">
        <v>419171635.01545018</v>
      </c>
    </row>
    <row r="792" spans="1:13" x14ac:dyDescent="0.4">
      <c r="A792">
        <v>200000879</v>
      </c>
      <c r="B792" t="s">
        <v>1382</v>
      </c>
      <c r="C792" t="s">
        <v>4508</v>
      </c>
      <c r="D792" t="s">
        <v>2775</v>
      </c>
      <c r="F792" t="s">
        <v>4517</v>
      </c>
      <c r="G792" t="s">
        <v>2775</v>
      </c>
      <c r="H792" t="s">
        <v>4517</v>
      </c>
      <c r="I792" t="s">
        <v>733</v>
      </c>
      <c r="J792">
        <v>450019414.81870741</v>
      </c>
    </row>
    <row r="793" spans="1:13" x14ac:dyDescent="0.4">
      <c r="A793">
        <v>200000879</v>
      </c>
      <c r="B793" t="s">
        <v>1382</v>
      </c>
      <c r="C793" t="s">
        <v>4508</v>
      </c>
      <c r="D793" t="s">
        <v>2775</v>
      </c>
      <c r="F793" t="s">
        <v>4518</v>
      </c>
      <c r="G793" t="s">
        <v>2775</v>
      </c>
      <c r="H793" t="s">
        <v>4518</v>
      </c>
      <c r="I793" t="s">
        <v>733</v>
      </c>
      <c r="J793">
        <v>618565189.48795807</v>
      </c>
    </row>
    <row r="794" spans="1:13" x14ac:dyDescent="0.4">
      <c r="A794">
        <v>200000879</v>
      </c>
      <c r="B794" t="s">
        <v>1382</v>
      </c>
      <c r="C794" t="s">
        <v>4508</v>
      </c>
      <c r="D794" t="s">
        <v>2775</v>
      </c>
      <c r="F794" t="s">
        <v>4519</v>
      </c>
      <c r="G794" t="s">
        <v>2775</v>
      </c>
      <c r="H794" t="s">
        <v>4519</v>
      </c>
      <c r="I794" t="s">
        <v>733</v>
      </c>
      <c r="J794">
        <v>179339451.3947399</v>
      </c>
    </row>
    <row r="795" spans="1:13" x14ac:dyDescent="0.4">
      <c r="A795">
        <v>200000879</v>
      </c>
      <c r="B795" t="s">
        <v>1382</v>
      </c>
      <c r="C795" t="s">
        <v>4508</v>
      </c>
      <c r="D795" t="s">
        <v>2775</v>
      </c>
      <c r="F795" t="s">
        <v>4520</v>
      </c>
      <c r="G795" t="s">
        <v>2775</v>
      </c>
      <c r="H795" t="s">
        <v>4520</v>
      </c>
      <c r="I795" t="s">
        <v>733</v>
      </c>
      <c r="J795">
        <v>72814457.623761564</v>
      </c>
    </row>
    <row r="796" spans="1:13" x14ac:dyDescent="0.4">
      <c r="A796">
        <v>200000879</v>
      </c>
      <c r="B796" t="s">
        <v>1382</v>
      </c>
      <c r="C796" t="s">
        <v>4508</v>
      </c>
      <c r="D796" t="s">
        <v>2775</v>
      </c>
      <c r="F796" t="s">
        <v>4521</v>
      </c>
      <c r="G796" t="s">
        <v>2775</v>
      </c>
      <c r="H796" t="s">
        <v>4521</v>
      </c>
      <c r="I796" t="s">
        <v>733</v>
      </c>
      <c r="J796">
        <v>333910556.41734362</v>
      </c>
    </row>
    <row r="797" spans="1:13" x14ac:dyDescent="0.4">
      <c r="A797">
        <v>200000879</v>
      </c>
      <c r="B797" t="s">
        <v>1382</v>
      </c>
      <c r="C797" t="s">
        <v>4508</v>
      </c>
      <c r="D797" t="s">
        <v>2775</v>
      </c>
      <c r="F797" t="s">
        <v>4522</v>
      </c>
      <c r="G797" t="s">
        <v>2775</v>
      </c>
      <c r="H797" t="s">
        <v>4522</v>
      </c>
      <c r="I797" t="s">
        <v>733</v>
      </c>
      <c r="J797">
        <v>1580444663.378983</v>
      </c>
    </row>
    <row r="798" spans="1:13" x14ac:dyDescent="0.4">
      <c r="A798">
        <v>200000879</v>
      </c>
      <c r="B798" t="s">
        <v>1382</v>
      </c>
      <c r="C798" t="s">
        <v>4508</v>
      </c>
      <c r="D798" t="s">
        <v>2775</v>
      </c>
      <c r="F798" t="s">
        <v>4523</v>
      </c>
      <c r="G798" t="s">
        <v>2775</v>
      </c>
      <c r="H798" t="s">
        <v>4523</v>
      </c>
      <c r="I798" t="s">
        <v>733</v>
      </c>
      <c r="J798">
        <v>572416848.37833822</v>
      </c>
    </row>
    <row r="799" spans="1:13" x14ac:dyDescent="0.4">
      <c r="A799">
        <v>200000879</v>
      </c>
      <c r="B799" t="s">
        <v>1382</v>
      </c>
      <c r="C799" t="s">
        <v>4508</v>
      </c>
      <c r="D799" t="s">
        <v>2775</v>
      </c>
      <c r="F799" t="s">
        <v>4524</v>
      </c>
      <c r="G799" t="s">
        <v>2775</v>
      </c>
      <c r="H799" t="s">
        <v>4524</v>
      </c>
      <c r="I799" t="s">
        <v>733</v>
      </c>
      <c r="J799">
        <v>842909791.49047875</v>
      </c>
    </row>
    <row r="800" spans="1:13" x14ac:dyDescent="0.4">
      <c r="A800">
        <v>200000879</v>
      </c>
      <c r="B800" t="s">
        <v>1382</v>
      </c>
      <c r="C800" t="s">
        <v>4508</v>
      </c>
      <c r="D800" t="s">
        <v>2775</v>
      </c>
      <c r="F800" t="s">
        <v>4525</v>
      </c>
      <c r="G800" t="s">
        <v>2775</v>
      </c>
      <c r="H800" t="s">
        <v>4525</v>
      </c>
      <c r="I800" t="s">
        <v>733</v>
      </c>
      <c r="J800">
        <v>67165932.59814252</v>
      </c>
    </row>
    <row r="801" spans="1:13" x14ac:dyDescent="0.4">
      <c r="A801">
        <v>200000879</v>
      </c>
      <c r="B801" t="s">
        <v>1382</v>
      </c>
      <c r="C801" t="s">
        <v>4508</v>
      </c>
      <c r="D801" t="s">
        <v>2775</v>
      </c>
      <c r="F801" t="s">
        <v>4526</v>
      </c>
      <c r="G801" t="s">
        <v>2775</v>
      </c>
      <c r="H801" t="s">
        <v>4526</v>
      </c>
      <c r="I801" t="s">
        <v>733</v>
      </c>
      <c r="J801">
        <v>467719355.99221981</v>
      </c>
    </row>
    <row r="802" spans="1:13" x14ac:dyDescent="0.4">
      <c r="A802">
        <v>200000879</v>
      </c>
      <c r="B802" t="s">
        <v>1382</v>
      </c>
      <c r="C802" t="s">
        <v>4508</v>
      </c>
      <c r="D802" t="s">
        <v>4433</v>
      </c>
      <c r="F802" t="s">
        <v>4518</v>
      </c>
      <c r="G802" t="s">
        <v>4433</v>
      </c>
      <c r="H802" t="s">
        <v>4518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 x14ac:dyDescent="0.4">
      <c r="A803">
        <v>200000879</v>
      </c>
      <c r="B803" t="s">
        <v>1382</v>
      </c>
      <c r="C803" t="s">
        <v>4508</v>
      </c>
      <c r="D803" t="s">
        <v>4433</v>
      </c>
      <c r="F803" t="s">
        <v>4527</v>
      </c>
      <c r="G803" t="s">
        <v>4433</v>
      </c>
      <c r="H803" t="s">
        <v>4527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 x14ac:dyDescent="0.4">
      <c r="A804">
        <v>200000879</v>
      </c>
      <c r="B804" t="s">
        <v>1382</v>
      </c>
      <c r="C804" t="s">
        <v>4508</v>
      </c>
      <c r="D804" t="s">
        <v>4433</v>
      </c>
      <c r="F804" t="s">
        <v>4521</v>
      </c>
      <c r="G804" t="s">
        <v>4433</v>
      </c>
      <c r="H804" t="s">
        <v>4521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 x14ac:dyDescent="0.4">
      <c r="A805">
        <v>200000879</v>
      </c>
      <c r="B805" t="s">
        <v>1382</v>
      </c>
      <c r="C805" t="s">
        <v>4508</v>
      </c>
      <c r="D805" t="s">
        <v>4433</v>
      </c>
      <c r="F805" t="s">
        <v>4522</v>
      </c>
      <c r="G805" t="s">
        <v>4433</v>
      </c>
      <c r="H805" t="s">
        <v>4522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 x14ac:dyDescent="0.4">
      <c r="A806">
        <v>200000879</v>
      </c>
      <c r="B806" t="s">
        <v>1382</v>
      </c>
      <c r="C806" t="s">
        <v>4508</v>
      </c>
      <c r="D806" t="s">
        <v>4433</v>
      </c>
      <c r="F806" t="s">
        <v>4524</v>
      </c>
      <c r="G806" t="s">
        <v>4433</v>
      </c>
      <c r="H806" t="s">
        <v>4524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 x14ac:dyDescent="0.4">
      <c r="A807">
        <v>200000879</v>
      </c>
      <c r="B807" t="s">
        <v>1382</v>
      </c>
      <c r="C807" t="s">
        <v>4508</v>
      </c>
      <c r="D807" t="s">
        <v>4433</v>
      </c>
      <c r="F807" t="s">
        <v>4526</v>
      </c>
      <c r="G807" t="s">
        <v>4433</v>
      </c>
      <c r="H807" t="s">
        <v>4526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 x14ac:dyDescent="0.4">
      <c r="A808">
        <v>200000920</v>
      </c>
      <c r="B808" t="s">
        <v>4528</v>
      </c>
      <c r="C808" t="s">
        <v>4529</v>
      </c>
      <c r="D808" t="s">
        <v>2775</v>
      </c>
      <c r="E808" t="s">
        <v>4530</v>
      </c>
      <c r="F808" t="s">
        <v>4531</v>
      </c>
      <c r="G808" t="s">
        <v>2775</v>
      </c>
      <c r="H808" t="s">
        <v>4531</v>
      </c>
      <c r="I808" t="s">
        <v>4532</v>
      </c>
      <c r="J808">
        <v>6997667.5579285379</v>
      </c>
    </row>
    <row r="809" spans="1:13" x14ac:dyDescent="0.4">
      <c r="A809">
        <v>200000920</v>
      </c>
      <c r="B809" t="s">
        <v>4528</v>
      </c>
      <c r="C809" t="s">
        <v>4529</v>
      </c>
      <c r="D809" t="s">
        <v>2775</v>
      </c>
      <c r="E809" t="s">
        <v>4533</v>
      </c>
      <c r="F809" t="s">
        <v>4534</v>
      </c>
      <c r="G809" t="s">
        <v>2775</v>
      </c>
      <c r="H809" t="s">
        <v>4534</v>
      </c>
      <c r="I809" t="s">
        <v>733</v>
      </c>
      <c r="J809">
        <v>714936671.35110152</v>
      </c>
    </row>
    <row r="810" spans="1:13" x14ac:dyDescent="0.4">
      <c r="A810">
        <v>200000920</v>
      </c>
      <c r="B810" t="s">
        <v>4528</v>
      </c>
      <c r="C810" t="s">
        <v>4529</v>
      </c>
      <c r="D810" t="s">
        <v>2775</v>
      </c>
      <c r="E810" t="s">
        <v>4533</v>
      </c>
      <c r="F810" t="s">
        <v>4535</v>
      </c>
      <c r="G810" t="s">
        <v>2775</v>
      </c>
      <c r="H810" t="s">
        <v>4535</v>
      </c>
      <c r="I810" t="s">
        <v>733</v>
      </c>
      <c r="J810">
        <v>1719968566.767328</v>
      </c>
    </row>
    <row r="811" spans="1:13" x14ac:dyDescent="0.4">
      <c r="A811">
        <v>200000920</v>
      </c>
      <c r="B811" t="s">
        <v>4528</v>
      </c>
      <c r="C811" t="s">
        <v>4529</v>
      </c>
      <c r="D811" t="s">
        <v>2775</v>
      </c>
      <c r="E811" t="s">
        <v>4536</v>
      </c>
      <c r="F811" t="s">
        <v>4537</v>
      </c>
      <c r="G811" t="s">
        <v>2775</v>
      </c>
      <c r="H811" t="s">
        <v>4537</v>
      </c>
      <c r="I811" t="s">
        <v>733</v>
      </c>
      <c r="J811">
        <v>701621082.01211309</v>
      </c>
    </row>
    <row r="812" spans="1:13" x14ac:dyDescent="0.4">
      <c r="A812">
        <v>200000920</v>
      </c>
      <c r="B812" t="s">
        <v>4528</v>
      </c>
      <c r="C812" t="s">
        <v>4529</v>
      </c>
      <c r="D812" t="s">
        <v>2775</v>
      </c>
      <c r="E812" t="s">
        <v>4533</v>
      </c>
      <c r="F812" t="s">
        <v>4538</v>
      </c>
      <c r="G812" t="s">
        <v>2775</v>
      </c>
      <c r="H812" t="s">
        <v>4538</v>
      </c>
      <c r="I812" t="s">
        <v>733</v>
      </c>
      <c r="J812">
        <v>47018701.486897521</v>
      </c>
    </row>
    <row r="813" spans="1:13" x14ac:dyDescent="0.4">
      <c r="A813">
        <v>200000920</v>
      </c>
      <c r="B813" t="s">
        <v>4528</v>
      </c>
      <c r="C813" t="s">
        <v>4529</v>
      </c>
      <c r="D813" t="s">
        <v>2775</v>
      </c>
      <c r="E813" t="s">
        <v>4539</v>
      </c>
      <c r="F813" t="s">
        <v>4540</v>
      </c>
      <c r="G813" t="s">
        <v>2775</v>
      </c>
      <c r="H813" t="s">
        <v>4540</v>
      </c>
      <c r="I813" t="s">
        <v>733</v>
      </c>
      <c r="J813">
        <v>1101208019.157423</v>
      </c>
    </row>
    <row r="814" spans="1:13" x14ac:dyDescent="0.4">
      <c r="A814">
        <v>200000920</v>
      </c>
      <c r="B814" t="s">
        <v>4528</v>
      </c>
      <c r="C814" t="s">
        <v>4529</v>
      </c>
      <c r="D814" t="s">
        <v>2775</v>
      </c>
      <c r="E814" t="s">
        <v>4541</v>
      </c>
      <c r="F814" t="s">
        <v>4542</v>
      </c>
      <c r="G814" t="s">
        <v>2775</v>
      </c>
      <c r="H814" t="s">
        <v>4542</v>
      </c>
      <c r="I814" t="s">
        <v>733</v>
      </c>
      <c r="J814">
        <v>2589087816.7441258</v>
      </c>
    </row>
    <row r="815" spans="1:13" x14ac:dyDescent="0.4">
      <c r="A815">
        <v>200000920</v>
      </c>
      <c r="B815" t="s">
        <v>4528</v>
      </c>
      <c r="C815" t="s">
        <v>4529</v>
      </c>
      <c r="D815" t="s">
        <v>2775</v>
      </c>
      <c r="E815" t="s">
        <v>4543</v>
      </c>
      <c r="F815" t="s">
        <v>4539</v>
      </c>
      <c r="G815" t="s">
        <v>2775</v>
      </c>
      <c r="H815" t="s">
        <v>4539</v>
      </c>
      <c r="I815" t="s">
        <v>733</v>
      </c>
      <c r="J815">
        <v>5490020291.6021452</v>
      </c>
    </row>
    <row r="816" spans="1:13" x14ac:dyDescent="0.4">
      <c r="A816">
        <v>200000920</v>
      </c>
      <c r="B816" t="s">
        <v>4528</v>
      </c>
      <c r="C816" t="s">
        <v>4529</v>
      </c>
      <c r="D816" t="s">
        <v>2775</v>
      </c>
      <c r="E816" t="s">
        <v>4544</v>
      </c>
      <c r="F816" t="s">
        <v>4545</v>
      </c>
      <c r="G816" t="s">
        <v>2775</v>
      </c>
      <c r="H816" t="s">
        <v>4545</v>
      </c>
      <c r="I816" t="s">
        <v>733</v>
      </c>
      <c r="J816">
        <v>433202576.11890793</v>
      </c>
    </row>
    <row r="817" spans="1:10" x14ac:dyDescent="0.4">
      <c r="A817">
        <v>200000920</v>
      </c>
      <c r="B817" t="s">
        <v>4528</v>
      </c>
      <c r="C817" t="s">
        <v>4529</v>
      </c>
      <c r="D817" t="s">
        <v>2775</v>
      </c>
      <c r="E817" t="s">
        <v>4544</v>
      </c>
      <c r="F817" t="s">
        <v>4546</v>
      </c>
      <c r="G817" t="s">
        <v>2775</v>
      </c>
      <c r="H817" t="s">
        <v>4546</v>
      </c>
      <c r="I817" t="s">
        <v>733</v>
      </c>
      <c r="J817">
        <v>632141098.19926465</v>
      </c>
    </row>
    <row r="818" spans="1:10" x14ac:dyDescent="0.4">
      <c r="A818">
        <v>200000920</v>
      </c>
      <c r="B818" t="s">
        <v>4528</v>
      </c>
      <c r="C818" t="s">
        <v>4529</v>
      </c>
      <c r="D818" t="s">
        <v>2775</v>
      </c>
      <c r="E818" t="s">
        <v>4533</v>
      </c>
      <c r="F818" t="s">
        <v>4547</v>
      </c>
      <c r="G818" t="s">
        <v>2775</v>
      </c>
      <c r="H818" t="s">
        <v>4547</v>
      </c>
      <c r="I818" t="s">
        <v>733</v>
      </c>
      <c r="J818">
        <v>187487682.96905819</v>
      </c>
    </row>
    <row r="819" spans="1:10" x14ac:dyDescent="0.4">
      <c r="A819">
        <v>200000920</v>
      </c>
      <c r="B819" t="s">
        <v>4528</v>
      </c>
      <c r="C819" t="s">
        <v>4529</v>
      </c>
      <c r="D819" t="s">
        <v>2775</v>
      </c>
      <c r="E819" t="s">
        <v>4530</v>
      </c>
      <c r="F819" t="s">
        <v>4548</v>
      </c>
      <c r="G819" t="s">
        <v>2775</v>
      </c>
      <c r="H819" t="s">
        <v>4548</v>
      </c>
      <c r="I819" t="s">
        <v>4532</v>
      </c>
      <c r="J819">
        <v>24590199.253377881</v>
      </c>
    </row>
    <row r="820" spans="1:10" x14ac:dyDescent="0.4">
      <c r="A820">
        <v>200000920</v>
      </c>
      <c r="B820" t="s">
        <v>4528</v>
      </c>
      <c r="C820" t="s">
        <v>4529</v>
      </c>
      <c r="D820" t="s">
        <v>2775</v>
      </c>
      <c r="E820" t="s">
        <v>4549</v>
      </c>
      <c r="F820" t="s">
        <v>4550</v>
      </c>
      <c r="G820" t="s">
        <v>2775</v>
      </c>
      <c r="H820" t="s">
        <v>4550</v>
      </c>
      <c r="I820" t="s">
        <v>733</v>
      </c>
      <c r="J820">
        <v>13033175435.3158</v>
      </c>
    </row>
    <row r="821" spans="1:10" x14ac:dyDescent="0.4">
      <c r="A821">
        <v>200000920</v>
      </c>
      <c r="B821" t="s">
        <v>4528</v>
      </c>
      <c r="C821" t="s">
        <v>4529</v>
      </c>
      <c r="D821" t="s">
        <v>2775</v>
      </c>
      <c r="E821" t="s">
        <v>4543</v>
      </c>
      <c r="F821" t="s">
        <v>4551</v>
      </c>
      <c r="G821" t="s">
        <v>2775</v>
      </c>
      <c r="H821" t="s">
        <v>4551</v>
      </c>
      <c r="I821" t="s">
        <v>733</v>
      </c>
      <c r="J821">
        <v>2130810804.9392221</v>
      </c>
    </row>
    <row r="822" spans="1:10" x14ac:dyDescent="0.4">
      <c r="A822">
        <v>200000920</v>
      </c>
      <c r="B822" t="s">
        <v>4528</v>
      </c>
      <c r="C822" t="s">
        <v>4529</v>
      </c>
      <c r="D822" t="s">
        <v>2775</v>
      </c>
      <c r="E822" t="s">
        <v>4539</v>
      </c>
      <c r="F822" t="s">
        <v>4552</v>
      </c>
      <c r="G822" t="s">
        <v>2775</v>
      </c>
      <c r="H822" t="s">
        <v>4552</v>
      </c>
      <c r="I822" t="s">
        <v>733</v>
      </c>
      <c r="J822">
        <v>375556492.08258933</v>
      </c>
    </row>
    <row r="823" spans="1:10" x14ac:dyDescent="0.4">
      <c r="A823">
        <v>200000920</v>
      </c>
      <c r="B823" t="s">
        <v>4528</v>
      </c>
      <c r="C823" t="s">
        <v>4529</v>
      </c>
      <c r="D823" t="s">
        <v>2775</v>
      </c>
      <c r="E823" t="s">
        <v>4553</v>
      </c>
      <c r="F823" t="s">
        <v>4554</v>
      </c>
      <c r="G823" t="s">
        <v>2775</v>
      </c>
      <c r="H823" t="s">
        <v>4554</v>
      </c>
      <c r="I823" t="s">
        <v>733</v>
      </c>
      <c r="J823">
        <v>202480513.33271709</v>
      </c>
    </row>
    <row r="824" spans="1:10" x14ac:dyDescent="0.4">
      <c r="A824">
        <v>200000920</v>
      </c>
      <c r="B824" t="s">
        <v>4528</v>
      </c>
      <c r="C824" t="s">
        <v>4529</v>
      </c>
      <c r="D824" t="s">
        <v>2775</v>
      </c>
      <c r="E824" t="s">
        <v>4536</v>
      </c>
      <c r="F824" t="s">
        <v>4555</v>
      </c>
      <c r="G824" t="s">
        <v>2775</v>
      </c>
      <c r="H824" t="s">
        <v>4555</v>
      </c>
      <c r="I824" t="s">
        <v>733</v>
      </c>
      <c r="J824">
        <v>573804008.74733055</v>
      </c>
    </row>
    <row r="825" spans="1:10" x14ac:dyDescent="0.4">
      <c r="A825">
        <v>200000920</v>
      </c>
      <c r="B825" t="s">
        <v>4528</v>
      </c>
      <c r="C825" t="s">
        <v>4529</v>
      </c>
      <c r="D825" t="s">
        <v>2775</v>
      </c>
      <c r="E825" t="s">
        <v>4544</v>
      </c>
      <c r="F825" t="s">
        <v>4556</v>
      </c>
      <c r="G825" t="s">
        <v>2775</v>
      </c>
      <c r="H825" t="s">
        <v>4556</v>
      </c>
      <c r="I825" t="s">
        <v>733</v>
      </c>
      <c r="J825">
        <v>96680403.254005194</v>
      </c>
    </row>
    <row r="826" spans="1:10" x14ac:dyDescent="0.4">
      <c r="A826">
        <v>200000920</v>
      </c>
      <c r="B826" t="s">
        <v>4528</v>
      </c>
      <c r="C826" t="s">
        <v>4529</v>
      </c>
      <c r="D826" t="s">
        <v>2775</v>
      </c>
      <c r="E826" t="s">
        <v>4557</v>
      </c>
      <c r="F826" t="s">
        <v>4558</v>
      </c>
      <c r="G826" t="s">
        <v>2775</v>
      </c>
      <c r="H826" t="s">
        <v>4558</v>
      </c>
      <c r="I826" t="s">
        <v>733</v>
      </c>
      <c r="J826">
        <v>26917181.56331053</v>
      </c>
    </row>
    <row r="827" spans="1:10" x14ac:dyDescent="0.4">
      <c r="A827">
        <v>200000920</v>
      </c>
      <c r="B827" t="s">
        <v>4528</v>
      </c>
      <c r="C827" t="s">
        <v>4529</v>
      </c>
      <c r="D827" t="s">
        <v>2775</v>
      </c>
      <c r="E827" t="s">
        <v>4553</v>
      </c>
      <c r="F827" t="s">
        <v>4559</v>
      </c>
      <c r="G827" t="s">
        <v>2775</v>
      </c>
      <c r="H827" t="s">
        <v>4559</v>
      </c>
      <c r="I827" t="s">
        <v>733</v>
      </c>
      <c r="J827">
        <v>348266482.93227339</v>
      </c>
    </row>
    <row r="828" spans="1:10" x14ac:dyDescent="0.4">
      <c r="A828">
        <v>200000920</v>
      </c>
      <c r="B828" t="s">
        <v>4528</v>
      </c>
      <c r="C828" t="s">
        <v>4529</v>
      </c>
      <c r="D828" t="s">
        <v>2775</v>
      </c>
      <c r="E828" t="s">
        <v>4544</v>
      </c>
      <c r="F828" t="s">
        <v>4560</v>
      </c>
      <c r="G828" t="s">
        <v>2775</v>
      </c>
      <c r="H828" t="s">
        <v>4560</v>
      </c>
      <c r="I828" t="s">
        <v>733</v>
      </c>
      <c r="J828">
        <v>512220213.39381588</v>
      </c>
    </row>
    <row r="829" spans="1:10" x14ac:dyDescent="0.4">
      <c r="A829">
        <v>200000920</v>
      </c>
      <c r="B829" t="s">
        <v>4528</v>
      </c>
      <c r="C829" t="s">
        <v>4529</v>
      </c>
      <c r="D829" t="s">
        <v>2775</v>
      </c>
      <c r="E829" t="s">
        <v>4544</v>
      </c>
      <c r="F829" t="s">
        <v>4561</v>
      </c>
      <c r="G829" t="s">
        <v>2775</v>
      </c>
      <c r="H829" t="s">
        <v>4561</v>
      </c>
      <c r="I829" t="s">
        <v>733</v>
      </c>
      <c r="J829">
        <v>418328667.92598403</v>
      </c>
    </row>
    <row r="830" spans="1:10" x14ac:dyDescent="0.4">
      <c r="A830">
        <v>200000920</v>
      </c>
      <c r="B830" t="s">
        <v>4528</v>
      </c>
      <c r="C830" t="s">
        <v>4529</v>
      </c>
      <c r="D830" t="s">
        <v>2775</v>
      </c>
      <c r="E830" t="s">
        <v>4557</v>
      </c>
      <c r="F830" t="s">
        <v>4562</v>
      </c>
      <c r="G830" t="s">
        <v>2775</v>
      </c>
      <c r="H830" t="s">
        <v>4562</v>
      </c>
      <c r="I830" t="s">
        <v>733</v>
      </c>
      <c r="J830">
        <v>39424154.814949758</v>
      </c>
    </row>
    <row r="831" spans="1:10" x14ac:dyDescent="0.4">
      <c r="A831">
        <v>200000920</v>
      </c>
      <c r="B831" t="s">
        <v>4528</v>
      </c>
      <c r="C831" t="s">
        <v>4529</v>
      </c>
      <c r="D831" t="s">
        <v>2775</v>
      </c>
      <c r="E831" t="s">
        <v>4536</v>
      </c>
      <c r="F831" t="s">
        <v>4563</v>
      </c>
      <c r="G831" t="s">
        <v>2775</v>
      </c>
      <c r="H831" t="s">
        <v>4563</v>
      </c>
      <c r="I831" t="s">
        <v>733</v>
      </c>
      <c r="J831">
        <v>842012517.38368106</v>
      </c>
    </row>
    <row r="832" spans="1:10" x14ac:dyDescent="0.4">
      <c r="A832">
        <v>200000920</v>
      </c>
      <c r="B832" t="s">
        <v>4528</v>
      </c>
      <c r="C832" t="s">
        <v>4529</v>
      </c>
      <c r="D832" t="s">
        <v>2775</v>
      </c>
      <c r="E832" t="s">
        <v>4543</v>
      </c>
      <c r="F832" t="s">
        <v>4564</v>
      </c>
      <c r="G832" t="s">
        <v>2775</v>
      </c>
      <c r="H832" t="s">
        <v>4564</v>
      </c>
      <c r="I832" t="s">
        <v>733</v>
      </c>
      <c r="J832">
        <v>6352678681.5626583</v>
      </c>
    </row>
    <row r="833" spans="1:10" x14ac:dyDescent="0.4">
      <c r="A833">
        <v>200000920</v>
      </c>
      <c r="B833" t="s">
        <v>4528</v>
      </c>
      <c r="C833" t="s">
        <v>4529</v>
      </c>
      <c r="D833" t="s">
        <v>2775</v>
      </c>
      <c r="E833" t="s">
        <v>4557</v>
      </c>
      <c r="F833" t="s">
        <v>4565</v>
      </c>
      <c r="G833" t="s">
        <v>2775</v>
      </c>
      <c r="H833" t="s">
        <v>4565</v>
      </c>
      <c r="I833" t="s">
        <v>733</v>
      </c>
      <c r="J833">
        <v>57776778.608116031</v>
      </c>
    </row>
    <row r="834" spans="1:10" x14ac:dyDescent="0.4">
      <c r="A834">
        <v>200000920</v>
      </c>
      <c r="B834" t="s">
        <v>4528</v>
      </c>
      <c r="C834" t="s">
        <v>4529</v>
      </c>
      <c r="D834" t="s">
        <v>2775</v>
      </c>
      <c r="E834" t="s">
        <v>4553</v>
      </c>
      <c r="F834" t="s">
        <v>4566</v>
      </c>
      <c r="G834" t="s">
        <v>2775</v>
      </c>
      <c r="H834" t="s">
        <v>4566</v>
      </c>
      <c r="I834" t="s">
        <v>733</v>
      </c>
      <c r="J834">
        <v>380663365.06550813</v>
      </c>
    </row>
    <row r="835" spans="1:10" x14ac:dyDescent="0.4">
      <c r="A835">
        <v>200000920</v>
      </c>
      <c r="B835" t="s">
        <v>4528</v>
      </c>
      <c r="C835" t="s">
        <v>4529</v>
      </c>
      <c r="D835" t="s">
        <v>2775</v>
      </c>
      <c r="E835" t="s">
        <v>4536</v>
      </c>
      <c r="F835" t="s">
        <v>4567</v>
      </c>
      <c r="G835" t="s">
        <v>2775</v>
      </c>
      <c r="H835" t="s">
        <v>4567</v>
      </c>
      <c r="I835" t="s">
        <v>733</v>
      </c>
      <c r="J835">
        <v>479447991.18409199</v>
      </c>
    </row>
    <row r="836" spans="1:10" x14ac:dyDescent="0.4">
      <c r="A836">
        <v>200000920</v>
      </c>
      <c r="B836" t="s">
        <v>4528</v>
      </c>
      <c r="C836" t="s">
        <v>4529</v>
      </c>
      <c r="D836" t="s">
        <v>2775</v>
      </c>
      <c r="E836" t="s">
        <v>4533</v>
      </c>
      <c r="F836" t="s">
        <v>4568</v>
      </c>
      <c r="G836" t="s">
        <v>2775</v>
      </c>
      <c r="H836" t="s">
        <v>4568</v>
      </c>
      <c r="I836" t="s">
        <v>733</v>
      </c>
      <c r="J836">
        <v>246849373.06375381</v>
      </c>
    </row>
    <row r="837" spans="1:10" x14ac:dyDescent="0.4">
      <c r="A837">
        <v>200000920</v>
      </c>
      <c r="B837" t="s">
        <v>4528</v>
      </c>
      <c r="C837" t="s">
        <v>4529</v>
      </c>
      <c r="D837" t="s">
        <v>2775</v>
      </c>
      <c r="E837" t="s">
        <v>4539</v>
      </c>
      <c r="F837" t="s">
        <v>4569</v>
      </c>
      <c r="G837" t="s">
        <v>2775</v>
      </c>
      <c r="H837" t="s">
        <v>4569</v>
      </c>
      <c r="I837" t="s">
        <v>733</v>
      </c>
      <c r="J837">
        <v>71292079.8529661</v>
      </c>
    </row>
    <row r="838" spans="1:10" x14ac:dyDescent="0.4">
      <c r="A838">
        <v>200000920</v>
      </c>
      <c r="B838" t="s">
        <v>4528</v>
      </c>
      <c r="C838" t="s">
        <v>4529</v>
      </c>
      <c r="D838" t="s">
        <v>2775</v>
      </c>
      <c r="E838" t="s">
        <v>4544</v>
      </c>
      <c r="F838" t="s">
        <v>4570</v>
      </c>
      <c r="G838" t="s">
        <v>2775</v>
      </c>
      <c r="H838" t="s">
        <v>4570</v>
      </c>
      <c r="I838" t="s">
        <v>733</v>
      </c>
      <c r="J838">
        <v>346747984.74753779</v>
      </c>
    </row>
    <row r="839" spans="1:10" x14ac:dyDescent="0.4">
      <c r="A839">
        <v>200000920</v>
      </c>
      <c r="B839" t="s">
        <v>4528</v>
      </c>
      <c r="C839" t="s">
        <v>4529</v>
      </c>
      <c r="D839" t="s">
        <v>2775</v>
      </c>
      <c r="E839" t="s">
        <v>4553</v>
      </c>
      <c r="F839" t="s">
        <v>4571</v>
      </c>
      <c r="G839" t="s">
        <v>2775</v>
      </c>
      <c r="H839" t="s">
        <v>4571</v>
      </c>
      <c r="I839" t="s">
        <v>733</v>
      </c>
      <c r="J839">
        <v>0</v>
      </c>
    </row>
    <row r="840" spans="1:10" x14ac:dyDescent="0.4">
      <c r="A840">
        <v>200000920</v>
      </c>
      <c r="B840" t="s">
        <v>4528</v>
      </c>
      <c r="C840" t="s">
        <v>4529</v>
      </c>
      <c r="D840" t="s">
        <v>2775</v>
      </c>
      <c r="E840" t="s">
        <v>4544</v>
      </c>
      <c r="F840" t="s">
        <v>4572</v>
      </c>
      <c r="G840" t="s">
        <v>2775</v>
      </c>
      <c r="H840" t="s">
        <v>4572</v>
      </c>
      <c r="I840" t="s">
        <v>733</v>
      </c>
      <c r="J840">
        <v>1151798265.689543</v>
      </c>
    </row>
    <row r="841" spans="1:10" x14ac:dyDescent="0.4">
      <c r="A841">
        <v>200000920</v>
      </c>
      <c r="B841" t="s">
        <v>4528</v>
      </c>
      <c r="C841" t="s">
        <v>4529</v>
      </c>
      <c r="D841" t="s">
        <v>2775</v>
      </c>
      <c r="E841" t="s">
        <v>4536</v>
      </c>
      <c r="F841" t="s">
        <v>4573</v>
      </c>
      <c r="G841" t="s">
        <v>2775</v>
      </c>
      <c r="H841" t="s">
        <v>4573</v>
      </c>
      <c r="I841" t="s">
        <v>733</v>
      </c>
      <c r="J841">
        <v>354917854.25206822</v>
      </c>
    </row>
    <row r="842" spans="1:10" x14ac:dyDescent="0.4">
      <c r="A842">
        <v>200000920</v>
      </c>
      <c r="B842" t="s">
        <v>4528</v>
      </c>
      <c r="C842" t="s">
        <v>4529</v>
      </c>
      <c r="D842" t="s">
        <v>2775</v>
      </c>
      <c r="E842" t="s">
        <v>4536</v>
      </c>
      <c r="F842" t="s">
        <v>4574</v>
      </c>
      <c r="G842" t="s">
        <v>2775</v>
      </c>
      <c r="H842" t="s">
        <v>4574</v>
      </c>
      <c r="I842" t="s">
        <v>733</v>
      </c>
      <c r="J842">
        <v>124093943.076297</v>
      </c>
    </row>
    <row r="843" spans="1:10" x14ac:dyDescent="0.4">
      <c r="A843">
        <v>200000920</v>
      </c>
      <c r="B843" t="s">
        <v>4528</v>
      </c>
      <c r="C843" t="s">
        <v>4529</v>
      </c>
      <c r="D843" t="s">
        <v>2775</v>
      </c>
      <c r="E843" t="s">
        <v>4539</v>
      </c>
      <c r="F843" t="s">
        <v>4575</v>
      </c>
      <c r="G843" t="s">
        <v>2775</v>
      </c>
      <c r="H843" t="s">
        <v>4575</v>
      </c>
      <c r="I843" t="s">
        <v>733</v>
      </c>
      <c r="J843">
        <v>2423294178.5735888</v>
      </c>
    </row>
    <row r="844" spans="1:10" x14ac:dyDescent="0.4">
      <c r="A844">
        <v>200000920</v>
      </c>
      <c r="B844" t="s">
        <v>4528</v>
      </c>
      <c r="C844" t="s">
        <v>4529</v>
      </c>
      <c r="D844" t="s">
        <v>2775</v>
      </c>
      <c r="E844" t="s">
        <v>4536</v>
      </c>
      <c r="F844" t="s">
        <v>4576</v>
      </c>
      <c r="G844" t="s">
        <v>2775</v>
      </c>
      <c r="H844" t="s">
        <v>4576</v>
      </c>
      <c r="I844" t="s">
        <v>733</v>
      </c>
      <c r="J844">
        <v>815707057.28282034</v>
      </c>
    </row>
    <row r="845" spans="1:10" x14ac:dyDescent="0.4">
      <c r="A845">
        <v>200000920</v>
      </c>
      <c r="B845" t="s">
        <v>4528</v>
      </c>
      <c r="C845" t="s">
        <v>4529</v>
      </c>
      <c r="D845" t="s">
        <v>2775</v>
      </c>
      <c r="E845" t="s">
        <v>4557</v>
      </c>
      <c r="F845" t="s">
        <v>4577</v>
      </c>
      <c r="G845" t="s">
        <v>2775</v>
      </c>
      <c r="H845" t="s">
        <v>4577</v>
      </c>
      <c r="I845" t="s">
        <v>733</v>
      </c>
      <c r="J845">
        <v>320151326.16967821</v>
      </c>
    </row>
    <row r="846" spans="1:10" x14ac:dyDescent="0.4">
      <c r="A846">
        <v>200000920</v>
      </c>
      <c r="B846" t="s">
        <v>4528</v>
      </c>
      <c r="C846" t="s">
        <v>4529</v>
      </c>
      <c r="D846" t="s">
        <v>2775</v>
      </c>
      <c r="E846" t="s">
        <v>4544</v>
      </c>
      <c r="F846" t="s">
        <v>4578</v>
      </c>
      <c r="G846" t="s">
        <v>2775</v>
      </c>
      <c r="H846" t="s">
        <v>4578</v>
      </c>
      <c r="I846" t="s">
        <v>733</v>
      </c>
      <c r="J846">
        <v>263082251.16234109</v>
      </c>
    </row>
    <row r="847" spans="1:10" x14ac:dyDescent="0.4">
      <c r="A847">
        <v>200000920</v>
      </c>
      <c r="B847" t="s">
        <v>4528</v>
      </c>
      <c r="C847" t="s">
        <v>4529</v>
      </c>
      <c r="D847" t="s">
        <v>2775</v>
      </c>
      <c r="E847" t="s">
        <v>4544</v>
      </c>
      <c r="F847" t="s">
        <v>4579</v>
      </c>
      <c r="G847" t="s">
        <v>2775</v>
      </c>
      <c r="H847" t="s">
        <v>4579</v>
      </c>
      <c r="I847" t="s">
        <v>733</v>
      </c>
      <c r="J847">
        <v>10225811.882635171</v>
      </c>
    </row>
    <row r="848" spans="1:10" x14ac:dyDescent="0.4">
      <c r="A848">
        <v>200000920</v>
      </c>
      <c r="B848" t="s">
        <v>4528</v>
      </c>
      <c r="C848" t="s">
        <v>4529</v>
      </c>
      <c r="D848" t="s">
        <v>2775</v>
      </c>
      <c r="E848" t="s">
        <v>4536</v>
      </c>
      <c r="F848" t="s">
        <v>4580</v>
      </c>
      <c r="G848" t="s">
        <v>2775</v>
      </c>
      <c r="H848" t="s">
        <v>4580</v>
      </c>
      <c r="I848" t="s">
        <v>733</v>
      </c>
      <c r="J848">
        <v>474356181.80811691</v>
      </c>
    </row>
    <row r="849" spans="1:10" x14ac:dyDescent="0.4">
      <c r="A849">
        <v>200000920</v>
      </c>
      <c r="B849" t="s">
        <v>4528</v>
      </c>
      <c r="C849" t="s">
        <v>4529</v>
      </c>
      <c r="D849" t="s">
        <v>2775</v>
      </c>
      <c r="E849" t="s">
        <v>4557</v>
      </c>
      <c r="F849" t="s">
        <v>4581</v>
      </c>
      <c r="G849" t="s">
        <v>2775</v>
      </c>
      <c r="H849" t="s">
        <v>4581</v>
      </c>
      <c r="I849" t="s">
        <v>733</v>
      </c>
      <c r="J849">
        <v>119631918.05915789</v>
      </c>
    </row>
    <row r="850" spans="1:10" x14ac:dyDescent="0.4">
      <c r="A850">
        <v>200000920</v>
      </c>
      <c r="B850" t="s">
        <v>4528</v>
      </c>
      <c r="C850" t="s">
        <v>4529</v>
      </c>
      <c r="D850" t="s">
        <v>2775</v>
      </c>
      <c r="E850" t="s">
        <v>4557</v>
      </c>
      <c r="F850" t="s">
        <v>4582</v>
      </c>
      <c r="G850" t="s">
        <v>2775</v>
      </c>
      <c r="H850" t="s">
        <v>4582</v>
      </c>
      <c r="I850" t="s">
        <v>733</v>
      </c>
      <c r="J850">
        <v>148860170.7667931</v>
      </c>
    </row>
    <row r="851" spans="1:10" x14ac:dyDescent="0.4">
      <c r="A851">
        <v>200000920</v>
      </c>
      <c r="B851" t="s">
        <v>4528</v>
      </c>
      <c r="C851" t="s">
        <v>4529</v>
      </c>
      <c r="D851" t="s">
        <v>2775</v>
      </c>
      <c r="E851" t="s">
        <v>4541</v>
      </c>
      <c r="F851" t="s">
        <v>4583</v>
      </c>
      <c r="G851" t="s">
        <v>2775</v>
      </c>
      <c r="H851" t="s">
        <v>4583</v>
      </c>
      <c r="I851" t="s">
        <v>733</v>
      </c>
      <c r="J851">
        <v>1405113145.6047809</v>
      </c>
    </row>
    <row r="852" spans="1:10" x14ac:dyDescent="0.4">
      <c r="A852">
        <v>200000920</v>
      </c>
      <c r="B852" t="s">
        <v>4528</v>
      </c>
      <c r="C852" t="s">
        <v>4529</v>
      </c>
      <c r="D852" t="s">
        <v>2775</v>
      </c>
      <c r="E852" t="s">
        <v>4557</v>
      </c>
      <c r="F852" t="s">
        <v>4584</v>
      </c>
      <c r="G852" t="s">
        <v>2775</v>
      </c>
      <c r="H852" t="s">
        <v>4584</v>
      </c>
      <c r="I852" t="s">
        <v>733</v>
      </c>
      <c r="J852">
        <v>240215453.64833179</v>
      </c>
    </row>
    <row r="853" spans="1:10" x14ac:dyDescent="0.4">
      <c r="A853">
        <v>200000920</v>
      </c>
      <c r="B853" t="s">
        <v>4528</v>
      </c>
      <c r="C853" t="s">
        <v>4529</v>
      </c>
      <c r="D853" t="s">
        <v>2775</v>
      </c>
      <c r="E853" t="s">
        <v>4557</v>
      </c>
      <c r="F853" t="s">
        <v>4585</v>
      </c>
      <c r="G853" t="s">
        <v>2775</v>
      </c>
      <c r="H853" t="s">
        <v>4585</v>
      </c>
      <c r="I853" t="s">
        <v>733</v>
      </c>
      <c r="J853">
        <v>286980657.98054808</v>
      </c>
    </row>
    <row r="854" spans="1:10" x14ac:dyDescent="0.4">
      <c r="A854">
        <v>200000920</v>
      </c>
      <c r="B854" t="s">
        <v>4528</v>
      </c>
      <c r="C854" t="s">
        <v>4529</v>
      </c>
      <c r="D854" t="s">
        <v>2775</v>
      </c>
      <c r="E854" t="s">
        <v>4544</v>
      </c>
      <c r="F854" t="s">
        <v>4586</v>
      </c>
      <c r="G854" t="s">
        <v>2775</v>
      </c>
      <c r="H854" t="s">
        <v>4586</v>
      </c>
      <c r="I854" t="s">
        <v>733</v>
      </c>
      <c r="J854">
        <v>197079283.5562413</v>
      </c>
    </row>
    <row r="855" spans="1:10" x14ac:dyDescent="0.4">
      <c r="A855">
        <v>200000920</v>
      </c>
      <c r="B855" t="s">
        <v>4528</v>
      </c>
      <c r="C855" t="s">
        <v>4529</v>
      </c>
      <c r="D855" t="s">
        <v>2775</v>
      </c>
      <c r="E855" t="s">
        <v>4541</v>
      </c>
      <c r="F855" t="s">
        <v>4587</v>
      </c>
      <c r="G855" t="s">
        <v>2775</v>
      </c>
      <c r="H855" t="s">
        <v>4587</v>
      </c>
      <c r="I855" t="s">
        <v>733</v>
      </c>
      <c r="J855">
        <v>1899034523.2880061</v>
      </c>
    </row>
    <row r="856" spans="1:10" x14ac:dyDescent="0.4">
      <c r="A856">
        <v>200000920</v>
      </c>
      <c r="B856" t="s">
        <v>4528</v>
      </c>
      <c r="C856" t="s">
        <v>4529</v>
      </c>
      <c r="D856" t="s">
        <v>2775</v>
      </c>
      <c r="E856" t="s">
        <v>4544</v>
      </c>
      <c r="F856" t="s">
        <v>4588</v>
      </c>
      <c r="G856" t="s">
        <v>2775</v>
      </c>
      <c r="H856" t="s">
        <v>4588</v>
      </c>
      <c r="I856" t="s">
        <v>733</v>
      </c>
      <c r="J856">
        <v>1893634436.811621</v>
      </c>
    </row>
    <row r="857" spans="1:10" x14ac:dyDescent="0.4">
      <c r="A857">
        <v>200000920</v>
      </c>
      <c r="B857" t="s">
        <v>4528</v>
      </c>
      <c r="C857" t="s">
        <v>4529</v>
      </c>
      <c r="D857" t="s">
        <v>2775</v>
      </c>
      <c r="E857" t="s">
        <v>4553</v>
      </c>
      <c r="F857" t="s">
        <v>4589</v>
      </c>
      <c r="G857" t="s">
        <v>2775</v>
      </c>
      <c r="H857" t="s">
        <v>4589</v>
      </c>
      <c r="I857" t="s">
        <v>733</v>
      </c>
      <c r="J857">
        <v>551759398.83165407</v>
      </c>
    </row>
    <row r="858" spans="1:10" x14ac:dyDescent="0.4">
      <c r="A858">
        <v>200000920</v>
      </c>
      <c r="B858" t="s">
        <v>4528</v>
      </c>
      <c r="C858" t="s">
        <v>4529</v>
      </c>
      <c r="D858" t="s">
        <v>2775</v>
      </c>
      <c r="E858" t="s">
        <v>4533</v>
      </c>
      <c r="F858" t="s">
        <v>4590</v>
      </c>
      <c r="G858" t="s">
        <v>2775</v>
      </c>
      <c r="H858" t="s">
        <v>4590</v>
      </c>
      <c r="I858" t="s">
        <v>733</v>
      </c>
      <c r="J858">
        <v>756899511.65844131</v>
      </c>
    </row>
    <row r="859" spans="1:10" x14ac:dyDescent="0.4">
      <c r="A859">
        <v>200000920</v>
      </c>
      <c r="B859" t="s">
        <v>4528</v>
      </c>
      <c r="C859" t="s">
        <v>4529</v>
      </c>
      <c r="D859" t="s">
        <v>2775</v>
      </c>
      <c r="E859" t="s">
        <v>4553</v>
      </c>
      <c r="F859" t="s">
        <v>4591</v>
      </c>
      <c r="G859" t="s">
        <v>2775</v>
      </c>
      <c r="H859" t="s">
        <v>4591</v>
      </c>
      <c r="I859" t="s">
        <v>733</v>
      </c>
      <c r="J859">
        <v>442419921.63198692</v>
      </c>
    </row>
    <row r="860" spans="1:10" x14ac:dyDescent="0.4">
      <c r="A860">
        <v>200000920</v>
      </c>
      <c r="B860" t="s">
        <v>4528</v>
      </c>
      <c r="C860" t="s">
        <v>4529</v>
      </c>
      <c r="D860" t="s">
        <v>2775</v>
      </c>
      <c r="E860" t="s">
        <v>4536</v>
      </c>
      <c r="F860" t="s">
        <v>4592</v>
      </c>
      <c r="G860" t="s">
        <v>2775</v>
      </c>
      <c r="H860" t="s">
        <v>4592</v>
      </c>
      <c r="I860" t="s">
        <v>733</v>
      </c>
      <c r="J860">
        <v>248353477.74414301</v>
      </c>
    </row>
    <row r="861" spans="1:10" x14ac:dyDescent="0.4">
      <c r="A861">
        <v>200000920</v>
      </c>
      <c r="B861" t="s">
        <v>4528</v>
      </c>
      <c r="C861" t="s">
        <v>4529</v>
      </c>
      <c r="D861" t="s">
        <v>2775</v>
      </c>
      <c r="E861" t="s">
        <v>4544</v>
      </c>
      <c r="F861" t="s">
        <v>4593</v>
      </c>
      <c r="G861" t="s">
        <v>2775</v>
      </c>
      <c r="H861" t="s">
        <v>4593</v>
      </c>
      <c r="I861" t="s">
        <v>733</v>
      </c>
      <c r="J861">
        <v>615407951.4822253</v>
      </c>
    </row>
    <row r="862" spans="1:10" x14ac:dyDescent="0.4">
      <c r="A862">
        <v>200000920</v>
      </c>
      <c r="B862" t="s">
        <v>4528</v>
      </c>
      <c r="C862" t="s">
        <v>4529</v>
      </c>
      <c r="D862" t="s">
        <v>2775</v>
      </c>
      <c r="E862" t="s">
        <v>4557</v>
      </c>
      <c r="F862" t="s">
        <v>4594</v>
      </c>
      <c r="G862" t="s">
        <v>2775</v>
      </c>
      <c r="H862" t="s">
        <v>4594</v>
      </c>
      <c r="I862" t="s">
        <v>733</v>
      </c>
      <c r="J862">
        <v>21071531.02178349</v>
      </c>
    </row>
    <row r="863" spans="1:10" x14ac:dyDescent="0.4">
      <c r="A863">
        <v>200000920</v>
      </c>
      <c r="B863" t="s">
        <v>4528</v>
      </c>
      <c r="C863" t="s">
        <v>4529</v>
      </c>
      <c r="D863" t="s">
        <v>2775</v>
      </c>
      <c r="E863" t="s">
        <v>4543</v>
      </c>
      <c r="F863" t="s">
        <v>4595</v>
      </c>
      <c r="G863" t="s">
        <v>2775</v>
      </c>
      <c r="H863" t="s">
        <v>4595</v>
      </c>
      <c r="I863" t="s">
        <v>733</v>
      </c>
      <c r="J863">
        <v>2480389176.6106119</v>
      </c>
    </row>
    <row r="864" spans="1:10" x14ac:dyDescent="0.4">
      <c r="A864">
        <v>200000920</v>
      </c>
      <c r="B864" t="s">
        <v>4528</v>
      </c>
      <c r="C864" t="s">
        <v>4529</v>
      </c>
      <c r="D864" t="s">
        <v>2775</v>
      </c>
      <c r="E864" t="s">
        <v>4557</v>
      </c>
      <c r="F864" t="s">
        <v>4596</v>
      </c>
      <c r="G864" t="s">
        <v>2775</v>
      </c>
      <c r="H864" t="s">
        <v>4596</v>
      </c>
      <c r="I864" t="s">
        <v>733</v>
      </c>
      <c r="J864">
        <v>23518547.527539</v>
      </c>
    </row>
    <row r="865" spans="1:10" x14ac:dyDescent="0.4">
      <c r="A865">
        <v>200000920</v>
      </c>
      <c r="B865" t="s">
        <v>4528</v>
      </c>
      <c r="C865" t="s">
        <v>4529</v>
      </c>
      <c r="D865" t="s">
        <v>2775</v>
      </c>
      <c r="E865" t="s">
        <v>4533</v>
      </c>
      <c r="F865" t="s">
        <v>4597</v>
      </c>
      <c r="G865" t="s">
        <v>2775</v>
      </c>
      <c r="H865" t="s">
        <v>4597</v>
      </c>
      <c r="I865" t="s">
        <v>733</v>
      </c>
      <c r="J865">
        <v>695901760.79432499</v>
      </c>
    </row>
    <row r="866" spans="1:10" x14ac:dyDescent="0.4">
      <c r="A866">
        <v>200000920</v>
      </c>
      <c r="B866" t="s">
        <v>4528</v>
      </c>
      <c r="C866" t="s">
        <v>4529</v>
      </c>
      <c r="D866" t="s">
        <v>2775</v>
      </c>
      <c r="E866" t="s">
        <v>4530</v>
      </c>
      <c r="F866" t="s">
        <v>4598</v>
      </c>
      <c r="G866" t="s">
        <v>2775</v>
      </c>
      <c r="H866" t="s">
        <v>4598</v>
      </c>
      <c r="I866" t="s">
        <v>4599</v>
      </c>
      <c r="J866">
        <v>3197935319.0930581</v>
      </c>
    </row>
    <row r="867" spans="1:10" x14ac:dyDescent="0.4">
      <c r="A867">
        <v>200000920</v>
      </c>
      <c r="B867" t="s">
        <v>4528</v>
      </c>
      <c r="C867" t="s">
        <v>4529</v>
      </c>
      <c r="D867" t="s">
        <v>2775</v>
      </c>
      <c r="E867" t="s">
        <v>4530</v>
      </c>
      <c r="F867" t="s">
        <v>4600</v>
      </c>
      <c r="G867" t="s">
        <v>2775</v>
      </c>
      <c r="H867" t="s">
        <v>4600</v>
      </c>
      <c r="I867" t="s">
        <v>4599</v>
      </c>
      <c r="J867">
        <v>6297881311.0170345</v>
      </c>
    </row>
    <row r="868" spans="1:10" x14ac:dyDescent="0.4">
      <c r="A868">
        <v>200000920</v>
      </c>
      <c r="B868" t="s">
        <v>4528</v>
      </c>
      <c r="C868" t="s">
        <v>4529</v>
      </c>
      <c r="D868" t="s">
        <v>2775</v>
      </c>
      <c r="E868" t="s">
        <v>4544</v>
      </c>
      <c r="F868" t="s">
        <v>4601</v>
      </c>
      <c r="G868" t="s">
        <v>2775</v>
      </c>
      <c r="H868" t="s">
        <v>4601</v>
      </c>
      <c r="I868" t="s">
        <v>733</v>
      </c>
      <c r="J868">
        <v>717666070.30857694</v>
      </c>
    </row>
    <row r="869" spans="1:10" x14ac:dyDescent="0.4">
      <c r="A869">
        <v>200000920</v>
      </c>
      <c r="B869" t="s">
        <v>4528</v>
      </c>
      <c r="C869" t="s">
        <v>4529</v>
      </c>
      <c r="D869" t="s">
        <v>2775</v>
      </c>
      <c r="E869" t="s">
        <v>4543</v>
      </c>
      <c r="F869" t="s">
        <v>4602</v>
      </c>
      <c r="G869" t="s">
        <v>2775</v>
      </c>
      <c r="H869" t="s">
        <v>4602</v>
      </c>
      <c r="I869" t="s">
        <v>733</v>
      </c>
      <c r="J869">
        <v>991801537.77666068</v>
      </c>
    </row>
    <row r="870" spans="1:10" x14ac:dyDescent="0.4">
      <c r="A870">
        <v>200000920</v>
      </c>
      <c r="B870" t="s">
        <v>4528</v>
      </c>
      <c r="C870" t="s">
        <v>4529</v>
      </c>
      <c r="D870" t="s">
        <v>2775</v>
      </c>
      <c r="E870" t="s">
        <v>4543</v>
      </c>
      <c r="F870" t="s">
        <v>4603</v>
      </c>
      <c r="G870" t="s">
        <v>2775</v>
      </c>
      <c r="H870" t="s">
        <v>4603</v>
      </c>
      <c r="I870" t="s">
        <v>733</v>
      </c>
      <c r="J870">
        <v>2517533885.3139749</v>
      </c>
    </row>
    <row r="871" spans="1:10" x14ac:dyDescent="0.4">
      <c r="A871">
        <v>200000920</v>
      </c>
      <c r="B871" t="s">
        <v>4528</v>
      </c>
      <c r="C871" t="s">
        <v>4529</v>
      </c>
      <c r="D871" t="s">
        <v>2775</v>
      </c>
      <c r="E871" t="s">
        <v>4536</v>
      </c>
      <c r="F871" t="s">
        <v>4604</v>
      </c>
      <c r="G871" t="s">
        <v>2775</v>
      </c>
      <c r="H871" t="s">
        <v>4604</v>
      </c>
      <c r="I871" t="s">
        <v>733</v>
      </c>
      <c r="J871">
        <v>755847242.36947775</v>
      </c>
    </row>
    <row r="872" spans="1:10" x14ac:dyDescent="0.4">
      <c r="A872">
        <v>200000920</v>
      </c>
      <c r="B872" t="s">
        <v>4528</v>
      </c>
      <c r="C872" t="s">
        <v>4529</v>
      </c>
      <c r="D872" t="s">
        <v>2775</v>
      </c>
      <c r="E872" t="s">
        <v>4543</v>
      </c>
      <c r="F872" t="s">
        <v>4605</v>
      </c>
      <c r="G872" t="s">
        <v>2775</v>
      </c>
      <c r="H872" t="s">
        <v>4605</v>
      </c>
      <c r="I872" t="s">
        <v>733</v>
      </c>
      <c r="J872">
        <v>5189509.1811203482</v>
      </c>
    </row>
    <row r="873" spans="1:10" x14ac:dyDescent="0.4">
      <c r="A873">
        <v>200000920</v>
      </c>
      <c r="B873" t="s">
        <v>4528</v>
      </c>
      <c r="C873" t="s">
        <v>4529</v>
      </c>
      <c r="D873" t="s">
        <v>2775</v>
      </c>
      <c r="E873" t="s">
        <v>4543</v>
      </c>
      <c r="F873" t="s">
        <v>4606</v>
      </c>
      <c r="G873" t="s">
        <v>2775</v>
      </c>
      <c r="H873" t="s">
        <v>4606</v>
      </c>
      <c r="I873" t="s">
        <v>733</v>
      </c>
      <c r="J873">
        <v>3506898827.2354312</v>
      </c>
    </row>
    <row r="874" spans="1:10" x14ac:dyDescent="0.4">
      <c r="A874">
        <v>200000920</v>
      </c>
      <c r="B874" t="s">
        <v>4528</v>
      </c>
      <c r="C874" t="s">
        <v>4529</v>
      </c>
      <c r="D874" t="s">
        <v>2775</v>
      </c>
      <c r="E874" t="s">
        <v>4543</v>
      </c>
      <c r="F874" t="s">
        <v>4607</v>
      </c>
      <c r="G874" t="s">
        <v>2775</v>
      </c>
      <c r="H874" t="s">
        <v>4607</v>
      </c>
      <c r="I874" t="s">
        <v>733</v>
      </c>
      <c r="J874">
        <v>7659747658.7460747</v>
      </c>
    </row>
    <row r="875" spans="1:10" x14ac:dyDescent="0.4">
      <c r="A875">
        <v>200000920</v>
      </c>
      <c r="B875" t="s">
        <v>4528</v>
      </c>
      <c r="C875" t="s">
        <v>4529</v>
      </c>
      <c r="D875" t="s">
        <v>2775</v>
      </c>
      <c r="E875" t="s">
        <v>4553</v>
      </c>
      <c r="F875" t="s">
        <v>4608</v>
      </c>
      <c r="G875" t="s">
        <v>2775</v>
      </c>
      <c r="H875" t="s">
        <v>4608</v>
      </c>
      <c r="I875" t="s">
        <v>733</v>
      </c>
      <c r="J875">
        <v>332068041.86565602</v>
      </c>
    </row>
    <row r="876" spans="1:10" x14ac:dyDescent="0.4">
      <c r="A876">
        <v>200000920</v>
      </c>
      <c r="B876" t="s">
        <v>4528</v>
      </c>
      <c r="C876" t="s">
        <v>4529</v>
      </c>
      <c r="D876" t="s">
        <v>2775</v>
      </c>
      <c r="E876" t="s">
        <v>4557</v>
      </c>
      <c r="F876" t="s">
        <v>4609</v>
      </c>
      <c r="G876" t="s">
        <v>2775</v>
      </c>
      <c r="H876" t="s">
        <v>4609</v>
      </c>
      <c r="I876" t="s">
        <v>733</v>
      </c>
      <c r="J876">
        <v>474041475.30941319</v>
      </c>
    </row>
    <row r="877" spans="1:10" x14ac:dyDescent="0.4">
      <c r="A877">
        <v>200000920</v>
      </c>
      <c r="B877" t="s">
        <v>4528</v>
      </c>
      <c r="C877" t="s">
        <v>4529</v>
      </c>
      <c r="D877" t="s">
        <v>2775</v>
      </c>
      <c r="E877" t="s">
        <v>4544</v>
      </c>
      <c r="F877" t="s">
        <v>4610</v>
      </c>
      <c r="G877" t="s">
        <v>2775</v>
      </c>
      <c r="H877" t="s">
        <v>4610</v>
      </c>
      <c r="I877" t="s">
        <v>733</v>
      </c>
      <c r="J877">
        <v>662818533.84717011</v>
      </c>
    </row>
    <row r="878" spans="1:10" x14ac:dyDescent="0.4">
      <c r="A878">
        <v>200000920</v>
      </c>
      <c r="B878" t="s">
        <v>4528</v>
      </c>
      <c r="C878" t="s">
        <v>4529</v>
      </c>
      <c r="D878" t="s">
        <v>2775</v>
      </c>
      <c r="E878" t="s">
        <v>4541</v>
      </c>
      <c r="F878" t="s">
        <v>4611</v>
      </c>
      <c r="G878" t="s">
        <v>2775</v>
      </c>
      <c r="H878" t="s">
        <v>4611</v>
      </c>
      <c r="I878" t="s">
        <v>733</v>
      </c>
      <c r="J878">
        <v>796923770.55979478</v>
      </c>
    </row>
    <row r="879" spans="1:10" x14ac:dyDescent="0.4">
      <c r="A879">
        <v>200000920</v>
      </c>
      <c r="B879" t="s">
        <v>4528</v>
      </c>
      <c r="C879" t="s">
        <v>4529</v>
      </c>
      <c r="D879" t="s">
        <v>2775</v>
      </c>
      <c r="E879" t="s">
        <v>4557</v>
      </c>
      <c r="F879" t="s">
        <v>4612</v>
      </c>
      <c r="G879" t="s">
        <v>2775</v>
      </c>
      <c r="H879" t="s">
        <v>4612</v>
      </c>
      <c r="I879" t="s">
        <v>733</v>
      </c>
      <c r="J879">
        <v>76673183.847005755</v>
      </c>
    </row>
    <row r="880" spans="1:10" x14ac:dyDescent="0.4">
      <c r="A880">
        <v>200000920</v>
      </c>
      <c r="B880" t="s">
        <v>4528</v>
      </c>
      <c r="C880" t="s">
        <v>4529</v>
      </c>
      <c r="D880" t="s">
        <v>2775</v>
      </c>
      <c r="E880" t="s">
        <v>4536</v>
      </c>
      <c r="F880" t="s">
        <v>4613</v>
      </c>
      <c r="G880" t="s">
        <v>2775</v>
      </c>
      <c r="H880" t="s">
        <v>4613</v>
      </c>
      <c r="I880" t="s">
        <v>733</v>
      </c>
      <c r="J880">
        <v>634611088.93833184</v>
      </c>
    </row>
    <row r="881" spans="1:10" x14ac:dyDescent="0.4">
      <c r="A881">
        <v>200000920</v>
      </c>
      <c r="B881" t="s">
        <v>4528</v>
      </c>
      <c r="C881" t="s">
        <v>4529</v>
      </c>
      <c r="D881" t="s">
        <v>2775</v>
      </c>
      <c r="E881" t="s">
        <v>4536</v>
      </c>
      <c r="F881" t="s">
        <v>4614</v>
      </c>
      <c r="G881" t="s">
        <v>2775</v>
      </c>
      <c r="H881" t="s">
        <v>4614</v>
      </c>
      <c r="I881" t="s">
        <v>733</v>
      </c>
      <c r="J881">
        <v>0</v>
      </c>
    </row>
    <row r="882" spans="1:10" x14ac:dyDescent="0.4">
      <c r="A882">
        <v>200000920</v>
      </c>
      <c r="B882" t="s">
        <v>4528</v>
      </c>
      <c r="C882" t="s">
        <v>4529</v>
      </c>
      <c r="D882" t="s">
        <v>2775</v>
      </c>
      <c r="E882" t="s">
        <v>4533</v>
      </c>
      <c r="F882" t="s">
        <v>4615</v>
      </c>
      <c r="G882" t="s">
        <v>2775</v>
      </c>
      <c r="H882" t="s">
        <v>4615</v>
      </c>
      <c r="I882" t="s">
        <v>733</v>
      </c>
      <c r="J882">
        <v>353178848.21477503</v>
      </c>
    </row>
    <row r="883" spans="1:10" x14ac:dyDescent="0.4">
      <c r="A883">
        <v>200000920</v>
      </c>
      <c r="B883" t="s">
        <v>4528</v>
      </c>
      <c r="C883" t="s">
        <v>4529</v>
      </c>
      <c r="D883" t="s">
        <v>2775</v>
      </c>
      <c r="E883" t="s">
        <v>4533</v>
      </c>
      <c r="F883" t="s">
        <v>4616</v>
      </c>
      <c r="G883" t="s">
        <v>2775</v>
      </c>
      <c r="H883" t="s">
        <v>4616</v>
      </c>
      <c r="I883" t="s">
        <v>733</v>
      </c>
      <c r="J883">
        <v>313019228.906286</v>
      </c>
    </row>
    <row r="884" spans="1:10" x14ac:dyDescent="0.4">
      <c r="A884">
        <v>200000920</v>
      </c>
      <c r="B884" t="s">
        <v>4528</v>
      </c>
      <c r="C884" t="s">
        <v>4529</v>
      </c>
      <c r="D884" t="s">
        <v>2775</v>
      </c>
      <c r="E884" t="s">
        <v>4539</v>
      </c>
      <c r="F884" t="s">
        <v>4617</v>
      </c>
      <c r="G884" t="s">
        <v>2775</v>
      </c>
      <c r="H884" t="s">
        <v>4617</v>
      </c>
      <c r="I884" t="s">
        <v>733</v>
      </c>
      <c r="J884">
        <v>1640354373.0454791</v>
      </c>
    </row>
    <row r="885" spans="1:10" x14ac:dyDescent="0.4">
      <c r="A885">
        <v>200000920</v>
      </c>
      <c r="B885" t="s">
        <v>4528</v>
      </c>
      <c r="C885" t="s">
        <v>4529</v>
      </c>
      <c r="D885" t="s">
        <v>2775</v>
      </c>
      <c r="E885" t="s">
        <v>4553</v>
      </c>
      <c r="F885" t="s">
        <v>4618</v>
      </c>
      <c r="G885" t="s">
        <v>2775</v>
      </c>
      <c r="H885" t="s">
        <v>4618</v>
      </c>
      <c r="I885" t="s">
        <v>733</v>
      </c>
      <c r="J885">
        <v>329030834.16566533</v>
      </c>
    </row>
    <row r="886" spans="1:10" x14ac:dyDescent="0.4">
      <c r="A886">
        <v>200000920</v>
      </c>
      <c r="B886" t="s">
        <v>4528</v>
      </c>
      <c r="C886" t="s">
        <v>4529</v>
      </c>
      <c r="D886" t="s">
        <v>2775</v>
      </c>
      <c r="E886" t="s">
        <v>4533</v>
      </c>
      <c r="F886" t="s">
        <v>4619</v>
      </c>
      <c r="G886" t="s">
        <v>2775</v>
      </c>
      <c r="H886" t="s">
        <v>4619</v>
      </c>
      <c r="I886" t="s">
        <v>733</v>
      </c>
      <c r="J886">
        <v>1139577286.0090041</v>
      </c>
    </row>
    <row r="887" spans="1:10" x14ac:dyDescent="0.4">
      <c r="A887">
        <v>200000920</v>
      </c>
      <c r="B887" t="s">
        <v>4528</v>
      </c>
      <c r="C887" t="s">
        <v>4529</v>
      </c>
      <c r="D887" t="s">
        <v>2775</v>
      </c>
      <c r="E887" t="s">
        <v>4557</v>
      </c>
      <c r="F887" t="s">
        <v>4620</v>
      </c>
      <c r="G887" t="s">
        <v>2775</v>
      </c>
      <c r="H887" t="s">
        <v>4620</v>
      </c>
      <c r="I887" t="s">
        <v>733</v>
      </c>
      <c r="J887">
        <v>348020125.26300478</v>
      </c>
    </row>
    <row r="888" spans="1:10" x14ac:dyDescent="0.4">
      <c r="A888">
        <v>200000920</v>
      </c>
      <c r="B888" t="s">
        <v>4528</v>
      </c>
      <c r="C888" t="s">
        <v>4529</v>
      </c>
      <c r="D888" t="s">
        <v>2775</v>
      </c>
      <c r="E888" t="s">
        <v>4530</v>
      </c>
      <c r="F888" t="s">
        <v>4621</v>
      </c>
      <c r="G888" t="s">
        <v>2775</v>
      </c>
      <c r="H888" t="s">
        <v>4621</v>
      </c>
      <c r="I888" t="s">
        <v>4532</v>
      </c>
      <c r="J888">
        <v>4751271.572470366</v>
      </c>
    </row>
    <row r="889" spans="1:10" x14ac:dyDescent="0.4">
      <c r="A889">
        <v>200000920</v>
      </c>
      <c r="B889" t="s">
        <v>4528</v>
      </c>
      <c r="C889" t="s">
        <v>4529</v>
      </c>
      <c r="D889" t="s">
        <v>2775</v>
      </c>
      <c r="E889" t="s">
        <v>4557</v>
      </c>
      <c r="F889" t="s">
        <v>4622</v>
      </c>
      <c r="G889" t="s">
        <v>2775</v>
      </c>
      <c r="H889" t="s">
        <v>4622</v>
      </c>
      <c r="I889" t="s">
        <v>733</v>
      </c>
      <c r="J889">
        <v>247556503.16559839</v>
      </c>
    </row>
    <row r="890" spans="1:10" x14ac:dyDescent="0.4">
      <c r="A890">
        <v>200000920</v>
      </c>
      <c r="B890" t="s">
        <v>4528</v>
      </c>
      <c r="C890" t="s">
        <v>4529</v>
      </c>
      <c r="D890" t="s">
        <v>2775</v>
      </c>
      <c r="E890" t="s">
        <v>4557</v>
      </c>
      <c r="F890" t="s">
        <v>4623</v>
      </c>
      <c r="G890" t="s">
        <v>2775</v>
      </c>
      <c r="H890" t="s">
        <v>4623</v>
      </c>
      <c r="I890" t="s">
        <v>733</v>
      </c>
      <c r="J890">
        <v>172922499.7400555</v>
      </c>
    </row>
    <row r="891" spans="1:10" x14ac:dyDescent="0.4">
      <c r="A891">
        <v>200000920</v>
      </c>
      <c r="B891" t="s">
        <v>4528</v>
      </c>
      <c r="C891" t="s">
        <v>4529</v>
      </c>
      <c r="D891" t="s">
        <v>2775</v>
      </c>
      <c r="E891" t="s">
        <v>4553</v>
      </c>
      <c r="F891" t="s">
        <v>4624</v>
      </c>
      <c r="G891" t="s">
        <v>2775</v>
      </c>
      <c r="H891" t="s">
        <v>4624</v>
      </c>
      <c r="I891" t="s">
        <v>733</v>
      </c>
      <c r="J891">
        <v>410023039.49875212</v>
      </c>
    </row>
    <row r="892" spans="1:10" x14ac:dyDescent="0.4">
      <c r="A892">
        <v>200000920</v>
      </c>
      <c r="B892" t="s">
        <v>4528</v>
      </c>
      <c r="C892" t="s">
        <v>4529</v>
      </c>
      <c r="D892" t="s">
        <v>2775</v>
      </c>
      <c r="E892" t="s">
        <v>4557</v>
      </c>
      <c r="F892" t="s">
        <v>4625</v>
      </c>
      <c r="G892" t="s">
        <v>2775</v>
      </c>
      <c r="H892" t="s">
        <v>4625</v>
      </c>
      <c r="I892" t="s">
        <v>733</v>
      </c>
      <c r="J892">
        <v>157288783.1755065</v>
      </c>
    </row>
    <row r="893" spans="1:10" x14ac:dyDescent="0.4">
      <c r="A893">
        <v>200000920</v>
      </c>
      <c r="B893" t="s">
        <v>4528</v>
      </c>
      <c r="C893" t="s">
        <v>4529</v>
      </c>
      <c r="D893" t="s">
        <v>2775</v>
      </c>
      <c r="E893" t="s">
        <v>4557</v>
      </c>
      <c r="F893" t="s">
        <v>4626</v>
      </c>
      <c r="G893" t="s">
        <v>2775</v>
      </c>
      <c r="H893" t="s">
        <v>4626</v>
      </c>
      <c r="I893" t="s">
        <v>733</v>
      </c>
      <c r="J893">
        <v>185293527.63026389</v>
      </c>
    </row>
    <row r="894" spans="1:10" x14ac:dyDescent="0.4">
      <c r="A894">
        <v>200000920</v>
      </c>
      <c r="B894" t="s">
        <v>4528</v>
      </c>
      <c r="C894" t="s">
        <v>4529</v>
      </c>
      <c r="D894" t="s">
        <v>2775</v>
      </c>
      <c r="E894" t="s">
        <v>4557</v>
      </c>
      <c r="F894" t="s">
        <v>4627</v>
      </c>
      <c r="G894" t="s">
        <v>2775</v>
      </c>
      <c r="H894" t="s">
        <v>4627</v>
      </c>
      <c r="I894" t="s">
        <v>733</v>
      </c>
      <c r="J894">
        <v>8564557.7701442577</v>
      </c>
    </row>
    <row r="895" spans="1:10" x14ac:dyDescent="0.4">
      <c r="A895">
        <v>200000920</v>
      </c>
      <c r="B895" t="s">
        <v>4528</v>
      </c>
      <c r="C895" t="s">
        <v>4529</v>
      </c>
      <c r="D895" t="s">
        <v>2775</v>
      </c>
      <c r="E895" t="s">
        <v>4539</v>
      </c>
      <c r="F895" t="s">
        <v>4628</v>
      </c>
      <c r="G895" t="s">
        <v>2775</v>
      </c>
      <c r="H895" t="s">
        <v>4628</v>
      </c>
      <c r="I895" t="s">
        <v>733</v>
      </c>
      <c r="J895">
        <v>1149584787.6290779</v>
      </c>
    </row>
    <row r="896" spans="1:10" x14ac:dyDescent="0.4">
      <c r="A896">
        <v>200000920</v>
      </c>
      <c r="B896" t="s">
        <v>4528</v>
      </c>
      <c r="C896" t="s">
        <v>4529</v>
      </c>
      <c r="D896" t="s">
        <v>2775</v>
      </c>
      <c r="E896" t="s">
        <v>4539</v>
      </c>
      <c r="F896" t="s">
        <v>4629</v>
      </c>
      <c r="G896" t="s">
        <v>2775</v>
      </c>
      <c r="H896" t="s">
        <v>4629</v>
      </c>
      <c r="I896" t="s">
        <v>733</v>
      </c>
      <c r="J896">
        <v>316995140.77479571</v>
      </c>
    </row>
    <row r="897" spans="1:13" x14ac:dyDescent="0.4">
      <c r="A897">
        <v>200000920</v>
      </c>
      <c r="B897" t="s">
        <v>4528</v>
      </c>
      <c r="C897" t="s">
        <v>4529</v>
      </c>
      <c r="D897" t="s">
        <v>2775</v>
      </c>
      <c r="E897" t="s">
        <v>4536</v>
      </c>
      <c r="F897" t="s">
        <v>4630</v>
      </c>
      <c r="G897" t="s">
        <v>2775</v>
      </c>
      <c r="H897" t="s">
        <v>4630</v>
      </c>
      <c r="I897" t="s">
        <v>733</v>
      </c>
      <c r="J897">
        <v>823616992.09933269</v>
      </c>
    </row>
    <row r="898" spans="1:13" x14ac:dyDescent="0.4">
      <c r="A898">
        <v>200000920</v>
      </c>
      <c r="B898" t="s">
        <v>4528</v>
      </c>
      <c r="C898" t="s">
        <v>4529</v>
      </c>
      <c r="D898" t="s">
        <v>2775</v>
      </c>
      <c r="E898" t="s">
        <v>4553</v>
      </c>
      <c r="F898" t="s">
        <v>4631</v>
      </c>
      <c r="G898" t="s">
        <v>2775</v>
      </c>
      <c r="H898" t="s">
        <v>4631</v>
      </c>
      <c r="I898" t="s">
        <v>733</v>
      </c>
      <c r="J898">
        <v>1066059902.696756</v>
      </c>
    </row>
    <row r="899" spans="1:13" x14ac:dyDescent="0.4">
      <c r="A899">
        <v>200000920</v>
      </c>
      <c r="B899" t="s">
        <v>4528</v>
      </c>
      <c r="C899" t="s">
        <v>4529</v>
      </c>
      <c r="D899" t="s">
        <v>2775</v>
      </c>
      <c r="E899" t="s">
        <v>4544</v>
      </c>
      <c r="F899" t="s">
        <v>4632</v>
      </c>
      <c r="G899" t="s">
        <v>2775</v>
      </c>
      <c r="H899" t="s">
        <v>4632</v>
      </c>
      <c r="I899" t="s">
        <v>733</v>
      </c>
      <c r="J899">
        <v>131076315.9501417</v>
      </c>
    </row>
    <row r="900" spans="1:13" x14ac:dyDescent="0.4">
      <c r="A900">
        <v>200000920</v>
      </c>
      <c r="B900" t="s">
        <v>4528</v>
      </c>
      <c r="C900" t="s">
        <v>4529</v>
      </c>
      <c r="D900" t="s">
        <v>2775</v>
      </c>
      <c r="E900" t="s">
        <v>4536</v>
      </c>
      <c r="F900" t="s">
        <v>4633</v>
      </c>
      <c r="G900" t="s">
        <v>2775</v>
      </c>
      <c r="H900" t="s">
        <v>4633</v>
      </c>
      <c r="I900" t="s">
        <v>733</v>
      </c>
      <c r="J900">
        <v>629322914.21273673</v>
      </c>
    </row>
    <row r="901" spans="1:13" x14ac:dyDescent="0.4">
      <c r="A901">
        <v>200000957</v>
      </c>
      <c r="B901" t="s">
        <v>4634</v>
      </c>
      <c r="C901" t="s">
        <v>4635</v>
      </c>
      <c r="D901" t="s">
        <v>595</v>
      </c>
      <c r="E901" t="s">
        <v>4636</v>
      </c>
      <c r="F901" t="s">
        <v>4637</v>
      </c>
      <c r="G901" t="s">
        <v>595</v>
      </c>
      <c r="H901" t="s">
        <v>4638</v>
      </c>
      <c r="I901" t="s">
        <v>598</v>
      </c>
      <c r="J901">
        <v>15364916773.41</v>
      </c>
      <c r="K901">
        <v>12.5</v>
      </c>
      <c r="L901" t="s">
        <v>4639</v>
      </c>
      <c r="M901" t="s">
        <v>4640</v>
      </c>
    </row>
    <row r="902" spans="1:13" x14ac:dyDescent="0.4">
      <c r="A902">
        <v>200000957</v>
      </c>
      <c r="B902" t="s">
        <v>4634</v>
      </c>
      <c r="C902" t="s">
        <v>4635</v>
      </c>
      <c r="D902" t="s">
        <v>2775</v>
      </c>
      <c r="E902" t="s">
        <v>4641</v>
      </c>
      <c r="F902" t="s">
        <v>4638</v>
      </c>
      <c r="G902" t="s">
        <v>2775</v>
      </c>
      <c r="H902" t="s">
        <v>4638</v>
      </c>
      <c r="I902" t="s">
        <v>598</v>
      </c>
      <c r="J902">
        <v>990104727.70183504</v>
      </c>
    </row>
    <row r="903" spans="1:13" x14ac:dyDescent="0.4">
      <c r="A903">
        <v>200000969</v>
      </c>
      <c r="B903" t="s">
        <v>1344</v>
      </c>
      <c r="C903" t="s">
        <v>4642</v>
      </c>
      <c r="D903" t="s">
        <v>595</v>
      </c>
      <c r="F903" t="s">
        <v>4643</v>
      </c>
      <c r="G903" t="s">
        <v>595</v>
      </c>
      <c r="H903" t="s">
        <v>4643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 x14ac:dyDescent="0.4">
      <c r="A904">
        <v>200000969</v>
      </c>
      <c r="B904" t="s">
        <v>1344</v>
      </c>
      <c r="C904" t="s">
        <v>4642</v>
      </c>
      <c r="D904" t="s">
        <v>595</v>
      </c>
      <c r="F904" t="s">
        <v>4644</v>
      </c>
      <c r="G904" t="s">
        <v>595</v>
      </c>
      <c r="H904" t="s">
        <v>4644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 x14ac:dyDescent="0.4">
      <c r="A905">
        <v>200000969</v>
      </c>
      <c r="B905" t="s">
        <v>1344</v>
      </c>
      <c r="C905" t="s">
        <v>4642</v>
      </c>
      <c r="D905" t="s">
        <v>595</v>
      </c>
      <c r="F905" t="s">
        <v>4645</v>
      </c>
      <c r="G905" t="s">
        <v>595</v>
      </c>
      <c r="H905" t="s">
        <v>4645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 x14ac:dyDescent="0.4">
      <c r="A906">
        <v>200000969</v>
      </c>
      <c r="B906" t="s">
        <v>1344</v>
      </c>
      <c r="C906" t="s">
        <v>4642</v>
      </c>
      <c r="D906" t="s">
        <v>595</v>
      </c>
      <c r="F906" t="s">
        <v>4646</v>
      </c>
      <c r="G906" t="s">
        <v>595</v>
      </c>
      <c r="H906" t="s">
        <v>4646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 x14ac:dyDescent="0.4">
      <c r="A907">
        <v>200000969</v>
      </c>
      <c r="B907" t="s">
        <v>1344</v>
      </c>
      <c r="C907" t="s">
        <v>4642</v>
      </c>
      <c r="D907" t="s">
        <v>595</v>
      </c>
      <c r="F907" t="s">
        <v>4647</v>
      </c>
      <c r="G907" t="s">
        <v>595</v>
      </c>
      <c r="H907" t="s">
        <v>4647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 x14ac:dyDescent="0.4">
      <c r="A908">
        <v>200000975</v>
      </c>
      <c r="B908" t="s">
        <v>1366</v>
      </c>
      <c r="C908" t="s">
        <v>4648</v>
      </c>
      <c r="D908" t="s">
        <v>2775</v>
      </c>
      <c r="F908" t="s">
        <v>4649</v>
      </c>
      <c r="G908" t="s">
        <v>2775</v>
      </c>
      <c r="H908" t="s">
        <v>4649</v>
      </c>
      <c r="I908" t="s">
        <v>733</v>
      </c>
      <c r="J908">
        <v>4415550.0358873606</v>
      </c>
    </row>
    <row r="909" spans="1:13" x14ac:dyDescent="0.4">
      <c r="A909">
        <v>200000975</v>
      </c>
      <c r="B909" t="s">
        <v>1366</v>
      </c>
      <c r="C909" t="s">
        <v>4648</v>
      </c>
      <c r="D909" t="s">
        <v>2775</v>
      </c>
      <c r="F909" t="s">
        <v>4650</v>
      </c>
      <c r="G909" t="s">
        <v>2775</v>
      </c>
      <c r="H909" t="s">
        <v>4650</v>
      </c>
      <c r="I909" t="s">
        <v>733</v>
      </c>
      <c r="J909">
        <v>113693668.94170021</v>
      </c>
    </row>
    <row r="910" spans="1:13" x14ac:dyDescent="0.4">
      <c r="A910">
        <v>200000975</v>
      </c>
      <c r="B910" t="s">
        <v>1366</v>
      </c>
      <c r="C910" t="s">
        <v>4648</v>
      </c>
      <c r="D910" t="s">
        <v>2775</v>
      </c>
      <c r="F910" t="s">
        <v>4651</v>
      </c>
      <c r="G910" t="s">
        <v>2775</v>
      </c>
      <c r="H910" t="s">
        <v>4651</v>
      </c>
      <c r="I910" t="s">
        <v>733</v>
      </c>
      <c r="J910">
        <v>73552750.518984094</v>
      </c>
    </row>
    <row r="911" spans="1:13" x14ac:dyDescent="0.4">
      <c r="A911">
        <v>200000975</v>
      </c>
      <c r="B911" t="s">
        <v>1366</v>
      </c>
      <c r="C911" t="s">
        <v>4648</v>
      </c>
      <c r="D911" t="s">
        <v>2775</v>
      </c>
      <c r="F911" t="s">
        <v>4652</v>
      </c>
      <c r="G911" t="s">
        <v>2775</v>
      </c>
      <c r="H911" t="s">
        <v>4652</v>
      </c>
      <c r="I911" t="s">
        <v>733</v>
      </c>
      <c r="J911">
        <v>3818689038.4768839</v>
      </c>
    </row>
    <row r="912" spans="1:13" x14ac:dyDescent="0.4">
      <c r="A912">
        <v>200000975</v>
      </c>
      <c r="B912" t="s">
        <v>1366</v>
      </c>
      <c r="C912" t="s">
        <v>4648</v>
      </c>
      <c r="D912" t="s">
        <v>2775</v>
      </c>
      <c r="F912" t="s">
        <v>4653</v>
      </c>
      <c r="G912" t="s">
        <v>2775</v>
      </c>
      <c r="H912" t="s">
        <v>4653</v>
      </c>
      <c r="I912" t="s">
        <v>733</v>
      </c>
      <c r="J912">
        <v>1202401943.888097</v>
      </c>
    </row>
    <row r="913" spans="1:10" x14ac:dyDescent="0.4">
      <c r="A913">
        <v>200000975</v>
      </c>
      <c r="B913" t="s">
        <v>1366</v>
      </c>
      <c r="C913" t="s">
        <v>4648</v>
      </c>
      <c r="D913" t="s">
        <v>2775</v>
      </c>
      <c r="F913" t="s">
        <v>4654</v>
      </c>
      <c r="G913" t="s">
        <v>2775</v>
      </c>
      <c r="H913" t="s">
        <v>4654</v>
      </c>
      <c r="I913" t="s">
        <v>733</v>
      </c>
      <c r="J913">
        <v>9930989763.209938</v>
      </c>
    </row>
    <row r="914" spans="1:10" x14ac:dyDescent="0.4">
      <c r="A914">
        <v>200000975</v>
      </c>
      <c r="B914" t="s">
        <v>1366</v>
      </c>
      <c r="C914" t="s">
        <v>4648</v>
      </c>
      <c r="D914" t="s">
        <v>2775</v>
      </c>
      <c r="F914" t="s">
        <v>4655</v>
      </c>
      <c r="G914" t="s">
        <v>2775</v>
      </c>
      <c r="H914" t="s">
        <v>4655</v>
      </c>
      <c r="I914" t="s">
        <v>733</v>
      </c>
      <c r="J914">
        <v>1194745744.392426</v>
      </c>
    </row>
    <row r="915" spans="1:10" x14ac:dyDescent="0.4">
      <c r="A915">
        <v>200000975</v>
      </c>
      <c r="B915" t="s">
        <v>1366</v>
      </c>
      <c r="C915" t="s">
        <v>4648</v>
      </c>
      <c r="D915" t="s">
        <v>2775</v>
      </c>
      <c r="F915" t="s">
        <v>4656</v>
      </c>
      <c r="G915" t="s">
        <v>2775</v>
      </c>
      <c r="H915" t="s">
        <v>4656</v>
      </c>
      <c r="I915" t="s">
        <v>733</v>
      </c>
      <c r="J915">
        <v>926377674.94338822</v>
      </c>
    </row>
    <row r="916" spans="1:10" x14ac:dyDescent="0.4">
      <c r="A916">
        <v>200000975</v>
      </c>
      <c r="B916" t="s">
        <v>1366</v>
      </c>
      <c r="C916" t="s">
        <v>4648</v>
      </c>
      <c r="D916" t="s">
        <v>2775</v>
      </c>
      <c r="F916" t="s">
        <v>4657</v>
      </c>
      <c r="G916" t="s">
        <v>2775</v>
      </c>
      <c r="H916" t="s">
        <v>4657</v>
      </c>
      <c r="I916" t="s">
        <v>733</v>
      </c>
      <c r="J916">
        <v>50798947.634810761</v>
      </c>
    </row>
    <row r="917" spans="1:10" x14ac:dyDescent="0.4">
      <c r="A917">
        <v>200000975</v>
      </c>
      <c r="B917" t="s">
        <v>1366</v>
      </c>
      <c r="C917" t="s">
        <v>4648</v>
      </c>
      <c r="D917" t="s">
        <v>2775</v>
      </c>
      <c r="F917" t="s">
        <v>4658</v>
      </c>
      <c r="G917" t="s">
        <v>2775</v>
      </c>
      <c r="H917" t="s">
        <v>4658</v>
      </c>
      <c r="I917" t="s">
        <v>733</v>
      </c>
      <c r="J917">
        <v>73872433.65004085</v>
      </c>
    </row>
    <row r="918" spans="1:10" x14ac:dyDescent="0.4">
      <c r="A918">
        <v>200000975</v>
      </c>
      <c r="B918" t="s">
        <v>1366</v>
      </c>
      <c r="C918" t="s">
        <v>4648</v>
      </c>
      <c r="D918" t="s">
        <v>2775</v>
      </c>
      <c r="F918" t="s">
        <v>4659</v>
      </c>
      <c r="G918" t="s">
        <v>2775</v>
      </c>
      <c r="H918" t="s">
        <v>4659</v>
      </c>
      <c r="I918" t="s">
        <v>733</v>
      </c>
      <c r="J918">
        <v>300873015.87771058</v>
      </c>
    </row>
    <row r="919" spans="1:10" x14ac:dyDescent="0.4">
      <c r="A919">
        <v>200000975</v>
      </c>
      <c r="B919" t="s">
        <v>1366</v>
      </c>
      <c r="C919" t="s">
        <v>4648</v>
      </c>
      <c r="D919" t="s">
        <v>2775</v>
      </c>
      <c r="F919" t="s">
        <v>4660</v>
      </c>
      <c r="G919" t="s">
        <v>2775</v>
      </c>
      <c r="H919" t="s">
        <v>4660</v>
      </c>
      <c r="I919" t="s">
        <v>733</v>
      </c>
      <c r="J919">
        <v>46262274.215738907</v>
      </c>
    </row>
    <row r="920" spans="1:10" x14ac:dyDescent="0.4">
      <c r="A920">
        <v>200000975</v>
      </c>
      <c r="B920" t="s">
        <v>1366</v>
      </c>
      <c r="C920" t="s">
        <v>4648</v>
      </c>
      <c r="D920" t="s">
        <v>2775</v>
      </c>
      <c r="F920" t="s">
        <v>4661</v>
      </c>
      <c r="G920" t="s">
        <v>2775</v>
      </c>
      <c r="H920" t="s">
        <v>4661</v>
      </c>
      <c r="I920" t="s">
        <v>733</v>
      </c>
      <c r="J920">
        <v>397001843.57738721</v>
      </c>
    </row>
    <row r="921" spans="1:10" x14ac:dyDescent="0.4">
      <c r="A921">
        <v>200000975</v>
      </c>
      <c r="B921" t="s">
        <v>1366</v>
      </c>
      <c r="C921" t="s">
        <v>4648</v>
      </c>
      <c r="D921" t="s">
        <v>2775</v>
      </c>
      <c r="F921" t="s">
        <v>4662</v>
      </c>
      <c r="G921" t="s">
        <v>2775</v>
      </c>
      <c r="H921" t="s">
        <v>4662</v>
      </c>
      <c r="I921" t="s">
        <v>733</v>
      </c>
      <c r="J921">
        <v>32200894.033021651</v>
      </c>
    </row>
    <row r="922" spans="1:10" x14ac:dyDescent="0.4">
      <c r="A922">
        <v>200000975</v>
      </c>
      <c r="B922" t="s">
        <v>1366</v>
      </c>
      <c r="C922" t="s">
        <v>4648</v>
      </c>
      <c r="D922" t="s">
        <v>2775</v>
      </c>
      <c r="F922" t="s">
        <v>4663</v>
      </c>
      <c r="G922" t="s">
        <v>2775</v>
      </c>
      <c r="H922" t="s">
        <v>4663</v>
      </c>
      <c r="I922" t="s">
        <v>733</v>
      </c>
      <c r="J922">
        <v>9938210.5320165623</v>
      </c>
    </row>
    <row r="923" spans="1:10" x14ac:dyDescent="0.4">
      <c r="A923">
        <v>200000975</v>
      </c>
      <c r="B923" t="s">
        <v>1366</v>
      </c>
      <c r="C923" t="s">
        <v>4648</v>
      </c>
      <c r="D923" t="s">
        <v>2775</v>
      </c>
      <c r="F923" t="s">
        <v>4664</v>
      </c>
      <c r="G923" t="s">
        <v>2775</v>
      </c>
      <c r="H923" t="s">
        <v>4664</v>
      </c>
      <c r="I923" t="s">
        <v>733</v>
      </c>
      <c r="J923">
        <v>179220610.90778169</v>
      </c>
    </row>
    <row r="924" spans="1:10" x14ac:dyDescent="0.4">
      <c r="A924">
        <v>200000975</v>
      </c>
      <c r="B924" t="s">
        <v>1366</v>
      </c>
      <c r="C924" t="s">
        <v>4648</v>
      </c>
      <c r="D924" t="s">
        <v>2775</v>
      </c>
      <c r="F924" t="s">
        <v>4665</v>
      </c>
      <c r="G924" t="s">
        <v>2775</v>
      </c>
      <c r="H924" t="s">
        <v>4665</v>
      </c>
      <c r="I924" t="s">
        <v>733</v>
      </c>
      <c r="J924">
        <v>75730771.729325235</v>
      </c>
    </row>
    <row r="925" spans="1:10" x14ac:dyDescent="0.4">
      <c r="A925">
        <v>200000975</v>
      </c>
      <c r="B925" t="s">
        <v>1366</v>
      </c>
      <c r="C925" t="s">
        <v>4648</v>
      </c>
      <c r="D925" t="s">
        <v>2775</v>
      </c>
      <c r="F925" t="s">
        <v>4666</v>
      </c>
      <c r="G925" t="s">
        <v>2775</v>
      </c>
      <c r="H925" t="s">
        <v>4666</v>
      </c>
      <c r="I925" t="s">
        <v>733</v>
      </c>
      <c r="J925">
        <v>3513155175.9786482</v>
      </c>
    </row>
    <row r="926" spans="1:10" x14ac:dyDescent="0.4">
      <c r="A926">
        <v>200000975</v>
      </c>
      <c r="B926" t="s">
        <v>1366</v>
      </c>
      <c r="C926" t="s">
        <v>4648</v>
      </c>
      <c r="D926" t="s">
        <v>2775</v>
      </c>
      <c r="F926" t="s">
        <v>4667</v>
      </c>
      <c r="G926" t="s">
        <v>2775</v>
      </c>
      <c r="H926" t="s">
        <v>4667</v>
      </c>
      <c r="I926" t="s">
        <v>733</v>
      </c>
      <c r="J926">
        <v>506799766.64269161</v>
      </c>
    </row>
    <row r="927" spans="1:10" x14ac:dyDescent="0.4">
      <c r="A927">
        <v>200000975</v>
      </c>
      <c r="B927" t="s">
        <v>1366</v>
      </c>
      <c r="C927" t="s">
        <v>4648</v>
      </c>
      <c r="D927" t="s">
        <v>2775</v>
      </c>
      <c r="F927" t="s">
        <v>4668</v>
      </c>
      <c r="G927" t="s">
        <v>2775</v>
      </c>
      <c r="H927" t="s">
        <v>4668</v>
      </c>
      <c r="I927" t="s">
        <v>733</v>
      </c>
      <c r="J927">
        <v>160966475.21489191</v>
      </c>
    </row>
    <row r="928" spans="1:10" x14ac:dyDescent="0.4">
      <c r="A928">
        <v>200000975</v>
      </c>
      <c r="B928" t="s">
        <v>1366</v>
      </c>
      <c r="C928" t="s">
        <v>4648</v>
      </c>
      <c r="D928" t="s">
        <v>2775</v>
      </c>
      <c r="F928" t="s">
        <v>4669</v>
      </c>
      <c r="G928" t="s">
        <v>2775</v>
      </c>
      <c r="H928" t="s">
        <v>4669</v>
      </c>
      <c r="I928" t="s">
        <v>733</v>
      </c>
      <c r="J928">
        <v>2533948705.3676591</v>
      </c>
    </row>
    <row r="929" spans="1:10" x14ac:dyDescent="0.4">
      <c r="A929">
        <v>200000975</v>
      </c>
      <c r="B929" t="s">
        <v>1366</v>
      </c>
      <c r="C929" t="s">
        <v>4648</v>
      </c>
      <c r="D929" t="s">
        <v>2775</v>
      </c>
      <c r="F929" t="s">
        <v>4670</v>
      </c>
      <c r="G929" t="s">
        <v>2775</v>
      </c>
      <c r="H929" t="s">
        <v>4670</v>
      </c>
      <c r="I929" t="s">
        <v>733</v>
      </c>
      <c r="J929">
        <v>552035949.26138747</v>
      </c>
    </row>
    <row r="930" spans="1:10" x14ac:dyDescent="0.4">
      <c r="A930">
        <v>200000975</v>
      </c>
      <c r="B930" t="s">
        <v>1366</v>
      </c>
      <c r="C930" t="s">
        <v>4648</v>
      </c>
      <c r="D930" t="s">
        <v>2775</v>
      </c>
      <c r="F930" t="s">
        <v>4671</v>
      </c>
      <c r="G930" t="s">
        <v>2775</v>
      </c>
      <c r="H930" t="s">
        <v>4671</v>
      </c>
      <c r="I930" t="s">
        <v>733</v>
      </c>
      <c r="J930">
        <v>3446080493.444119</v>
      </c>
    </row>
    <row r="931" spans="1:10" x14ac:dyDescent="0.4">
      <c r="A931">
        <v>200000975</v>
      </c>
      <c r="B931" t="s">
        <v>1366</v>
      </c>
      <c r="C931" t="s">
        <v>4648</v>
      </c>
      <c r="D931" t="s">
        <v>2775</v>
      </c>
      <c r="F931" t="s">
        <v>4672</v>
      </c>
      <c r="G931" t="s">
        <v>2775</v>
      </c>
      <c r="H931" t="s">
        <v>4672</v>
      </c>
      <c r="I931" t="s">
        <v>733</v>
      </c>
      <c r="J931">
        <v>2519626617.2276282</v>
      </c>
    </row>
    <row r="932" spans="1:10" x14ac:dyDescent="0.4">
      <c r="A932">
        <v>200000975</v>
      </c>
      <c r="B932" t="s">
        <v>1366</v>
      </c>
      <c r="C932" t="s">
        <v>4648</v>
      </c>
      <c r="D932" t="s">
        <v>2775</v>
      </c>
      <c r="F932" t="s">
        <v>4673</v>
      </c>
      <c r="G932" t="s">
        <v>2775</v>
      </c>
      <c r="H932" t="s">
        <v>4673</v>
      </c>
      <c r="I932" t="s">
        <v>733</v>
      </c>
      <c r="J932">
        <v>1527208607.471756</v>
      </c>
    </row>
    <row r="933" spans="1:10" x14ac:dyDescent="0.4">
      <c r="A933">
        <v>200000975</v>
      </c>
      <c r="B933" t="s">
        <v>1366</v>
      </c>
      <c r="C933" t="s">
        <v>4648</v>
      </c>
      <c r="D933" t="s">
        <v>2775</v>
      </c>
      <c r="F933" t="s">
        <v>4674</v>
      </c>
      <c r="G933" t="s">
        <v>2775</v>
      </c>
      <c r="H933" t="s">
        <v>4674</v>
      </c>
      <c r="I933" t="s">
        <v>733</v>
      </c>
      <c r="J933">
        <v>146311943.15744579</v>
      </c>
    </row>
    <row r="934" spans="1:10" x14ac:dyDescent="0.4">
      <c r="A934">
        <v>200000975</v>
      </c>
      <c r="B934" t="s">
        <v>1366</v>
      </c>
      <c r="C934" t="s">
        <v>4648</v>
      </c>
      <c r="D934" t="s">
        <v>2775</v>
      </c>
      <c r="F934" t="s">
        <v>4675</v>
      </c>
      <c r="G934" t="s">
        <v>2775</v>
      </c>
      <c r="H934" t="s">
        <v>4675</v>
      </c>
      <c r="I934" t="s">
        <v>733</v>
      </c>
      <c r="J934">
        <v>189369832.07373959</v>
      </c>
    </row>
    <row r="935" spans="1:10" x14ac:dyDescent="0.4">
      <c r="A935">
        <v>200000975</v>
      </c>
      <c r="B935" t="s">
        <v>1366</v>
      </c>
      <c r="C935" t="s">
        <v>4648</v>
      </c>
      <c r="D935" t="s">
        <v>2775</v>
      </c>
      <c r="F935" t="s">
        <v>4676</v>
      </c>
      <c r="G935" t="s">
        <v>2775</v>
      </c>
      <c r="H935" t="s">
        <v>4676</v>
      </c>
      <c r="I935" t="s">
        <v>733</v>
      </c>
      <c r="J935">
        <v>2036474594.9233911</v>
      </c>
    </row>
    <row r="936" spans="1:10" x14ac:dyDescent="0.4">
      <c r="A936">
        <v>200000975</v>
      </c>
      <c r="B936" t="s">
        <v>1366</v>
      </c>
      <c r="C936" t="s">
        <v>4648</v>
      </c>
      <c r="D936" t="s">
        <v>2775</v>
      </c>
      <c r="F936" t="s">
        <v>4677</v>
      </c>
      <c r="G936" t="s">
        <v>2775</v>
      </c>
      <c r="H936" t="s">
        <v>4677</v>
      </c>
      <c r="I936" t="s">
        <v>733</v>
      </c>
      <c r="J936">
        <v>23570987.900018319</v>
      </c>
    </row>
    <row r="937" spans="1:10" x14ac:dyDescent="0.4">
      <c r="A937">
        <v>200000975</v>
      </c>
      <c r="B937" t="s">
        <v>1366</v>
      </c>
      <c r="C937" t="s">
        <v>4648</v>
      </c>
      <c r="D937" t="s">
        <v>2775</v>
      </c>
      <c r="F937" t="s">
        <v>4678</v>
      </c>
      <c r="G937" t="s">
        <v>2775</v>
      </c>
      <c r="H937" t="s">
        <v>4678</v>
      </c>
      <c r="I937" t="s">
        <v>733</v>
      </c>
      <c r="J937">
        <v>279912205.40044171</v>
      </c>
    </row>
    <row r="938" spans="1:10" x14ac:dyDescent="0.4">
      <c r="A938">
        <v>200000975</v>
      </c>
      <c r="B938" t="s">
        <v>1366</v>
      </c>
      <c r="C938" t="s">
        <v>4648</v>
      </c>
      <c r="D938" t="s">
        <v>2775</v>
      </c>
      <c r="F938" t="s">
        <v>4679</v>
      </c>
      <c r="G938" t="s">
        <v>2775</v>
      </c>
      <c r="H938" t="s">
        <v>4679</v>
      </c>
      <c r="I938" t="s">
        <v>733</v>
      </c>
      <c r="J938">
        <v>216750360.24599579</v>
      </c>
    </row>
    <row r="939" spans="1:10" x14ac:dyDescent="0.4">
      <c r="A939">
        <v>200000975</v>
      </c>
      <c r="B939" t="s">
        <v>1366</v>
      </c>
      <c r="C939" t="s">
        <v>4648</v>
      </c>
      <c r="D939" t="s">
        <v>2775</v>
      </c>
      <c r="F939" t="s">
        <v>4680</v>
      </c>
      <c r="G939" t="s">
        <v>2775</v>
      </c>
      <c r="H939" t="s">
        <v>4680</v>
      </c>
      <c r="I939" t="s">
        <v>733</v>
      </c>
      <c r="J939">
        <v>1015211572.225996</v>
      </c>
    </row>
    <row r="940" spans="1:10" x14ac:dyDescent="0.4">
      <c r="A940">
        <v>200000975</v>
      </c>
      <c r="B940" t="s">
        <v>1366</v>
      </c>
      <c r="C940" t="s">
        <v>4648</v>
      </c>
      <c r="D940" t="s">
        <v>2775</v>
      </c>
      <c r="F940" t="s">
        <v>4681</v>
      </c>
      <c r="G940" t="s">
        <v>2775</v>
      </c>
      <c r="H940" t="s">
        <v>4681</v>
      </c>
      <c r="I940" t="s">
        <v>733</v>
      </c>
      <c r="J940">
        <v>735158235.54926562</v>
      </c>
    </row>
    <row r="941" spans="1:10" x14ac:dyDescent="0.4">
      <c r="A941">
        <v>200000975</v>
      </c>
      <c r="B941" t="s">
        <v>1366</v>
      </c>
      <c r="C941" t="s">
        <v>4648</v>
      </c>
      <c r="D941" t="s">
        <v>2775</v>
      </c>
      <c r="F941" t="s">
        <v>4682</v>
      </c>
      <c r="G941" t="s">
        <v>2775</v>
      </c>
      <c r="H941" t="s">
        <v>4682</v>
      </c>
      <c r="I941" t="s">
        <v>733</v>
      </c>
      <c r="J941">
        <v>2768161900.8213148</v>
      </c>
    </row>
    <row r="942" spans="1:10" x14ac:dyDescent="0.4">
      <c r="A942">
        <v>200000975</v>
      </c>
      <c r="B942" t="s">
        <v>1366</v>
      </c>
      <c r="C942" t="s">
        <v>4648</v>
      </c>
      <c r="D942" t="s">
        <v>2775</v>
      </c>
      <c r="F942" t="s">
        <v>4683</v>
      </c>
      <c r="G942" t="s">
        <v>2775</v>
      </c>
      <c r="H942" t="s">
        <v>4683</v>
      </c>
      <c r="I942" t="s">
        <v>733</v>
      </c>
      <c r="J942">
        <v>1102277176.833663</v>
      </c>
    </row>
    <row r="943" spans="1:10" x14ac:dyDescent="0.4">
      <c r="A943">
        <v>200000975</v>
      </c>
      <c r="B943" t="s">
        <v>1366</v>
      </c>
      <c r="C943" t="s">
        <v>4648</v>
      </c>
      <c r="D943" t="s">
        <v>2775</v>
      </c>
      <c r="F943" t="s">
        <v>4684</v>
      </c>
      <c r="G943" t="s">
        <v>2775</v>
      </c>
      <c r="H943" t="s">
        <v>4684</v>
      </c>
      <c r="I943" t="s">
        <v>733</v>
      </c>
      <c r="J943">
        <v>293482998.84376258</v>
      </c>
    </row>
    <row r="944" spans="1:10" x14ac:dyDescent="0.4">
      <c r="A944">
        <v>200000975</v>
      </c>
      <c r="B944" t="s">
        <v>1366</v>
      </c>
      <c r="C944" t="s">
        <v>4648</v>
      </c>
      <c r="D944" t="s">
        <v>2775</v>
      </c>
      <c r="F944" t="s">
        <v>4685</v>
      </c>
      <c r="G944" t="s">
        <v>2775</v>
      </c>
      <c r="H944" t="s">
        <v>4685</v>
      </c>
      <c r="I944" t="s">
        <v>733</v>
      </c>
      <c r="J944">
        <v>175521523.44802821</v>
      </c>
    </row>
    <row r="945" spans="1:10" x14ac:dyDescent="0.4">
      <c r="A945">
        <v>200000975</v>
      </c>
      <c r="B945" t="s">
        <v>1366</v>
      </c>
      <c r="C945" t="s">
        <v>4648</v>
      </c>
      <c r="D945" t="s">
        <v>2775</v>
      </c>
      <c r="F945" t="s">
        <v>4686</v>
      </c>
      <c r="G945" t="s">
        <v>2775</v>
      </c>
      <c r="H945" t="s">
        <v>4686</v>
      </c>
      <c r="I945" t="s">
        <v>733</v>
      </c>
      <c r="J945">
        <v>3659253250.3810658</v>
      </c>
    </row>
    <row r="946" spans="1:10" x14ac:dyDescent="0.4">
      <c r="A946">
        <v>200000975</v>
      </c>
      <c r="B946" t="s">
        <v>1366</v>
      </c>
      <c r="C946" t="s">
        <v>4648</v>
      </c>
      <c r="D946" t="s">
        <v>2775</v>
      </c>
      <c r="F946" t="s">
        <v>4687</v>
      </c>
      <c r="G946" t="s">
        <v>2775</v>
      </c>
      <c r="H946" t="s">
        <v>4687</v>
      </c>
      <c r="I946" t="s">
        <v>733</v>
      </c>
      <c r="J946">
        <v>56854959.695911288</v>
      </c>
    </row>
    <row r="947" spans="1:10" x14ac:dyDescent="0.4">
      <c r="A947">
        <v>200000975</v>
      </c>
      <c r="B947" t="s">
        <v>1366</v>
      </c>
      <c r="C947" t="s">
        <v>4648</v>
      </c>
      <c r="D947" t="s">
        <v>2775</v>
      </c>
      <c r="F947" t="s">
        <v>4688</v>
      </c>
      <c r="G947" t="s">
        <v>2775</v>
      </c>
      <c r="H947" t="s">
        <v>4688</v>
      </c>
      <c r="I947" t="s">
        <v>733</v>
      </c>
      <c r="J947">
        <v>613264804.6640445</v>
      </c>
    </row>
    <row r="948" spans="1:10" x14ac:dyDescent="0.4">
      <c r="A948">
        <v>200000975</v>
      </c>
      <c r="B948" t="s">
        <v>1366</v>
      </c>
      <c r="C948" t="s">
        <v>4648</v>
      </c>
      <c r="D948" t="s">
        <v>2775</v>
      </c>
      <c r="F948" t="s">
        <v>4689</v>
      </c>
      <c r="G948" t="s">
        <v>2775</v>
      </c>
      <c r="H948" t="s">
        <v>4689</v>
      </c>
      <c r="I948" t="s">
        <v>733</v>
      </c>
      <c r="J948">
        <v>264347668.7626892</v>
      </c>
    </row>
    <row r="949" spans="1:10" x14ac:dyDescent="0.4">
      <c r="A949">
        <v>200000975</v>
      </c>
      <c r="B949" t="s">
        <v>1366</v>
      </c>
      <c r="C949" t="s">
        <v>4648</v>
      </c>
      <c r="D949" t="s">
        <v>2775</v>
      </c>
      <c r="F949" t="s">
        <v>4690</v>
      </c>
      <c r="G949" t="s">
        <v>2775</v>
      </c>
      <c r="H949" t="s">
        <v>4690</v>
      </c>
      <c r="I949" t="s">
        <v>733</v>
      </c>
      <c r="J949">
        <v>152779909.98367929</v>
      </c>
    </row>
    <row r="950" spans="1:10" x14ac:dyDescent="0.4">
      <c r="A950">
        <v>200000975</v>
      </c>
      <c r="B950" t="s">
        <v>1366</v>
      </c>
      <c r="C950" t="s">
        <v>4648</v>
      </c>
      <c r="D950" t="s">
        <v>2775</v>
      </c>
      <c r="F950" t="s">
        <v>4691</v>
      </c>
      <c r="G950" t="s">
        <v>2775</v>
      </c>
      <c r="H950" t="s">
        <v>4691</v>
      </c>
      <c r="I950" t="s">
        <v>733</v>
      </c>
      <c r="J950">
        <v>9465276.1576968338</v>
      </c>
    </row>
    <row r="951" spans="1:10" x14ac:dyDescent="0.4">
      <c r="A951">
        <v>200000975</v>
      </c>
      <c r="B951" t="s">
        <v>1366</v>
      </c>
      <c r="C951" t="s">
        <v>4648</v>
      </c>
      <c r="D951" t="s">
        <v>2775</v>
      </c>
      <c r="F951" t="s">
        <v>4692</v>
      </c>
      <c r="G951" t="s">
        <v>2775</v>
      </c>
      <c r="H951" t="s">
        <v>4692</v>
      </c>
      <c r="I951" t="s">
        <v>733</v>
      </c>
      <c r="J951">
        <v>73467378.75605309</v>
      </c>
    </row>
    <row r="952" spans="1:10" x14ac:dyDescent="0.4">
      <c r="A952">
        <v>200000975</v>
      </c>
      <c r="B952" t="s">
        <v>1366</v>
      </c>
      <c r="C952" t="s">
        <v>4648</v>
      </c>
      <c r="D952" t="s">
        <v>2775</v>
      </c>
      <c r="F952" t="s">
        <v>4693</v>
      </c>
      <c r="G952" t="s">
        <v>2775</v>
      </c>
      <c r="H952" t="s">
        <v>4693</v>
      </c>
      <c r="I952" t="s">
        <v>733</v>
      </c>
      <c r="J952">
        <v>874578309.7325083</v>
      </c>
    </row>
    <row r="953" spans="1:10" x14ac:dyDescent="0.4">
      <c r="A953">
        <v>200000975</v>
      </c>
      <c r="B953" t="s">
        <v>1366</v>
      </c>
      <c r="C953" t="s">
        <v>4648</v>
      </c>
      <c r="D953" t="s">
        <v>2775</v>
      </c>
      <c r="F953" t="s">
        <v>4694</v>
      </c>
      <c r="G953" t="s">
        <v>2775</v>
      </c>
      <c r="H953" t="s">
        <v>4694</v>
      </c>
      <c r="I953" t="s">
        <v>733</v>
      </c>
      <c r="J953">
        <v>46553974.906927973</v>
      </c>
    </row>
    <row r="954" spans="1:10" x14ac:dyDescent="0.4">
      <c r="A954">
        <v>200000975</v>
      </c>
      <c r="B954" t="s">
        <v>1366</v>
      </c>
      <c r="C954" t="s">
        <v>4648</v>
      </c>
      <c r="D954" t="s">
        <v>2775</v>
      </c>
      <c r="F954" t="s">
        <v>4695</v>
      </c>
      <c r="G954" t="s">
        <v>2775</v>
      </c>
      <c r="H954" t="s">
        <v>4695</v>
      </c>
      <c r="I954" t="s">
        <v>733</v>
      </c>
      <c r="J954">
        <v>138589176.6880188</v>
      </c>
    </row>
    <row r="955" spans="1:10" x14ac:dyDescent="0.4">
      <c r="A955">
        <v>200000975</v>
      </c>
      <c r="B955" t="s">
        <v>1366</v>
      </c>
      <c r="C955" t="s">
        <v>4648</v>
      </c>
      <c r="D955" t="s">
        <v>2775</v>
      </c>
      <c r="F955" t="s">
        <v>4696</v>
      </c>
      <c r="G955" t="s">
        <v>2775</v>
      </c>
      <c r="H955" t="s">
        <v>4696</v>
      </c>
      <c r="I955" t="s">
        <v>733</v>
      </c>
      <c r="J955">
        <v>296526068.35101128</v>
      </c>
    </row>
    <row r="956" spans="1:10" x14ac:dyDescent="0.4">
      <c r="A956">
        <v>200000975</v>
      </c>
      <c r="B956" t="s">
        <v>1366</v>
      </c>
      <c r="C956" t="s">
        <v>4648</v>
      </c>
      <c r="D956" t="s">
        <v>2775</v>
      </c>
      <c r="F956" t="s">
        <v>4697</v>
      </c>
      <c r="G956" t="s">
        <v>2775</v>
      </c>
      <c r="H956" t="s">
        <v>4697</v>
      </c>
      <c r="I956" t="s">
        <v>733</v>
      </c>
      <c r="J956">
        <v>1313709894.9749351</v>
      </c>
    </row>
    <row r="957" spans="1:10" x14ac:dyDescent="0.4">
      <c r="A957">
        <v>200000975</v>
      </c>
      <c r="B957" t="s">
        <v>1366</v>
      </c>
      <c r="C957" t="s">
        <v>4648</v>
      </c>
      <c r="D957" t="s">
        <v>2775</v>
      </c>
      <c r="F957" t="s">
        <v>4422</v>
      </c>
      <c r="G957" t="s">
        <v>2775</v>
      </c>
      <c r="H957" t="s">
        <v>4422</v>
      </c>
      <c r="I957" t="s">
        <v>733</v>
      </c>
      <c r="J957">
        <v>356741515.52500659</v>
      </c>
    </row>
    <row r="958" spans="1:10" x14ac:dyDescent="0.4">
      <c r="A958">
        <v>200000975</v>
      </c>
      <c r="B958" t="s">
        <v>1366</v>
      </c>
      <c r="C958" t="s">
        <v>4648</v>
      </c>
      <c r="D958" t="s">
        <v>2775</v>
      </c>
      <c r="F958" t="s">
        <v>4698</v>
      </c>
      <c r="G958" t="s">
        <v>2775</v>
      </c>
      <c r="H958" t="s">
        <v>4698</v>
      </c>
      <c r="I958" t="s">
        <v>733</v>
      </c>
      <c r="J958">
        <v>32306448.327857658</v>
      </c>
    </row>
    <row r="959" spans="1:10" x14ac:dyDescent="0.4">
      <c r="A959">
        <v>200000975</v>
      </c>
      <c r="B959" t="s">
        <v>1366</v>
      </c>
      <c r="C959" t="s">
        <v>4648</v>
      </c>
      <c r="D959" t="s">
        <v>2775</v>
      </c>
      <c r="F959" t="s">
        <v>4699</v>
      </c>
      <c r="G959" t="s">
        <v>2775</v>
      </c>
      <c r="H959" t="s">
        <v>4699</v>
      </c>
      <c r="I959" t="s">
        <v>733</v>
      </c>
      <c r="J959">
        <v>83671159.63881509</v>
      </c>
    </row>
    <row r="960" spans="1:10" x14ac:dyDescent="0.4">
      <c r="A960">
        <v>200000975</v>
      </c>
      <c r="B960" t="s">
        <v>1366</v>
      </c>
      <c r="C960" t="s">
        <v>4648</v>
      </c>
      <c r="D960" t="s">
        <v>2775</v>
      </c>
      <c r="F960" t="s">
        <v>4700</v>
      </c>
      <c r="G960" t="s">
        <v>2775</v>
      </c>
      <c r="H960" t="s">
        <v>4700</v>
      </c>
      <c r="I960" t="s">
        <v>733</v>
      </c>
      <c r="J960">
        <v>1324806673.5288169</v>
      </c>
    </row>
    <row r="961" spans="1:10" x14ac:dyDescent="0.4">
      <c r="A961">
        <v>200000975</v>
      </c>
      <c r="B961" t="s">
        <v>1366</v>
      </c>
      <c r="C961" t="s">
        <v>4648</v>
      </c>
      <c r="D961" t="s">
        <v>2775</v>
      </c>
      <c r="F961" t="s">
        <v>4701</v>
      </c>
      <c r="G961" t="s">
        <v>2775</v>
      </c>
      <c r="H961" t="s">
        <v>4701</v>
      </c>
      <c r="I961" t="s">
        <v>733</v>
      </c>
      <c r="J961">
        <v>60925551.522362404</v>
      </c>
    </row>
    <row r="962" spans="1:10" x14ac:dyDescent="0.4">
      <c r="A962">
        <v>200000975</v>
      </c>
      <c r="B962" t="s">
        <v>1366</v>
      </c>
      <c r="C962" t="s">
        <v>4648</v>
      </c>
      <c r="D962" t="s">
        <v>2775</v>
      </c>
      <c r="F962" t="s">
        <v>4702</v>
      </c>
      <c r="G962" t="s">
        <v>2775</v>
      </c>
      <c r="H962" t="s">
        <v>4702</v>
      </c>
      <c r="I962" t="s">
        <v>733</v>
      </c>
      <c r="J962">
        <v>458278351.51466727</v>
      </c>
    </row>
    <row r="963" spans="1:10" x14ac:dyDescent="0.4">
      <c r="A963">
        <v>200000975</v>
      </c>
      <c r="B963" t="s">
        <v>1366</v>
      </c>
      <c r="C963" t="s">
        <v>4648</v>
      </c>
      <c r="D963" t="s">
        <v>2775</v>
      </c>
      <c r="F963" t="s">
        <v>4703</v>
      </c>
      <c r="G963" t="s">
        <v>2775</v>
      </c>
      <c r="H963" t="s">
        <v>4703</v>
      </c>
      <c r="I963" t="s">
        <v>733</v>
      </c>
      <c r="J963">
        <v>487526055.19862932</v>
      </c>
    </row>
    <row r="964" spans="1:10" x14ac:dyDescent="0.4">
      <c r="A964">
        <v>200000975</v>
      </c>
      <c r="B964" t="s">
        <v>1366</v>
      </c>
      <c r="C964" t="s">
        <v>4648</v>
      </c>
      <c r="D964" t="s">
        <v>2775</v>
      </c>
      <c r="F964" t="s">
        <v>4704</v>
      </c>
      <c r="G964" t="s">
        <v>2775</v>
      </c>
      <c r="H964" t="s">
        <v>4704</v>
      </c>
      <c r="I964" t="s">
        <v>733</v>
      </c>
      <c r="J964">
        <v>331388916.25285041</v>
      </c>
    </row>
    <row r="965" spans="1:10" x14ac:dyDescent="0.4">
      <c r="A965">
        <v>200000975</v>
      </c>
      <c r="B965" t="s">
        <v>1366</v>
      </c>
      <c r="C965" t="s">
        <v>4648</v>
      </c>
      <c r="D965" t="s">
        <v>2775</v>
      </c>
      <c r="F965" t="s">
        <v>4705</v>
      </c>
      <c r="G965" t="s">
        <v>2775</v>
      </c>
      <c r="H965" t="s">
        <v>4705</v>
      </c>
      <c r="I965" t="s">
        <v>733</v>
      </c>
      <c r="J965">
        <v>11202873.892836319</v>
      </c>
    </row>
    <row r="966" spans="1:10" x14ac:dyDescent="0.4">
      <c r="A966">
        <v>200000975</v>
      </c>
      <c r="B966" t="s">
        <v>1366</v>
      </c>
      <c r="C966" t="s">
        <v>4648</v>
      </c>
      <c r="D966" t="s">
        <v>2775</v>
      </c>
      <c r="F966" t="s">
        <v>4706</v>
      </c>
      <c r="G966" t="s">
        <v>2775</v>
      </c>
      <c r="H966" t="s">
        <v>4706</v>
      </c>
      <c r="I966" t="s">
        <v>733</v>
      </c>
      <c r="J966">
        <v>7365933.7187557239</v>
      </c>
    </row>
    <row r="967" spans="1:10" x14ac:dyDescent="0.4">
      <c r="A967">
        <v>200000975</v>
      </c>
      <c r="B967" t="s">
        <v>1366</v>
      </c>
      <c r="C967" t="s">
        <v>4648</v>
      </c>
      <c r="D967" t="s">
        <v>2775</v>
      </c>
      <c r="F967" t="s">
        <v>4707</v>
      </c>
      <c r="G967" t="s">
        <v>2775</v>
      </c>
      <c r="H967" t="s">
        <v>4707</v>
      </c>
      <c r="I967" t="s">
        <v>733</v>
      </c>
      <c r="J967">
        <v>301120690.34488511</v>
      </c>
    </row>
    <row r="968" spans="1:10" x14ac:dyDescent="0.4">
      <c r="A968">
        <v>200000975</v>
      </c>
      <c r="B968" t="s">
        <v>1366</v>
      </c>
      <c r="C968" t="s">
        <v>4648</v>
      </c>
      <c r="D968" t="s">
        <v>2775</v>
      </c>
      <c r="F968" t="s">
        <v>4708</v>
      </c>
      <c r="G968" t="s">
        <v>2775</v>
      </c>
      <c r="H968" t="s">
        <v>4708</v>
      </c>
      <c r="I968" t="s">
        <v>733</v>
      </c>
      <c r="J968">
        <v>46130567.721065551</v>
      </c>
    </row>
    <row r="969" spans="1:10" x14ac:dyDescent="0.4">
      <c r="A969">
        <v>200000975</v>
      </c>
      <c r="B969" t="s">
        <v>1366</v>
      </c>
      <c r="C969" t="s">
        <v>4648</v>
      </c>
      <c r="D969" t="s">
        <v>2775</v>
      </c>
      <c r="F969" t="s">
        <v>4709</v>
      </c>
      <c r="G969" t="s">
        <v>2775</v>
      </c>
      <c r="H969" t="s">
        <v>4709</v>
      </c>
      <c r="I969" t="s">
        <v>733</v>
      </c>
      <c r="J969">
        <v>2664079627.6791511</v>
      </c>
    </row>
    <row r="970" spans="1:10" x14ac:dyDescent="0.4">
      <c r="A970">
        <v>200000975</v>
      </c>
      <c r="B970" t="s">
        <v>1366</v>
      </c>
      <c r="C970" t="s">
        <v>4648</v>
      </c>
      <c r="D970" t="s">
        <v>2775</v>
      </c>
      <c r="F970" t="s">
        <v>4710</v>
      </c>
      <c r="G970" t="s">
        <v>2775</v>
      </c>
      <c r="H970" t="s">
        <v>4710</v>
      </c>
      <c r="I970" t="s">
        <v>733</v>
      </c>
      <c r="J970">
        <v>188829819.43949011</v>
      </c>
    </row>
    <row r="971" spans="1:10" x14ac:dyDescent="0.4">
      <c r="A971">
        <v>200000975</v>
      </c>
      <c r="B971" t="s">
        <v>1366</v>
      </c>
      <c r="C971" t="s">
        <v>4648</v>
      </c>
      <c r="D971" t="s">
        <v>2775</v>
      </c>
      <c r="F971" t="s">
        <v>4711</v>
      </c>
      <c r="G971" t="s">
        <v>2775</v>
      </c>
      <c r="H971" t="s">
        <v>4711</v>
      </c>
      <c r="I971" t="s">
        <v>733</v>
      </c>
      <c r="J971">
        <v>7606564438.0301733</v>
      </c>
    </row>
    <row r="972" spans="1:10" x14ac:dyDescent="0.4">
      <c r="A972">
        <v>200000975</v>
      </c>
      <c r="B972" t="s">
        <v>1366</v>
      </c>
      <c r="C972" t="s">
        <v>4648</v>
      </c>
      <c r="D972" t="s">
        <v>2775</v>
      </c>
      <c r="F972" t="s">
        <v>4712</v>
      </c>
      <c r="G972" t="s">
        <v>2775</v>
      </c>
      <c r="H972" t="s">
        <v>4712</v>
      </c>
      <c r="I972" t="s">
        <v>733</v>
      </c>
      <c r="J972">
        <v>467245895.59846872</v>
      </c>
    </row>
    <row r="973" spans="1:10" x14ac:dyDescent="0.4">
      <c r="A973">
        <v>200000975</v>
      </c>
      <c r="B973" t="s">
        <v>1366</v>
      </c>
      <c r="C973" t="s">
        <v>4648</v>
      </c>
      <c r="D973" t="s">
        <v>2775</v>
      </c>
      <c r="F973" t="s">
        <v>4713</v>
      </c>
      <c r="G973" t="s">
        <v>2775</v>
      </c>
      <c r="H973" t="s">
        <v>4713</v>
      </c>
      <c r="I973" t="s">
        <v>733</v>
      </c>
      <c r="J973">
        <v>34860560.123391099</v>
      </c>
    </row>
    <row r="974" spans="1:10" x14ac:dyDescent="0.4">
      <c r="A974">
        <v>200000975</v>
      </c>
      <c r="B974" t="s">
        <v>1366</v>
      </c>
      <c r="C974" t="s">
        <v>4648</v>
      </c>
      <c r="D974" t="s">
        <v>2775</v>
      </c>
      <c r="F974" t="s">
        <v>4714</v>
      </c>
      <c r="G974" t="s">
        <v>2775</v>
      </c>
      <c r="H974" t="s">
        <v>4714</v>
      </c>
      <c r="I974" t="s">
        <v>733</v>
      </c>
      <c r="J974">
        <v>166248856.49278581</v>
      </c>
    </row>
    <row r="975" spans="1:10" x14ac:dyDescent="0.4">
      <c r="A975">
        <v>200000975</v>
      </c>
      <c r="B975" t="s">
        <v>1366</v>
      </c>
      <c r="C975" t="s">
        <v>4648</v>
      </c>
      <c r="D975" t="s">
        <v>2775</v>
      </c>
      <c r="F975" t="s">
        <v>4715</v>
      </c>
      <c r="G975" t="s">
        <v>2775</v>
      </c>
      <c r="H975" t="s">
        <v>4715</v>
      </c>
      <c r="I975" t="s">
        <v>733</v>
      </c>
      <c r="J975">
        <v>33488705.869944599</v>
      </c>
    </row>
    <row r="976" spans="1:10" x14ac:dyDescent="0.4">
      <c r="A976">
        <v>200000975</v>
      </c>
      <c r="B976" t="s">
        <v>1366</v>
      </c>
      <c r="C976" t="s">
        <v>4648</v>
      </c>
      <c r="D976" t="s">
        <v>2775</v>
      </c>
      <c r="F976" t="s">
        <v>4716</v>
      </c>
      <c r="G976" t="s">
        <v>2775</v>
      </c>
      <c r="H976" t="s">
        <v>4716</v>
      </c>
      <c r="I976" t="s">
        <v>733</v>
      </c>
      <c r="J976">
        <v>89620466.454484567</v>
      </c>
    </row>
    <row r="977" spans="1:10" x14ac:dyDescent="0.4">
      <c r="A977">
        <v>200000975</v>
      </c>
      <c r="B977" t="s">
        <v>1366</v>
      </c>
      <c r="C977" t="s">
        <v>4648</v>
      </c>
      <c r="D977" t="s">
        <v>2775</v>
      </c>
      <c r="F977" t="s">
        <v>4717</v>
      </c>
      <c r="G977" t="s">
        <v>2775</v>
      </c>
      <c r="H977" t="s">
        <v>4717</v>
      </c>
      <c r="I977" t="s">
        <v>733</v>
      </c>
      <c r="J977">
        <v>144605155.2378383</v>
      </c>
    </row>
    <row r="978" spans="1:10" x14ac:dyDescent="0.4">
      <c r="A978">
        <v>200000975</v>
      </c>
      <c r="B978" t="s">
        <v>1366</v>
      </c>
      <c r="C978" t="s">
        <v>4648</v>
      </c>
      <c r="D978" t="s">
        <v>2775</v>
      </c>
      <c r="F978" t="s">
        <v>4718</v>
      </c>
      <c r="G978" t="s">
        <v>2775</v>
      </c>
      <c r="H978" t="s">
        <v>4718</v>
      </c>
      <c r="I978" t="s">
        <v>733</v>
      </c>
      <c r="J978">
        <v>2767476.0158280651</v>
      </c>
    </row>
    <row r="979" spans="1:10" x14ac:dyDescent="0.4">
      <c r="A979">
        <v>200000975</v>
      </c>
      <c r="B979" t="s">
        <v>1366</v>
      </c>
      <c r="C979" t="s">
        <v>4648</v>
      </c>
      <c r="D979" t="s">
        <v>2775</v>
      </c>
      <c r="F979" t="s">
        <v>4719</v>
      </c>
      <c r="G979" t="s">
        <v>2775</v>
      </c>
      <c r="H979" t="s">
        <v>4719</v>
      </c>
      <c r="I979" t="s">
        <v>733</v>
      </c>
      <c r="J979">
        <v>29463734.875022899</v>
      </c>
    </row>
    <row r="980" spans="1:10" x14ac:dyDescent="0.4">
      <c r="A980">
        <v>200000975</v>
      </c>
      <c r="B980" t="s">
        <v>1366</v>
      </c>
      <c r="C980" t="s">
        <v>4648</v>
      </c>
      <c r="D980" t="s">
        <v>2775</v>
      </c>
      <c r="F980" t="s">
        <v>4720</v>
      </c>
      <c r="G980" t="s">
        <v>2775</v>
      </c>
      <c r="H980" t="s">
        <v>4720</v>
      </c>
      <c r="I980" t="s">
        <v>733</v>
      </c>
      <c r="J980">
        <v>176949072.0889973</v>
      </c>
    </row>
    <row r="981" spans="1:10" x14ac:dyDescent="0.4">
      <c r="A981">
        <v>200000975</v>
      </c>
      <c r="B981" t="s">
        <v>1366</v>
      </c>
      <c r="C981" t="s">
        <v>4648</v>
      </c>
      <c r="D981" t="s">
        <v>2775</v>
      </c>
      <c r="F981" t="s">
        <v>4721</v>
      </c>
      <c r="G981" t="s">
        <v>2775</v>
      </c>
      <c r="H981" t="s">
        <v>4721</v>
      </c>
      <c r="I981" t="s">
        <v>733</v>
      </c>
      <c r="J981">
        <v>2189372424.6793351</v>
      </c>
    </row>
    <row r="982" spans="1:10" x14ac:dyDescent="0.4">
      <c r="A982">
        <v>200000975</v>
      </c>
      <c r="B982" t="s">
        <v>1366</v>
      </c>
      <c r="C982" t="s">
        <v>4648</v>
      </c>
      <c r="D982" t="s">
        <v>2775</v>
      </c>
      <c r="F982" t="s">
        <v>4722</v>
      </c>
      <c r="G982" t="s">
        <v>2775</v>
      </c>
      <c r="H982" t="s">
        <v>4722</v>
      </c>
      <c r="I982" t="s">
        <v>733</v>
      </c>
      <c r="J982">
        <v>3429314774.6009812</v>
      </c>
    </row>
    <row r="983" spans="1:10" x14ac:dyDescent="0.4">
      <c r="A983">
        <v>200000975</v>
      </c>
      <c r="B983" t="s">
        <v>1366</v>
      </c>
      <c r="C983" t="s">
        <v>4648</v>
      </c>
      <c r="D983" t="s">
        <v>2775</v>
      </c>
      <c r="F983" t="s">
        <v>4723</v>
      </c>
      <c r="G983" t="s">
        <v>2775</v>
      </c>
      <c r="H983" t="s">
        <v>4723</v>
      </c>
      <c r="I983" t="s">
        <v>733</v>
      </c>
      <c r="J983">
        <v>356911386.93242091</v>
      </c>
    </row>
    <row r="984" spans="1:10" x14ac:dyDescent="0.4">
      <c r="A984">
        <v>200000975</v>
      </c>
      <c r="B984" t="s">
        <v>1366</v>
      </c>
      <c r="C984" t="s">
        <v>4648</v>
      </c>
      <c r="D984" t="s">
        <v>2775</v>
      </c>
      <c r="F984" t="s">
        <v>4724</v>
      </c>
      <c r="G984" t="s">
        <v>2775</v>
      </c>
      <c r="H984" t="s">
        <v>4724</v>
      </c>
      <c r="I984" t="s">
        <v>733</v>
      </c>
      <c r="J984">
        <v>36535223.821342587</v>
      </c>
    </row>
    <row r="985" spans="1:10" x14ac:dyDescent="0.4">
      <c r="A985">
        <v>200000975</v>
      </c>
      <c r="B985" t="s">
        <v>1366</v>
      </c>
      <c r="C985" t="s">
        <v>4648</v>
      </c>
      <c r="D985" t="s">
        <v>2775</v>
      </c>
      <c r="F985" t="s">
        <v>4725</v>
      </c>
      <c r="G985" t="s">
        <v>2775</v>
      </c>
      <c r="H985" t="s">
        <v>4725</v>
      </c>
      <c r="I985" t="s">
        <v>733</v>
      </c>
      <c r="J985">
        <v>145343853.3103497</v>
      </c>
    </row>
    <row r="986" spans="1:10" x14ac:dyDescent="0.4">
      <c r="A986">
        <v>200000975</v>
      </c>
      <c r="B986" t="s">
        <v>1366</v>
      </c>
      <c r="C986" t="s">
        <v>4648</v>
      </c>
      <c r="D986" t="s">
        <v>2775</v>
      </c>
      <c r="F986" t="s">
        <v>4726</v>
      </c>
      <c r="G986" t="s">
        <v>2775</v>
      </c>
      <c r="H986" t="s">
        <v>4726</v>
      </c>
      <c r="I986" t="s">
        <v>733</v>
      </c>
      <c r="J986">
        <v>4891383.8575498052</v>
      </c>
    </row>
    <row r="987" spans="1:10" x14ac:dyDescent="0.4">
      <c r="A987">
        <v>200000975</v>
      </c>
      <c r="B987" t="s">
        <v>1366</v>
      </c>
      <c r="C987" t="s">
        <v>4648</v>
      </c>
      <c r="D987" t="s">
        <v>2775</v>
      </c>
      <c r="F987" t="s">
        <v>4727</v>
      </c>
      <c r="G987" t="s">
        <v>2775</v>
      </c>
      <c r="H987" t="s">
        <v>4727</v>
      </c>
      <c r="I987" t="s">
        <v>733</v>
      </c>
      <c r="J987">
        <v>14034103.348038189</v>
      </c>
    </row>
    <row r="988" spans="1:10" x14ac:dyDescent="0.4">
      <c r="A988">
        <v>200000975</v>
      </c>
      <c r="B988" t="s">
        <v>1366</v>
      </c>
      <c r="C988" t="s">
        <v>4648</v>
      </c>
      <c r="D988" t="s">
        <v>2775</v>
      </c>
      <c r="F988" t="s">
        <v>4728</v>
      </c>
      <c r="G988" t="s">
        <v>2775</v>
      </c>
      <c r="H988" t="s">
        <v>4728</v>
      </c>
      <c r="I988" t="s">
        <v>733</v>
      </c>
      <c r="J988">
        <v>262249491.14131269</v>
      </c>
    </row>
    <row r="989" spans="1:10" x14ac:dyDescent="0.4">
      <c r="A989">
        <v>200000975</v>
      </c>
      <c r="B989" t="s">
        <v>1366</v>
      </c>
      <c r="C989" t="s">
        <v>4648</v>
      </c>
      <c r="D989" t="s">
        <v>2775</v>
      </c>
      <c r="F989" t="s">
        <v>4729</v>
      </c>
      <c r="G989" t="s">
        <v>2775</v>
      </c>
      <c r="H989" t="s">
        <v>4729</v>
      </c>
      <c r="I989" t="s">
        <v>733</v>
      </c>
      <c r="J989">
        <v>319730713.09937233</v>
      </c>
    </row>
    <row r="990" spans="1:10" x14ac:dyDescent="0.4">
      <c r="A990">
        <v>200000975</v>
      </c>
      <c r="B990" t="s">
        <v>1366</v>
      </c>
      <c r="C990" t="s">
        <v>4648</v>
      </c>
      <c r="D990" t="s">
        <v>2775</v>
      </c>
      <c r="F990" t="s">
        <v>4730</v>
      </c>
      <c r="G990" t="s">
        <v>2775</v>
      </c>
      <c r="H990" t="s">
        <v>4730</v>
      </c>
      <c r="I990" t="s">
        <v>733</v>
      </c>
      <c r="J990">
        <v>206378438.08406401</v>
      </c>
    </row>
    <row r="991" spans="1:10" x14ac:dyDescent="0.4">
      <c r="A991">
        <v>200000975</v>
      </c>
      <c r="B991" t="s">
        <v>1366</v>
      </c>
      <c r="C991" t="s">
        <v>4648</v>
      </c>
      <c r="D991" t="s">
        <v>2775</v>
      </c>
      <c r="F991" t="s">
        <v>4731</v>
      </c>
      <c r="G991" t="s">
        <v>2775</v>
      </c>
      <c r="H991" t="s">
        <v>4731</v>
      </c>
      <c r="I991" t="s">
        <v>733</v>
      </c>
      <c r="J991">
        <v>7365933.7187557239</v>
      </c>
    </row>
    <row r="992" spans="1:10" x14ac:dyDescent="0.4">
      <c r="A992">
        <v>200000975</v>
      </c>
      <c r="B992" t="s">
        <v>1366</v>
      </c>
      <c r="C992" t="s">
        <v>4648</v>
      </c>
      <c r="D992" t="s">
        <v>2775</v>
      </c>
      <c r="F992" t="s">
        <v>4732</v>
      </c>
      <c r="G992" t="s">
        <v>2775</v>
      </c>
      <c r="H992" t="s">
        <v>4732</v>
      </c>
      <c r="I992" t="s">
        <v>733</v>
      </c>
      <c r="J992">
        <v>783500992.8802402</v>
      </c>
    </row>
    <row r="993" spans="1:10" x14ac:dyDescent="0.4">
      <c r="A993">
        <v>200000975</v>
      </c>
      <c r="B993" t="s">
        <v>1366</v>
      </c>
      <c r="C993" t="s">
        <v>4648</v>
      </c>
      <c r="D993" t="s">
        <v>2775</v>
      </c>
      <c r="F993" t="s">
        <v>4733</v>
      </c>
      <c r="G993" t="s">
        <v>2775</v>
      </c>
      <c r="H993" t="s">
        <v>4733</v>
      </c>
      <c r="I993" t="s">
        <v>733</v>
      </c>
      <c r="J993">
        <v>467072025.85258448</v>
      </c>
    </row>
    <row r="994" spans="1:10" x14ac:dyDescent="0.4">
      <c r="A994">
        <v>200000975</v>
      </c>
      <c r="B994" t="s">
        <v>1366</v>
      </c>
      <c r="C994" t="s">
        <v>4648</v>
      </c>
      <c r="D994" t="s">
        <v>2775</v>
      </c>
      <c r="F994" t="s">
        <v>4734</v>
      </c>
      <c r="G994" t="s">
        <v>2775</v>
      </c>
      <c r="H994" t="s">
        <v>4734</v>
      </c>
      <c r="I994" t="s">
        <v>733</v>
      </c>
      <c r="J994">
        <v>484298758.21659458</v>
      </c>
    </row>
    <row r="995" spans="1:10" x14ac:dyDescent="0.4">
      <c r="A995">
        <v>200000975</v>
      </c>
      <c r="B995" t="s">
        <v>1366</v>
      </c>
      <c r="C995" t="s">
        <v>4648</v>
      </c>
      <c r="D995" t="s">
        <v>2775</v>
      </c>
      <c r="F995" t="s">
        <v>4735</v>
      </c>
      <c r="G995" t="s">
        <v>2775</v>
      </c>
      <c r="H995" t="s">
        <v>4735</v>
      </c>
      <c r="I995" t="s">
        <v>733</v>
      </c>
      <c r="J995">
        <v>7515637988.998148</v>
      </c>
    </row>
    <row r="996" spans="1:10" x14ac:dyDescent="0.4">
      <c r="A996">
        <v>200000975</v>
      </c>
      <c r="B996" t="s">
        <v>1366</v>
      </c>
      <c r="C996" t="s">
        <v>4648</v>
      </c>
      <c r="D996" t="s">
        <v>2775</v>
      </c>
      <c r="F996" t="s">
        <v>4736</v>
      </c>
      <c r="G996" t="s">
        <v>2775</v>
      </c>
      <c r="H996" t="s">
        <v>4736</v>
      </c>
      <c r="I996" t="s">
        <v>733</v>
      </c>
      <c r="J996">
        <v>1808296239.606102</v>
      </c>
    </row>
    <row r="997" spans="1:10" x14ac:dyDescent="0.4">
      <c r="A997">
        <v>200000975</v>
      </c>
      <c r="B997" t="s">
        <v>1366</v>
      </c>
      <c r="C997" t="s">
        <v>4648</v>
      </c>
      <c r="D997" t="s">
        <v>2775</v>
      </c>
      <c r="F997" t="s">
        <v>4737</v>
      </c>
      <c r="G997" t="s">
        <v>2775</v>
      </c>
      <c r="H997" t="s">
        <v>4737</v>
      </c>
      <c r="I997" t="s">
        <v>733</v>
      </c>
      <c r="J997">
        <v>948507596.97943234</v>
      </c>
    </row>
    <row r="998" spans="1:10" x14ac:dyDescent="0.4">
      <c r="A998">
        <v>200000975</v>
      </c>
      <c r="B998" t="s">
        <v>1366</v>
      </c>
      <c r="C998" t="s">
        <v>4648</v>
      </c>
      <c r="D998" t="s">
        <v>2775</v>
      </c>
      <c r="F998" t="s">
        <v>4738</v>
      </c>
      <c r="G998" t="s">
        <v>2775</v>
      </c>
      <c r="H998" t="s">
        <v>4738</v>
      </c>
      <c r="I998" t="s">
        <v>733</v>
      </c>
      <c r="J998">
        <v>32235993.652121041</v>
      </c>
    </row>
    <row r="999" spans="1:10" x14ac:dyDescent="0.4">
      <c r="A999">
        <v>200000975</v>
      </c>
      <c r="B999" t="s">
        <v>1366</v>
      </c>
      <c r="C999" t="s">
        <v>4648</v>
      </c>
      <c r="D999" t="s">
        <v>2775</v>
      </c>
      <c r="F999" t="s">
        <v>4739</v>
      </c>
      <c r="G999" t="s">
        <v>2775</v>
      </c>
      <c r="H999" t="s">
        <v>4739</v>
      </c>
      <c r="I999" t="s">
        <v>733</v>
      </c>
      <c r="J999">
        <v>203374349.08025599</v>
      </c>
    </row>
    <row r="1000" spans="1:10" x14ac:dyDescent="0.4">
      <c r="A1000">
        <v>200000975</v>
      </c>
      <c r="B1000" t="s">
        <v>1366</v>
      </c>
      <c r="C1000" t="s">
        <v>4648</v>
      </c>
      <c r="D1000" t="s">
        <v>2775</v>
      </c>
      <c r="F1000" t="s">
        <v>4740</v>
      </c>
      <c r="G1000" t="s">
        <v>2775</v>
      </c>
      <c r="H1000" t="s">
        <v>4740</v>
      </c>
      <c r="I1000" t="s">
        <v>733</v>
      </c>
      <c r="J1000">
        <v>245014700.1192359</v>
      </c>
    </row>
    <row r="1001" spans="1:10" x14ac:dyDescent="0.4">
      <c r="A1001">
        <v>200000975</v>
      </c>
      <c r="B1001" t="s">
        <v>1366</v>
      </c>
      <c r="C1001" t="s">
        <v>4648</v>
      </c>
      <c r="D1001" t="s">
        <v>2775</v>
      </c>
      <c r="F1001" t="s">
        <v>4741</v>
      </c>
      <c r="G1001" t="s">
        <v>2775</v>
      </c>
      <c r="H1001" t="s">
        <v>4741</v>
      </c>
      <c r="I1001" t="s">
        <v>733</v>
      </c>
      <c r="J1001">
        <v>15967650547.11738</v>
      </c>
    </row>
    <row r="1002" spans="1:10" x14ac:dyDescent="0.4">
      <c r="A1002">
        <v>200000975</v>
      </c>
      <c r="B1002" t="s">
        <v>1366</v>
      </c>
      <c r="C1002" t="s">
        <v>4648</v>
      </c>
      <c r="D1002" t="s">
        <v>2775</v>
      </c>
      <c r="F1002" t="s">
        <v>4568</v>
      </c>
      <c r="G1002" t="s">
        <v>2775</v>
      </c>
      <c r="H1002" t="s">
        <v>4568</v>
      </c>
      <c r="I1002" t="s">
        <v>733</v>
      </c>
      <c r="J1002">
        <v>1377911203.150095</v>
      </c>
    </row>
    <row r="1003" spans="1:10" x14ac:dyDescent="0.4">
      <c r="A1003">
        <v>200000975</v>
      </c>
      <c r="B1003" t="s">
        <v>1366</v>
      </c>
      <c r="C1003" t="s">
        <v>4648</v>
      </c>
      <c r="D1003" t="s">
        <v>2775</v>
      </c>
      <c r="F1003" t="s">
        <v>4742</v>
      </c>
      <c r="G1003" t="s">
        <v>2775</v>
      </c>
      <c r="H1003" t="s">
        <v>4742</v>
      </c>
      <c r="I1003" t="s">
        <v>733</v>
      </c>
      <c r="J1003">
        <v>685645926.1183939</v>
      </c>
    </row>
    <row r="1004" spans="1:10" x14ac:dyDescent="0.4">
      <c r="A1004">
        <v>200000975</v>
      </c>
      <c r="B1004" t="s">
        <v>1366</v>
      </c>
      <c r="C1004" t="s">
        <v>4648</v>
      </c>
      <c r="D1004" t="s">
        <v>2775</v>
      </c>
      <c r="F1004" t="s">
        <v>4743</v>
      </c>
      <c r="G1004" t="s">
        <v>2775</v>
      </c>
      <c r="H1004" t="s">
        <v>4743</v>
      </c>
      <c r="I1004" t="s">
        <v>733</v>
      </c>
      <c r="J1004">
        <v>1609318826.9179211</v>
      </c>
    </row>
    <row r="1005" spans="1:10" x14ac:dyDescent="0.4">
      <c r="A1005">
        <v>200000975</v>
      </c>
      <c r="B1005" t="s">
        <v>1366</v>
      </c>
      <c r="C1005" t="s">
        <v>4648</v>
      </c>
      <c r="D1005" t="s">
        <v>2775</v>
      </c>
      <c r="F1005" t="s">
        <v>4744</v>
      </c>
      <c r="G1005" t="s">
        <v>2775</v>
      </c>
      <c r="H1005" t="s">
        <v>4744</v>
      </c>
      <c r="I1005" t="s">
        <v>733</v>
      </c>
      <c r="J1005">
        <v>1851792951.7350841</v>
      </c>
    </row>
    <row r="1006" spans="1:10" x14ac:dyDescent="0.4">
      <c r="A1006">
        <v>200000975</v>
      </c>
      <c r="B1006" t="s">
        <v>1366</v>
      </c>
      <c r="C1006" t="s">
        <v>4648</v>
      </c>
      <c r="D1006" t="s">
        <v>2775</v>
      </c>
      <c r="F1006" t="s">
        <v>4745</v>
      </c>
      <c r="G1006" t="s">
        <v>2775</v>
      </c>
      <c r="H1006" t="s">
        <v>4745</v>
      </c>
      <c r="I1006" t="s">
        <v>733</v>
      </c>
      <c r="J1006">
        <v>414812265.68416959</v>
      </c>
    </row>
    <row r="1007" spans="1:10" x14ac:dyDescent="0.4">
      <c r="A1007">
        <v>200000975</v>
      </c>
      <c r="B1007" t="s">
        <v>1366</v>
      </c>
      <c r="C1007" t="s">
        <v>4648</v>
      </c>
      <c r="D1007" t="s">
        <v>2775</v>
      </c>
      <c r="F1007" t="s">
        <v>4746</v>
      </c>
      <c r="G1007" t="s">
        <v>2775</v>
      </c>
      <c r="H1007" t="s">
        <v>4746</v>
      </c>
      <c r="I1007" t="s">
        <v>733</v>
      </c>
      <c r="J1007">
        <v>427111112.0066489</v>
      </c>
    </row>
    <row r="1008" spans="1:10" x14ac:dyDescent="0.4">
      <c r="A1008">
        <v>200000975</v>
      </c>
      <c r="B1008" t="s">
        <v>1366</v>
      </c>
      <c r="C1008" t="s">
        <v>4648</v>
      </c>
      <c r="D1008" t="s">
        <v>2775</v>
      </c>
      <c r="F1008" t="s">
        <v>4747</v>
      </c>
      <c r="G1008" t="s">
        <v>2775</v>
      </c>
      <c r="H1008" t="s">
        <v>4747</v>
      </c>
      <c r="I1008" t="s">
        <v>733</v>
      </c>
      <c r="J1008">
        <v>445254.33026104432</v>
      </c>
    </row>
    <row r="1009" spans="1:10" x14ac:dyDescent="0.4">
      <c r="A1009">
        <v>200000975</v>
      </c>
      <c r="B1009" t="s">
        <v>1366</v>
      </c>
      <c r="C1009" t="s">
        <v>4648</v>
      </c>
      <c r="D1009" t="s">
        <v>2775</v>
      </c>
      <c r="F1009" t="s">
        <v>4748</v>
      </c>
      <c r="G1009" t="s">
        <v>2775</v>
      </c>
      <c r="H1009" t="s">
        <v>4748</v>
      </c>
      <c r="I1009" t="s">
        <v>733</v>
      </c>
      <c r="J1009">
        <v>354432594.25600767</v>
      </c>
    </row>
    <row r="1010" spans="1:10" x14ac:dyDescent="0.4">
      <c r="A1010">
        <v>200000975</v>
      </c>
      <c r="B1010" t="s">
        <v>1366</v>
      </c>
      <c r="C1010" t="s">
        <v>4648</v>
      </c>
      <c r="D1010" t="s">
        <v>2775</v>
      </c>
      <c r="F1010" t="s">
        <v>4749</v>
      </c>
      <c r="G1010" t="s">
        <v>2775</v>
      </c>
      <c r="H1010" t="s">
        <v>4749</v>
      </c>
      <c r="I1010" t="s">
        <v>733</v>
      </c>
      <c r="J1010">
        <v>3070494.82094773</v>
      </c>
    </row>
    <row r="1011" spans="1:10" x14ac:dyDescent="0.4">
      <c r="A1011">
        <v>200000975</v>
      </c>
      <c r="B1011" t="s">
        <v>1366</v>
      </c>
      <c r="C1011" t="s">
        <v>4648</v>
      </c>
      <c r="D1011" t="s">
        <v>2775</v>
      </c>
      <c r="F1011" t="s">
        <v>4750</v>
      </c>
      <c r="G1011" t="s">
        <v>2775</v>
      </c>
      <c r="H1011" t="s">
        <v>4750</v>
      </c>
      <c r="I1011" t="s">
        <v>733</v>
      </c>
      <c r="J1011">
        <v>145947402.20909801</v>
      </c>
    </row>
    <row r="1012" spans="1:10" x14ac:dyDescent="0.4">
      <c r="A1012">
        <v>200000975</v>
      </c>
      <c r="B1012" t="s">
        <v>1366</v>
      </c>
      <c r="C1012" t="s">
        <v>4648</v>
      </c>
      <c r="D1012" t="s">
        <v>2775</v>
      </c>
      <c r="F1012" t="s">
        <v>4751</v>
      </c>
      <c r="G1012" t="s">
        <v>2775</v>
      </c>
      <c r="H1012" t="s">
        <v>4751</v>
      </c>
      <c r="I1012" t="s">
        <v>733</v>
      </c>
      <c r="J1012">
        <v>74395930.559432805</v>
      </c>
    </row>
    <row r="1013" spans="1:10" x14ac:dyDescent="0.4">
      <c r="A1013">
        <v>200000975</v>
      </c>
      <c r="B1013" t="s">
        <v>1366</v>
      </c>
      <c r="C1013" t="s">
        <v>4648</v>
      </c>
      <c r="D1013" t="s">
        <v>2775</v>
      </c>
      <c r="F1013" t="s">
        <v>4752</v>
      </c>
      <c r="G1013" t="s">
        <v>2775</v>
      </c>
      <c r="H1013" t="s">
        <v>4752</v>
      </c>
      <c r="I1013" t="s">
        <v>733</v>
      </c>
      <c r="J1013">
        <v>53632750.14384973</v>
      </c>
    </row>
    <row r="1014" spans="1:10" x14ac:dyDescent="0.4">
      <c r="A1014">
        <v>200000975</v>
      </c>
      <c r="B1014" t="s">
        <v>1366</v>
      </c>
      <c r="C1014" t="s">
        <v>4648</v>
      </c>
      <c r="D1014" t="s">
        <v>2775</v>
      </c>
      <c r="F1014" t="s">
        <v>3951</v>
      </c>
      <c r="G1014" t="s">
        <v>2775</v>
      </c>
      <c r="H1014" t="s">
        <v>3951</v>
      </c>
      <c r="I1014" t="s">
        <v>733</v>
      </c>
      <c r="J1014">
        <v>663420188.34140098</v>
      </c>
    </row>
    <row r="1015" spans="1:10" x14ac:dyDescent="0.4">
      <c r="A1015">
        <v>200000975</v>
      </c>
      <c r="B1015" t="s">
        <v>1366</v>
      </c>
      <c r="C1015" t="s">
        <v>4648</v>
      </c>
      <c r="D1015" t="s">
        <v>2775</v>
      </c>
      <c r="F1015" t="s">
        <v>4753</v>
      </c>
      <c r="G1015" t="s">
        <v>2775</v>
      </c>
      <c r="H1015" t="s">
        <v>4753</v>
      </c>
      <c r="I1015" t="s">
        <v>733</v>
      </c>
      <c r="J1015">
        <v>309660610.73200452</v>
      </c>
    </row>
    <row r="1016" spans="1:10" x14ac:dyDescent="0.4">
      <c r="A1016">
        <v>200000975</v>
      </c>
      <c r="B1016" t="s">
        <v>1366</v>
      </c>
      <c r="C1016" t="s">
        <v>4648</v>
      </c>
      <c r="D1016" t="s">
        <v>2775</v>
      </c>
      <c r="F1016" t="s">
        <v>4754</v>
      </c>
      <c r="G1016" t="s">
        <v>2775</v>
      </c>
      <c r="H1016" t="s">
        <v>4754</v>
      </c>
      <c r="I1016" t="s">
        <v>733</v>
      </c>
      <c r="J1016">
        <v>108216629.7151164</v>
      </c>
    </row>
    <row r="1017" spans="1:10" x14ac:dyDescent="0.4">
      <c r="A1017">
        <v>200000975</v>
      </c>
      <c r="B1017" t="s">
        <v>1366</v>
      </c>
      <c r="C1017" t="s">
        <v>4648</v>
      </c>
      <c r="D1017" t="s">
        <v>2775</v>
      </c>
      <c r="F1017" t="s">
        <v>4755</v>
      </c>
      <c r="G1017" t="s">
        <v>2775</v>
      </c>
      <c r="H1017" t="s">
        <v>4755</v>
      </c>
      <c r="I1017" t="s">
        <v>733</v>
      </c>
      <c r="J1017">
        <v>93473979.043353066</v>
      </c>
    </row>
    <row r="1018" spans="1:10" x14ac:dyDescent="0.4">
      <c r="A1018">
        <v>200000975</v>
      </c>
      <c r="B1018" t="s">
        <v>1366</v>
      </c>
      <c r="C1018" t="s">
        <v>4648</v>
      </c>
      <c r="D1018" t="s">
        <v>2775</v>
      </c>
      <c r="F1018" t="s">
        <v>4756</v>
      </c>
      <c r="G1018" t="s">
        <v>2775</v>
      </c>
      <c r="H1018" t="s">
        <v>4756</v>
      </c>
      <c r="I1018" t="s">
        <v>733</v>
      </c>
      <c r="J1018">
        <v>32200894.033021651</v>
      </c>
    </row>
    <row r="1019" spans="1:10" x14ac:dyDescent="0.4">
      <c r="A1019">
        <v>200000975</v>
      </c>
      <c r="B1019" t="s">
        <v>1366</v>
      </c>
      <c r="C1019" t="s">
        <v>4648</v>
      </c>
      <c r="D1019" t="s">
        <v>2775</v>
      </c>
      <c r="F1019" t="s">
        <v>4757</v>
      </c>
      <c r="G1019" t="s">
        <v>2775</v>
      </c>
      <c r="H1019" t="s">
        <v>4757</v>
      </c>
      <c r="I1019" t="s">
        <v>733</v>
      </c>
      <c r="J1019">
        <v>42159231.008514583</v>
      </c>
    </row>
    <row r="1020" spans="1:10" x14ac:dyDescent="0.4">
      <c r="A1020">
        <v>200000975</v>
      </c>
      <c r="B1020" t="s">
        <v>1366</v>
      </c>
      <c r="C1020" t="s">
        <v>4648</v>
      </c>
      <c r="D1020" t="s">
        <v>2775</v>
      </c>
      <c r="F1020" t="s">
        <v>4758</v>
      </c>
      <c r="G1020" t="s">
        <v>2775</v>
      </c>
      <c r="H1020" t="s">
        <v>4758</v>
      </c>
      <c r="I1020" t="s">
        <v>733</v>
      </c>
      <c r="J1020">
        <v>238452751.6566546</v>
      </c>
    </row>
    <row r="1021" spans="1:10" x14ac:dyDescent="0.4">
      <c r="A1021">
        <v>200000975</v>
      </c>
      <c r="B1021" t="s">
        <v>1366</v>
      </c>
      <c r="C1021" t="s">
        <v>4648</v>
      </c>
      <c r="D1021" t="s">
        <v>2775</v>
      </c>
      <c r="F1021" t="s">
        <v>4759</v>
      </c>
      <c r="G1021" t="s">
        <v>2775</v>
      </c>
      <c r="H1021" t="s">
        <v>4759</v>
      </c>
      <c r="I1021" t="s">
        <v>733</v>
      </c>
      <c r="J1021">
        <v>1361746018.169389</v>
      </c>
    </row>
    <row r="1022" spans="1:10" x14ac:dyDescent="0.4">
      <c r="A1022">
        <v>200000975</v>
      </c>
      <c r="B1022" t="s">
        <v>1366</v>
      </c>
      <c r="C1022" t="s">
        <v>4648</v>
      </c>
      <c r="D1022" t="s">
        <v>2775</v>
      </c>
      <c r="F1022" t="s">
        <v>4760</v>
      </c>
      <c r="G1022" t="s">
        <v>2775</v>
      </c>
      <c r="H1022" t="s">
        <v>4760</v>
      </c>
      <c r="I1022" t="s">
        <v>733</v>
      </c>
      <c r="J1022">
        <v>2388721165.0365901</v>
      </c>
    </row>
    <row r="1023" spans="1:10" x14ac:dyDescent="0.4">
      <c r="A1023">
        <v>200000975</v>
      </c>
      <c r="B1023" t="s">
        <v>1366</v>
      </c>
      <c r="C1023" t="s">
        <v>4648</v>
      </c>
      <c r="D1023" t="s">
        <v>2775</v>
      </c>
      <c r="F1023" t="s">
        <v>4761</v>
      </c>
      <c r="G1023" t="s">
        <v>2775</v>
      </c>
      <c r="H1023" t="s">
        <v>4761</v>
      </c>
      <c r="I1023" t="s">
        <v>733</v>
      </c>
      <c r="J1023">
        <v>38765486.952449113</v>
      </c>
    </row>
    <row r="1024" spans="1:10" x14ac:dyDescent="0.4">
      <c r="A1024">
        <v>200000975</v>
      </c>
      <c r="B1024" t="s">
        <v>1366</v>
      </c>
      <c r="C1024" t="s">
        <v>4648</v>
      </c>
      <c r="D1024" t="s">
        <v>2775</v>
      </c>
      <c r="F1024" t="s">
        <v>4762</v>
      </c>
      <c r="G1024" t="s">
        <v>2775</v>
      </c>
      <c r="H1024" t="s">
        <v>4762</v>
      </c>
      <c r="I1024" t="s">
        <v>733</v>
      </c>
      <c r="J1024">
        <v>49712406.762401067</v>
      </c>
    </row>
    <row r="1025" spans="1:10" x14ac:dyDescent="0.4">
      <c r="A1025">
        <v>200000975</v>
      </c>
      <c r="B1025" t="s">
        <v>1366</v>
      </c>
      <c r="C1025" t="s">
        <v>4648</v>
      </c>
      <c r="D1025" t="s">
        <v>2775</v>
      </c>
      <c r="F1025" t="s">
        <v>4763</v>
      </c>
      <c r="G1025" t="s">
        <v>2775</v>
      </c>
      <c r="H1025" t="s">
        <v>4763</v>
      </c>
      <c r="I1025" t="s">
        <v>733</v>
      </c>
      <c r="J1025">
        <v>3893346892.6613359</v>
      </c>
    </row>
    <row r="1026" spans="1:10" x14ac:dyDescent="0.4">
      <c r="A1026">
        <v>200000975</v>
      </c>
      <c r="B1026" t="s">
        <v>1366</v>
      </c>
      <c r="C1026" t="s">
        <v>4648</v>
      </c>
      <c r="D1026" t="s">
        <v>2775</v>
      </c>
      <c r="F1026" t="s">
        <v>4764</v>
      </c>
      <c r="G1026" t="s">
        <v>2775</v>
      </c>
      <c r="H1026" t="s">
        <v>4764</v>
      </c>
      <c r="I1026" t="s">
        <v>733</v>
      </c>
      <c r="J1026">
        <v>359763864.96080607</v>
      </c>
    </row>
    <row r="1027" spans="1:10" x14ac:dyDescent="0.4">
      <c r="A1027">
        <v>200000975</v>
      </c>
      <c r="B1027" t="s">
        <v>1366</v>
      </c>
      <c r="C1027" t="s">
        <v>4648</v>
      </c>
      <c r="D1027" t="s">
        <v>2775</v>
      </c>
      <c r="F1027" t="s">
        <v>4765</v>
      </c>
      <c r="G1027" t="s">
        <v>2775</v>
      </c>
      <c r="H1027" t="s">
        <v>4765</v>
      </c>
      <c r="I1027" t="s">
        <v>733</v>
      </c>
      <c r="J1027">
        <v>49379828.214516632</v>
      </c>
    </row>
    <row r="1028" spans="1:10" x14ac:dyDescent="0.4">
      <c r="A1028">
        <v>200000975</v>
      </c>
      <c r="B1028" t="s">
        <v>1366</v>
      </c>
      <c r="C1028" t="s">
        <v>4648</v>
      </c>
      <c r="D1028" t="s">
        <v>2775</v>
      </c>
      <c r="F1028" t="s">
        <v>4766</v>
      </c>
      <c r="G1028" t="s">
        <v>2775</v>
      </c>
      <c r="H1028" t="s">
        <v>4766</v>
      </c>
      <c r="I1028" t="s">
        <v>733</v>
      </c>
      <c r="J1028">
        <v>431927209.24165142</v>
      </c>
    </row>
    <row r="1029" spans="1:10" x14ac:dyDescent="0.4">
      <c r="A1029">
        <v>200000975</v>
      </c>
      <c r="B1029" t="s">
        <v>1366</v>
      </c>
      <c r="C1029" t="s">
        <v>4648</v>
      </c>
      <c r="D1029" t="s">
        <v>2775</v>
      </c>
      <c r="F1029" t="s">
        <v>4767</v>
      </c>
      <c r="G1029" t="s">
        <v>2775</v>
      </c>
      <c r="H1029" t="s">
        <v>4767</v>
      </c>
      <c r="I1029" t="s">
        <v>733</v>
      </c>
      <c r="J1029">
        <v>91373440.188446239</v>
      </c>
    </row>
    <row r="1030" spans="1:10" x14ac:dyDescent="0.4">
      <c r="A1030">
        <v>200000975</v>
      </c>
      <c r="B1030" t="s">
        <v>1366</v>
      </c>
      <c r="C1030" t="s">
        <v>4648</v>
      </c>
      <c r="D1030" t="s">
        <v>2775</v>
      </c>
      <c r="F1030" t="s">
        <v>4768</v>
      </c>
      <c r="G1030" t="s">
        <v>2775</v>
      </c>
      <c r="H1030" t="s">
        <v>4768</v>
      </c>
      <c r="I1030" t="s">
        <v>733</v>
      </c>
      <c r="J1030">
        <v>4847078.4084678823</v>
      </c>
    </row>
    <row r="1031" spans="1:10" x14ac:dyDescent="0.4">
      <c r="A1031">
        <v>200000975</v>
      </c>
      <c r="B1031" t="s">
        <v>1366</v>
      </c>
      <c r="C1031" t="s">
        <v>4648</v>
      </c>
      <c r="D1031" t="s">
        <v>2775</v>
      </c>
      <c r="F1031" t="s">
        <v>4769</v>
      </c>
      <c r="G1031" t="s">
        <v>2775</v>
      </c>
      <c r="H1031" t="s">
        <v>4769</v>
      </c>
      <c r="I1031" t="s">
        <v>733</v>
      </c>
      <c r="J1031">
        <v>67828526.230198473</v>
      </c>
    </row>
    <row r="1032" spans="1:10" x14ac:dyDescent="0.4">
      <c r="A1032">
        <v>200000975</v>
      </c>
      <c r="B1032" t="s">
        <v>1366</v>
      </c>
      <c r="C1032" t="s">
        <v>4648</v>
      </c>
      <c r="D1032" t="s">
        <v>2775</v>
      </c>
      <c r="F1032" t="s">
        <v>4770</v>
      </c>
      <c r="G1032" t="s">
        <v>2775</v>
      </c>
      <c r="H1032" t="s">
        <v>4770</v>
      </c>
      <c r="I1032" t="s">
        <v>733</v>
      </c>
      <c r="J1032">
        <v>131340964.411042</v>
      </c>
    </row>
    <row r="1033" spans="1:10" x14ac:dyDescent="0.4">
      <c r="A1033">
        <v>200000975</v>
      </c>
      <c r="B1033" t="s">
        <v>1366</v>
      </c>
      <c r="C1033" t="s">
        <v>4648</v>
      </c>
      <c r="D1033" t="s">
        <v>2775</v>
      </c>
      <c r="F1033" t="s">
        <v>4771</v>
      </c>
      <c r="G1033" t="s">
        <v>2775</v>
      </c>
      <c r="H1033" t="s">
        <v>4771</v>
      </c>
      <c r="I1033" t="s">
        <v>733</v>
      </c>
      <c r="J1033">
        <v>281690071.42631292</v>
      </c>
    </row>
    <row r="1034" spans="1:10" x14ac:dyDescent="0.4">
      <c r="A1034">
        <v>200000975</v>
      </c>
      <c r="B1034" t="s">
        <v>1366</v>
      </c>
      <c r="C1034" t="s">
        <v>4648</v>
      </c>
      <c r="D1034" t="s">
        <v>2775</v>
      </c>
      <c r="F1034" t="s">
        <v>4772</v>
      </c>
      <c r="G1034" t="s">
        <v>2775</v>
      </c>
      <c r="H1034" t="s">
        <v>4772</v>
      </c>
      <c r="I1034" t="s">
        <v>733</v>
      </c>
      <c r="J1034">
        <v>6702198.4197361777</v>
      </c>
    </row>
    <row r="1035" spans="1:10" x14ac:dyDescent="0.4">
      <c r="A1035">
        <v>200000975</v>
      </c>
      <c r="B1035" t="s">
        <v>1366</v>
      </c>
      <c r="C1035" t="s">
        <v>4648</v>
      </c>
      <c r="D1035" t="s">
        <v>2775</v>
      </c>
      <c r="F1035" t="s">
        <v>4773</v>
      </c>
      <c r="G1035" t="s">
        <v>2775</v>
      </c>
      <c r="H1035" t="s">
        <v>4773</v>
      </c>
      <c r="I1035" t="s">
        <v>733</v>
      </c>
      <c r="J1035">
        <v>87848237.827808335</v>
      </c>
    </row>
    <row r="1036" spans="1:10" x14ac:dyDescent="0.4">
      <c r="A1036">
        <v>200000975</v>
      </c>
      <c r="B1036" t="s">
        <v>1366</v>
      </c>
      <c r="C1036" t="s">
        <v>4648</v>
      </c>
      <c r="D1036" t="s">
        <v>2775</v>
      </c>
      <c r="F1036" t="s">
        <v>4774</v>
      </c>
      <c r="G1036" t="s">
        <v>2775</v>
      </c>
      <c r="H1036" t="s">
        <v>4774</v>
      </c>
      <c r="I1036" t="s">
        <v>733</v>
      </c>
      <c r="J1036">
        <v>1578973411.115586</v>
      </c>
    </row>
    <row r="1037" spans="1:10" x14ac:dyDescent="0.4">
      <c r="A1037">
        <v>200000975</v>
      </c>
      <c r="B1037" t="s">
        <v>1366</v>
      </c>
      <c r="C1037" t="s">
        <v>4648</v>
      </c>
      <c r="D1037" t="s">
        <v>2775</v>
      </c>
      <c r="F1037" t="s">
        <v>4775</v>
      </c>
      <c r="G1037" t="s">
        <v>2775</v>
      </c>
      <c r="H1037" t="s">
        <v>4775</v>
      </c>
      <c r="I1037" t="s">
        <v>733</v>
      </c>
      <c r="J1037">
        <v>2497878261.163137</v>
      </c>
    </row>
    <row r="1038" spans="1:10" x14ac:dyDescent="0.4">
      <c r="A1038">
        <v>200000975</v>
      </c>
      <c r="B1038" t="s">
        <v>1366</v>
      </c>
      <c r="C1038" t="s">
        <v>4648</v>
      </c>
      <c r="D1038" t="s">
        <v>2775</v>
      </c>
      <c r="F1038" t="s">
        <v>4776</v>
      </c>
      <c r="G1038" t="s">
        <v>2775</v>
      </c>
      <c r="H1038" t="s">
        <v>4776</v>
      </c>
      <c r="I1038" t="s">
        <v>733</v>
      </c>
      <c r="J1038">
        <v>58871665.436192513</v>
      </c>
    </row>
    <row r="1039" spans="1:10" x14ac:dyDescent="0.4">
      <c r="A1039">
        <v>200000975</v>
      </c>
      <c r="B1039" t="s">
        <v>1366</v>
      </c>
      <c r="C1039" t="s">
        <v>4648</v>
      </c>
      <c r="D1039" t="s">
        <v>2775</v>
      </c>
      <c r="F1039" t="s">
        <v>4777</v>
      </c>
      <c r="G1039" t="s">
        <v>2775</v>
      </c>
      <c r="H1039" t="s">
        <v>4777</v>
      </c>
      <c r="I1039" t="s">
        <v>733</v>
      </c>
      <c r="J1039">
        <v>82621194.959667876</v>
      </c>
    </row>
    <row r="1040" spans="1:10" x14ac:dyDescent="0.4">
      <c r="A1040">
        <v>200000975</v>
      </c>
      <c r="B1040" t="s">
        <v>1366</v>
      </c>
      <c r="C1040" t="s">
        <v>4648</v>
      </c>
      <c r="D1040" t="s">
        <v>2775</v>
      </c>
      <c r="F1040" t="s">
        <v>4778</v>
      </c>
      <c r="G1040" t="s">
        <v>2775</v>
      </c>
      <c r="H1040" t="s">
        <v>4778</v>
      </c>
      <c r="I1040" t="s">
        <v>733</v>
      </c>
      <c r="J1040">
        <v>4149766389.9844198</v>
      </c>
    </row>
    <row r="1041" spans="1:10" x14ac:dyDescent="0.4">
      <c r="A1041">
        <v>200000975</v>
      </c>
      <c r="B1041" t="s">
        <v>1366</v>
      </c>
      <c r="C1041" t="s">
        <v>4648</v>
      </c>
      <c r="D1041" t="s">
        <v>2775</v>
      </c>
      <c r="F1041" t="s">
        <v>4779</v>
      </c>
      <c r="G1041" t="s">
        <v>2775</v>
      </c>
      <c r="H1041" t="s">
        <v>4779</v>
      </c>
      <c r="I1041" t="s">
        <v>733</v>
      </c>
      <c r="J1041">
        <v>4459498086.8587399</v>
      </c>
    </row>
    <row r="1042" spans="1:10" x14ac:dyDescent="0.4">
      <c r="A1042">
        <v>200000975</v>
      </c>
      <c r="B1042" t="s">
        <v>1366</v>
      </c>
      <c r="C1042" t="s">
        <v>4648</v>
      </c>
      <c r="D1042" t="s">
        <v>2775</v>
      </c>
      <c r="F1042" t="s">
        <v>4780</v>
      </c>
      <c r="G1042" t="s">
        <v>2775</v>
      </c>
      <c r="H1042" t="s">
        <v>4780</v>
      </c>
      <c r="I1042" t="s">
        <v>733</v>
      </c>
      <c r="J1042">
        <v>1322692807.585526</v>
      </c>
    </row>
    <row r="1043" spans="1:10" x14ac:dyDescent="0.4">
      <c r="A1043">
        <v>200000975</v>
      </c>
      <c r="B1043" t="s">
        <v>1366</v>
      </c>
      <c r="C1043" t="s">
        <v>4648</v>
      </c>
      <c r="D1043" t="s">
        <v>2775</v>
      </c>
      <c r="F1043" t="s">
        <v>4781</v>
      </c>
      <c r="G1043" t="s">
        <v>2775</v>
      </c>
      <c r="H1043" t="s">
        <v>4781</v>
      </c>
      <c r="I1043" t="s">
        <v>733</v>
      </c>
      <c r="J1043">
        <v>1639682983.305079</v>
      </c>
    </row>
    <row r="1044" spans="1:10" x14ac:dyDescent="0.4">
      <c r="A1044">
        <v>200000975</v>
      </c>
      <c r="B1044" t="s">
        <v>1366</v>
      </c>
      <c r="C1044" t="s">
        <v>4648</v>
      </c>
      <c r="D1044" t="s">
        <v>2775</v>
      </c>
      <c r="F1044" t="s">
        <v>4782</v>
      </c>
      <c r="G1044" t="s">
        <v>2775</v>
      </c>
      <c r="H1044" t="s">
        <v>4782</v>
      </c>
      <c r="I1044" t="s">
        <v>733</v>
      </c>
      <c r="J1044">
        <v>57055509.450765029</v>
      </c>
    </row>
    <row r="1045" spans="1:10" x14ac:dyDescent="0.4">
      <c r="A1045">
        <v>200000975</v>
      </c>
      <c r="B1045" t="s">
        <v>1366</v>
      </c>
      <c r="C1045" t="s">
        <v>4648</v>
      </c>
      <c r="D1045" t="s">
        <v>2775</v>
      </c>
      <c r="F1045" t="s">
        <v>4783</v>
      </c>
      <c r="G1045" t="s">
        <v>2775</v>
      </c>
      <c r="H1045" t="s">
        <v>4783</v>
      </c>
      <c r="I1045" t="s">
        <v>733</v>
      </c>
      <c r="J1045">
        <v>888979878.26810086</v>
      </c>
    </row>
    <row r="1046" spans="1:10" x14ac:dyDescent="0.4">
      <c r="A1046">
        <v>200000975</v>
      </c>
      <c r="B1046" t="s">
        <v>1366</v>
      </c>
      <c r="C1046" t="s">
        <v>4648</v>
      </c>
      <c r="D1046" t="s">
        <v>2775</v>
      </c>
      <c r="F1046" t="s">
        <v>4784</v>
      </c>
      <c r="G1046" t="s">
        <v>2775</v>
      </c>
      <c r="H1046" t="s">
        <v>4784</v>
      </c>
      <c r="I1046" t="s">
        <v>733</v>
      </c>
      <c r="J1046">
        <v>2250214738.6546049</v>
      </c>
    </row>
    <row r="1047" spans="1:10" x14ac:dyDescent="0.4">
      <c r="A1047">
        <v>200000975</v>
      </c>
      <c r="B1047" t="s">
        <v>1366</v>
      </c>
      <c r="C1047" t="s">
        <v>4648</v>
      </c>
      <c r="D1047" t="s">
        <v>2775</v>
      </c>
      <c r="F1047" t="s">
        <v>4785</v>
      </c>
      <c r="G1047" t="s">
        <v>2775</v>
      </c>
      <c r="H1047" t="s">
        <v>4785</v>
      </c>
      <c r="I1047" t="s">
        <v>733</v>
      </c>
      <c r="J1047">
        <v>320069922.00801671</v>
      </c>
    </row>
    <row r="1048" spans="1:10" x14ac:dyDescent="0.4">
      <c r="A1048">
        <v>200000975</v>
      </c>
      <c r="B1048" t="s">
        <v>1366</v>
      </c>
      <c r="C1048" t="s">
        <v>4648</v>
      </c>
      <c r="D1048" t="s">
        <v>2775</v>
      </c>
      <c r="F1048" t="s">
        <v>4786</v>
      </c>
      <c r="G1048" t="s">
        <v>2775</v>
      </c>
      <c r="H1048" t="s">
        <v>4786</v>
      </c>
      <c r="I1048" t="s">
        <v>733</v>
      </c>
      <c r="J1048">
        <v>451116600.87309748</v>
      </c>
    </row>
    <row r="1049" spans="1:10" x14ac:dyDescent="0.4">
      <c r="A1049">
        <v>200000975</v>
      </c>
      <c r="B1049" t="s">
        <v>1366</v>
      </c>
      <c r="C1049" t="s">
        <v>4648</v>
      </c>
      <c r="D1049" t="s">
        <v>2775</v>
      </c>
      <c r="F1049" t="s">
        <v>4787</v>
      </c>
      <c r="G1049" t="s">
        <v>2775</v>
      </c>
      <c r="H1049" t="s">
        <v>4787</v>
      </c>
      <c r="I1049" t="s">
        <v>733</v>
      </c>
      <c r="J1049">
        <v>2409682953.343164</v>
      </c>
    </row>
    <row r="1050" spans="1:10" x14ac:dyDescent="0.4">
      <c r="A1050">
        <v>200000975</v>
      </c>
      <c r="B1050" t="s">
        <v>1366</v>
      </c>
      <c r="C1050" t="s">
        <v>4648</v>
      </c>
      <c r="D1050" t="s">
        <v>2775</v>
      </c>
      <c r="F1050" t="s">
        <v>4788</v>
      </c>
      <c r="G1050" t="s">
        <v>2775</v>
      </c>
      <c r="H1050" t="s">
        <v>4788</v>
      </c>
      <c r="I1050" t="s">
        <v>733</v>
      </c>
      <c r="J1050">
        <v>873266238.48719442</v>
      </c>
    </row>
    <row r="1051" spans="1:10" x14ac:dyDescent="0.4">
      <c r="A1051">
        <v>200000975</v>
      </c>
      <c r="B1051" t="s">
        <v>1366</v>
      </c>
      <c r="C1051" t="s">
        <v>4648</v>
      </c>
      <c r="D1051" t="s">
        <v>2775</v>
      </c>
      <c r="F1051" t="s">
        <v>4789</v>
      </c>
      <c r="G1051" t="s">
        <v>2775</v>
      </c>
      <c r="H1051" t="s">
        <v>4789</v>
      </c>
      <c r="I1051" t="s">
        <v>733</v>
      </c>
      <c r="J1051">
        <v>392343267.95961028</v>
      </c>
    </row>
    <row r="1052" spans="1:10" x14ac:dyDescent="0.4">
      <c r="A1052">
        <v>200000975</v>
      </c>
      <c r="B1052" t="s">
        <v>1366</v>
      </c>
      <c r="C1052" t="s">
        <v>4648</v>
      </c>
      <c r="D1052" t="s">
        <v>2775</v>
      </c>
      <c r="F1052" t="s">
        <v>4790</v>
      </c>
      <c r="G1052" t="s">
        <v>2775</v>
      </c>
      <c r="H1052" t="s">
        <v>4790</v>
      </c>
      <c r="I1052" t="s">
        <v>733</v>
      </c>
      <c r="J1052">
        <v>86330509.421885014</v>
      </c>
    </row>
    <row r="1053" spans="1:10" x14ac:dyDescent="0.4">
      <c r="A1053">
        <v>200000975</v>
      </c>
      <c r="B1053" t="s">
        <v>1366</v>
      </c>
      <c r="C1053" t="s">
        <v>4648</v>
      </c>
      <c r="D1053" t="s">
        <v>2775</v>
      </c>
      <c r="F1053" t="s">
        <v>4791</v>
      </c>
      <c r="G1053" t="s">
        <v>2775</v>
      </c>
      <c r="H1053" t="s">
        <v>4791</v>
      </c>
      <c r="I1053" t="s">
        <v>733</v>
      </c>
      <c r="J1053">
        <v>270513307.43201149</v>
      </c>
    </row>
    <row r="1054" spans="1:10" x14ac:dyDescent="0.4">
      <c r="A1054">
        <v>200000975</v>
      </c>
      <c r="B1054" t="s">
        <v>1366</v>
      </c>
      <c r="C1054" t="s">
        <v>4648</v>
      </c>
      <c r="D1054" t="s">
        <v>2775</v>
      </c>
      <c r="F1054" t="s">
        <v>4792</v>
      </c>
      <c r="G1054" t="s">
        <v>2775</v>
      </c>
      <c r="H1054" t="s">
        <v>4792</v>
      </c>
      <c r="I1054" t="s">
        <v>733</v>
      </c>
      <c r="J1054">
        <v>104193012.1238274</v>
      </c>
    </row>
    <row r="1055" spans="1:10" x14ac:dyDescent="0.4">
      <c r="A1055">
        <v>200000975</v>
      </c>
      <c r="B1055" t="s">
        <v>1366</v>
      </c>
      <c r="C1055" t="s">
        <v>4648</v>
      </c>
      <c r="D1055" t="s">
        <v>2775</v>
      </c>
      <c r="F1055" t="s">
        <v>4793</v>
      </c>
      <c r="G1055" t="s">
        <v>2775</v>
      </c>
      <c r="H1055" t="s">
        <v>4793</v>
      </c>
      <c r="I1055" t="s">
        <v>733</v>
      </c>
      <c r="J1055">
        <v>237080826.76758561</v>
      </c>
    </row>
    <row r="1056" spans="1:10" x14ac:dyDescent="0.4">
      <c r="A1056">
        <v>200000975</v>
      </c>
      <c r="B1056" t="s">
        <v>1366</v>
      </c>
      <c r="C1056" t="s">
        <v>4648</v>
      </c>
      <c r="D1056" t="s">
        <v>2775</v>
      </c>
      <c r="F1056" t="s">
        <v>4794</v>
      </c>
      <c r="G1056" t="s">
        <v>2775</v>
      </c>
      <c r="H1056" t="s">
        <v>4794</v>
      </c>
      <c r="I1056" t="s">
        <v>733</v>
      </c>
      <c r="J1056">
        <v>391911171.84952271</v>
      </c>
    </row>
    <row r="1057" spans="1:10" x14ac:dyDescent="0.4">
      <c r="A1057">
        <v>200000975</v>
      </c>
      <c r="B1057" t="s">
        <v>1366</v>
      </c>
      <c r="C1057" t="s">
        <v>4648</v>
      </c>
      <c r="D1057" t="s">
        <v>2775</v>
      </c>
      <c r="F1057" t="s">
        <v>4795</v>
      </c>
      <c r="G1057" t="s">
        <v>2775</v>
      </c>
      <c r="H1057" t="s">
        <v>4795</v>
      </c>
      <c r="I1057" t="s">
        <v>733</v>
      </c>
      <c r="J1057">
        <v>353213660.58764458</v>
      </c>
    </row>
    <row r="1058" spans="1:10" x14ac:dyDescent="0.4">
      <c r="A1058">
        <v>200000975</v>
      </c>
      <c r="B1058" t="s">
        <v>1366</v>
      </c>
      <c r="C1058" t="s">
        <v>4648</v>
      </c>
      <c r="D1058" t="s">
        <v>2775</v>
      </c>
      <c r="F1058" t="s">
        <v>4796</v>
      </c>
      <c r="G1058" t="s">
        <v>2775</v>
      </c>
      <c r="H1058" t="s">
        <v>4796</v>
      </c>
      <c r="I1058" t="s">
        <v>733</v>
      </c>
      <c r="J1058">
        <v>171299124.43876541</v>
      </c>
    </row>
    <row r="1059" spans="1:10" x14ac:dyDescent="0.4">
      <c r="A1059">
        <v>200000975</v>
      </c>
      <c r="B1059" t="s">
        <v>1366</v>
      </c>
      <c r="C1059" t="s">
        <v>4648</v>
      </c>
      <c r="D1059" t="s">
        <v>2775</v>
      </c>
      <c r="F1059" t="s">
        <v>4797</v>
      </c>
      <c r="G1059" t="s">
        <v>2775</v>
      </c>
      <c r="H1059" t="s">
        <v>4797</v>
      </c>
      <c r="I1059" t="s">
        <v>733</v>
      </c>
      <c r="J1059">
        <v>192056785.21201769</v>
      </c>
    </row>
    <row r="1060" spans="1:10" x14ac:dyDescent="0.4">
      <c r="A1060">
        <v>200000975</v>
      </c>
      <c r="B1060" t="s">
        <v>1366</v>
      </c>
      <c r="C1060" t="s">
        <v>4648</v>
      </c>
      <c r="D1060" t="s">
        <v>2775</v>
      </c>
      <c r="F1060" t="s">
        <v>4798</v>
      </c>
      <c r="G1060" t="s">
        <v>2775</v>
      </c>
      <c r="H1060" t="s">
        <v>4798</v>
      </c>
      <c r="I1060" t="s">
        <v>733</v>
      </c>
      <c r="J1060">
        <v>158025351.31979871</v>
      </c>
    </row>
    <row r="1061" spans="1:10" x14ac:dyDescent="0.4">
      <c r="A1061">
        <v>200000975</v>
      </c>
      <c r="B1061" t="s">
        <v>1366</v>
      </c>
      <c r="C1061" t="s">
        <v>4648</v>
      </c>
      <c r="D1061" t="s">
        <v>2775</v>
      </c>
      <c r="F1061" t="s">
        <v>4799</v>
      </c>
      <c r="G1061" t="s">
        <v>2775</v>
      </c>
      <c r="H1061" t="s">
        <v>4799</v>
      </c>
      <c r="I1061" t="s">
        <v>733</v>
      </c>
      <c r="J1061">
        <v>21770135.162702721</v>
      </c>
    </row>
    <row r="1062" spans="1:10" x14ac:dyDescent="0.4">
      <c r="A1062">
        <v>200000975</v>
      </c>
      <c r="B1062" t="s">
        <v>1366</v>
      </c>
      <c r="C1062" t="s">
        <v>4648</v>
      </c>
      <c r="D1062" t="s">
        <v>2775</v>
      </c>
      <c r="F1062" t="s">
        <v>4800</v>
      </c>
      <c r="G1062" t="s">
        <v>2775</v>
      </c>
      <c r="H1062" t="s">
        <v>4800</v>
      </c>
      <c r="I1062" t="s">
        <v>733</v>
      </c>
      <c r="J1062">
        <v>38074545.555565573</v>
      </c>
    </row>
    <row r="1063" spans="1:10" x14ac:dyDescent="0.4">
      <c r="A1063">
        <v>200000975</v>
      </c>
      <c r="B1063" t="s">
        <v>1366</v>
      </c>
      <c r="C1063" t="s">
        <v>4648</v>
      </c>
      <c r="D1063" t="s">
        <v>2775</v>
      </c>
      <c r="F1063" t="s">
        <v>4801</v>
      </c>
      <c r="G1063" t="s">
        <v>2775</v>
      </c>
      <c r="H1063" t="s">
        <v>4801</v>
      </c>
      <c r="I1063" t="s">
        <v>733</v>
      </c>
      <c r="J1063">
        <v>132549102.53106479</v>
      </c>
    </row>
    <row r="1064" spans="1:10" x14ac:dyDescent="0.4">
      <c r="A1064">
        <v>200000975</v>
      </c>
      <c r="B1064" t="s">
        <v>1366</v>
      </c>
      <c r="C1064" t="s">
        <v>4648</v>
      </c>
      <c r="D1064" t="s">
        <v>2775</v>
      </c>
      <c r="F1064" t="s">
        <v>4802</v>
      </c>
      <c r="G1064" t="s">
        <v>2775</v>
      </c>
      <c r="H1064" t="s">
        <v>4802</v>
      </c>
      <c r="I1064" t="s">
        <v>733</v>
      </c>
      <c r="J1064">
        <v>649406122.19881141</v>
      </c>
    </row>
    <row r="1065" spans="1:10" x14ac:dyDescent="0.4">
      <c r="A1065">
        <v>200000975</v>
      </c>
      <c r="B1065" t="s">
        <v>1366</v>
      </c>
      <c r="C1065" t="s">
        <v>4648</v>
      </c>
      <c r="D1065" t="s">
        <v>2775</v>
      </c>
      <c r="F1065" t="s">
        <v>4803</v>
      </c>
      <c r="G1065" t="s">
        <v>2775</v>
      </c>
      <c r="H1065" t="s">
        <v>4803</v>
      </c>
      <c r="I1065" t="s">
        <v>733</v>
      </c>
      <c r="J1065">
        <v>97827677.150996104</v>
      </c>
    </row>
    <row r="1066" spans="1:10" x14ac:dyDescent="0.4">
      <c r="A1066">
        <v>200000975</v>
      </c>
      <c r="B1066" t="s">
        <v>1366</v>
      </c>
      <c r="C1066" t="s">
        <v>4648</v>
      </c>
      <c r="D1066" t="s">
        <v>2775</v>
      </c>
      <c r="F1066" t="s">
        <v>4804</v>
      </c>
      <c r="G1066" t="s">
        <v>2775</v>
      </c>
      <c r="H1066" t="s">
        <v>4804</v>
      </c>
      <c r="I1066" t="s">
        <v>733</v>
      </c>
      <c r="J1066">
        <v>292088497.91520089</v>
      </c>
    </row>
    <row r="1067" spans="1:10" x14ac:dyDescent="0.4">
      <c r="A1067">
        <v>200000975</v>
      </c>
      <c r="B1067" t="s">
        <v>1366</v>
      </c>
      <c r="C1067" t="s">
        <v>4648</v>
      </c>
      <c r="D1067" t="s">
        <v>2775</v>
      </c>
      <c r="F1067" t="s">
        <v>4805</v>
      </c>
      <c r="G1067" t="s">
        <v>2775</v>
      </c>
      <c r="H1067" t="s">
        <v>4805</v>
      </c>
      <c r="I1067" t="s">
        <v>733</v>
      </c>
      <c r="J1067">
        <v>166357002.38375551</v>
      </c>
    </row>
    <row r="1068" spans="1:10" x14ac:dyDescent="0.4">
      <c r="A1068">
        <v>200000975</v>
      </c>
      <c r="B1068" t="s">
        <v>1366</v>
      </c>
      <c r="C1068" t="s">
        <v>4648</v>
      </c>
      <c r="D1068" t="s">
        <v>2775</v>
      </c>
      <c r="F1068" t="s">
        <v>4806</v>
      </c>
      <c r="G1068" t="s">
        <v>2775</v>
      </c>
      <c r="H1068" t="s">
        <v>4806</v>
      </c>
      <c r="I1068" t="s">
        <v>733</v>
      </c>
      <c r="J1068">
        <v>185614184.21199459</v>
      </c>
    </row>
    <row r="1069" spans="1:10" x14ac:dyDescent="0.4">
      <c r="A1069">
        <v>200000975</v>
      </c>
      <c r="B1069" t="s">
        <v>1366</v>
      </c>
      <c r="C1069" t="s">
        <v>4648</v>
      </c>
      <c r="D1069" t="s">
        <v>2775</v>
      </c>
      <c r="F1069" t="s">
        <v>4807</v>
      </c>
      <c r="G1069" t="s">
        <v>2775</v>
      </c>
      <c r="H1069" t="s">
        <v>4807</v>
      </c>
      <c r="I1069" t="s">
        <v>733</v>
      </c>
      <c r="J1069">
        <v>81951242.280590951</v>
      </c>
    </row>
    <row r="1070" spans="1:10" x14ac:dyDescent="0.4">
      <c r="A1070">
        <v>200000975</v>
      </c>
      <c r="B1070" t="s">
        <v>1366</v>
      </c>
      <c r="C1070" t="s">
        <v>4648</v>
      </c>
      <c r="D1070" t="s">
        <v>2775</v>
      </c>
      <c r="F1070" t="s">
        <v>4808</v>
      </c>
      <c r="G1070" t="s">
        <v>2775</v>
      </c>
      <c r="H1070" t="s">
        <v>4808</v>
      </c>
      <c r="I1070" t="s">
        <v>733</v>
      </c>
      <c r="J1070">
        <v>42010777.098136209</v>
      </c>
    </row>
    <row r="1071" spans="1:10" x14ac:dyDescent="0.4">
      <c r="A1071">
        <v>200000975</v>
      </c>
      <c r="B1071" t="s">
        <v>1366</v>
      </c>
      <c r="C1071" t="s">
        <v>4648</v>
      </c>
      <c r="D1071" t="s">
        <v>2775</v>
      </c>
      <c r="F1071" t="s">
        <v>4809</v>
      </c>
      <c r="G1071" t="s">
        <v>2775</v>
      </c>
      <c r="H1071" t="s">
        <v>4809</v>
      </c>
      <c r="I1071" t="s">
        <v>733</v>
      </c>
      <c r="J1071">
        <v>234859179.6293492</v>
      </c>
    </row>
    <row r="1072" spans="1:10" x14ac:dyDescent="0.4">
      <c r="A1072">
        <v>200000975</v>
      </c>
      <c r="B1072" t="s">
        <v>1366</v>
      </c>
      <c r="C1072" t="s">
        <v>4648</v>
      </c>
      <c r="D1072" t="s">
        <v>2775</v>
      </c>
      <c r="F1072" t="s">
        <v>4810</v>
      </c>
      <c r="G1072" t="s">
        <v>2775</v>
      </c>
      <c r="H1072" t="s">
        <v>4810</v>
      </c>
      <c r="I1072" t="s">
        <v>733</v>
      </c>
      <c r="J1072">
        <v>32609225.7169987</v>
      </c>
    </row>
    <row r="1073" spans="1:10" x14ac:dyDescent="0.4">
      <c r="A1073">
        <v>200000975</v>
      </c>
      <c r="B1073" t="s">
        <v>1366</v>
      </c>
      <c r="C1073" t="s">
        <v>4648</v>
      </c>
      <c r="D1073" t="s">
        <v>2775</v>
      </c>
      <c r="F1073" t="s">
        <v>4811</v>
      </c>
      <c r="G1073" t="s">
        <v>2775</v>
      </c>
      <c r="H1073" t="s">
        <v>4811</v>
      </c>
      <c r="I1073" t="s">
        <v>733</v>
      </c>
      <c r="J1073">
        <v>3019423094.3052902</v>
      </c>
    </row>
    <row r="1074" spans="1:10" x14ac:dyDescent="0.4">
      <c r="A1074">
        <v>200000975</v>
      </c>
      <c r="B1074" t="s">
        <v>1366</v>
      </c>
      <c r="C1074" t="s">
        <v>4648</v>
      </c>
      <c r="D1074" t="s">
        <v>2775</v>
      </c>
      <c r="F1074" t="s">
        <v>4812</v>
      </c>
      <c r="G1074" t="s">
        <v>2775</v>
      </c>
      <c r="H1074" t="s">
        <v>4812</v>
      </c>
      <c r="I1074" t="s">
        <v>733</v>
      </c>
      <c r="J1074">
        <v>292436506.59776533</v>
      </c>
    </row>
    <row r="1075" spans="1:10" x14ac:dyDescent="0.4">
      <c r="A1075">
        <v>200000975</v>
      </c>
      <c r="B1075" t="s">
        <v>1366</v>
      </c>
      <c r="C1075" t="s">
        <v>4648</v>
      </c>
      <c r="D1075" t="s">
        <v>2775</v>
      </c>
      <c r="F1075" t="s">
        <v>4813</v>
      </c>
      <c r="G1075" t="s">
        <v>2775</v>
      </c>
      <c r="H1075" t="s">
        <v>4813</v>
      </c>
      <c r="I1075" t="s">
        <v>733</v>
      </c>
      <c r="J1075">
        <v>17260857.656774171</v>
      </c>
    </row>
    <row r="1076" spans="1:10" x14ac:dyDescent="0.4">
      <c r="A1076">
        <v>200000975</v>
      </c>
      <c r="B1076" t="s">
        <v>1366</v>
      </c>
      <c r="C1076" t="s">
        <v>4648</v>
      </c>
      <c r="D1076" t="s">
        <v>2775</v>
      </c>
      <c r="F1076" t="s">
        <v>4814</v>
      </c>
      <c r="G1076" t="s">
        <v>2775</v>
      </c>
      <c r="H1076" t="s">
        <v>4814</v>
      </c>
      <c r="I1076" t="s">
        <v>733</v>
      </c>
      <c r="J1076">
        <v>39131070.860398442</v>
      </c>
    </row>
    <row r="1077" spans="1:10" x14ac:dyDescent="0.4">
      <c r="A1077">
        <v>200000975</v>
      </c>
      <c r="B1077" t="s">
        <v>1366</v>
      </c>
      <c r="C1077" t="s">
        <v>4648</v>
      </c>
      <c r="D1077" t="s">
        <v>2775</v>
      </c>
      <c r="F1077" t="s">
        <v>4815</v>
      </c>
      <c r="G1077" t="s">
        <v>2775</v>
      </c>
      <c r="H1077" t="s">
        <v>4815</v>
      </c>
      <c r="I1077" t="s">
        <v>733</v>
      </c>
      <c r="J1077">
        <v>226418361.68594259</v>
      </c>
    </row>
    <row r="1078" spans="1:10" x14ac:dyDescent="0.4">
      <c r="A1078">
        <v>200000975</v>
      </c>
      <c r="B1078" t="s">
        <v>1366</v>
      </c>
      <c r="C1078" t="s">
        <v>4648</v>
      </c>
      <c r="D1078" t="s">
        <v>2775</v>
      </c>
      <c r="F1078" t="s">
        <v>4816</v>
      </c>
      <c r="G1078" t="s">
        <v>2775</v>
      </c>
      <c r="H1078" t="s">
        <v>4816</v>
      </c>
      <c r="I1078" t="s">
        <v>733</v>
      </c>
      <c r="J1078">
        <v>695439516.08103919</v>
      </c>
    </row>
    <row r="1079" spans="1:10" x14ac:dyDescent="0.4">
      <c r="A1079">
        <v>200000975</v>
      </c>
      <c r="B1079" t="s">
        <v>1366</v>
      </c>
      <c r="C1079" t="s">
        <v>4648</v>
      </c>
      <c r="D1079" t="s">
        <v>2775</v>
      </c>
      <c r="F1079" t="s">
        <v>4817</v>
      </c>
      <c r="G1079" t="s">
        <v>2775</v>
      </c>
      <c r="H1079" t="s">
        <v>4817</v>
      </c>
      <c r="I1079" t="s">
        <v>733</v>
      </c>
      <c r="J1079">
        <v>349637585.55281729</v>
      </c>
    </row>
    <row r="1080" spans="1:10" x14ac:dyDescent="0.4">
      <c r="A1080">
        <v>200000975</v>
      </c>
      <c r="B1080" t="s">
        <v>1366</v>
      </c>
      <c r="C1080" t="s">
        <v>4648</v>
      </c>
      <c r="D1080" t="s">
        <v>2775</v>
      </c>
      <c r="F1080" t="s">
        <v>4818</v>
      </c>
      <c r="G1080" t="s">
        <v>2775</v>
      </c>
      <c r="H1080" t="s">
        <v>4818</v>
      </c>
      <c r="I1080" t="s">
        <v>733</v>
      </c>
      <c r="J1080">
        <v>200834861.81659469</v>
      </c>
    </row>
    <row r="1081" spans="1:10" x14ac:dyDescent="0.4">
      <c r="A1081">
        <v>200000975</v>
      </c>
      <c r="B1081" t="s">
        <v>1366</v>
      </c>
      <c r="C1081" t="s">
        <v>4648</v>
      </c>
      <c r="D1081" t="s">
        <v>2775</v>
      </c>
      <c r="F1081" t="s">
        <v>4819</v>
      </c>
      <c r="G1081" t="s">
        <v>2775</v>
      </c>
      <c r="H1081" t="s">
        <v>4819</v>
      </c>
      <c r="I1081" t="s">
        <v>733</v>
      </c>
      <c r="J1081">
        <v>2450628.6640579449</v>
      </c>
    </row>
    <row r="1082" spans="1:10" x14ac:dyDescent="0.4">
      <c r="A1082">
        <v>200000975</v>
      </c>
      <c r="B1082" t="s">
        <v>1366</v>
      </c>
      <c r="C1082" t="s">
        <v>4648</v>
      </c>
      <c r="D1082" t="s">
        <v>2775</v>
      </c>
      <c r="F1082" t="s">
        <v>4820</v>
      </c>
      <c r="G1082" t="s">
        <v>2775</v>
      </c>
      <c r="H1082" t="s">
        <v>4820</v>
      </c>
      <c r="I1082" t="s">
        <v>733</v>
      </c>
      <c r="J1082">
        <v>22097742.228797421</v>
      </c>
    </row>
    <row r="1083" spans="1:10" x14ac:dyDescent="0.4">
      <c r="A1083">
        <v>200000975</v>
      </c>
      <c r="B1083" t="s">
        <v>1366</v>
      </c>
      <c r="C1083" t="s">
        <v>4648</v>
      </c>
      <c r="D1083" t="s">
        <v>2775</v>
      </c>
      <c r="F1083" t="s">
        <v>4821</v>
      </c>
      <c r="G1083" t="s">
        <v>2775</v>
      </c>
      <c r="H1083" t="s">
        <v>4821</v>
      </c>
      <c r="I1083" t="s">
        <v>733</v>
      </c>
      <c r="J1083">
        <v>386631925.4675324</v>
      </c>
    </row>
    <row r="1084" spans="1:10" x14ac:dyDescent="0.4">
      <c r="A1084">
        <v>200000975</v>
      </c>
      <c r="B1084" t="s">
        <v>1366</v>
      </c>
      <c r="C1084" t="s">
        <v>4648</v>
      </c>
      <c r="D1084" t="s">
        <v>2775</v>
      </c>
      <c r="F1084" t="s">
        <v>4822</v>
      </c>
      <c r="G1084" t="s">
        <v>2775</v>
      </c>
      <c r="H1084" t="s">
        <v>4822</v>
      </c>
      <c r="I1084" t="s">
        <v>733</v>
      </c>
      <c r="J1084">
        <v>74560758.1256437</v>
      </c>
    </row>
    <row r="1085" spans="1:10" x14ac:dyDescent="0.4">
      <c r="A1085">
        <v>200000975</v>
      </c>
      <c r="B1085" t="s">
        <v>1366</v>
      </c>
      <c r="C1085" t="s">
        <v>4648</v>
      </c>
      <c r="D1085" t="s">
        <v>2775</v>
      </c>
      <c r="F1085" t="s">
        <v>4823</v>
      </c>
      <c r="G1085" t="s">
        <v>2775</v>
      </c>
      <c r="H1085" t="s">
        <v>4823</v>
      </c>
      <c r="I1085" t="s">
        <v>733</v>
      </c>
      <c r="J1085">
        <v>24456919.28774903</v>
      </c>
    </row>
    <row r="1086" spans="1:10" x14ac:dyDescent="0.4">
      <c r="A1086">
        <v>200000975</v>
      </c>
      <c r="B1086" t="s">
        <v>1366</v>
      </c>
      <c r="C1086" t="s">
        <v>4648</v>
      </c>
      <c r="D1086" t="s">
        <v>2775</v>
      </c>
      <c r="F1086" t="s">
        <v>4824</v>
      </c>
      <c r="G1086" t="s">
        <v>2775</v>
      </c>
      <c r="H1086" t="s">
        <v>4824</v>
      </c>
      <c r="I1086" t="s">
        <v>733</v>
      </c>
      <c r="J1086">
        <v>1476583080.6007061</v>
      </c>
    </row>
    <row r="1087" spans="1:10" x14ac:dyDescent="0.4">
      <c r="A1087">
        <v>200000975</v>
      </c>
      <c r="B1087" t="s">
        <v>1366</v>
      </c>
      <c r="C1087" t="s">
        <v>4648</v>
      </c>
      <c r="D1087" t="s">
        <v>2775</v>
      </c>
      <c r="F1087" t="s">
        <v>4825</v>
      </c>
      <c r="G1087" t="s">
        <v>2775</v>
      </c>
      <c r="H1087" t="s">
        <v>4825</v>
      </c>
      <c r="I1087" t="s">
        <v>733</v>
      </c>
      <c r="J1087">
        <v>76576164.911981016</v>
      </c>
    </row>
    <row r="1088" spans="1:10" x14ac:dyDescent="0.4">
      <c r="A1088">
        <v>200000975</v>
      </c>
      <c r="B1088" t="s">
        <v>1366</v>
      </c>
      <c r="C1088" t="s">
        <v>4648</v>
      </c>
      <c r="D1088" t="s">
        <v>2775</v>
      </c>
      <c r="F1088" t="s">
        <v>4826</v>
      </c>
      <c r="G1088" t="s">
        <v>2775</v>
      </c>
      <c r="H1088" t="s">
        <v>4826</v>
      </c>
      <c r="I1088" t="s">
        <v>733</v>
      </c>
      <c r="J1088">
        <v>535613503.40987098</v>
      </c>
    </row>
    <row r="1089" spans="1:10" x14ac:dyDescent="0.4">
      <c r="A1089">
        <v>200000975</v>
      </c>
      <c r="B1089" t="s">
        <v>1366</v>
      </c>
      <c r="C1089" t="s">
        <v>4648</v>
      </c>
      <c r="D1089" t="s">
        <v>2775</v>
      </c>
      <c r="F1089" t="s">
        <v>4827</v>
      </c>
      <c r="G1089" t="s">
        <v>2775</v>
      </c>
      <c r="H1089" t="s">
        <v>4827</v>
      </c>
      <c r="I1089" t="s">
        <v>733</v>
      </c>
      <c r="J1089">
        <v>387158114.63855833</v>
      </c>
    </row>
    <row r="1090" spans="1:10" x14ac:dyDescent="0.4">
      <c r="A1090">
        <v>200000975</v>
      </c>
      <c r="B1090" t="s">
        <v>1366</v>
      </c>
      <c r="C1090" t="s">
        <v>4648</v>
      </c>
      <c r="D1090" t="s">
        <v>2775</v>
      </c>
      <c r="F1090" t="s">
        <v>4828</v>
      </c>
      <c r="G1090" t="s">
        <v>2775</v>
      </c>
      <c r="H1090" t="s">
        <v>4828</v>
      </c>
      <c r="I1090" t="s">
        <v>733</v>
      </c>
      <c r="J1090">
        <v>100080680.1510272</v>
      </c>
    </row>
    <row r="1091" spans="1:10" x14ac:dyDescent="0.4">
      <c r="A1091">
        <v>200000975</v>
      </c>
      <c r="B1091" t="s">
        <v>1366</v>
      </c>
      <c r="C1091" t="s">
        <v>4648</v>
      </c>
      <c r="D1091" t="s">
        <v>2775</v>
      </c>
      <c r="F1091" t="s">
        <v>4829</v>
      </c>
      <c r="G1091" t="s">
        <v>2775</v>
      </c>
      <c r="H1091" t="s">
        <v>4829</v>
      </c>
      <c r="I1091" t="s">
        <v>733</v>
      </c>
      <c r="J1091">
        <v>61992295.484848157</v>
      </c>
    </row>
    <row r="1092" spans="1:10" x14ac:dyDescent="0.4">
      <c r="A1092">
        <v>200000975</v>
      </c>
      <c r="B1092" t="s">
        <v>1366</v>
      </c>
      <c r="C1092" t="s">
        <v>4648</v>
      </c>
      <c r="D1092" t="s">
        <v>2775</v>
      </c>
      <c r="F1092" t="s">
        <v>4830</v>
      </c>
      <c r="G1092" t="s">
        <v>2775</v>
      </c>
      <c r="H1092" t="s">
        <v>4830</v>
      </c>
      <c r="I1092" t="s">
        <v>733</v>
      </c>
      <c r="J1092">
        <v>1333587.1572242631</v>
      </c>
    </row>
    <row r="1093" spans="1:10" x14ac:dyDescent="0.4">
      <c r="A1093">
        <v>200000975</v>
      </c>
      <c r="B1093" t="s">
        <v>1366</v>
      </c>
      <c r="C1093" t="s">
        <v>4648</v>
      </c>
      <c r="D1093" t="s">
        <v>2775</v>
      </c>
      <c r="F1093" t="s">
        <v>4831</v>
      </c>
      <c r="G1093" t="s">
        <v>2775</v>
      </c>
      <c r="H1093" t="s">
        <v>4831</v>
      </c>
      <c r="I1093" t="s">
        <v>733</v>
      </c>
      <c r="J1093">
        <v>31121069.961742941</v>
      </c>
    </row>
    <row r="1094" spans="1:10" x14ac:dyDescent="0.4">
      <c r="A1094">
        <v>200000975</v>
      </c>
      <c r="B1094" t="s">
        <v>1366</v>
      </c>
      <c r="C1094" t="s">
        <v>4648</v>
      </c>
      <c r="D1094" t="s">
        <v>2775</v>
      </c>
      <c r="F1094" t="s">
        <v>4832</v>
      </c>
      <c r="G1094" t="s">
        <v>2775</v>
      </c>
      <c r="H1094" t="s">
        <v>4832</v>
      </c>
      <c r="I1094" t="s">
        <v>733</v>
      </c>
      <c r="J1094">
        <v>226418361.68594259</v>
      </c>
    </row>
    <row r="1095" spans="1:10" x14ac:dyDescent="0.4">
      <c r="A1095">
        <v>200000975</v>
      </c>
      <c r="B1095" t="s">
        <v>1366</v>
      </c>
      <c r="C1095" t="s">
        <v>4648</v>
      </c>
      <c r="D1095" t="s">
        <v>2775</v>
      </c>
      <c r="F1095" t="s">
        <v>4833</v>
      </c>
      <c r="G1095" t="s">
        <v>2775</v>
      </c>
      <c r="H1095" t="s">
        <v>4833</v>
      </c>
      <c r="I1095" t="s">
        <v>733</v>
      </c>
      <c r="J1095">
        <v>354102507.10921621</v>
      </c>
    </row>
    <row r="1096" spans="1:10" x14ac:dyDescent="0.4">
      <c r="A1096">
        <v>200000975</v>
      </c>
      <c r="B1096" t="s">
        <v>1366</v>
      </c>
      <c r="C1096" t="s">
        <v>4648</v>
      </c>
      <c r="D1096" t="s">
        <v>2775</v>
      </c>
      <c r="F1096" t="s">
        <v>4834</v>
      </c>
      <c r="G1096" t="s">
        <v>2775</v>
      </c>
      <c r="H1096" t="s">
        <v>4834</v>
      </c>
      <c r="I1096" t="s">
        <v>733</v>
      </c>
      <c r="J1096">
        <v>273770230.75618762</v>
      </c>
    </row>
    <row r="1097" spans="1:10" x14ac:dyDescent="0.4">
      <c r="A1097">
        <v>200000975</v>
      </c>
      <c r="B1097" t="s">
        <v>1366</v>
      </c>
      <c r="C1097" t="s">
        <v>4648</v>
      </c>
      <c r="D1097" t="s">
        <v>2775</v>
      </c>
      <c r="F1097" t="s">
        <v>4835</v>
      </c>
      <c r="G1097" t="s">
        <v>2775</v>
      </c>
      <c r="H1097" t="s">
        <v>4835</v>
      </c>
      <c r="I1097" t="s">
        <v>733</v>
      </c>
      <c r="J1097">
        <v>103703066.4210424</v>
      </c>
    </row>
    <row r="1098" spans="1:10" x14ac:dyDescent="0.4">
      <c r="A1098">
        <v>200000975</v>
      </c>
      <c r="B1098" t="s">
        <v>1366</v>
      </c>
      <c r="C1098" t="s">
        <v>4648</v>
      </c>
      <c r="D1098" t="s">
        <v>2775</v>
      </c>
      <c r="F1098" t="s">
        <v>4836</v>
      </c>
      <c r="G1098" t="s">
        <v>2775</v>
      </c>
      <c r="H1098" t="s">
        <v>4836</v>
      </c>
      <c r="I1098" t="s">
        <v>733</v>
      </c>
      <c r="J1098">
        <v>25906645.877183989</v>
      </c>
    </row>
    <row r="1099" spans="1:10" x14ac:dyDescent="0.4">
      <c r="A1099">
        <v>200000975</v>
      </c>
      <c r="B1099" t="s">
        <v>1366</v>
      </c>
      <c r="C1099" t="s">
        <v>4648</v>
      </c>
      <c r="D1099" t="s">
        <v>2775</v>
      </c>
      <c r="F1099" t="s">
        <v>4837</v>
      </c>
      <c r="G1099" t="s">
        <v>2775</v>
      </c>
      <c r="H1099" t="s">
        <v>4837</v>
      </c>
      <c r="I1099" t="s">
        <v>733</v>
      </c>
      <c r="J1099">
        <v>527326542.67357248</v>
      </c>
    </row>
    <row r="1100" spans="1:10" x14ac:dyDescent="0.4">
      <c r="A1100">
        <v>200000975</v>
      </c>
      <c r="B1100" t="s">
        <v>1366</v>
      </c>
      <c r="C1100" t="s">
        <v>4648</v>
      </c>
      <c r="D1100" t="s">
        <v>2775</v>
      </c>
      <c r="F1100" t="s">
        <v>4838</v>
      </c>
      <c r="G1100" t="s">
        <v>2775</v>
      </c>
      <c r="H1100" t="s">
        <v>4838</v>
      </c>
      <c r="I1100" t="s">
        <v>733</v>
      </c>
      <c r="J1100">
        <v>416108554.01443261</v>
      </c>
    </row>
    <row r="1101" spans="1:10" x14ac:dyDescent="0.4">
      <c r="A1101">
        <v>200000975</v>
      </c>
      <c r="B1101" t="s">
        <v>1366</v>
      </c>
      <c r="C1101" t="s">
        <v>4648</v>
      </c>
      <c r="D1101" t="s">
        <v>2775</v>
      </c>
      <c r="F1101" t="s">
        <v>4839</v>
      </c>
      <c r="G1101" t="s">
        <v>2775</v>
      </c>
      <c r="H1101" t="s">
        <v>4839</v>
      </c>
      <c r="I1101" t="s">
        <v>733</v>
      </c>
      <c r="J1101">
        <v>1739745355.951745</v>
      </c>
    </row>
    <row r="1102" spans="1:10" x14ac:dyDescent="0.4">
      <c r="A1102">
        <v>200000975</v>
      </c>
      <c r="B1102" t="s">
        <v>1366</v>
      </c>
      <c r="C1102" t="s">
        <v>4648</v>
      </c>
      <c r="D1102" t="s">
        <v>2775</v>
      </c>
      <c r="F1102" t="s">
        <v>4840</v>
      </c>
      <c r="G1102" t="s">
        <v>2775</v>
      </c>
      <c r="H1102" t="s">
        <v>4840</v>
      </c>
      <c r="I1102" t="s">
        <v>733</v>
      </c>
      <c r="J1102">
        <v>44459955.141011797</v>
      </c>
    </row>
    <row r="1103" spans="1:10" x14ac:dyDescent="0.4">
      <c r="A1103">
        <v>200000975</v>
      </c>
      <c r="B1103" t="s">
        <v>1366</v>
      </c>
      <c r="C1103" t="s">
        <v>4648</v>
      </c>
      <c r="D1103" t="s">
        <v>2775</v>
      </c>
      <c r="F1103" t="s">
        <v>4841</v>
      </c>
      <c r="G1103" t="s">
        <v>2775</v>
      </c>
      <c r="H1103" t="s">
        <v>4841</v>
      </c>
      <c r="I1103" t="s">
        <v>733</v>
      </c>
      <c r="J1103">
        <v>8288702.2043937128</v>
      </c>
    </row>
    <row r="1104" spans="1:10" x14ac:dyDescent="0.4">
      <c r="A1104">
        <v>200000975</v>
      </c>
      <c r="B1104" t="s">
        <v>1366</v>
      </c>
      <c r="C1104" t="s">
        <v>4648</v>
      </c>
      <c r="D1104" t="s">
        <v>2775</v>
      </c>
      <c r="F1104" t="s">
        <v>4842</v>
      </c>
      <c r="G1104" t="s">
        <v>2775</v>
      </c>
      <c r="H1104" t="s">
        <v>4842</v>
      </c>
      <c r="I1104" t="s">
        <v>733</v>
      </c>
      <c r="J1104">
        <v>373195736.55510992</v>
      </c>
    </row>
    <row r="1105" spans="1:10" x14ac:dyDescent="0.4">
      <c r="A1105">
        <v>200000975</v>
      </c>
      <c r="B1105" t="s">
        <v>1366</v>
      </c>
      <c r="C1105" t="s">
        <v>4648</v>
      </c>
      <c r="D1105" t="s">
        <v>2775</v>
      </c>
      <c r="F1105" t="s">
        <v>4843</v>
      </c>
      <c r="G1105" t="s">
        <v>2775</v>
      </c>
      <c r="H1105" t="s">
        <v>4843</v>
      </c>
      <c r="I1105" t="s">
        <v>733</v>
      </c>
      <c r="J1105">
        <v>1754657459.0027599</v>
      </c>
    </row>
    <row r="1106" spans="1:10" x14ac:dyDescent="0.4">
      <c r="A1106">
        <v>200000975</v>
      </c>
      <c r="B1106" t="s">
        <v>1366</v>
      </c>
      <c r="C1106" t="s">
        <v>4648</v>
      </c>
      <c r="D1106" t="s">
        <v>2775</v>
      </c>
      <c r="F1106" t="s">
        <v>4844</v>
      </c>
      <c r="G1106" t="s">
        <v>2775</v>
      </c>
      <c r="H1106" t="s">
        <v>4844</v>
      </c>
      <c r="I1106" t="s">
        <v>733</v>
      </c>
      <c r="J1106">
        <v>656132534.24465823</v>
      </c>
    </row>
    <row r="1107" spans="1:10" x14ac:dyDescent="0.4">
      <c r="A1107">
        <v>200000975</v>
      </c>
      <c r="B1107" t="s">
        <v>1366</v>
      </c>
      <c r="C1107" t="s">
        <v>4648</v>
      </c>
      <c r="D1107" t="s">
        <v>2775</v>
      </c>
      <c r="F1107" t="s">
        <v>4845</v>
      </c>
      <c r="G1107" t="s">
        <v>2775</v>
      </c>
      <c r="H1107" t="s">
        <v>4845</v>
      </c>
      <c r="I1107" t="s">
        <v>733</v>
      </c>
      <c r="J1107">
        <v>6858270698.8537493</v>
      </c>
    </row>
    <row r="1108" spans="1:10" x14ac:dyDescent="0.4">
      <c r="A1108">
        <v>200000975</v>
      </c>
      <c r="B1108" t="s">
        <v>1366</v>
      </c>
      <c r="C1108" t="s">
        <v>4648</v>
      </c>
      <c r="D1108" t="s">
        <v>2775</v>
      </c>
      <c r="F1108" t="s">
        <v>4846</v>
      </c>
      <c r="G1108" t="s">
        <v>2775</v>
      </c>
      <c r="H1108" t="s">
        <v>4846</v>
      </c>
      <c r="I1108" t="s">
        <v>733</v>
      </c>
      <c r="J1108">
        <v>71578781.681653708</v>
      </c>
    </row>
    <row r="1109" spans="1:10" x14ac:dyDescent="0.4">
      <c r="A1109">
        <v>200000975</v>
      </c>
      <c r="B1109" t="s">
        <v>1366</v>
      </c>
      <c r="C1109" t="s">
        <v>4648</v>
      </c>
      <c r="D1109" t="s">
        <v>2775</v>
      </c>
      <c r="F1109" t="s">
        <v>4847</v>
      </c>
      <c r="G1109" t="s">
        <v>2775</v>
      </c>
      <c r="H1109" t="s">
        <v>4847</v>
      </c>
      <c r="I1109" t="s">
        <v>733</v>
      </c>
      <c r="J1109">
        <v>30966103.098626081</v>
      </c>
    </row>
    <row r="1110" spans="1:10" x14ac:dyDescent="0.4">
      <c r="A1110">
        <v>200000975</v>
      </c>
      <c r="B1110" t="s">
        <v>1366</v>
      </c>
      <c r="C1110" t="s">
        <v>4648</v>
      </c>
      <c r="D1110" t="s">
        <v>2775</v>
      </c>
      <c r="F1110" t="s">
        <v>4848</v>
      </c>
      <c r="G1110" t="s">
        <v>2775</v>
      </c>
      <c r="H1110" t="s">
        <v>4848</v>
      </c>
      <c r="I1110" t="s">
        <v>733</v>
      </c>
      <c r="J1110">
        <v>133776692.5880907</v>
      </c>
    </row>
    <row r="1111" spans="1:10" x14ac:dyDescent="0.4">
      <c r="A1111">
        <v>200000975</v>
      </c>
      <c r="B1111" t="s">
        <v>1366</v>
      </c>
      <c r="C1111" t="s">
        <v>4648</v>
      </c>
      <c r="D1111" t="s">
        <v>2775</v>
      </c>
      <c r="F1111" t="s">
        <v>4849</v>
      </c>
      <c r="G1111" t="s">
        <v>2775</v>
      </c>
      <c r="H1111" t="s">
        <v>4849</v>
      </c>
      <c r="I1111" t="s">
        <v>733</v>
      </c>
      <c r="J1111">
        <v>587086238.05362654</v>
      </c>
    </row>
    <row r="1112" spans="1:10" x14ac:dyDescent="0.4">
      <c r="A1112">
        <v>200000975</v>
      </c>
      <c r="B1112" t="s">
        <v>1366</v>
      </c>
      <c r="C1112" t="s">
        <v>4648</v>
      </c>
      <c r="D1112" t="s">
        <v>2775</v>
      </c>
      <c r="F1112" t="s">
        <v>4850</v>
      </c>
      <c r="G1112" t="s">
        <v>2775</v>
      </c>
      <c r="H1112" t="s">
        <v>4850</v>
      </c>
      <c r="I1112" t="s">
        <v>733</v>
      </c>
      <c r="J1112">
        <v>86356110.245238841</v>
      </c>
    </row>
    <row r="1113" spans="1:10" x14ac:dyDescent="0.4">
      <c r="A1113">
        <v>200000975</v>
      </c>
      <c r="B1113" t="s">
        <v>1366</v>
      </c>
      <c r="C1113" t="s">
        <v>4648</v>
      </c>
      <c r="D1113" t="s">
        <v>2775</v>
      </c>
      <c r="F1113" t="s">
        <v>4851</v>
      </c>
      <c r="G1113" t="s">
        <v>2775</v>
      </c>
      <c r="H1113" t="s">
        <v>4851</v>
      </c>
      <c r="I1113" t="s">
        <v>733</v>
      </c>
      <c r="J1113">
        <v>936004613.24559116</v>
      </c>
    </row>
    <row r="1114" spans="1:10" x14ac:dyDescent="0.4">
      <c r="A1114">
        <v>200000975</v>
      </c>
      <c r="B1114" t="s">
        <v>1366</v>
      </c>
      <c r="C1114" t="s">
        <v>4648</v>
      </c>
      <c r="D1114" t="s">
        <v>2775</v>
      </c>
      <c r="F1114" t="s">
        <v>4852</v>
      </c>
      <c r="G1114" t="s">
        <v>2775</v>
      </c>
      <c r="H1114" t="s">
        <v>4852</v>
      </c>
      <c r="I1114" t="s">
        <v>733</v>
      </c>
      <c r="J1114">
        <v>265974260.03128111</v>
      </c>
    </row>
    <row r="1115" spans="1:10" x14ac:dyDescent="0.4">
      <c r="A1115">
        <v>200000975</v>
      </c>
      <c r="B1115" t="s">
        <v>1366</v>
      </c>
      <c r="C1115" t="s">
        <v>4648</v>
      </c>
      <c r="D1115" t="s">
        <v>2775</v>
      </c>
      <c r="F1115" t="s">
        <v>4853</v>
      </c>
      <c r="G1115" t="s">
        <v>2775</v>
      </c>
      <c r="H1115" t="s">
        <v>4853</v>
      </c>
      <c r="I1115" t="s">
        <v>733</v>
      </c>
      <c r="J1115">
        <v>319094055.1016866</v>
      </c>
    </row>
    <row r="1116" spans="1:10" x14ac:dyDescent="0.4">
      <c r="A1116">
        <v>200000975</v>
      </c>
      <c r="B1116" t="s">
        <v>1366</v>
      </c>
      <c r="C1116" t="s">
        <v>4648</v>
      </c>
      <c r="D1116" t="s">
        <v>2775</v>
      </c>
      <c r="F1116" t="s">
        <v>4854</v>
      </c>
      <c r="G1116" t="s">
        <v>2775</v>
      </c>
      <c r="H1116" t="s">
        <v>4854</v>
      </c>
      <c r="I1116" t="s">
        <v>733</v>
      </c>
      <c r="J1116">
        <v>141206715.28611931</v>
      </c>
    </row>
    <row r="1117" spans="1:10" x14ac:dyDescent="0.4">
      <c r="A1117">
        <v>200000975</v>
      </c>
      <c r="B1117" t="s">
        <v>1366</v>
      </c>
      <c r="C1117" t="s">
        <v>4648</v>
      </c>
      <c r="D1117" t="s">
        <v>2775</v>
      </c>
      <c r="F1117" t="s">
        <v>4855</v>
      </c>
      <c r="G1117" t="s">
        <v>2775</v>
      </c>
      <c r="H1117" t="s">
        <v>4855</v>
      </c>
      <c r="I1117" t="s">
        <v>733</v>
      </c>
      <c r="J1117">
        <v>806723437.53369224</v>
      </c>
    </row>
    <row r="1118" spans="1:10" x14ac:dyDescent="0.4">
      <c r="A1118">
        <v>200000975</v>
      </c>
      <c r="B1118" t="s">
        <v>1366</v>
      </c>
      <c r="C1118" t="s">
        <v>4648</v>
      </c>
      <c r="D1118" t="s">
        <v>2775</v>
      </c>
      <c r="F1118" t="s">
        <v>4590</v>
      </c>
      <c r="G1118" t="s">
        <v>2775</v>
      </c>
      <c r="H1118" t="s">
        <v>4590</v>
      </c>
      <c r="I1118" t="s">
        <v>733</v>
      </c>
      <c r="J1118">
        <v>3405533701.4564052</v>
      </c>
    </row>
    <row r="1119" spans="1:10" x14ac:dyDescent="0.4">
      <c r="A1119">
        <v>200000975</v>
      </c>
      <c r="B1119" t="s">
        <v>1366</v>
      </c>
      <c r="C1119" t="s">
        <v>4648</v>
      </c>
      <c r="D1119" t="s">
        <v>2775</v>
      </c>
      <c r="F1119" t="s">
        <v>4856</v>
      </c>
      <c r="G1119" t="s">
        <v>2775</v>
      </c>
      <c r="H1119" t="s">
        <v>4856</v>
      </c>
      <c r="I1119" t="s">
        <v>733</v>
      </c>
      <c r="J1119">
        <v>8860814.8564001936</v>
      </c>
    </row>
    <row r="1120" spans="1:10" x14ac:dyDescent="0.4">
      <c r="A1120">
        <v>200000975</v>
      </c>
      <c r="B1120" t="s">
        <v>1366</v>
      </c>
      <c r="C1120" t="s">
        <v>4648</v>
      </c>
      <c r="D1120" t="s">
        <v>2775</v>
      </c>
      <c r="F1120" t="s">
        <v>4857</v>
      </c>
      <c r="G1120" t="s">
        <v>2775</v>
      </c>
      <c r="H1120" t="s">
        <v>4857</v>
      </c>
      <c r="I1120" t="s">
        <v>733</v>
      </c>
      <c r="J1120">
        <v>224103675.42672759</v>
      </c>
    </row>
    <row r="1121" spans="1:10" x14ac:dyDescent="0.4">
      <c r="A1121">
        <v>200000975</v>
      </c>
      <c r="B1121" t="s">
        <v>1366</v>
      </c>
      <c r="C1121" t="s">
        <v>4648</v>
      </c>
      <c r="D1121" t="s">
        <v>2775</v>
      </c>
      <c r="F1121" t="s">
        <v>4858</v>
      </c>
      <c r="G1121" t="s">
        <v>2775</v>
      </c>
      <c r="H1121" t="s">
        <v>4858</v>
      </c>
      <c r="I1121" t="s">
        <v>733</v>
      </c>
      <c r="J1121">
        <v>315791165.75804323</v>
      </c>
    </row>
    <row r="1122" spans="1:10" x14ac:dyDescent="0.4">
      <c r="A1122">
        <v>200000975</v>
      </c>
      <c r="B1122" t="s">
        <v>1366</v>
      </c>
      <c r="C1122" t="s">
        <v>4648</v>
      </c>
      <c r="D1122" t="s">
        <v>2775</v>
      </c>
      <c r="F1122" t="s">
        <v>4859</v>
      </c>
      <c r="G1122" t="s">
        <v>2775</v>
      </c>
      <c r="H1122" t="s">
        <v>4859</v>
      </c>
      <c r="I1122" t="s">
        <v>733</v>
      </c>
      <c r="J1122">
        <v>159495090.42396969</v>
      </c>
    </row>
    <row r="1123" spans="1:10" x14ac:dyDescent="0.4">
      <c r="A1123">
        <v>200000975</v>
      </c>
      <c r="B1123" t="s">
        <v>1366</v>
      </c>
      <c r="C1123" t="s">
        <v>4648</v>
      </c>
      <c r="D1123" t="s">
        <v>2775</v>
      </c>
      <c r="F1123" t="s">
        <v>4860</v>
      </c>
      <c r="G1123" t="s">
        <v>2775</v>
      </c>
      <c r="H1123" t="s">
        <v>4860</v>
      </c>
      <c r="I1123" t="s">
        <v>733</v>
      </c>
      <c r="J1123">
        <v>721390456.2781173</v>
      </c>
    </row>
    <row r="1124" spans="1:10" x14ac:dyDescent="0.4">
      <c r="A1124">
        <v>200000975</v>
      </c>
      <c r="B1124" t="s">
        <v>1366</v>
      </c>
      <c r="C1124" t="s">
        <v>4648</v>
      </c>
      <c r="D1124" t="s">
        <v>2775</v>
      </c>
      <c r="F1124" t="s">
        <v>4861</v>
      </c>
      <c r="G1124" t="s">
        <v>2775</v>
      </c>
      <c r="H1124" t="s">
        <v>4861</v>
      </c>
      <c r="I1124" t="s">
        <v>733</v>
      </c>
      <c r="J1124">
        <v>14749280.504822589</v>
      </c>
    </row>
    <row r="1125" spans="1:10" x14ac:dyDescent="0.4">
      <c r="A1125">
        <v>200000975</v>
      </c>
      <c r="B1125" t="s">
        <v>1366</v>
      </c>
      <c r="C1125" t="s">
        <v>4648</v>
      </c>
      <c r="D1125" t="s">
        <v>2775</v>
      </c>
      <c r="F1125" t="s">
        <v>4862</v>
      </c>
      <c r="G1125" t="s">
        <v>2775</v>
      </c>
      <c r="H1125" t="s">
        <v>4862</v>
      </c>
      <c r="I1125" t="s">
        <v>733</v>
      </c>
      <c r="J1125">
        <v>237431815.9894565</v>
      </c>
    </row>
    <row r="1126" spans="1:10" x14ac:dyDescent="0.4">
      <c r="A1126">
        <v>200000975</v>
      </c>
      <c r="B1126" t="s">
        <v>1366</v>
      </c>
      <c r="C1126" t="s">
        <v>4648</v>
      </c>
      <c r="D1126" t="s">
        <v>2775</v>
      </c>
      <c r="F1126" t="s">
        <v>4863</v>
      </c>
      <c r="G1126" t="s">
        <v>2775</v>
      </c>
      <c r="H1126" t="s">
        <v>4863</v>
      </c>
      <c r="I1126" t="s">
        <v>733</v>
      </c>
      <c r="J1126">
        <v>11778606422.10202</v>
      </c>
    </row>
    <row r="1127" spans="1:10" x14ac:dyDescent="0.4">
      <c r="A1127">
        <v>200000975</v>
      </c>
      <c r="B1127" t="s">
        <v>1366</v>
      </c>
      <c r="C1127" t="s">
        <v>4648</v>
      </c>
      <c r="D1127" t="s">
        <v>2775</v>
      </c>
      <c r="F1127" t="s">
        <v>2815</v>
      </c>
      <c r="G1127" t="s">
        <v>2775</v>
      </c>
      <c r="H1127" t="s">
        <v>2815</v>
      </c>
      <c r="I1127" t="s">
        <v>733</v>
      </c>
      <c r="J1127">
        <v>1042982743.828959</v>
      </c>
    </row>
    <row r="1128" spans="1:10" x14ac:dyDescent="0.4">
      <c r="A1128">
        <v>200000975</v>
      </c>
      <c r="B1128" t="s">
        <v>1366</v>
      </c>
      <c r="C1128" t="s">
        <v>4648</v>
      </c>
      <c r="D1128" t="s">
        <v>2775</v>
      </c>
      <c r="F1128" t="s">
        <v>4864</v>
      </c>
      <c r="G1128" t="s">
        <v>2775</v>
      </c>
      <c r="H1128" t="s">
        <v>4864</v>
      </c>
      <c r="I1128" t="s">
        <v>733</v>
      </c>
      <c r="J1128">
        <v>17588374.571272809</v>
      </c>
    </row>
    <row r="1129" spans="1:10" x14ac:dyDescent="0.4">
      <c r="A1129">
        <v>200000975</v>
      </c>
      <c r="B1129" t="s">
        <v>1366</v>
      </c>
      <c r="C1129" t="s">
        <v>4648</v>
      </c>
      <c r="D1129" t="s">
        <v>2775</v>
      </c>
      <c r="F1129" t="s">
        <v>4865</v>
      </c>
      <c r="G1129" t="s">
        <v>2775</v>
      </c>
      <c r="H1129" t="s">
        <v>4865</v>
      </c>
      <c r="I1129" t="s">
        <v>733</v>
      </c>
      <c r="J1129">
        <v>66293403.468801521</v>
      </c>
    </row>
    <row r="1130" spans="1:10" x14ac:dyDescent="0.4">
      <c r="A1130">
        <v>200000975</v>
      </c>
      <c r="B1130" t="s">
        <v>1366</v>
      </c>
      <c r="C1130" t="s">
        <v>4648</v>
      </c>
      <c r="D1130" t="s">
        <v>2775</v>
      </c>
      <c r="F1130" t="s">
        <v>2816</v>
      </c>
      <c r="G1130" t="s">
        <v>2775</v>
      </c>
      <c r="H1130" t="s">
        <v>2816</v>
      </c>
      <c r="I1130" t="s">
        <v>733</v>
      </c>
      <c r="J1130">
        <v>5198488794.0451279</v>
      </c>
    </row>
    <row r="1131" spans="1:10" x14ac:dyDescent="0.4">
      <c r="A1131">
        <v>200000975</v>
      </c>
      <c r="B1131" t="s">
        <v>1366</v>
      </c>
      <c r="C1131" t="s">
        <v>4648</v>
      </c>
      <c r="D1131" t="s">
        <v>2775</v>
      </c>
      <c r="F1131" t="s">
        <v>4866</v>
      </c>
      <c r="G1131" t="s">
        <v>2775</v>
      </c>
      <c r="H1131" t="s">
        <v>4866</v>
      </c>
      <c r="I1131" t="s">
        <v>733</v>
      </c>
      <c r="J1131">
        <v>525371156.49483931</v>
      </c>
    </row>
    <row r="1132" spans="1:10" x14ac:dyDescent="0.4">
      <c r="A1132">
        <v>200000975</v>
      </c>
      <c r="B1132" t="s">
        <v>1366</v>
      </c>
      <c r="C1132" t="s">
        <v>4648</v>
      </c>
      <c r="D1132" t="s">
        <v>2775</v>
      </c>
      <c r="F1132" t="s">
        <v>4867</v>
      </c>
      <c r="G1132" t="s">
        <v>2775</v>
      </c>
      <c r="H1132" t="s">
        <v>4867</v>
      </c>
      <c r="I1132" t="s">
        <v>733</v>
      </c>
      <c r="J1132">
        <v>1177893996.0990059</v>
      </c>
    </row>
    <row r="1133" spans="1:10" x14ac:dyDescent="0.4">
      <c r="A1133">
        <v>200000975</v>
      </c>
      <c r="B1133" t="s">
        <v>1366</v>
      </c>
      <c r="C1133" t="s">
        <v>4648</v>
      </c>
      <c r="D1133" t="s">
        <v>2775</v>
      </c>
      <c r="F1133" t="s">
        <v>4868</v>
      </c>
      <c r="G1133" t="s">
        <v>2775</v>
      </c>
      <c r="H1133" t="s">
        <v>4868</v>
      </c>
      <c r="I1133" t="s">
        <v>733</v>
      </c>
      <c r="J1133">
        <v>8297399.0437109377</v>
      </c>
    </row>
    <row r="1134" spans="1:10" x14ac:dyDescent="0.4">
      <c r="A1134">
        <v>200000975</v>
      </c>
      <c r="B1134" t="s">
        <v>1366</v>
      </c>
      <c r="C1134" t="s">
        <v>4648</v>
      </c>
      <c r="D1134" t="s">
        <v>2775</v>
      </c>
      <c r="F1134" t="s">
        <v>4869</v>
      </c>
      <c r="G1134" t="s">
        <v>2775</v>
      </c>
      <c r="H1134" t="s">
        <v>4869</v>
      </c>
      <c r="I1134" t="s">
        <v>733</v>
      </c>
      <c r="J1134">
        <v>38024457.687715553</v>
      </c>
    </row>
    <row r="1135" spans="1:10" x14ac:dyDescent="0.4">
      <c r="A1135">
        <v>200000975</v>
      </c>
      <c r="B1135" t="s">
        <v>1366</v>
      </c>
      <c r="C1135" t="s">
        <v>4648</v>
      </c>
      <c r="D1135" t="s">
        <v>2775</v>
      </c>
      <c r="F1135" t="s">
        <v>4870</v>
      </c>
      <c r="G1135" t="s">
        <v>2775</v>
      </c>
      <c r="H1135" t="s">
        <v>4870</v>
      </c>
      <c r="I1135" t="s">
        <v>733</v>
      </c>
      <c r="J1135">
        <v>1138141969.5503399</v>
      </c>
    </row>
    <row r="1136" spans="1:10" x14ac:dyDescent="0.4">
      <c r="A1136">
        <v>200000975</v>
      </c>
      <c r="B1136" t="s">
        <v>1366</v>
      </c>
      <c r="C1136" t="s">
        <v>4648</v>
      </c>
      <c r="D1136" t="s">
        <v>2775</v>
      </c>
      <c r="F1136" t="s">
        <v>4871</v>
      </c>
      <c r="G1136" t="s">
        <v>2775</v>
      </c>
      <c r="H1136" t="s">
        <v>4871</v>
      </c>
      <c r="I1136" t="s">
        <v>733</v>
      </c>
      <c r="J1136">
        <v>26357862.71534827</v>
      </c>
    </row>
    <row r="1137" spans="1:10" x14ac:dyDescent="0.4">
      <c r="A1137">
        <v>200000975</v>
      </c>
      <c r="B1137" t="s">
        <v>1366</v>
      </c>
      <c r="C1137" t="s">
        <v>4648</v>
      </c>
      <c r="D1137" t="s">
        <v>2775</v>
      </c>
      <c r="F1137" t="s">
        <v>4872</v>
      </c>
      <c r="G1137" t="s">
        <v>2775</v>
      </c>
      <c r="H1137" t="s">
        <v>4872</v>
      </c>
      <c r="I1137" t="s">
        <v>733</v>
      </c>
      <c r="J1137">
        <v>362528972.19635361</v>
      </c>
    </row>
    <row r="1138" spans="1:10" x14ac:dyDescent="0.4">
      <c r="A1138">
        <v>200000975</v>
      </c>
      <c r="B1138" t="s">
        <v>1366</v>
      </c>
      <c r="C1138" t="s">
        <v>4648</v>
      </c>
      <c r="D1138" t="s">
        <v>2775</v>
      </c>
      <c r="F1138" t="s">
        <v>4873</v>
      </c>
      <c r="G1138" t="s">
        <v>2775</v>
      </c>
      <c r="H1138" t="s">
        <v>4873</v>
      </c>
      <c r="I1138" t="s">
        <v>733</v>
      </c>
      <c r="J1138">
        <v>221186450.70447201</v>
      </c>
    </row>
    <row r="1139" spans="1:10" x14ac:dyDescent="0.4">
      <c r="A1139">
        <v>200000975</v>
      </c>
      <c r="B1139" t="s">
        <v>1366</v>
      </c>
      <c r="C1139" t="s">
        <v>4648</v>
      </c>
      <c r="D1139" t="s">
        <v>2775</v>
      </c>
      <c r="F1139" t="s">
        <v>4874</v>
      </c>
      <c r="G1139" t="s">
        <v>2775</v>
      </c>
      <c r="H1139" t="s">
        <v>4874</v>
      </c>
      <c r="I1139" t="s">
        <v>733</v>
      </c>
      <c r="J1139">
        <v>59338956307.664787</v>
      </c>
    </row>
    <row r="1140" spans="1:10" x14ac:dyDescent="0.4">
      <c r="A1140">
        <v>200000975</v>
      </c>
      <c r="B1140" t="s">
        <v>1366</v>
      </c>
      <c r="C1140" t="s">
        <v>4648</v>
      </c>
      <c r="D1140" t="s">
        <v>2775</v>
      </c>
      <c r="F1140" t="s">
        <v>4875</v>
      </c>
      <c r="G1140" t="s">
        <v>2775</v>
      </c>
      <c r="H1140" t="s">
        <v>4875</v>
      </c>
      <c r="I1140" t="s">
        <v>733</v>
      </c>
      <c r="J1140">
        <v>1514806356.378886</v>
      </c>
    </row>
    <row r="1141" spans="1:10" x14ac:dyDescent="0.4">
      <c r="A1141">
        <v>200000975</v>
      </c>
      <c r="B1141" t="s">
        <v>1366</v>
      </c>
      <c r="C1141" t="s">
        <v>4648</v>
      </c>
      <c r="D1141" t="s">
        <v>2775</v>
      </c>
      <c r="F1141" t="s">
        <v>4876</v>
      </c>
      <c r="G1141" t="s">
        <v>2775</v>
      </c>
      <c r="H1141" t="s">
        <v>4876</v>
      </c>
      <c r="I1141" t="s">
        <v>733</v>
      </c>
      <c r="J1141">
        <v>113209180.8429713</v>
      </c>
    </row>
    <row r="1142" spans="1:10" x14ac:dyDescent="0.4">
      <c r="A1142">
        <v>200000975</v>
      </c>
      <c r="B1142" t="s">
        <v>1366</v>
      </c>
      <c r="C1142" t="s">
        <v>4648</v>
      </c>
      <c r="D1142" t="s">
        <v>2775</v>
      </c>
      <c r="F1142" t="s">
        <v>4877</v>
      </c>
      <c r="G1142" t="s">
        <v>2775</v>
      </c>
      <c r="H1142" t="s">
        <v>4877</v>
      </c>
      <c r="I1142" t="s">
        <v>733</v>
      </c>
      <c r="J1142">
        <v>44073803.22894302</v>
      </c>
    </row>
    <row r="1143" spans="1:10" x14ac:dyDescent="0.4">
      <c r="A1143">
        <v>200000975</v>
      </c>
      <c r="B1143" t="s">
        <v>1366</v>
      </c>
      <c r="C1143" t="s">
        <v>4648</v>
      </c>
      <c r="D1143" t="s">
        <v>2775</v>
      </c>
      <c r="F1143" t="s">
        <v>4878</v>
      </c>
      <c r="G1143" t="s">
        <v>2775</v>
      </c>
      <c r="H1143" t="s">
        <v>4878</v>
      </c>
      <c r="I1143" t="s">
        <v>733</v>
      </c>
      <c r="J1143">
        <v>32375945.53541638</v>
      </c>
    </row>
    <row r="1144" spans="1:10" x14ac:dyDescent="0.4">
      <c r="A1144">
        <v>200000975</v>
      </c>
      <c r="B1144" t="s">
        <v>1366</v>
      </c>
      <c r="C1144" t="s">
        <v>4648</v>
      </c>
      <c r="D1144" t="s">
        <v>2775</v>
      </c>
      <c r="F1144" t="s">
        <v>4879</v>
      </c>
      <c r="G1144" t="s">
        <v>2775</v>
      </c>
      <c r="H1144" t="s">
        <v>4879</v>
      </c>
      <c r="I1144" t="s">
        <v>733</v>
      </c>
      <c r="J1144">
        <v>32564440.628706738</v>
      </c>
    </row>
    <row r="1145" spans="1:10" x14ac:dyDescent="0.4">
      <c r="A1145">
        <v>200000975</v>
      </c>
      <c r="B1145" t="s">
        <v>1366</v>
      </c>
      <c r="C1145" t="s">
        <v>4648</v>
      </c>
      <c r="D1145" t="s">
        <v>2775</v>
      </c>
      <c r="F1145" t="s">
        <v>4880</v>
      </c>
      <c r="G1145" t="s">
        <v>2775</v>
      </c>
      <c r="H1145" t="s">
        <v>4880</v>
      </c>
      <c r="I1145" t="s">
        <v>733</v>
      </c>
      <c r="J1145">
        <v>3483450104.280807</v>
      </c>
    </row>
    <row r="1146" spans="1:10" x14ac:dyDescent="0.4">
      <c r="A1146">
        <v>200000975</v>
      </c>
      <c r="B1146" t="s">
        <v>1366</v>
      </c>
      <c r="C1146" t="s">
        <v>4648</v>
      </c>
      <c r="D1146" t="s">
        <v>2775</v>
      </c>
      <c r="F1146" t="s">
        <v>4881</v>
      </c>
      <c r="G1146" t="s">
        <v>2775</v>
      </c>
      <c r="H1146" t="s">
        <v>4881</v>
      </c>
      <c r="I1146" t="s">
        <v>733</v>
      </c>
      <c r="J1146">
        <v>307659671.15621561</v>
      </c>
    </row>
    <row r="1147" spans="1:10" x14ac:dyDescent="0.4">
      <c r="A1147">
        <v>200000975</v>
      </c>
      <c r="B1147" t="s">
        <v>1366</v>
      </c>
      <c r="C1147" t="s">
        <v>4648</v>
      </c>
      <c r="D1147" t="s">
        <v>2775</v>
      </c>
      <c r="F1147" t="s">
        <v>4882</v>
      </c>
      <c r="G1147" t="s">
        <v>2775</v>
      </c>
      <c r="H1147" t="s">
        <v>4882</v>
      </c>
      <c r="I1147" t="s">
        <v>733</v>
      </c>
      <c r="J1147">
        <v>1049561451.402966</v>
      </c>
    </row>
    <row r="1148" spans="1:10" x14ac:dyDescent="0.4">
      <c r="A1148">
        <v>200000975</v>
      </c>
      <c r="B1148" t="s">
        <v>1366</v>
      </c>
      <c r="C1148" t="s">
        <v>4648</v>
      </c>
      <c r="D1148" t="s">
        <v>2775</v>
      </c>
      <c r="F1148" t="s">
        <v>4883</v>
      </c>
      <c r="G1148" t="s">
        <v>2775</v>
      </c>
      <c r="H1148" t="s">
        <v>4883</v>
      </c>
      <c r="I1148" t="s">
        <v>733</v>
      </c>
      <c r="J1148">
        <v>3829590234.7043381</v>
      </c>
    </row>
    <row r="1149" spans="1:10" x14ac:dyDescent="0.4">
      <c r="A1149">
        <v>200000975</v>
      </c>
      <c r="B1149" t="s">
        <v>1366</v>
      </c>
      <c r="C1149" t="s">
        <v>4648</v>
      </c>
      <c r="D1149" t="s">
        <v>2775</v>
      </c>
      <c r="F1149" t="s">
        <v>4884</v>
      </c>
      <c r="G1149" t="s">
        <v>2775</v>
      </c>
      <c r="H1149" t="s">
        <v>4884</v>
      </c>
      <c r="I1149" t="s">
        <v>733</v>
      </c>
      <c r="J1149">
        <v>56959610.664330304</v>
      </c>
    </row>
    <row r="1150" spans="1:10" x14ac:dyDescent="0.4">
      <c r="A1150">
        <v>200000975</v>
      </c>
      <c r="B1150" t="s">
        <v>1366</v>
      </c>
      <c r="C1150" t="s">
        <v>4648</v>
      </c>
      <c r="D1150" t="s">
        <v>2775</v>
      </c>
      <c r="F1150" t="s">
        <v>4885</v>
      </c>
      <c r="G1150" t="s">
        <v>2775</v>
      </c>
      <c r="H1150" t="s">
        <v>4885</v>
      </c>
      <c r="I1150" t="s">
        <v>733</v>
      </c>
      <c r="J1150">
        <v>241256431.42248851</v>
      </c>
    </row>
    <row r="1151" spans="1:10" x14ac:dyDescent="0.4">
      <c r="A1151">
        <v>200000975</v>
      </c>
      <c r="B1151" t="s">
        <v>1366</v>
      </c>
      <c r="C1151" t="s">
        <v>4648</v>
      </c>
      <c r="D1151" t="s">
        <v>2775</v>
      </c>
      <c r="F1151" t="s">
        <v>4886</v>
      </c>
      <c r="G1151" t="s">
        <v>2775</v>
      </c>
      <c r="H1151" t="s">
        <v>4886</v>
      </c>
      <c r="I1151" t="s">
        <v>733</v>
      </c>
      <c r="J1151">
        <v>252113660.88178411</v>
      </c>
    </row>
    <row r="1152" spans="1:10" x14ac:dyDescent="0.4">
      <c r="A1152">
        <v>200000975</v>
      </c>
      <c r="B1152" t="s">
        <v>1366</v>
      </c>
      <c r="C1152" t="s">
        <v>4648</v>
      </c>
      <c r="D1152" t="s">
        <v>2775</v>
      </c>
      <c r="F1152" t="s">
        <v>4887</v>
      </c>
      <c r="G1152" t="s">
        <v>2775</v>
      </c>
      <c r="H1152" t="s">
        <v>4887</v>
      </c>
      <c r="I1152" t="s">
        <v>733</v>
      </c>
      <c r="J1152">
        <v>676006564.61223888</v>
      </c>
    </row>
    <row r="1153" spans="1:10" x14ac:dyDescent="0.4">
      <c r="A1153">
        <v>200000975</v>
      </c>
      <c r="B1153" t="s">
        <v>1366</v>
      </c>
      <c r="C1153" t="s">
        <v>4648</v>
      </c>
      <c r="D1153" t="s">
        <v>2775</v>
      </c>
      <c r="F1153" t="s">
        <v>4888</v>
      </c>
      <c r="G1153" t="s">
        <v>2775</v>
      </c>
      <c r="H1153" t="s">
        <v>4888</v>
      </c>
      <c r="I1153" t="s">
        <v>733</v>
      </c>
      <c r="J1153">
        <v>1107462330.1547151</v>
      </c>
    </row>
    <row r="1154" spans="1:10" x14ac:dyDescent="0.4">
      <c r="A1154">
        <v>200000975</v>
      </c>
      <c r="B1154" t="s">
        <v>1366</v>
      </c>
      <c r="C1154" t="s">
        <v>4648</v>
      </c>
      <c r="D1154" t="s">
        <v>2775</v>
      </c>
      <c r="F1154" t="s">
        <v>4889</v>
      </c>
      <c r="G1154" t="s">
        <v>2775</v>
      </c>
      <c r="H1154" t="s">
        <v>4889</v>
      </c>
      <c r="I1154" t="s">
        <v>733</v>
      </c>
      <c r="J1154">
        <v>1095904966.5667961</v>
      </c>
    </row>
    <row r="1155" spans="1:10" x14ac:dyDescent="0.4">
      <c r="A1155">
        <v>200000975</v>
      </c>
      <c r="B1155" t="s">
        <v>1366</v>
      </c>
      <c r="C1155" t="s">
        <v>4648</v>
      </c>
      <c r="D1155" t="s">
        <v>2775</v>
      </c>
      <c r="F1155" t="s">
        <v>4890</v>
      </c>
      <c r="G1155" t="s">
        <v>2775</v>
      </c>
      <c r="H1155" t="s">
        <v>4890</v>
      </c>
      <c r="I1155" t="s">
        <v>733</v>
      </c>
      <c r="J1155">
        <v>397387821.79149908</v>
      </c>
    </row>
    <row r="1156" spans="1:10" x14ac:dyDescent="0.4">
      <c r="A1156">
        <v>200000975</v>
      </c>
      <c r="B1156" t="s">
        <v>1366</v>
      </c>
      <c r="C1156" t="s">
        <v>4648</v>
      </c>
      <c r="D1156" t="s">
        <v>2775</v>
      </c>
      <c r="F1156" t="s">
        <v>4891</v>
      </c>
      <c r="G1156" t="s">
        <v>2775</v>
      </c>
      <c r="H1156" t="s">
        <v>4891</v>
      </c>
      <c r="I1156" t="s">
        <v>733</v>
      </c>
      <c r="J1156">
        <v>743748294.96741152</v>
      </c>
    </row>
    <row r="1157" spans="1:10" x14ac:dyDescent="0.4">
      <c r="A1157">
        <v>200000975</v>
      </c>
      <c r="B1157" t="s">
        <v>1366</v>
      </c>
      <c r="C1157" t="s">
        <v>4648</v>
      </c>
      <c r="D1157" t="s">
        <v>2775</v>
      </c>
      <c r="F1157" t="s">
        <v>4892</v>
      </c>
      <c r="G1157" t="s">
        <v>2775</v>
      </c>
      <c r="H1157" t="s">
        <v>4892</v>
      </c>
      <c r="I1157" t="s">
        <v>733</v>
      </c>
      <c r="J1157">
        <v>656562143.31981933</v>
      </c>
    </row>
    <row r="1158" spans="1:10" x14ac:dyDescent="0.4">
      <c r="A1158">
        <v>200000975</v>
      </c>
      <c r="B1158" t="s">
        <v>1366</v>
      </c>
      <c r="C1158" t="s">
        <v>4648</v>
      </c>
      <c r="D1158" t="s">
        <v>2775</v>
      </c>
      <c r="F1158" t="s">
        <v>4893</v>
      </c>
      <c r="G1158" t="s">
        <v>2775</v>
      </c>
      <c r="H1158" t="s">
        <v>4893</v>
      </c>
      <c r="I1158" t="s">
        <v>733</v>
      </c>
      <c r="J1158">
        <v>2347762889.1783862</v>
      </c>
    </row>
    <row r="1159" spans="1:10" x14ac:dyDescent="0.4">
      <c r="A1159">
        <v>200000975</v>
      </c>
      <c r="B1159" t="s">
        <v>1366</v>
      </c>
      <c r="C1159" t="s">
        <v>4648</v>
      </c>
      <c r="D1159" t="s">
        <v>2775</v>
      </c>
      <c r="F1159" t="s">
        <v>4894</v>
      </c>
      <c r="G1159" t="s">
        <v>2775</v>
      </c>
      <c r="H1159" t="s">
        <v>4894</v>
      </c>
      <c r="I1159" t="s">
        <v>733</v>
      </c>
      <c r="J1159">
        <v>49479354.914622009</v>
      </c>
    </row>
    <row r="1160" spans="1:10" x14ac:dyDescent="0.4">
      <c r="A1160">
        <v>200000975</v>
      </c>
      <c r="B1160" t="s">
        <v>1366</v>
      </c>
      <c r="C1160" t="s">
        <v>4648</v>
      </c>
      <c r="D1160" t="s">
        <v>2775</v>
      </c>
      <c r="F1160" t="s">
        <v>4895</v>
      </c>
      <c r="G1160" t="s">
        <v>2775</v>
      </c>
      <c r="H1160" t="s">
        <v>4895</v>
      </c>
      <c r="I1160" t="s">
        <v>733</v>
      </c>
      <c r="J1160">
        <v>44195602.312534347</v>
      </c>
    </row>
    <row r="1161" spans="1:10" x14ac:dyDescent="0.4">
      <c r="A1161">
        <v>200000975</v>
      </c>
      <c r="B1161" t="s">
        <v>1366</v>
      </c>
      <c r="C1161" t="s">
        <v>4648</v>
      </c>
      <c r="D1161" t="s">
        <v>2775</v>
      </c>
      <c r="F1161" t="s">
        <v>4896</v>
      </c>
      <c r="G1161" t="s">
        <v>2775</v>
      </c>
      <c r="H1161" t="s">
        <v>4896</v>
      </c>
      <c r="I1161" t="s">
        <v>733</v>
      </c>
      <c r="J1161">
        <v>8839120.4625068679</v>
      </c>
    </row>
    <row r="1162" spans="1:10" x14ac:dyDescent="0.4">
      <c r="A1162">
        <v>200000975</v>
      </c>
      <c r="B1162" t="s">
        <v>1366</v>
      </c>
      <c r="C1162" t="s">
        <v>4648</v>
      </c>
      <c r="D1162" t="s">
        <v>2775</v>
      </c>
      <c r="F1162" t="s">
        <v>4897</v>
      </c>
      <c r="G1162" t="s">
        <v>2775</v>
      </c>
      <c r="H1162" t="s">
        <v>4897</v>
      </c>
      <c r="I1162" t="s">
        <v>733</v>
      </c>
      <c r="J1162">
        <v>132737174.1526438</v>
      </c>
    </row>
    <row r="1163" spans="1:10" x14ac:dyDescent="0.4">
      <c r="A1163">
        <v>200000975</v>
      </c>
      <c r="B1163" t="s">
        <v>1366</v>
      </c>
      <c r="C1163" t="s">
        <v>4648</v>
      </c>
      <c r="D1163" t="s">
        <v>2775</v>
      </c>
      <c r="F1163" t="s">
        <v>4898</v>
      </c>
      <c r="G1163" t="s">
        <v>2775</v>
      </c>
      <c r="H1163" t="s">
        <v>4898</v>
      </c>
      <c r="I1163" t="s">
        <v>733</v>
      </c>
      <c r="J1163">
        <v>506500133.75442278</v>
      </c>
    </row>
    <row r="1164" spans="1:10" x14ac:dyDescent="0.4">
      <c r="A1164">
        <v>200000975</v>
      </c>
      <c r="B1164" t="s">
        <v>1366</v>
      </c>
      <c r="C1164" t="s">
        <v>4648</v>
      </c>
      <c r="D1164" t="s">
        <v>2775</v>
      </c>
      <c r="F1164" t="s">
        <v>4899</v>
      </c>
      <c r="G1164" t="s">
        <v>2775</v>
      </c>
      <c r="H1164" t="s">
        <v>4899</v>
      </c>
      <c r="I1164" t="s">
        <v>733</v>
      </c>
      <c r="J1164">
        <v>47369400.427089557</v>
      </c>
    </row>
    <row r="1165" spans="1:10" x14ac:dyDescent="0.4">
      <c r="A1165">
        <v>200000975</v>
      </c>
      <c r="B1165" t="s">
        <v>1366</v>
      </c>
      <c r="C1165" t="s">
        <v>4648</v>
      </c>
      <c r="D1165" t="s">
        <v>2775</v>
      </c>
      <c r="F1165" t="s">
        <v>4900</v>
      </c>
      <c r="G1165" t="s">
        <v>2775</v>
      </c>
      <c r="H1165" t="s">
        <v>4900</v>
      </c>
      <c r="I1165" t="s">
        <v>733</v>
      </c>
      <c r="J1165">
        <v>198222352.55043441</v>
      </c>
    </row>
    <row r="1166" spans="1:10" x14ac:dyDescent="0.4">
      <c r="A1166">
        <v>200000975</v>
      </c>
      <c r="B1166" t="s">
        <v>1366</v>
      </c>
      <c r="C1166" t="s">
        <v>4648</v>
      </c>
      <c r="D1166" t="s">
        <v>2775</v>
      </c>
      <c r="F1166" t="s">
        <v>4901</v>
      </c>
      <c r="G1166" t="s">
        <v>2775</v>
      </c>
      <c r="H1166" t="s">
        <v>4901</v>
      </c>
      <c r="I1166" t="s">
        <v>733</v>
      </c>
      <c r="J1166">
        <v>922458269.61216116</v>
      </c>
    </row>
    <row r="1167" spans="1:10" x14ac:dyDescent="0.4">
      <c r="A1167">
        <v>200000975</v>
      </c>
      <c r="B1167" t="s">
        <v>1366</v>
      </c>
      <c r="C1167" t="s">
        <v>4648</v>
      </c>
      <c r="D1167" t="s">
        <v>2775</v>
      </c>
      <c r="F1167" t="s">
        <v>4902</v>
      </c>
      <c r="G1167" t="s">
        <v>2775</v>
      </c>
      <c r="H1167" t="s">
        <v>4902</v>
      </c>
      <c r="I1167" t="s">
        <v>733</v>
      </c>
      <c r="J1167">
        <v>91124589.931061298</v>
      </c>
    </row>
    <row r="1168" spans="1:10" x14ac:dyDescent="0.4">
      <c r="A1168">
        <v>200000975</v>
      </c>
      <c r="B1168" t="s">
        <v>1366</v>
      </c>
      <c r="C1168" t="s">
        <v>4648</v>
      </c>
      <c r="D1168" t="s">
        <v>2775</v>
      </c>
      <c r="F1168" t="s">
        <v>4903</v>
      </c>
      <c r="G1168" t="s">
        <v>2775</v>
      </c>
      <c r="H1168" t="s">
        <v>4903</v>
      </c>
      <c r="I1168" t="s">
        <v>733</v>
      </c>
      <c r="J1168">
        <v>377060214.21099508</v>
      </c>
    </row>
    <row r="1169" spans="1:10" x14ac:dyDescent="0.4">
      <c r="A1169">
        <v>200000975</v>
      </c>
      <c r="B1169" t="s">
        <v>1366</v>
      </c>
      <c r="C1169" t="s">
        <v>4648</v>
      </c>
      <c r="D1169" t="s">
        <v>2775</v>
      </c>
      <c r="F1169" t="s">
        <v>4904</v>
      </c>
      <c r="G1169" t="s">
        <v>2775</v>
      </c>
      <c r="H1169" t="s">
        <v>4904</v>
      </c>
      <c r="I1169" t="s">
        <v>733</v>
      </c>
      <c r="J1169">
        <v>652768362.06159043</v>
      </c>
    </row>
    <row r="1170" spans="1:10" x14ac:dyDescent="0.4">
      <c r="A1170">
        <v>200000975</v>
      </c>
      <c r="B1170" t="s">
        <v>1366</v>
      </c>
      <c r="C1170" t="s">
        <v>4648</v>
      </c>
      <c r="D1170" t="s">
        <v>2775</v>
      </c>
      <c r="F1170" t="s">
        <v>4905</v>
      </c>
      <c r="G1170" t="s">
        <v>2775</v>
      </c>
      <c r="H1170" t="s">
        <v>4905</v>
      </c>
      <c r="I1170" t="s">
        <v>733</v>
      </c>
      <c r="J1170">
        <v>595860535.81090605</v>
      </c>
    </row>
    <row r="1171" spans="1:10" x14ac:dyDescent="0.4">
      <c r="A1171">
        <v>200000975</v>
      </c>
      <c r="B1171" t="s">
        <v>1366</v>
      </c>
      <c r="C1171" t="s">
        <v>4648</v>
      </c>
      <c r="D1171" t="s">
        <v>2775</v>
      </c>
      <c r="F1171" t="s">
        <v>4906</v>
      </c>
      <c r="G1171" t="s">
        <v>2775</v>
      </c>
      <c r="H1171" t="s">
        <v>4906</v>
      </c>
      <c r="I1171" t="s">
        <v>733</v>
      </c>
      <c r="J1171">
        <v>50614113.569453828</v>
      </c>
    </row>
    <row r="1172" spans="1:10" x14ac:dyDescent="0.4">
      <c r="A1172">
        <v>200000975</v>
      </c>
      <c r="B1172" t="s">
        <v>1366</v>
      </c>
      <c r="C1172" t="s">
        <v>4648</v>
      </c>
      <c r="D1172" t="s">
        <v>2775</v>
      </c>
      <c r="F1172" t="s">
        <v>4907</v>
      </c>
      <c r="G1172" t="s">
        <v>2775</v>
      </c>
      <c r="H1172" t="s">
        <v>4907</v>
      </c>
      <c r="I1172" t="s">
        <v>733</v>
      </c>
      <c r="J1172">
        <v>35369224.915360928</v>
      </c>
    </row>
    <row r="1173" spans="1:10" x14ac:dyDescent="0.4">
      <c r="A1173">
        <v>200000975</v>
      </c>
      <c r="B1173" t="s">
        <v>1366</v>
      </c>
      <c r="C1173" t="s">
        <v>4648</v>
      </c>
      <c r="D1173" t="s">
        <v>2775</v>
      </c>
      <c r="F1173" t="s">
        <v>4908</v>
      </c>
      <c r="G1173" t="s">
        <v>2775</v>
      </c>
      <c r="H1173" t="s">
        <v>4908</v>
      </c>
      <c r="I1173" t="s">
        <v>733</v>
      </c>
      <c r="J1173">
        <v>11571895.157171659</v>
      </c>
    </row>
    <row r="1174" spans="1:10" x14ac:dyDescent="0.4">
      <c r="A1174">
        <v>200000975</v>
      </c>
      <c r="B1174" t="s">
        <v>1366</v>
      </c>
      <c r="C1174" t="s">
        <v>4648</v>
      </c>
      <c r="D1174" t="s">
        <v>2775</v>
      </c>
      <c r="F1174" t="s">
        <v>4909</v>
      </c>
      <c r="G1174" t="s">
        <v>2775</v>
      </c>
      <c r="H1174" t="s">
        <v>4909</v>
      </c>
      <c r="I1174" t="s">
        <v>733</v>
      </c>
      <c r="J1174">
        <v>1399136890.123898</v>
      </c>
    </row>
    <row r="1175" spans="1:10" x14ac:dyDescent="0.4">
      <c r="A1175">
        <v>200000975</v>
      </c>
      <c r="B1175" t="s">
        <v>1366</v>
      </c>
      <c r="C1175" t="s">
        <v>4648</v>
      </c>
      <c r="D1175" t="s">
        <v>2775</v>
      </c>
      <c r="F1175" t="s">
        <v>4910</v>
      </c>
      <c r="G1175" t="s">
        <v>2775</v>
      </c>
      <c r="H1175" t="s">
        <v>4910</v>
      </c>
      <c r="I1175" t="s">
        <v>733</v>
      </c>
      <c r="J1175">
        <v>8989155984.4898109</v>
      </c>
    </row>
    <row r="1176" spans="1:10" x14ac:dyDescent="0.4">
      <c r="A1176">
        <v>200000975</v>
      </c>
      <c r="B1176" t="s">
        <v>1366</v>
      </c>
      <c r="C1176" t="s">
        <v>4648</v>
      </c>
      <c r="D1176" t="s">
        <v>2775</v>
      </c>
      <c r="F1176" t="s">
        <v>4911</v>
      </c>
      <c r="G1176" t="s">
        <v>2775</v>
      </c>
      <c r="H1176" t="s">
        <v>4911</v>
      </c>
      <c r="I1176" t="s">
        <v>733</v>
      </c>
      <c r="J1176">
        <v>2378623898.429214</v>
      </c>
    </row>
    <row r="1177" spans="1:10" x14ac:dyDescent="0.4">
      <c r="A1177">
        <v>200000975</v>
      </c>
      <c r="B1177" t="s">
        <v>1366</v>
      </c>
      <c r="C1177" t="s">
        <v>4648</v>
      </c>
      <c r="D1177" t="s">
        <v>2775</v>
      </c>
      <c r="F1177" t="s">
        <v>4912</v>
      </c>
      <c r="G1177" t="s">
        <v>2775</v>
      </c>
      <c r="H1177" t="s">
        <v>4912</v>
      </c>
      <c r="I1177" t="s">
        <v>733</v>
      </c>
      <c r="J1177">
        <v>261349078.87761521</v>
      </c>
    </row>
    <row r="1178" spans="1:10" x14ac:dyDescent="0.4">
      <c r="A1178">
        <v>200000975</v>
      </c>
      <c r="B1178" t="s">
        <v>1366</v>
      </c>
      <c r="C1178" t="s">
        <v>4648</v>
      </c>
      <c r="D1178" t="s">
        <v>2775</v>
      </c>
      <c r="F1178" t="s">
        <v>4913</v>
      </c>
      <c r="G1178" t="s">
        <v>2775</v>
      </c>
      <c r="H1178" t="s">
        <v>4913</v>
      </c>
      <c r="I1178" t="s">
        <v>733</v>
      </c>
      <c r="J1178">
        <v>104308532.49766961</v>
      </c>
    </row>
    <row r="1179" spans="1:10" x14ac:dyDescent="0.4">
      <c r="A1179">
        <v>200000975</v>
      </c>
      <c r="B1179" t="s">
        <v>1366</v>
      </c>
      <c r="C1179" t="s">
        <v>4648</v>
      </c>
      <c r="D1179" t="s">
        <v>2775</v>
      </c>
      <c r="F1179" t="s">
        <v>4914</v>
      </c>
      <c r="G1179" t="s">
        <v>2775</v>
      </c>
      <c r="H1179" t="s">
        <v>4914</v>
      </c>
      <c r="I1179" t="s">
        <v>733</v>
      </c>
      <c r="J1179">
        <v>124646933.30352969</v>
      </c>
    </row>
    <row r="1180" spans="1:10" x14ac:dyDescent="0.4">
      <c r="A1180">
        <v>200000975</v>
      </c>
      <c r="B1180" t="s">
        <v>1366</v>
      </c>
      <c r="C1180" t="s">
        <v>4648</v>
      </c>
      <c r="D1180" t="s">
        <v>2775</v>
      </c>
      <c r="F1180" t="s">
        <v>4915</v>
      </c>
      <c r="G1180" t="s">
        <v>2775</v>
      </c>
      <c r="H1180" t="s">
        <v>4915</v>
      </c>
      <c r="I1180" t="s">
        <v>733</v>
      </c>
      <c r="J1180">
        <v>963679408.58919013</v>
      </c>
    </row>
    <row r="1181" spans="1:10" x14ac:dyDescent="0.4">
      <c r="A1181">
        <v>200000975</v>
      </c>
      <c r="B1181" t="s">
        <v>1366</v>
      </c>
      <c r="C1181" t="s">
        <v>4648</v>
      </c>
      <c r="D1181" t="s">
        <v>2775</v>
      </c>
      <c r="F1181" t="s">
        <v>4916</v>
      </c>
      <c r="G1181" t="s">
        <v>2775</v>
      </c>
      <c r="H1181" t="s">
        <v>4916</v>
      </c>
      <c r="I1181" t="s">
        <v>733</v>
      </c>
      <c r="J1181">
        <v>18418554.196783159</v>
      </c>
    </row>
    <row r="1182" spans="1:10" x14ac:dyDescent="0.4">
      <c r="A1182">
        <v>200000975</v>
      </c>
      <c r="B1182" t="s">
        <v>1366</v>
      </c>
      <c r="C1182" t="s">
        <v>4648</v>
      </c>
      <c r="D1182" t="s">
        <v>2775</v>
      </c>
      <c r="F1182" t="s">
        <v>4917</v>
      </c>
      <c r="G1182" t="s">
        <v>2775</v>
      </c>
      <c r="H1182" t="s">
        <v>4917</v>
      </c>
      <c r="I1182" t="s">
        <v>733</v>
      </c>
      <c r="J1182">
        <v>72466385.839091286</v>
      </c>
    </row>
    <row r="1183" spans="1:10" x14ac:dyDescent="0.4">
      <c r="A1183">
        <v>200000975</v>
      </c>
      <c r="B1183" t="s">
        <v>1366</v>
      </c>
      <c r="C1183" t="s">
        <v>4648</v>
      </c>
      <c r="D1183" t="s">
        <v>2775</v>
      </c>
      <c r="F1183" t="s">
        <v>4918</v>
      </c>
      <c r="G1183" t="s">
        <v>2775</v>
      </c>
      <c r="H1183" t="s">
        <v>4918</v>
      </c>
      <c r="I1183" t="s">
        <v>733</v>
      </c>
      <c r="J1183">
        <v>173409641.6885308</v>
      </c>
    </row>
    <row r="1184" spans="1:10" x14ac:dyDescent="0.4">
      <c r="A1184">
        <v>200000975</v>
      </c>
      <c r="B1184" t="s">
        <v>1366</v>
      </c>
      <c r="C1184" t="s">
        <v>4648</v>
      </c>
      <c r="D1184" t="s">
        <v>2775</v>
      </c>
      <c r="F1184" t="s">
        <v>4919</v>
      </c>
      <c r="G1184" t="s">
        <v>2775</v>
      </c>
      <c r="H1184" t="s">
        <v>4919</v>
      </c>
      <c r="I1184" t="s">
        <v>733</v>
      </c>
      <c r="J1184">
        <v>81252421.570331961</v>
      </c>
    </row>
    <row r="1185" spans="1:10" x14ac:dyDescent="0.4">
      <c r="A1185">
        <v>200000975</v>
      </c>
      <c r="B1185" t="s">
        <v>1366</v>
      </c>
      <c r="C1185" t="s">
        <v>4648</v>
      </c>
      <c r="D1185" t="s">
        <v>2775</v>
      </c>
      <c r="F1185" t="s">
        <v>4920</v>
      </c>
      <c r="G1185" t="s">
        <v>2775</v>
      </c>
      <c r="H1185" t="s">
        <v>4920</v>
      </c>
      <c r="I1185" t="s">
        <v>733</v>
      </c>
      <c r="J1185">
        <v>3001659414.084672</v>
      </c>
    </row>
    <row r="1186" spans="1:10" x14ac:dyDescent="0.4">
      <c r="A1186">
        <v>200000975</v>
      </c>
      <c r="B1186" t="s">
        <v>1366</v>
      </c>
      <c r="C1186" t="s">
        <v>4648</v>
      </c>
      <c r="D1186" t="s">
        <v>2775</v>
      </c>
      <c r="F1186" t="s">
        <v>4921</v>
      </c>
      <c r="G1186" t="s">
        <v>2775</v>
      </c>
      <c r="H1186" t="s">
        <v>4921</v>
      </c>
      <c r="I1186" t="s">
        <v>733</v>
      </c>
      <c r="J1186">
        <v>71594382.397955894</v>
      </c>
    </row>
    <row r="1187" spans="1:10" x14ac:dyDescent="0.4">
      <c r="A1187">
        <v>200000975</v>
      </c>
      <c r="B1187" t="s">
        <v>1366</v>
      </c>
      <c r="C1187" t="s">
        <v>4648</v>
      </c>
      <c r="D1187" t="s">
        <v>2775</v>
      </c>
      <c r="F1187" t="s">
        <v>4922</v>
      </c>
      <c r="G1187" t="s">
        <v>2775</v>
      </c>
      <c r="H1187" t="s">
        <v>4922</v>
      </c>
      <c r="I1187" t="s">
        <v>733</v>
      </c>
      <c r="J1187">
        <v>321620859.90418828</v>
      </c>
    </row>
    <row r="1188" spans="1:10" x14ac:dyDescent="0.4">
      <c r="A1188">
        <v>200000975</v>
      </c>
      <c r="B1188" t="s">
        <v>1366</v>
      </c>
      <c r="C1188" t="s">
        <v>4648</v>
      </c>
      <c r="D1188" t="s">
        <v>2775</v>
      </c>
      <c r="F1188" t="s">
        <v>4923</v>
      </c>
      <c r="G1188" t="s">
        <v>2775</v>
      </c>
      <c r="H1188" t="s">
        <v>4923</v>
      </c>
      <c r="I1188" t="s">
        <v>733</v>
      </c>
      <c r="J1188">
        <v>181359437.13843429</v>
      </c>
    </row>
    <row r="1189" spans="1:10" x14ac:dyDescent="0.4">
      <c r="A1189">
        <v>200000975</v>
      </c>
      <c r="B1189" t="s">
        <v>1366</v>
      </c>
      <c r="C1189" t="s">
        <v>4648</v>
      </c>
      <c r="D1189" t="s">
        <v>2775</v>
      </c>
      <c r="F1189" t="s">
        <v>4924</v>
      </c>
      <c r="G1189" t="s">
        <v>2775</v>
      </c>
      <c r="H1189" t="s">
        <v>4924</v>
      </c>
      <c r="I1189" t="s">
        <v>733</v>
      </c>
      <c r="J1189">
        <v>496478430.49074042</v>
      </c>
    </row>
    <row r="1190" spans="1:10" x14ac:dyDescent="0.4">
      <c r="A1190">
        <v>200000975</v>
      </c>
      <c r="B1190" t="s">
        <v>1366</v>
      </c>
      <c r="C1190" t="s">
        <v>4648</v>
      </c>
      <c r="D1190" t="s">
        <v>2775</v>
      </c>
      <c r="F1190" t="s">
        <v>4925</v>
      </c>
      <c r="G1190" t="s">
        <v>2775</v>
      </c>
      <c r="H1190" t="s">
        <v>4925</v>
      </c>
      <c r="I1190" t="s">
        <v>733</v>
      </c>
      <c r="J1190">
        <v>2835773451.7260842</v>
      </c>
    </row>
    <row r="1191" spans="1:10" x14ac:dyDescent="0.4">
      <c r="A1191">
        <v>200000975</v>
      </c>
      <c r="B1191" t="s">
        <v>1366</v>
      </c>
      <c r="C1191" t="s">
        <v>4648</v>
      </c>
      <c r="D1191" t="s">
        <v>2775</v>
      </c>
      <c r="F1191" t="s">
        <v>4926</v>
      </c>
      <c r="G1191" t="s">
        <v>2775</v>
      </c>
      <c r="H1191" t="s">
        <v>4926</v>
      </c>
      <c r="I1191" t="s">
        <v>733</v>
      </c>
      <c r="J1191">
        <v>155308256.10800701</v>
      </c>
    </row>
    <row r="1192" spans="1:10" x14ac:dyDescent="0.4">
      <c r="A1192">
        <v>200000975</v>
      </c>
      <c r="B1192" t="s">
        <v>1366</v>
      </c>
      <c r="C1192" t="s">
        <v>4648</v>
      </c>
      <c r="D1192" t="s">
        <v>2775</v>
      </c>
      <c r="F1192" t="s">
        <v>4927</v>
      </c>
      <c r="G1192" t="s">
        <v>2775</v>
      </c>
      <c r="H1192" t="s">
        <v>4927</v>
      </c>
      <c r="I1192" t="s">
        <v>733</v>
      </c>
      <c r="J1192">
        <v>101025301.48567</v>
      </c>
    </row>
    <row r="1193" spans="1:10" x14ac:dyDescent="0.4">
      <c r="A1193">
        <v>200000975</v>
      </c>
      <c r="B1193" t="s">
        <v>1366</v>
      </c>
      <c r="C1193" t="s">
        <v>4648</v>
      </c>
      <c r="D1193" t="s">
        <v>2775</v>
      </c>
      <c r="F1193" t="s">
        <v>4928</v>
      </c>
      <c r="G1193" t="s">
        <v>2775</v>
      </c>
      <c r="H1193" t="s">
        <v>4928</v>
      </c>
      <c r="I1193" t="s">
        <v>733</v>
      </c>
      <c r="J1193">
        <v>559891651.48189759</v>
      </c>
    </row>
    <row r="1194" spans="1:10" x14ac:dyDescent="0.4">
      <c r="A1194">
        <v>200000975</v>
      </c>
      <c r="B1194" t="s">
        <v>1366</v>
      </c>
      <c r="C1194" t="s">
        <v>4648</v>
      </c>
      <c r="D1194" t="s">
        <v>2775</v>
      </c>
      <c r="F1194" t="s">
        <v>4929</v>
      </c>
      <c r="G1194" t="s">
        <v>2775</v>
      </c>
      <c r="H1194" t="s">
        <v>4929</v>
      </c>
      <c r="I1194" t="s">
        <v>733</v>
      </c>
      <c r="J1194">
        <v>16804310.83925448</v>
      </c>
    </row>
    <row r="1195" spans="1:10" x14ac:dyDescent="0.4">
      <c r="A1195">
        <v>200000975</v>
      </c>
      <c r="B1195" t="s">
        <v>1366</v>
      </c>
      <c r="C1195" t="s">
        <v>4648</v>
      </c>
      <c r="D1195" t="s">
        <v>2775</v>
      </c>
      <c r="F1195" t="s">
        <v>4930</v>
      </c>
      <c r="G1195" t="s">
        <v>2775</v>
      </c>
      <c r="H1195" t="s">
        <v>4930</v>
      </c>
      <c r="I1195" t="s">
        <v>733</v>
      </c>
      <c r="J1195">
        <v>682982688.87910199</v>
      </c>
    </row>
    <row r="1196" spans="1:10" x14ac:dyDescent="0.4">
      <c r="A1196">
        <v>200000975</v>
      </c>
      <c r="B1196" t="s">
        <v>1366</v>
      </c>
      <c r="C1196" t="s">
        <v>4648</v>
      </c>
      <c r="D1196" t="s">
        <v>2775</v>
      </c>
      <c r="F1196" t="s">
        <v>4931</v>
      </c>
      <c r="G1196" t="s">
        <v>2775</v>
      </c>
      <c r="H1196" t="s">
        <v>4931</v>
      </c>
      <c r="I1196" t="s">
        <v>733</v>
      </c>
      <c r="J1196">
        <v>4612162191.474062</v>
      </c>
    </row>
    <row r="1197" spans="1:10" x14ac:dyDescent="0.4">
      <c r="A1197">
        <v>200000975</v>
      </c>
      <c r="B1197" t="s">
        <v>1366</v>
      </c>
      <c r="C1197" t="s">
        <v>4648</v>
      </c>
      <c r="D1197" t="s">
        <v>2775</v>
      </c>
      <c r="F1197" t="s">
        <v>4932</v>
      </c>
      <c r="G1197" t="s">
        <v>2775</v>
      </c>
      <c r="H1197" t="s">
        <v>4932</v>
      </c>
      <c r="I1197" t="s">
        <v>733</v>
      </c>
      <c r="J1197">
        <v>347940650.89287192</v>
      </c>
    </row>
    <row r="1198" spans="1:10" x14ac:dyDescent="0.4">
      <c r="A1198">
        <v>200000975</v>
      </c>
      <c r="B1198" t="s">
        <v>1366</v>
      </c>
      <c r="C1198" t="s">
        <v>4648</v>
      </c>
      <c r="D1198" t="s">
        <v>2775</v>
      </c>
      <c r="F1198" t="s">
        <v>4933</v>
      </c>
      <c r="G1198" t="s">
        <v>2775</v>
      </c>
      <c r="H1198" t="s">
        <v>4933</v>
      </c>
      <c r="I1198" t="s">
        <v>733</v>
      </c>
      <c r="J1198">
        <v>21370382.36360015</v>
      </c>
    </row>
    <row r="1199" spans="1:10" x14ac:dyDescent="0.4">
      <c r="A1199">
        <v>200000975</v>
      </c>
      <c r="B1199" t="s">
        <v>1366</v>
      </c>
      <c r="C1199" t="s">
        <v>4648</v>
      </c>
      <c r="D1199" t="s">
        <v>2775</v>
      </c>
      <c r="F1199" t="s">
        <v>4934</v>
      </c>
      <c r="G1199" t="s">
        <v>2775</v>
      </c>
      <c r="H1199" t="s">
        <v>4934</v>
      </c>
      <c r="I1199" t="s">
        <v>733</v>
      </c>
      <c r="J1199">
        <v>96041278.547767475</v>
      </c>
    </row>
    <row r="1200" spans="1:10" x14ac:dyDescent="0.4">
      <c r="A1200">
        <v>200000975</v>
      </c>
      <c r="B1200" t="s">
        <v>1366</v>
      </c>
      <c r="C1200" t="s">
        <v>4648</v>
      </c>
      <c r="D1200" t="s">
        <v>2775</v>
      </c>
      <c r="F1200" t="s">
        <v>4615</v>
      </c>
      <c r="G1200" t="s">
        <v>2775</v>
      </c>
      <c r="H1200" t="s">
        <v>4615</v>
      </c>
      <c r="I1200" t="s">
        <v>733</v>
      </c>
      <c r="J1200">
        <v>1520716873.729733</v>
      </c>
    </row>
    <row r="1201" spans="1:10" x14ac:dyDescent="0.4">
      <c r="A1201">
        <v>200000975</v>
      </c>
      <c r="B1201" t="s">
        <v>1366</v>
      </c>
      <c r="C1201" t="s">
        <v>4648</v>
      </c>
      <c r="D1201" t="s">
        <v>2775</v>
      </c>
      <c r="F1201" t="s">
        <v>4935</v>
      </c>
      <c r="G1201" t="s">
        <v>2775</v>
      </c>
      <c r="H1201" t="s">
        <v>4935</v>
      </c>
      <c r="I1201" t="s">
        <v>733</v>
      </c>
      <c r="J1201">
        <v>287438846.24789119</v>
      </c>
    </row>
    <row r="1202" spans="1:10" x14ac:dyDescent="0.4">
      <c r="A1202">
        <v>200000975</v>
      </c>
      <c r="B1202" t="s">
        <v>1366</v>
      </c>
      <c r="C1202" t="s">
        <v>4648</v>
      </c>
      <c r="D1202" t="s">
        <v>2775</v>
      </c>
      <c r="F1202" t="s">
        <v>4936</v>
      </c>
      <c r="G1202" t="s">
        <v>2775</v>
      </c>
      <c r="H1202" t="s">
        <v>4936</v>
      </c>
      <c r="I1202" t="s">
        <v>733</v>
      </c>
      <c r="J1202">
        <v>1687505176.009768</v>
      </c>
    </row>
    <row r="1203" spans="1:10" x14ac:dyDescent="0.4">
      <c r="A1203">
        <v>200000975</v>
      </c>
      <c r="B1203" t="s">
        <v>1366</v>
      </c>
      <c r="C1203" t="s">
        <v>4648</v>
      </c>
      <c r="D1203" t="s">
        <v>2775</v>
      </c>
      <c r="F1203" t="s">
        <v>4937</v>
      </c>
      <c r="G1203" t="s">
        <v>2775</v>
      </c>
      <c r="H1203" t="s">
        <v>4937</v>
      </c>
      <c r="I1203" t="s">
        <v>733</v>
      </c>
      <c r="J1203">
        <v>1431172.233775476</v>
      </c>
    </row>
    <row r="1204" spans="1:10" x14ac:dyDescent="0.4">
      <c r="A1204">
        <v>200000975</v>
      </c>
      <c r="B1204" t="s">
        <v>1366</v>
      </c>
      <c r="C1204" t="s">
        <v>4648</v>
      </c>
      <c r="D1204" t="s">
        <v>2775</v>
      </c>
      <c r="F1204" t="s">
        <v>4938</v>
      </c>
      <c r="G1204" t="s">
        <v>2775</v>
      </c>
      <c r="H1204" t="s">
        <v>4938</v>
      </c>
      <c r="I1204" t="s">
        <v>733</v>
      </c>
      <c r="J1204">
        <v>118181999.764036</v>
      </c>
    </row>
    <row r="1205" spans="1:10" x14ac:dyDescent="0.4">
      <c r="A1205">
        <v>200000975</v>
      </c>
      <c r="B1205" t="s">
        <v>1366</v>
      </c>
      <c r="C1205" t="s">
        <v>4648</v>
      </c>
      <c r="D1205" t="s">
        <v>2775</v>
      </c>
      <c r="F1205" t="s">
        <v>4939</v>
      </c>
      <c r="G1205" t="s">
        <v>2775</v>
      </c>
      <c r="H1205" t="s">
        <v>4939</v>
      </c>
      <c r="I1205" t="s">
        <v>733</v>
      </c>
      <c r="J1205">
        <v>55794525.49529884</v>
      </c>
    </row>
    <row r="1206" spans="1:10" x14ac:dyDescent="0.4">
      <c r="A1206">
        <v>200000975</v>
      </c>
      <c r="B1206" t="s">
        <v>1366</v>
      </c>
      <c r="C1206" t="s">
        <v>4648</v>
      </c>
      <c r="D1206" t="s">
        <v>2775</v>
      </c>
      <c r="F1206" t="s">
        <v>4940</v>
      </c>
      <c r="G1206" t="s">
        <v>2775</v>
      </c>
      <c r="H1206" t="s">
        <v>4940</v>
      </c>
      <c r="I1206" t="s">
        <v>733</v>
      </c>
      <c r="J1206">
        <v>130493025.2464783</v>
      </c>
    </row>
    <row r="1207" spans="1:10" x14ac:dyDescent="0.4">
      <c r="A1207">
        <v>200000975</v>
      </c>
      <c r="B1207" t="s">
        <v>1366</v>
      </c>
      <c r="C1207" t="s">
        <v>4648</v>
      </c>
      <c r="D1207" t="s">
        <v>2775</v>
      </c>
      <c r="F1207" t="s">
        <v>4941</v>
      </c>
      <c r="G1207" t="s">
        <v>2775</v>
      </c>
      <c r="H1207" t="s">
        <v>4941</v>
      </c>
      <c r="I1207" t="s">
        <v>733</v>
      </c>
      <c r="J1207">
        <v>576253292.20443487</v>
      </c>
    </row>
    <row r="1208" spans="1:10" x14ac:dyDescent="0.4">
      <c r="A1208">
        <v>200000975</v>
      </c>
      <c r="B1208" t="s">
        <v>1366</v>
      </c>
      <c r="C1208" t="s">
        <v>4648</v>
      </c>
      <c r="D1208" t="s">
        <v>2775</v>
      </c>
      <c r="F1208" t="s">
        <v>4942</v>
      </c>
      <c r="G1208" t="s">
        <v>2775</v>
      </c>
      <c r="H1208" t="s">
        <v>4942</v>
      </c>
      <c r="I1208" t="s">
        <v>733</v>
      </c>
      <c r="J1208">
        <v>35985635.712681279</v>
      </c>
    </row>
    <row r="1209" spans="1:10" x14ac:dyDescent="0.4">
      <c r="A1209">
        <v>200000975</v>
      </c>
      <c r="B1209" t="s">
        <v>1366</v>
      </c>
      <c r="C1209" t="s">
        <v>4648</v>
      </c>
      <c r="D1209" t="s">
        <v>2775</v>
      </c>
      <c r="F1209" t="s">
        <v>4943</v>
      </c>
      <c r="G1209" t="s">
        <v>2775</v>
      </c>
      <c r="H1209" t="s">
        <v>4943</v>
      </c>
      <c r="I1209" t="s">
        <v>733</v>
      </c>
      <c r="J1209">
        <v>225903515.06402719</v>
      </c>
    </row>
    <row r="1210" spans="1:10" x14ac:dyDescent="0.4">
      <c r="A1210">
        <v>200000975</v>
      </c>
      <c r="B1210" t="s">
        <v>1366</v>
      </c>
      <c r="C1210" t="s">
        <v>4648</v>
      </c>
      <c r="D1210" t="s">
        <v>2775</v>
      </c>
      <c r="F1210" t="s">
        <v>4944</v>
      </c>
      <c r="G1210" t="s">
        <v>2775</v>
      </c>
      <c r="H1210" t="s">
        <v>4944</v>
      </c>
      <c r="I1210" t="s">
        <v>733</v>
      </c>
      <c r="J1210">
        <v>1641965218.3331709</v>
      </c>
    </row>
    <row r="1211" spans="1:10" x14ac:dyDescent="0.4">
      <c r="A1211">
        <v>200000975</v>
      </c>
      <c r="B1211" t="s">
        <v>1366</v>
      </c>
      <c r="C1211" t="s">
        <v>4648</v>
      </c>
      <c r="D1211" t="s">
        <v>2775</v>
      </c>
      <c r="F1211" t="s">
        <v>4945</v>
      </c>
      <c r="G1211" t="s">
        <v>2775</v>
      </c>
      <c r="H1211" t="s">
        <v>4945</v>
      </c>
      <c r="I1211" t="s">
        <v>733</v>
      </c>
      <c r="J1211">
        <v>237922811.03941181</v>
      </c>
    </row>
    <row r="1212" spans="1:10" x14ac:dyDescent="0.4">
      <c r="A1212">
        <v>200000975</v>
      </c>
      <c r="B1212" t="s">
        <v>1366</v>
      </c>
      <c r="C1212" t="s">
        <v>4648</v>
      </c>
      <c r="D1212" t="s">
        <v>2775</v>
      </c>
      <c r="F1212" t="s">
        <v>4946</v>
      </c>
      <c r="G1212" t="s">
        <v>2775</v>
      </c>
      <c r="H1212" t="s">
        <v>4946</v>
      </c>
      <c r="I1212" t="s">
        <v>733</v>
      </c>
      <c r="J1212">
        <v>1198303961.564419</v>
      </c>
    </row>
    <row r="1213" spans="1:10" x14ac:dyDescent="0.4">
      <c r="A1213">
        <v>200000975</v>
      </c>
      <c r="B1213" t="s">
        <v>1366</v>
      </c>
      <c r="C1213" t="s">
        <v>4648</v>
      </c>
      <c r="D1213" t="s">
        <v>2775</v>
      </c>
      <c r="F1213" t="s">
        <v>4947</v>
      </c>
      <c r="G1213" t="s">
        <v>2775</v>
      </c>
      <c r="H1213" t="s">
        <v>4947</v>
      </c>
      <c r="I1213" t="s">
        <v>733</v>
      </c>
      <c r="J1213">
        <v>176454751.25024939</v>
      </c>
    </row>
    <row r="1214" spans="1:10" x14ac:dyDescent="0.4">
      <c r="A1214">
        <v>200000975</v>
      </c>
      <c r="B1214" t="s">
        <v>1366</v>
      </c>
      <c r="C1214" t="s">
        <v>4648</v>
      </c>
      <c r="D1214" t="s">
        <v>2775</v>
      </c>
      <c r="F1214" t="s">
        <v>4948</v>
      </c>
      <c r="G1214" t="s">
        <v>2775</v>
      </c>
      <c r="H1214" t="s">
        <v>4948</v>
      </c>
      <c r="I1214" t="s">
        <v>733</v>
      </c>
      <c r="J1214">
        <v>70109802.682321504</v>
      </c>
    </row>
    <row r="1215" spans="1:10" x14ac:dyDescent="0.4">
      <c r="A1215">
        <v>200000975</v>
      </c>
      <c r="B1215" t="s">
        <v>1366</v>
      </c>
      <c r="C1215" t="s">
        <v>4648</v>
      </c>
      <c r="D1215" t="s">
        <v>2775</v>
      </c>
      <c r="F1215" t="s">
        <v>4949</v>
      </c>
      <c r="G1215" t="s">
        <v>2775</v>
      </c>
      <c r="H1215" t="s">
        <v>4949</v>
      </c>
      <c r="I1215" t="s">
        <v>733</v>
      </c>
      <c r="J1215">
        <v>62072476.467821836</v>
      </c>
    </row>
    <row r="1216" spans="1:10" x14ac:dyDescent="0.4">
      <c r="A1216">
        <v>200000975</v>
      </c>
      <c r="B1216" t="s">
        <v>1366</v>
      </c>
      <c r="C1216" t="s">
        <v>4648</v>
      </c>
      <c r="D1216" t="s">
        <v>2775</v>
      </c>
      <c r="F1216" t="s">
        <v>4950</v>
      </c>
      <c r="G1216" t="s">
        <v>2775</v>
      </c>
      <c r="H1216" t="s">
        <v>4950</v>
      </c>
      <c r="I1216" t="s">
        <v>733</v>
      </c>
      <c r="J1216">
        <v>380487677.70327461</v>
      </c>
    </row>
    <row r="1217" spans="1:10" x14ac:dyDescent="0.4">
      <c r="A1217">
        <v>200000975</v>
      </c>
      <c r="B1217" t="s">
        <v>1366</v>
      </c>
      <c r="C1217" t="s">
        <v>4648</v>
      </c>
      <c r="D1217" t="s">
        <v>2775</v>
      </c>
      <c r="F1217" t="s">
        <v>4951</v>
      </c>
      <c r="G1217" t="s">
        <v>2775</v>
      </c>
      <c r="H1217" t="s">
        <v>4951</v>
      </c>
      <c r="I1217" t="s">
        <v>733</v>
      </c>
      <c r="J1217">
        <v>139318717.34936291</v>
      </c>
    </row>
    <row r="1218" spans="1:10" x14ac:dyDescent="0.4">
      <c r="A1218">
        <v>200000975</v>
      </c>
      <c r="B1218" t="s">
        <v>1366</v>
      </c>
      <c r="C1218" t="s">
        <v>4648</v>
      </c>
      <c r="D1218" t="s">
        <v>2775</v>
      </c>
      <c r="F1218" t="s">
        <v>4952</v>
      </c>
      <c r="G1218" t="s">
        <v>2775</v>
      </c>
      <c r="H1218" t="s">
        <v>4952</v>
      </c>
      <c r="I1218" t="s">
        <v>733</v>
      </c>
      <c r="J1218">
        <v>6475094485.6733208</v>
      </c>
    </row>
    <row r="1219" spans="1:10" x14ac:dyDescent="0.4">
      <c r="A1219">
        <v>200000975</v>
      </c>
      <c r="B1219" t="s">
        <v>1366</v>
      </c>
      <c r="C1219" t="s">
        <v>4648</v>
      </c>
      <c r="D1219" t="s">
        <v>2775</v>
      </c>
      <c r="F1219" t="s">
        <v>4953</v>
      </c>
      <c r="G1219" t="s">
        <v>2775</v>
      </c>
      <c r="H1219" t="s">
        <v>4953</v>
      </c>
      <c r="I1219" t="s">
        <v>733</v>
      </c>
      <c r="J1219">
        <v>80700186.20055759</v>
      </c>
    </row>
    <row r="1220" spans="1:10" x14ac:dyDescent="0.4">
      <c r="A1220">
        <v>200000975</v>
      </c>
      <c r="B1220" t="s">
        <v>1366</v>
      </c>
      <c r="C1220" t="s">
        <v>4648</v>
      </c>
      <c r="D1220" t="s">
        <v>2775</v>
      </c>
      <c r="F1220" t="s">
        <v>4954</v>
      </c>
      <c r="G1220" t="s">
        <v>2775</v>
      </c>
      <c r="H1220" t="s">
        <v>4954</v>
      </c>
      <c r="I1220" t="s">
        <v>733</v>
      </c>
      <c r="J1220">
        <v>2945576127.46632</v>
      </c>
    </row>
    <row r="1221" spans="1:10" x14ac:dyDescent="0.4">
      <c r="A1221">
        <v>200000975</v>
      </c>
      <c r="B1221" t="s">
        <v>1366</v>
      </c>
      <c r="C1221" t="s">
        <v>4648</v>
      </c>
      <c r="D1221" t="s">
        <v>2775</v>
      </c>
      <c r="F1221" t="s">
        <v>4955</v>
      </c>
      <c r="G1221" t="s">
        <v>2775</v>
      </c>
      <c r="H1221" t="s">
        <v>4955</v>
      </c>
      <c r="I1221" t="s">
        <v>733</v>
      </c>
      <c r="J1221">
        <v>3227785907.6732779</v>
      </c>
    </row>
    <row r="1222" spans="1:10" x14ac:dyDescent="0.4">
      <c r="A1222">
        <v>200000975</v>
      </c>
      <c r="B1222" t="s">
        <v>1366</v>
      </c>
      <c r="C1222" t="s">
        <v>4648</v>
      </c>
      <c r="D1222" t="s">
        <v>2775</v>
      </c>
      <c r="F1222" t="s">
        <v>4956</v>
      </c>
      <c r="G1222" t="s">
        <v>2775</v>
      </c>
      <c r="H1222" t="s">
        <v>4956</v>
      </c>
      <c r="I1222" t="s">
        <v>733</v>
      </c>
      <c r="J1222">
        <v>221863358.40392449</v>
      </c>
    </row>
    <row r="1223" spans="1:10" x14ac:dyDescent="0.4">
      <c r="A1223">
        <v>200000975</v>
      </c>
      <c r="B1223" t="s">
        <v>1366</v>
      </c>
      <c r="C1223" t="s">
        <v>4648</v>
      </c>
      <c r="D1223" t="s">
        <v>2775</v>
      </c>
      <c r="F1223" t="s">
        <v>4957</v>
      </c>
      <c r="G1223" t="s">
        <v>2775</v>
      </c>
      <c r="H1223" t="s">
        <v>4957</v>
      </c>
      <c r="I1223" t="s">
        <v>733</v>
      </c>
      <c r="J1223">
        <v>108726421.5227657</v>
      </c>
    </row>
    <row r="1224" spans="1:10" x14ac:dyDescent="0.4">
      <c r="A1224">
        <v>200000975</v>
      </c>
      <c r="B1224" t="s">
        <v>1366</v>
      </c>
      <c r="C1224" t="s">
        <v>4648</v>
      </c>
      <c r="D1224" t="s">
        <v>2775</v>
      </c>
      <c r="F1224" t="s">
        <v>4958</v>
      </c>
      <c r="G1224" t="s">
        <v>2775</v>
      </c>
      <c r="H1224" t="s">
        <v>4958</v>
      </c>
      <c r="I1224" t="s">
        <v>733</v>
      </c>
      <c r="J1224">
        <v>3141783093.7615209</v>
      </c>
    </row>
    <row r="1225" spans="1:10" x14ac:dyDescent="0.4">
      <c r="A1225">
        <v>200000975</v>
      </c>
      <c r="B1225" t="s">
        <v>1366</v>
      </c>
      <c r="C1225" t="s">
        <v>4648</v>
      </c>
      <c r="D1225" t="s">
        <v>2775</v>
      </c>
      <c r="F1225" t="s">
        <v>4959</v>
      </c>
      <c r="G1225" t="s">
        <v>2775</v>
      </c>
      <c r="H1225" t="s">
        <v>4959</v>
      </c>
      <c r="I1225" t="s">
        <v>733</v>
      </c>
      <c r="J1225">
        <v>99534477.901784241</v>
      </c>
    </row>
    <row r="1226" spans="1:10" x14ac:dyDescent="0.4">
      <c r="A1226">
        <v>200000975</v>
      </c>
      <c r="B1226" t="s">
        <v>1366</v>
      </c>
      <c r="C1226" t="s">
        <v>4648</v>
      </c>
      <c r="D1226" t="s">
        <v>2775</v>
      </c>
      <c r="F1226" t="s">
        <v>4960</v>
      </c>
      <c r="G1226" t="s">
        <v>2775</v>
      </c>
      <c r="H1226" t="s">
        <v>4960</v>
      </c>
      <c r="I1226" t="s">
        <v>733</v>
      </c>
      <c r="J1226">
        <v>2700625626.2344341</v>
      </c>
    </row>
    <row r="1227" spans="1:10" x14ac:dyDescent="0.4">
      <c r="A1227">
        <v>200000975</v>
      </c>
      <c r="B1227" t="s">
        <v>1366</v>
      </c>
      <c r="C1227" t="s">
        <v>4648</v>
      </c>
      <c r="D1227" t="s">
        <v>2775</v>
      </c>
      <c r="F1227" t="s">
        <v>4961</v>
      </c>
      <c r="G1227" t="s">
        <v>2775</v>
      </c>
      <c r="H1227" t="s">
        <v>4961</v>
      </c>
      <c r="I1227" t="s">
        <v>733</v>
      </c>
      <c r="J1227">
        <v>5067966126.1430302</v>
      </c>
    </row>
    <row r="1228" spans="1:10" x14ac:dyDescent="0.4">
      <c r="A1228">
        <v>200000975</v>
      </c>
      <c r="B1228" t="s">
        <v>1366</v>
      </c>
      <c r="C1228" t="s">
        <v>4648</v>
      </c>
      <c r="D1228" t="s">
        <v>2775</v>
      </c>
      <c r="F1228" t="s">
        <v>4962</v>
      </c>
      <c r="G1228" t="s">
        <v>2775</v>
      </c>
      <c r="H1228" t="s">
        <v>4962</v>
      </c>
      <c r="I1228" t="s">
        <v>733</v>
      </c>
      <c r="J1228">
        <v>172002056.7728129</v>
      </c>
    </row>
    <row r="1229" spans="1:10" x14ac:dyDescent="0.4">
      <c r="A1229">
        <v>200000975</v>
      </c>
      <c r="B1229" t="s">
        <v>1366</v>
      </c>
      <c r="C1229" t="s">
        <v>4648</v>
      </c>
      <c r="D1229" t="s">
        <v>2775</v>
      </c>
      <c r="F1229" t="s">
        <v>4963</v>
      </c>
      <c r="G1229" t="s">
        <v>2775</v>
      </c>
      <c r="H1229" t="s">
        <v>4963</v>
      </c>
      <c r="I1229" t="s">
        <v>733</v>
      </c>
      <c r="J1229">
        <v>61124945.067810237</v>
      </c>
    </row>
    <row r="1230" spans="1:10" x14ac:dyDescent="0.4">
      <c r="A1230">
        <v>200000975</v>
      </c>
      <c r="B1230" t="s">
        <v>1366</v>
      </c>
      <c r="C1230" t="s">
        <v>4648</v>
      </c>
      <c r="D1230" t="s">
        <v>2775</v>
      </c>
      <c r="F1230" t="s">
        <v>4964</v>
      </c>
      <c r="G1230" t="s">
        <v>2775</v>
      </c>
      <c r="H1230" t="s">
        <v>4964</v>
      </c>
      <c r="I1230" t="s">
        <v>733</v>
      </c>
      <c r="J1230">
        <v>86726455.28729108</v>
      </c>
    </row>
    <row r="1231" spans="1:10" x14ac:dyDescent="0.4">
      <c r="A1231">
        <v>200000975</v>
      </c>
      <c r="B1231" t="s">
        <v>1366</v>
      </c>
      <c r="C1231" t="s">
        <v>4648</v>
      </c>
      <c r="D1231" t="s">
        <v>2775</v>
      </c>
      <c r="F1231" t="s">
        <v>4965</v>
      </c>
      <c r="G1231" t="s">
        <v>2775</v>
      </c>
      <c r="H1231" t="s">
        <v>4965</v>
      </c>
      <c r="I1231" t="s">
        <v>733</v>
      </c>
      <c r="J1231">
        <v>48913838.575498052</v>
      </c>
    </row>
    <row r="1232" spans="1:10" x14ac:dyDescent="0.4">
      <c r="A1232">
        <v>200000975</v>
      </c>
      <c r="B1232" t="s">
        <v>1366</v>
      </c>
      <c r="C1232" t="s">
        <v>4648</v>
      </c>
      <c r="D1232" t="s">
        <v>2775</v>
      </c>
      <c r="F1232" t="s">
        <v>4966</v>
      </c>
      <c r="G1232" t="s">
        <v>2775</v>
      </c>
      <c r="H1232" t="s">
        <v>4966</v>
      </c>
      <c r="I1232" t="s">
        <v>733</v>
      </c>
      <c r="J1232">
        <v>161774205.73590201</v>
      </c>
    </row>
    <row r="1233" spans="1:10" x14ac:dyDescent="0.4">
      <c r="A1233">
        <v>200000975</v>
      </c>
      <c r="B1233" t="s">
        <v>1366</v>
      </c>
      <c r="C1233" t="s">
        <v>4648</v>
      </c>
      <c r="D1233" t="s">
        <v>2775</v>
      </c>
      <c r="F1233" t="s">
        <v>4967</v>
      </c>
      <c r="G1233" t="s">
        <v>2775</v>
      </c>
      <c r="H1233" t="s">
        <v>4967</v>
      </c>
      <c r="I1233" t="s">
        <v>733</v>
      </c>
      <c r="J1233">
        <v>38128199.338002987</v>
      </c>
    </row>
    <row r="1234" spans="1:10" x14ac:dyDescent="0.4">
      <c r="A1234">
        <v>200000975</v>
      </c>
      <c r="B1234" t="s">
        <v>1366</v>
      </c>
      <c r="C1234" t="s">
        <v>4648</v>
      </c>
      <c r="D1234" t="s">
        <v>2775</v>
      </c>
      <c r="F1234" t="s">
        <v>4968</v>
      </c>
      <c r="G1234" t="s">
        <v>2775</v>
      </c>
      <c r="H1234" t="s">
        <v>4968</v>
      </c>
      <c r="I1234" t="s">
        <v>733</v>
      </c>
      <c r="J1234">
        <v>2638977351.7278838</v>
      </c>
    </row>
    <row r="1235" spans="1:10" x14ac:dyDescent="0.4">
      <c r="A1235">
        <v>200000975</v>
      </c>
      <c r="B1235" t="s">
        <v>1366</v>
      </c>
      <c r="C1235" t="s">
        <v>4648</v>
      </c>
      <c r="D1235" t="s">
        <v>2775</v>
      </c>
      <c r="F1235" t="s">
        <v>4969</v>
      </c>
      <c r="G1235" t="s">
        <v>2775</v>
      </c>
      <c r="H1235" t="s">
        <v>4969</v>
      </c>
      <c r="I1235" t="s">
        <v>733</v>
      </c>
      <c r="J1235">
        <v>18755700.24565845</v>
      </c>
    </row>
    <row r="1236" spans="1:10" x14ac:dyDescent="0.4">
      <c r="A1236">
        <v>200000975</v>
      </c>
      <c r="B1236" t="s">
        <v>1366</v>
      </c>
      <c r="C1236" t="s">
        <v>4648</v>
      </c>
      <c r="D1236" t="s">
        <v>2775</v>
      </c>
      <c r="F1236" t="s">
        <v>4970</v>
      </c>
      <c r="G1236" t="s">
        <v>2775</v>
      </c>
      <c r="H1236" t="s">
        <v>4970</v>
      </c>
      <c r="I1236" t="s">
        <v>733</v>
      </c>
      <c r="J1236">
        <v>3158816106.4401102</v>
      </c>
    </row>
    <row r="1237" spans="1:10" x14ac:dyDescent="0.4">
      <c r="A1237">
        <v>200000975</v>
      </c>
      <c r="B1237" t="s">
        <v>1366</v>
      </c>
      <c r="C1237" t="s">
        <v>4648</v>
      </c>
      <c r="D1237" t="s">
        <v>2775</v>
      </c>
      <c r="F1237" t="s">
        <v>4971</v>
      </c>
      <c r="G1237" t="s">
        <v>2775</v>
      </c>
      <c r="H1237" t="s">
        <v>4971</v>
      </c>
      <c r="I1237" t="s">
        <v>733</v>
      </c>
      <c r="J1237">
        <v>812349448.65457284</v>
      </c>
    </row>
    <row r="1238" spans="1:10" x14ac:dyDescent="0.4">
      <c r="A1238">
        <v>200000975</v>
      </c>
      <c r="B1238" t="s">
        <v>1366</v>
      </c>
      <c r="C1238" t="s">
        <v>4648</v>
      </c>
      <c r="D1238" t="s">
        <v>2775</v>
      </c>
      <c r="F1238" t="s">
        <v>4972</v>
      </c>
      <c r="G1238" t="s">
        <v>2775</v>
      </c>
      <c r="H1238" t="s">
        <v>4972</v>
      </c>
      <c r="I1238" t="s">
        <v>733</v>
      </c>
      <c r="J1238">
        <v>11638175.275634039</v>
      </c>
    </row>
    <row r="1239" spans="1:10" x14ac:dyDescent="0.4">
      <c r="A1239">
        <v>200000975</v>
      </c>
      <c r="B1239" t="s">
        <v>1366</v>
      </c>
      <c r="C1239" t="s">
        <v>4648</v>
      </c>
      <c r="D1239" t="s">
        <v>2775</v>
      </c>
      <c r="F1239" t="s">
        <v>4973</v>
      </c>
      <c r="G1239" t="s">
        <v>2775</v>
      </c>
      <c r="H1239" t="s">
        <v>4973</v>
      </c>
      <c r="I1239" t="s">
        <v>733</v>
      </c>
      <c r="J1239">
        <v>93830627.185853377</v>
      </c>
    </row>
    <row r="1240" spans="1:10" x14ac:dyDescent="0.4">
      <c r="A1240">
        <v>200000975</v>
      </c>
      <c r="B1240" t="s">
        <v>1366</v>
      </c>
      <c r="C1240" t="s">
        <v>4648</v>
      </c>
      <c r="D1240" t="s">
        <v>2775</v>
      </c>
      <c r="F1240" t="s">
        <v>4974</v>
      </c>
      <c r="G1240" t="s">
        <v>2775</v>
      </c>
      <c r="H1240" t="s">
        <v>4974</v>
      </c>
      <c r="I1240" t="s">
        <v>733</v>
      </c>
      <c r="J1240">
        <v>85445169.970517471</v>
      </c>
    </row>
    <row r="1241" spans="1:10" x14ac:dyDescent="0.4">
      <c r="A1241">
        <v>200000975</v>
      </c>
      <c r="B1241" t="s">
        <v>1366</v>
      </c>
      <c r="C1241" t="s">
        <v>4648</v>
      </c>
      <c r="D1241" t="s">
        <v>2775</v>
      </c>
      <c r="F1241" t="s">
        <v>4975</v>
      </c>
      <c r="G1241" t="s">
        <v>2775</v>
      </c>
      <c r="H1241" t="s">
        <v>4975</v>
      </c>
      <c r="I1241" t="s">
        <v>733</v>
      </c>
      <c r="J1241">
        <v>43641707.118855342</v>
      </c>
    </row>
    <row r="1242" spans="1:10" x14ac:dyDescent="0.4">
      <c r="A1242">
        <v>200000975</v>
      </c>
      <c r="B1242" t="s">
        <v>1366</v>
      </c>
      <c r="C1242" t="s">
        <v>4648</v>
      </c>
      <c r="D1242" t="s">
        <v>2775</v>
      </c>
      <c r="F1242" t="s">
        <v>4976</v>
      </c>
      <c r="G1242" t="s">
        <v>2775</v>
      </c>
      <c r="H1242" t="s">
        <v>4976</v>
      </c>
      <c r="I1242" t="s">
        <v>733</v>
      </c>
      <c r="J1242">
        <v>82530357.026746243</v>
      </c>
    </row>
    <row r="1243" spans="1:10" x14ac:dyDescent="0.4">
      <c r="A1243">
        <v>200000975</v>
      </c>
      <c r="B1243" t="s">
        <v>1366</v>
      </c>
      <c r="C1243" t="s">
        <v>4648</v>
      </c>
      <c r="D1243" t="s">
        <v>2775</v>
      </c>
      <c r="F1243" t="s">
        <v>4977</v>
      </c>
      <c r="G1243" t="s">
        <v>2775</v>
      </c>
      <c r="H1243" t="s">
        <v>4977</v>
      </c>
      <c r="I1243" t="s">
        <v>733</v>
      </c>
      <c r="J1243">
        <v>707283422.62245059</v>
      </c>
    </row>
    <row r="1244" spans="1:10" x14ac:dyDescent="0.4">
      <c r="A1244">
        <v>200000975</v>
      </c>
      <c r="B1244" t="s">
        <v>1366</v>
      </c>
      <c r="C1244" t="s">
        <v>4648</v>
      </c>
      <c r="D1244" t="s">
        <v>2775</v>
      </c>
      <c r="F1244" t="s">
        <v>4978</v>
      </c>
      <c r="G1244" t="s">
        <v>2775</v>
      </c>
      <c r="H1244" t="s">
        <v>4978</v>
      </c>
      <c r="I1244" t="s">
        <v>733</v>
      </c>
      <c r="J1244">
        <v>1552410469.858634</v>
      </c>
    </row>
    <row r="1245" spans="1:10" x14ac:dyDescent="0.4">
      <c r="A1245">
        <v>200000975</v>
      </c>
      <c r="B1245" t="s">
        <v>1366</v>
      </c>
      <c r="C1245" t="s">
        <v>4648</v>
      </c>
      <c r="D1245" t="s">
        <v>2775</v>
      </c>
      <c r="F1245" t="s">
        <v>4979</v>
      </c>
      <c r="G1245" t="s">
        <v>2775</v>
      </c>
      <c r="H1245" t="s">
        <v>4979</v>
      </c>
      <c r="I1245" t="s">
        <v>733</v>
      </c>
      <c r="J1245">
        <v>132856366.66405369</v>
      </c>
    </row>
    <row r="1246" spans="1:10" x14ac:dyDescent="0.4">
      <c r="A1246">
        <v>200000975</v>
      </c>
      <c r="B1246" t="s">
        <v>1366</v>
      </c>
      <c r="C1246" t="s">
        <v>4648</v>
      </c>
      <c r="D1246" t="s">
        <v>2775</v>
      </c>
      <c r="F1246" t="s">
        <v>4980</v>
      </c>
      <c r="G1246" t="s">
        <v>2775</v>
      </c>
      <c r="H1246" t="s">
        <v>4980</v>
      </c>
      <c r="I1246" t="s">
        <v>733</v>
      </c>
      <c r="J1246">
        <v>937733552.72976673</v>
      </c>
    </row>
    <row r="1247" spans="1:10" x14ac:dyDescent="0.4">
      <c r="A1247">
        <v>200000975</v>
      </c>
      <c r="B1247" t="s">
        <v>1366</v>
      </c>
      <c r="C1247" t="s">
        <v>4648</v>
      </c>
      <c r="D1247" t="s">
        <v>2775</v>
      </c>
      <c r="F1247" t="s">
        <v>4981</v>
      </c>
      <c r="G1247" t="s">
        <v>2775</v>
      </c>
      <c r="H1247" t="s">
        <v>4981</v>
      </c>
      <c r="I1247" t="s">
        <v>733</v>
      </c>
      <c r="J1247">
        <v>538564649.32071412</v>
      </c>
    </row>
    <row r="1248" spans="1:10" x14ac:dyDescent="0.4">
      <c r="A1248">
        <v>200000975</v>
      </c>
      <c r="B1248" t="s">
        <v>1366</v>
      </c>
      <c r="C1248" t="s">
        <v>4648</v>
      </c>
      <c r="D1248" t="s">
        <v>2775</v>
      </c>
      <c r="F1248" t="s">
        <v>4982</v>
      </c>
      <c r="G1248" t="s">
        <v>2775</v>
      </c>
      <c r="H1248" t="s">
        <v>4982</v>
      </c>
      <c r="I1248" t="s">
        <v>733</v>
      </c>
      <c r="J1248">
        <v>950031846.62203825</v>
      </c>
    </row>
    <row r="1249" spans="1:10" x14ac:dyDescent="0.4">
      <c r="A1249">
        <v>200000975</v>
      </c>
      <c r="B1249" t="s">
        <v>1366</v>
      </c>
      <c r="C1249" t="s">
        <v>4648</v>
      </c>
      <c r="D1249" t="s">
        <v>2775</v>
      </c>
      <c r="F1249" t="s">
        <v>4983</v>
      </c>
      <c r="G1249" t="s">
        <v>2775</v>
      </c>
      <c r="H1249" t="s">
        <v>4983</v>
      </c>
      <c r="I1249" t="s">
        <v>733</v>
      </c>
      <c r="J1249">
        <v>181052677.95298219</v>
      </c>
    </row>
    <row r="1250" spans="1:10" x14ac:dyDescent="0.4">
      <c r="A1250">
        <v>200000975</v>
      </c>
      <c r="B1250" t="s">
        <v>1366</v>
      </c>
      <c r="C1250" t="s">
        <v>4648</v>
      </c>
      <c r="D1250" t="s">
        <v>2775</v>
      </c>
      <c r="F1250" t="s">
        <v>4984</v>
      </c>
      <c r="G1250" t="s">
        <v>2775</v>
      </c>
      <c r="H1250" t="s">
        <v>4984</v>
      </c>
      <c r="I1250" t="s">
        <v>733</v>
      </c>
      <c r="J1250">
        <v>2575811399.4984059</v>
      </c>
    </row>
    <row r="1251" spans="1:10" x14ac:dyDescent="0.4">
      <c r="A1251">
        <v>200000975</v>
      </c>
      <c r="B1251" t="s">
        <v>1366</v>
      </c>
      <c r="C1251" t="s">
        <v>4648</v>
      </c>
      <c r="D1251" t="s">
        <v>2775</v>
      </c>
      <c r="F1251" t="s">
        <v>4985</v>
      </c>
      <c r="G1251" t="s">
        <v>2775</v>
      </c>
      <c r="H1251" t="s">
        <v>4985</v>
      </c>
      <c r="I1251" t="s">
        <v>733</v>
      </c>
      <c r="J1251">
        <v>319794305.0910629</v>
      </c>
    </row>
    <row r="1252" spans="1:10" x14ac:dyDescent="0.4">
      <c r="A1252">
        <v>200000975</v>
      </c>
      <c r="B1252" t="s">
        <v>1366</v>
      </c>
      <c r="C1252" t="s">
        <v>4648</v>
      </c>
      <c r="D1252" t="s">
        <v>2775</v>
      </c>
      <c r="F1252" t="s">
        <v>4986</v>
      </c>
      <c r="G1252" t="s">
        <v>2775</v>
      </c>
      <c r="H1252" t="s">
        <v>4986</v>
      </c>
      <c r="I1252" t="s">
        <v>733</v>
      </c>
      <c r="J1252">
        <v>1388770640.664089</v>
      </c>
    </row>
    <row r="1253" spans="1:10" x14ac:dyDescent="0.4">
      <c r="A1253">
        <v>200000975</v>
      </c>
      <c r="B1253" t="s">
        <v>1366</v>
      </c>
      <c r="C1253" t="s">
        <v>4648</v>
      </c>
      <c r="D1253" t="s">
        <v>2775</v>
      </c>
      <c r="F1253" t="s">
        <v>4987</v>
      </c>
      <c r="G1253" t="s">
        <v>2775</v>
      </c>
      <c r="H1253" t="s">
        <v>4987</v>
      </c>
      <c r="I1253" t="s">
        <v>733</v>
      </c>
      <c r="J1253">
        <v>169725343.79543999</v>
      </c>
    </row>
    <row r="1254" spans="1:10" x14ac:dyDescent="0.4">
      <c r="A1254">
        <v>200000975</v>
      </c>
      <c r="B1254" t="s">
        <v>1366</v>
      </c>
      <c r="C1254" t="s">
        <v>4648</v>
      </c>
      <c r="D1254" t="s">
        <v>2775</v>
      </c>
      <c r="F1254" t="s">
        <v>4988</v>
      </c>
      <c r="G1254" t="s">
        <v>2775</v>
      </c>
      <c r="H1254" t="s">
        <v>4988</v>
      </c>
      <c r="I1254" t="s">
        <v>733</v>
      </c>
      <c r="J1254">
        <v>1393438829.351804</v>
      </c>
    </row>
    <row r="1255" spans="1:10" x14ac:dyDescent="0.4">
      <c r="A1255">
        <v>200000975</v>
      </c>
      <c r="B1255" t="s">
        <v>1366</v>
      </c>
      <c r="C1255" t="s">
        <v>4648</v>
      </c>
      <c r="D1255" t="s">
        <v>2775</v>
      </c>
      <c r="F1255" t="s">
        <v>4989</v>
      </c>
      <c r="G1255" t="s">
        <v>2775</v>
      </c>
      <c r="H1255" t="s">
        <v>4989</v>
      </c>
      <c r="I1255" t="s">
        <v>733</v>
      </c>
      <c r="J1255">
        <v>1139587237.5072739</v>
      </c>
    </row>
    <row r="1256" spans="1:10" x14ac:dyDescent="0.4">
      <c r="A1256">
        <v>200000975</v>
      </c>
      <c r="B1256" t="s">
        <v>1366</v>
      </c>
      <c r="C1256" t="s">
        <v>4648</v>
      </c>
      <c r="D1256" t="s">
        <v>2775</v>
      </c>
      <c r="F1256" t="s">
        <v>4990</v>
      </c>
      <c r="G1256" t="s">
        <v>2775</v>
      </c>
      <c r="H1256" t="s">
        <v>4990</v>
      </c>
      <c r="I1256" t="s">
        <v>733</v>
      </c>
      <c r="J1256">
        <v>1025713246.443804</v>
      </c>
    </row>
    <row r="1257" spans="1:10" x14ac:dyDescent="0.4">
      <c r="A1257">
        <v>200000975</v>
      </c>
      <c r="B1257" t="s">
        <v>1366</v>
      </c>
      <c r="C1257" t="s">
        <v>4648</v>
      </c>
      <c r="D1257" t="s">
        <v>2775</v>
      </c>
      <c r="F1257" t="s">
        <v>4991</v>
      </c>
      <c r="G1257" t="s">
        <v>2775</v>
      </c>
      <c r="H1257" t="s">
        <v>4991</v>
      </c>
      <c r="I1257" t="s">
        <v>733</v>
      </c>
      <c r="J1257">
        <v>181532523.75567621</v>
      </c>
    </row>
    <row r="1258" spans="1:10" x14ac:dyDescent="0.4">
      <c r="A1258">
        <v>200000975</v>
      </c>
      <c r="B1258" t="s">
        <v>1366</v>
      </c>
      <c r="C1258" t="s">
        <v>4648</v>
      </c>
      <c r="D1258" t="s">
        <v>2775</v>
      </c>
      <c r="F1258" t="s">
        <v>4992</v>
      </c>
      <c r="G1258" t="s">
        <v>2775</v>
      </c>
      <c r="H1258" t="s">
        <v>4992</v>
      </c>
      <c r="I1258" t="s">
        <v>733</v>
      </c>
      <c r="J1258">
        <v>554125104.67829502</v>
      </c>
    </row>
    <row r="1259" spans="1:10" x14ac:dyDescent="0.4">
      <c r="A1259">
        <v>200000975</v>
      </c>
      <c r="B1259" t="s">
        <v>1366</v>
      </c>
      <c r="C1259" t="s">
        <v>4648</v>
      </c>
      <c r="D1259" t="s">
        <v>2775</v>
      </c>
      <c r="F1259" t="s">
        <v>4993</v>
      </c>
      <c r="G1259" t="s">
        <v>2775</v>
      </c>
      <c r="H1259" t="s">
        <v>4993</v>
      </c>
      <c r="I1259" t="s">
        <v>733</v>
      </c>
      <c r="J1259">
        <v>45301830.509045132</v>
      </c>
    </row>
    <row r="1260" spans="1:10" x14ac:dyDescent="0.4">
      <c r="A1260">
        <v>200000975</v>
      </c>
      <c r="B1260" t="s">
        <v>1366</v>
      </c>
      <c r="C1260" t="s">
        <v>4648</v>
      </c>
      <c r="D1260" t="s">
        <v>2775</v>
      </c>
      <c r="F1260" t="s">
        <v>4994</v>
      </c>
      <c r="G1260" t="s">
        <v>2775</v>
      </c>
      <c r="H1260" t="s">
        <v>4994</v>
      </c>
      <c r="I1260" t="s">
        <v>733</v>
      </c>
      <c r="J1260">
        <v>1476472408.169591</v>
      </c>
    </row>
    <row r="1261" spans="1:10" x14ac:dyDescent="0.4">
      <c r="A1261">
        <v>200000975</v>
      </c>
      <c r="B1261" t="s">
        <v>1366</v>
      </c>
      <c r="C1261" t="s">
        <v>4648</v>
      </c>
      <c r="D1261" t="s">
        <v>2775</v>
      </c>
      <c r="F1261" t="s">
        <v>4995</v>
      </c>
      <c r="G1261" t="s">
        <v>2775</v>
      </c>
      <c r="H1261" t="s">
        <v>4995</v>
      </c>
      <c r="I1261" t="s">
        <v>733</v>
      </c>
      <c r="J1261">
        <v>118902041.45512091</v>
      </c>
    </row>
    <row r="1262" spans="1:10" x14ac:dyDescent="0.4">
      <c r="A1262">
        <v>200000975</v>
      </c>
      <c r="B1262" t="s">
        <v>1366</v>
      </c>
      <c r="C1262" t="s">
        <v>4648</v>
      </c>
      <c r="D1262" t="s">
        <v>2775</v>
      </c>
      <c r="F1262" t="s">
        <v>4996</v>
      </c>
      <c r="G1262" t="s">
        <v>2775</v>
      </c>
      <c r="H1262" t="s">
        <v>4996</v>
      </c>
      <c r="I1262" t="s">
        <v>733</v>
      </c>
      <c r="J1262">
        <v>1420972138.55686</v>
      </c>
    </row>
    <row r="1263" spans="1:10" x14ac:dyDescent="0.4">
      <c r="A1263">
        <v>200000975</v>
      </c>
      <c r="B1263" t="s">
        <v>1366</v>
      </c>
      <c r="C1263" t="s">
        <v>4648</v>
      </c>
      <c r="D1263" t="s">
        <v>2775</v>
      </c>
      <c r="F1263" t="s">
        <v>4997</v>
      </c>
      <c r="G1263" t="s">
        <v>2775</v>
      </c>
      <c r="H1263" t="s">
        <v>4997</v>
      </c>
      <c r="I1263" t="s">
        <v>733</v>
      </c>
      <c r="J1263">
        <v>2975811646.8730512</v>
      </c>
    </row>
    <row r="1264" spans="1:10" x14ac:dyDescent="0.4">
      <c r="A1264">
        <v>200000975</v>
      </c>
      <c r="B1264" t="s">
        <v>1366</v>
      </c>
      <c r="C1264" t="s">
        <v>4648</v>
      </c>
      <c r="D1264" t="s">
        <v>2775</v>
      </c>
      <c r="F1264" t="s">
        <v>4998</v>
      </c>
      <c r="G1264" t="s">
        <v>2775</v>
      </c>
      <c r="H1264" t="s">
        <v>4998</v>
      </c>
      <c r="I1264" t="s">
        <v>733</v>
      </c>
      <c r="J1264">
        <v>132221409.686829</v>
      </c>
    </row>
    <row r="1265" spans="1:13" x14ac:dyDescent="0.4">
      <c r="A1265">
        <v>200000975</v>
      </c>
      <c r="B1265" t="s">
        <v>1366</v>
      </c>
      <c r="C1265" t="s">
        <v>4648</v>
      </c>
      <c r="D1265" t="s">
        <v>2775</v>
      </c>
      <c r="F1265" t="s">
        <v>4999</v>
      </c>
      <c r="G1265" t="s">
        <v>2775</v>
      </c>
      <c r="H1265" t="s">
        <v>4999</v>
      </c>
      <c r="I1265" t="s">
        <v>733</v>
      </c>
      <c r="J1265">
        <v>223825785.02541649</v>
      </c>
    </row>
    <row r="1266" spans="1:13" x14ac:dyDescent="0.4">
      <c r="A1266">
        <v>200000975</v>
      </c>
      <c r="B1266" t="s">
        <v>1366</v>
      </c>
      <c r="C1266" t="s">
        <v>4648</v>
      </c>
      <c r="D1266" t="s">
        <v>2775</v>
      </c>
      <c r="F1266" t="s">
        <v>5000</v>
      </c>
      <c r="G1266" t="s">
        <v>2775</v>
      </c>
      <c r="H1266" t="s">
        <v>5000</v>
      </c>
      <c r="I1266" t="s">
        <v>733</v>
      </c>
      <c r="J1266">
        <v>82661061.107019514</v>
      </c>
    </row>
    <row r="1267" spans="1:13" x14ac:dyDescent="0.4">
      <c r="A1267">
        <v>200000975</v>
      </c>
      <c r="B1267" t="s">
        <v>1366</v>
      </c>
      <c r="C1267" t="s">
        <v>4648</v>
      </c>
      <c r="D1267" t="s">
        <v>2775</v>
      </c>
      <c r="F1267" t="s">
        <v>5001</v>
      </c>
      <c r="G1267" t="s">
        <v>2775</v>
      </c>
      <c r="H1267" t="s">
        <v>5001</v>
      </c>
      <c r="I1267" t="s">
        <v>733</v>
      </c>
      <c r="J1267">
        <v>255583028.04051271</v>
      </c>
    </row>
    <row r="1268" spans="1:13" x14ac:dyDescent="0.4">
      <c r="A1268">
        <v>200000975</v>
      </c>
      <c r="B1268" t="s">
        <v>1366</v>
      </c>
      <c r="C1268" t="s">
        <v>4648</v>
      </c>
      <c r="D1268" t="s">
        <v>2775</v>
      </c>
      <c r="F1268" t="s">
        <v>5002</v>
      </c>
      <c r="G1268" t="s">
        <v>2775</v>
      </c>
      <c r="H1268" t="s">
        <v>5002</v>
      </c>
      <c r="I1268" t="s">
        <v>733</v>
      </c>
      <c r="J1268">
        <v>163046128.58499351</v>
      </c>
    </row>
    <row r="1269" spans="1:13" x14ac:dyDescent="0.4">
      <c r="A1269">
        <v>200000975</v>
      </c>
      <c r="B1269" t="s">
        <v>1366</v>
      </c>
      <c r="C1269" t="s">
        <v>4648</v>
      </c>
      <c r="D1269" t="s">
        <v>2775</v>
      </c>
      <c r="F1269" t="s">
        <v>5003</v>
      </c>
      <c r="G1269" t="s">
        <v>2775</v>
      </c>
      <c r="H1269" t="s">
        <v>5003</v>
      </c>
      <c r="I1269" t="s">
        <v>733</v>
      </c>
      <c r="J1269">
        <v>167277966.74752799</v>
      </c>
    </row>
    <row r="1270" spans="1:13" x14ac:dyDescent="0.4">
      <c r="A1270">
        <v>200000975</v>
      </c>
      <c r="B1270" t="s">
        <v>1366</v>
      </c>
      <c r="C1270" t="s">
        <v>4648</v>
      </c>
      <c r="D1270" t="s">
        <v>2775</v>
      </c>
      <c r="F1270" t="s">
        <v>5004</v>
      </c>
      <c r="G1270" t="s">
        <v>2775</v>
      </c>
      <c r="H1270" t="s">
        <v>5004</v>
      </c>
      <c r="I1270" t="s">
        <v>733</v>
      </c>
      <c r="J1270">
        <v>73123.014256057126</v>
      </c>
    </row>
    <row r="1271" spans="1:13" x14ac:dyDescent="0.4">
      <c r="A1271">
        <v>200000975</v>
      </c>
      <c r="B1271" t="s">
        <v>1366</v>
      </c>
      <c r="C1271" t="s">
        <v>4648</v>
      </c>
      <c r="D1271" t="s">
        <v>2775</v>
      </c>
      <c r="F1271" t="s">
        <v>5005</v>
      </c>
      <c r="G1271" t="s">
        <v>2775</v>
      </c>
      <c r="H1271" t="s">
        <v>5005</v>
      </c>
      <c r="I1271" t="s">
        <v>733</v>
      </c>
      <c r="J1271">
        <v>13124981.17608868</v>
      </c>
    </row>
    <row r="1272" spans="1:13" x14ac:dyDescent="0.4">
      <c r="A1272">
        <v>200000975</v>
      </c>
      <c r="B1272" t="s">
        <v>1366</v>
      </c>
      <c r="C1272" t="s">
        <v>4648</v>
      </c>
      <c r="D1272" t="s">
        <v>2775</v>
      </c>
      <c r="F1272" t="s">
        <v>5006</v>
      </c>
      <c r="G1272" t="s">
        <v>2775</v>
      </c>
      <c r="H1272" t="s">
        <v>5006</v>
      </c>
      <c r="I1272" t="s">
        <v>733</v>
      </c>
      <c r="J1272">
        <v>232070692.84408599</v>
      </c>
    </row>
    <row r="1273" spans="1:13" x14ac:dyDescent="0.4">
      <c r="A1273">
        <v>200000975</v>
      </c>
      <c r="B1273" t="s">
        <v>1366</v>
      </c>
      <c r="C1273" t="s">
        <v>4648</v>
      </c>
      <c r="D1273" t="s">
        <v>2775</v>
      </c>
      <c r="F1273" t="s">
        <v>5007</v>
      </c>
      <c r="G1273" t="s">
        <v>2775</v>
      </c>
      <c r="H1273" t="s">
        <v>5007</v>
      </c>
      <c r="I1273" t="s">
        <v>733</v>
      </c>
      <c r="J1273">
        <v>437821923.82976431</v>
      </c>
    </row>
    <row r="1274" spans="1:13" x14ac:dyDescent="0.4">
      <c r="A1274">
        <v>200000975</v>
      </c>
      <c r="B1274" t="s">
        <v>1366</v>
      </c>
      <c r="C1274" t="s">
        <v>4648</v>
      </c>
      <c r="D1274" t="s">
        <v>2775</v>
      </c>
      <c r="F1274" t="s">
        <v>5008</v>
      </c>
      <c r="G1274" t="s">
        <v>2775</v>
      </c>
      <c r="H1274" t="s">
        <v>5008</v>
      </c>
      <c r="I1274" t="s">
        <v>733</v>
      </c>
      <c r="J1274">
        <v>69945060.813033357</v>
      </c>
    </row>
    <row r="1275" spans="1:13" x14ac:dyDescent="0.4">
      <c r="A1275">
        <v>200000975</v>
      </c>
      <c r="B1275" t="s">
        <v>1366</v>
      </c>
      <c r="C1275" t="s">
        <v>4648</v>
      </c>
      <c r="D1275" t="s">
        <v>2775</v>
      </c>
      <c r="F1275" t="s">
        <v>5009</v>
      </c>
      <c r="G1275" t="s">
        <v>2775</v>
      </c>
      <c r="H1275" t="s">
        <v>5009</v>
      </c>
      <c r="I1275" t="s">
        <v>733</v>
      </c>
      <c r="J1275">
        <v>8102527.0906312969</v>
      </c>
    </row>
    <row r="1276" spans="1:13" x14ac:dyDescent="0.4">
      <c r="A1276">
        <v>200000977</v>
      </c>
      <c r="B1276" t="s">
        <v>1369</v>
      </c>
      <c r="C1276" t="s">
        <v>5010</v>
      </c>
      <c r="D1276" t="s">
        <v>595</v>
      </c>
      <c r="E1276" t="s">
        <v>5011</v>
      </c>
      <c r="F1276" t="s">
        <v>5012</v>
      </c>
      <c r="G1276" t="s">
        <v>595</v>
      </c>
      <c r="H1276" t="s">
        <v>5013</v>
      </c>
      <c r="I1276" t="s">
        <v>733</v>
      </c>
      <c r="J1276">
        <v>2825553316.462534</v>
      </c>
      <c r="K1276">
        <v>7.45</v>
      </c>
      <c r="L1276" t="s">
        <v>5014</v>
      </c>
      <c r="M1276" t="s">
        <v>5015</v>
      </c>
    </row>
    <row r="1277" spans="1:13" x14ac:dyDescent="0.4">
      <c r="A1277">
        <v>200000977</v>
      </c>
      <c r="B1277" t="s">
        <v>1369</v>
      </c>
      <c r="C1277" t="s">
        <v>5010</v>
      </c>
      <c r="D1277" t="s">
        <v>595</v>
      </c>
      <c r="E1277" t="s">
        <v>5016</v>
      </c>
      <c r="F1277" t="s">
        <v>5017</v>
      </c>
      <c r="G1277" t="s">
        <v>595</v>
      </c>
      <c r="H1277" t="s">
        <v>5018</v>
      </c>
      <c r="I1277" t="s">
        <v>733</v>
      </c>
      <c r="J1277">
        <v>2825553316.462534</v>
      </c>
      <c r="K1277">
        <v>7.45</v>
      </c>
      <c r="L1277" t="s">
        <v>5014</v>
      </c>
      <c r="M1277" t="s">
        <v>5015</v>
      </c>
    </row>
    <row r="1278" spans="1:13" x14ac:dyDescent="0.4">
      <c r="A1278">
        <v>200000977</v>
      </c>
      <c r="B1278" t="s">
        <v>1369</v>
      </c>
      <c r="C1278" t="s">
        <v>5010</v>
      </c>
      <c r="D1278" t="s">
        <v>2775</v>
      </c>
      <c r="E1278" t="s">
        <v>5019</v>
      </c>
      <c r="F1278" t="s">
        <v>5020</v>
      </c>
      <c r="G1278" t="s">
        <v>2775</v>
      </c>
      <c r="H1278" t="s">
        <v>5021</v>
      </c>
      <c r="I1278" t="s">
        <v>961</v>
      </c>
      <c r="J1278">
        <v>90879213605.628922</v>
      </c>
    </row>
    <row r="1279" spans="1:13" x14ac:dyDescent="0.4">
      <c r="A1279">
        <v>200000977</v>
      </c>
      <c r="B1279" t="s">
        <v>1369</v>
      </c>
      <c r="C1279" t="s">
        <v>5010</v>
      </c>
      <c r="D1279" t="s">
        <v>2775</v>
      </c>
      <c r="E1279" t="s">
        <v>5019</v>
      </c>
      <c r="F1279" t="s">
        <v>4486</v>
      </c>
      <c r="G1279" t="s">
        <v>2775</v>
      </c>
      <c r="H1279" t="s">
        <v>5021</v>
      </c>
      <c r="I1279" t="s">
        <v>961</v>
      </c>
      <c r="J1279">
        <v>88235390119.611176</v>
      </c>
    </row>
    <row r="1280" spans="1:13" x14ac:dyDescent="0.4">
      <c r="A1280">
        <v>200000977</v>
      </c>
      <c r="B1280" t="s">
        <v>1369</v>
      </c>
      <c r="C1280" t="s">
        <v>5010</v>
      </c>
      <c r="D1280" t="s">
        <v>2775</v>
      </c>
      <c r="E1280" t="s">
        <v>5019</v>
      </c>
      <c r="F1280" t="s">
        <v>5022</v>
      </c>
      <c r="G1280" t="s">
        <v>2775</v>
      </c>
      <c r="H1280" t="s">
        <v>5021</v>
      </c>
      <c r="I1280" t="s">
        <v>961</v>
      </c>
      <c r="J1280">
        <v>16367636345.84107</v>
      </c>
    </row>
    <row r="1281" spans="1:13" x14ac:dyDescent="0.4">
      <c r="A1281">
        <v>200000977</v>
      </c>
      <c r="B1281" t="s">
        <v>1369</v>
      </c>
      <c r="C1281" t="s">
        <v>5010</v>
      </c>
      <c r="D1281" t="s">
        <v>2775</v>
      </c>
      <c r="E1281" t="s">
        <v>5019</v>
      </c>
      <c r="F1281" t="s">
        <v>5023</v>
      </c>
      <c r="G1281" t="s">
        <v>2775</v>
      </c>
      <c r="H1281" t="s">
        <v>5021</v>
      </c>
      <c r="I1281" t="s">
        <v>961</v>
      </c>
      <c r="J1281">
        <v>10658174465.578199</v>
      </c>
    </row>
    <row r="1282" spans="1:13" x14ac:dyDescent="0.4">
      <c r="A1282">
        <v>200000977</v>
      </c>
      <c r="B1282" t="s">
        <v>1369</v>
      </c>
      <c r="C1282" t="s">
        <v>5010</v>
      </c>
      <c r="D1282" t="s">
        <v>2775</v>
      </c>
      <c r="E1282" t="s">
        <v>5019</v>
      </c>
      <c r="F1282" t="s">
        <v>5024</v>
      </c>
      <c r="G1282" t="s">
        <v>2775</v>
      </c>
      <c r="H1282" t="s">
        <v>5021</v>
      </c>
      <c r="I1282" t="s">
        <v>961</v>
      </c>
      <c r="J1282">
        <v>6401052148.3970022</v>
      </c>
    </row>
    <row r="1283" spans="1:13" x14ac:dyDescent="0.4">
      <c r="A1283">
        <v>200000977</v>
      </c>
      <c r="B1283" t="s">
        <v>1369</v>
      </c>
      <c r="C1283" t="s">
        <v>5010</v>
      </c>
      <c r="D1283" t="s">
        <v>2775</v>
      </c>
      <c r="E1283" t="s">
        <v>5019</v>
      </c>
      <c r="F1283" t="s">
        <v>5025</v>
      </c>
      <c r="G1283" t="s">
        <v>2775</v>
      </c>
      <c r="H1283" t="s">
        <v>5021</v>
      </c>
      <c r="I1283" t="s">
        <v>961</v>
      </c>
      <c r="J1283">
        <v>12994212704.609039</v>
      </c>
    </row>
    <row r="1284" spans="1:13" x14ac:dyDescent="0.4">
      <c r="A1284">
        <v>200000977</v>
      </c>
      <c r="B1284" t="s">
        <v>1369</v>
      </c>
      <c r="C1284" t="s">
        <v>5010</v>
      </c>
      <c r="D1284" t="s">
        <v>2775</v>
      </c>
      <c r="E1284" t="s">
        <v>5019</v>
      </c>
      <c r="F1284" t="s">
        <v>5026</v>
      </c>
      <c r="G1284" t="s">
        <v>2775</v>
      </c>
      <c r="H1284" t="s">
        <v>5027</v>
      </c>
      <c r="I1284" t="s">
        <v>961</v>
      </c>
      <c r="J1284">
        <v>32479561234.43005</v>
      </c>
    </row>
    <row r="1285" spans="1:13" x14ac:dyDescent="0.4">
      <c r="A1285">
        <v>200000977</v>
      </c>
      <c r="B1285" t="s">
        <v>1369</v>
      </c>
      <c r="C1285" t="s">
        <v>5010</v>
      </c>
      <c r="D1285" t="s">
        <v>2775</v>
      </c>
      <c r="E1285" t="s">
        <v>5019</v>
      </c>
      <c r="F1285" t="s">
        <v>5028</v>
      </c>
      <c r="G1285" t="s">
        <v>2775</v>
      </c>
      <c r="H1285" t="s">
        <v>5021</v>
      </c>
      <c r="I1285" t="s">
        <v>961</v>
      </c>
      <c r="J1285">
        <v>468744515.06868809</v>
      </c>
    </row>
    <row r="1286" spans="1:13" x14ac:dyDescent="0.4">
      <c r="A1286">
        <v>200000977</v>
      </c>
      <c r="B1286" t="s">
        <v>1369</v>
      </c>
      <c r="C1286" t="s">
        <v>5010</v>
      </c>
      <c r="D1286" t="s">
        <v>2775</v>
      </c>
      <c r="E1286" t="s">
        <v>5019</v>
      </c>
      <c r="F1286" t="s">
        <v>5029</v>
      </c>
      <c r="G1286" t="s">
        <v>2775</v>
      </c>
      <c r="H1286" t="s">
        <v>5021</v>
      </c>
      <c r="I1286" t="s">
        <v>961</v>
      </c>
      <c r="J1286">
        <v>2128561158.5906</v>
      </c>
    </row>
    <row r="1287" spans="1:13" x14ac:dyDescent="0.4">
      <c r="A1287">
        <v>200000977</v>
      </c>
      <c r="B1287" t="s">
        <v>1369</v>
      </c>
      <c r="C1287" t="s">
        <v>5010</v>
      </c>
      <c r="D1287" t="s">
        <v>2775</v>
      </c>
      <c r="E1287" t="s">
        <v>5019</v>
      </c>
      <c r="F1287" t="s">
        <v>5030</v>
      </c>
      <c r="G1287" t="s">
        <v>2775</v>
      </c>
      <c r="H1287" t="s">
        <v>5021</v>
      </c>
      <c r="I1287" t="s">
        <v>961</v>
      </c>
      <c r="J1287">
        <v>3457951340.67065</v>
      </c>
    </row>
    <row r="1288" spans="1:13" x14ac:dyDescent="0.4">
      <c r="A1288">
        <v>200000977</v>
      </c>
      <c r="B1288" t="s">
        <v>1369</v>
      </c>
      <c r="C1288" t="s">
        <v>5010</v>
      </c>
      <c r="D1288" t="s">
        <v>2775</v>
      </c>
      <c r="E1288" t="s">
        <v>5019</v>
      </c>
      <c r="F1288" t="s">
        <v>5031</v>
      </c>
      <c r="G1288" t="s">
        <v>2775</v>
      </c>
      <c r="H1288" t="s">
        <v>5021</v>
      </c>
      <c r="I1288" t="s">
        <v>961</v>
      </c>
      <c r="J1288">
        <v>1091175756.389405</v>
      </c>
    </row>
    <row r="1289" spans="1:13" x14ac:dyDescent="0.4">
      <c r="A1289">
        <v>200000978</v>
      </c>
      <c r="B1289" t="s">
        <v>5032</v>
      </c>
      <c r="C1289" t="s">
        <v>5033</v>
      </c>
      <c r="D1289" t="s">
        <v>595</v>
      </c>
      <c r="E1289" t="s">
        <v>5034</v>
      </c>
      <c r="F1289" t="s">
        <v>5035</v>
      </c>
      <c r="G1289" t="s">
        <v>595</v>
      </c>
      <c r="H1289" t="s">
        <v>5036</v>
      </c>
      <c r="I1289" t="s">
        <v>598</v>
      </c>
      <c r="J1289">
        <v>64604000.260354102</v>
      </c>
      <c r="K1289">
        <v>4.7</v>
      </c>
      <c r="L1289" t="s">
        <v>5037</v>
      </c>
      <c r="M1289" t="s">
        <v>4334</v>
      </c>
    </row>
    <row r="1290" spans="1:13" x14ac:dyDescent="0.4">
      <c r="A1290">
        <v>200000978</v>
      </c>
      <c r="B1290" t="s">
        <v>5032</v>
      </c>
      <c r="C1290" t="s">
        <v>5033</v>
      </c>
      <c r="D1290" t="s">
        <v>595</v>
      </c>
      <c r="E1290" t="s">
        <v>5038</v>
      </c>
      <c r="F1290" t="s">
        <v>5039</v>
      </c>
      <c r="G1290" t="s">
        <v>595</v>
      </c>
      <c r="H1290" t="s">
        <v>5036</v>
      </c>
      <c r="I1290" t="s">
        <v>598</v>
      </c>
      <c r="J1290">
        <v>26596000.107181899</v>
      </c>
      <c r="K1290">
        <v>4.7</v>
      </c>
      <c r="L1290" t="s">
        <v>5037</v>
      </c>
      <c r="M1290" t="s">
        <v>4334</v>
      </c>
    </row>
    <row r="1291" spans="1:13" x14ac:dyDescent="0.4">
      <c r="A1291">
        <v>200000978</v>
      </c>
      <c r="B1291" t="s">
        <v>5032</v>
      </c>
      <c r="C1291" t="s">
        <v>5033</v>
      </c>
      <c r="D1291" t="s">
        <v>595</v>
      </c>
      <c r="E1291" t="s">
        <v>5040</v>
      </c>
      <c r="F1291" t="s">
        <v>5041</v>
      </c>
      <c r="G1291" t="s">
        <v>595</v>
      </c>
      <c r="H1291" t="s">
        <v>5042</v>
      </c>
      <c r="I1291" t="s">
        <v>598</v>
      </c>
      <c r="J1291">
        <v>163629600.65942699</v>
      </c>
      <c r="K1291">
        <v>4.8</v>
      </c>
      <c r="L1291" t="s">
        <v>5043</v>
      </c>
      <c r="M1291" t="s">
        <v>5044</v>
      </c>
    </row>
    <row r="1292" spans="1:13" x14ac:dyDescent="0.4">
      <c r="A1292">
        <v>200000978</v>
      </c>
      <c r="B1292" t="s">
        <v>5032</v>
      </c>
      <c r="C1292" t="s">
        <v>5033</v>
      </c>
      <c r="D1292" t="s">
        <v>595</v>
      </c>
      <c r="E1292" t="s">
        <v>5045</v>
      </c>
      <c r="F1292" t="s">
        <v>5046</v>
      </c>
      <c r="G1292" t="s">
        <v>595</v>
      </c>
      <c r="H1292" t="s">
        <v>5047</v>
      </c>
      <c r="I1292" t="s">
        <v>598</v>
      </c>
      <c r="J1292">
        <v>298265601.20200998</v>
      </c>
      <c r="K1292">
        <v>4.7</v>
      </c>
      <c r="L1292" t="s">
        <v>5048</v>
      </c>
      <c r="M1292" t="s">
        <v>4334</v>
      </c>
    </row>
    <row r="1293" spans="1:13" x14ac:dyDescent="0.4">
      <c r="A1293">
        <v>200000978</v>
      </c>
      <c r="B1293" t="s">
        <v>5032</v>
      </c>
      <c r="C1293" t="s">
        <v>5033</v>
      </c>
      <c r="D1293" t="s">
        <v>595</v>
      </c>
      <c r="E1293" t="s">
        <v>5049</v>
      </c>
      <c r="F1293" t="s">
        <v>5050</v>
      </c>
      <c r="G1293" t="s">
        <v>595</v>
      </c>
      <c r="H1293" t="s">
        <v>5047</v>
      </c>
      <c r="I1293" t="s">
        <v>598</v>
      </c>
      <c r="J1293">
        <v>106634400.429737</v>
      </c>
      <c r="K1293">
        <v>4.7</v>
      </c>
      <c r="L1293" t="s">
        <v>5048</v>
      </c>
      <c r="M1293" t="s">
        <v>4334</v>
      </c>
    </row>
    <row r="1294" spans="1:13" x14ac:dyDescent="0.4">
      <c r="A1294">
        <v>200000978</v>
      </c>
      <c r="B1294" t="s">
        <v>5032</v>
      </c>
      <c r="C1294" t="s">
        <v>5033</v>
      </c>
      <c r="D1294" t="s">
        <v>595</v>
      </c>
      <c r="E1294" t="s">
        <v>5051</v>
      </c>
      <c r="F1294" t="s">
        <v>5052</v>
      </c>
      <c r="G1294" t="s">
        <v>595</v>
      </c>
      <c r="H1294" t="s">
        <v>5053</v>
      </c>
      <c r="I1294" t="s">
        <v>598</v>
      </c>
      <c r="J1294">
        <v>227313156.91607201</v>
      </c>
      <c r="K1294">
        <v>4.8</v>
      </c>
      <c r="L1294" t="s">
        <v>5054</v>
      </c>
      <c r="M1294" t="s">
        <v>5044</v>
      </c>
    </row>
    <row r="1295" spans="1:13" x14ac:dyDescent="0.4">
      <c r="A1295">
        <v>200000978</v>
      </c>
      <c r="B1295" t="s">
        <v>5032</v>
      </c>
      <c r="C1295" t="s">
        <v>5033</v>
      </c>
      <c r="D1295" t="s">
        <v>595</v>
      </c>
      <c r="E1295" t="s">
        <v>5055</v>
      </c>
      <c r="F1295" t="s">
        <v>5056</v>
      </c>
      <c r="G1295" t="s">
        <v>595</v>
      </c>
      <c r="H1295" t="s">
        <v>5053</v>
      </c>
      <c r="I1295" t="s">
        <v>598</v>
      </c>
      <c r="J1295">
        <v>80748844.325417802</v>
      </c>
      <c r="K1295">
        <v>4.8</v>
      </c>
      <c r="L1295" t="s">
        <v>5054</v>
      </c>
      <c r="M1295" t="s">
        <v>5044</v>
      </c>
    </row>
    <row r="1296" spans="1:13" x14ac:dyDescent="0.4">
      <c r="A1296">
        <v>200000978</v>
      </c>
      <c r="B1296" t="s">
        <v>5032</v>
      </c>
      <c r="C1296" t="s">
        <v>5033</v>
      </c>
      <c r="D1296" t="s">
        <v>595</v>
      </c>
      <c r="E1296" t="s">
        <v>5057</v>
      </c>
      <c r="F1296" t="s">
        <v>5058</v>
      </c>
      <c r="G1296" t="s">
        <v>595</v>
      </c>
      <c r="H1296" t="s">
        <v>5059</v>
      </c>
      <c r="I1296" t="s">
        <v>598</v>
      </c>
      <c r="J1296">
        <v>845106403.405779</v>
      </c>
      <c r="K1296">
        <v>4.5</v>
      </c>
      <c r="L1296" t="s">
        <v>5048</v>
      </c>
      <c r="M1296" t="s">
        <v>5060</v>
      </c>
    </row>
    <row r="1297" spans="1:13" x14ac:dyDescent="0.4">
      <c r="A1297">
        <v>200000978</v>
      </c>
      <c r="B1297" t="s">
        <v>5032</v>
      </c>
      <c r="C1297" t="s">
        <v>5033</v>
      </c>
      <c r="D1297" t="s">
        <v>595</v>
      </c>
      <c r="E1297" t="s">
        <v>5061</v>
      </c>
      <c r="F1297" t="s">
        <v>5062</v>
      </c>
      <c r="G1297" t="s">
        <v>595</v>
      </c>
      <c r="H1297" t="s">
        <v>5059</v>
      </c>
      <c r="I1297" t="s">
        <v>598</v>
      </c>
      <c r="J1297">
        <v>307093601.23758698</v>
      </c>
      <c r="K1297">
        <v>4.5</v>
      </c>
      <c r="L1297" t="s">
        <v>5048</v>
      </c>
      <c r="M1297" t="s">
        <v>5060</v>
      </c>
    </row>
    <row r="1298" spans="1:13" x14ac:dyDescent="0.4">
      <c r="A1298">
        <v>200000978</v>
      </c>
      <c r="B1298" t="s">
        <v>5032</v>
      </c>
      <c r="C1298" t="s">
        <v>5033</v>
      </c>
      <c r="D1298" t="s">
        <v>595</v>
      </c>
      <c r="E1298" t="s">
        <v>5063</v>
      </c>
      <c r="F1298" t="s">
        <v>5064</v>
      </c>
      <c r="G1298" t="s">
        <v>595</v>
      </c>
      <c r="H1298" t="s">
        <v>5065</v>
      </c>
      <c r="I1298" t="s">
        <v>598</v>
      </c>
      <c r="J1298">
        <v>417581881.68285501</v>
      </c>
      <c r="K1298">
        <v>4.8</v>
      </c>
      <c r="L1298" t="s">
        <v>5048</v>
      </c>
      <c r="M1298" t="s">
        <v>5066</v>
      </c>
    </row>
    <row r="1299" spans="1:13" x14ac:dyDescent="0.4">
      <c r="A1299">
        <v>200000978</v>
      </c>
      <c r="B1299" t="s">
        <v>5032</v>
      </c>
      <c r="C1299" t="s">
        <v>5033</v>
      </c>
      <c r="D1299" t="s">
        <v>595</v>
      </c>
      <c r="E1299" t="s">
        <v>5067</v>
      </c>
      <c r="F1299" t="s">
        <v>5068</v>
      </c>
      <c r="G1299" t="s">
        <v>595</v>
      </c>
      <c r="H1299" t="s">
        <v>5065</v>
      </c>
      <c r="I1299" t="s">
        <v>598</v>
      </c>
      <c r="J1299">
        <v>107791430.43439899</v>
      </c>
      <c r="K1299">
        <v>4.8</v>
      </c>
      <c r="L1299" t="s">
        <v>5048</v>
      </c>
      <c r="M1299" t="s">
        <v>5066</v>
      </c>
    </row>
    <row r="1300" spans="1:13" x14ac:dyDescent="0.4">
      <c r="A1300">
        <v>200000978</v>
      </c>
      <c r="B1300" t="s">
        <v>5032</v>
      </c>
      <c r="C1300" t="s">
        <v>5033</v>
      </c>
      <c r="D1300" t="s">
        <v>595</v>
      </c>
      <c r="E1300" t="s">
        <v>5069</v>
      </c>
      <c r="F1300" t="s">
        <v>5070</v>
      </c>
      <c r="G1300" t="s">
        <v>595</v>
      </c>
      <c r="H1300" t="s">
        <v>5065</v>
      </c>
      <c r="I1300" t="s">
        <v>598</v>
      </c>
      <c r="J1300">
        <v>157116690.63317999</v>
      </c>
      <c r="K1300">
        <v>4.8</v>
      </c>
      <c r="L1300" t="s">
        <v>5048</v>
      </c>
      <c r="M1300" t="s">
        <v>5066</v>
      </c>
    </row>
    <row r="1301" spans="1:13" x14ac:dyDescent="0.4">
      <c r="A1301">
        <v>200000979</v>
      </c>
      <c r="B1301" t="s">
        <v>5071</v>
      </c>
      <c r="C1301" t="s">
        <v>5072</v>
      </c>
      <c r="D1301" t="s">
        <v>595</v>
      </c>
      <c r="E1301" t="s">
        <v>5073</v>
      </c>
      <c r="F1301" t="s">
        <v>5074</v>
      </c>
      <c r="G1301" t="s">
        <v>595</v>
      </c>
      <c r="H1301" t="s">
        <v>3729</v>
      </c>
      <c r="I1301" t="s">
        <v>598</v>
      </c>
      <c r="J1301">
        <v>3434887399.6663299</v>
      </c>
      <c r="K1301">
        <v>4.8</v>
      </c>
      <c r="L1301" t="s">
        <v>3020</v>
      </c>
      <c r="M1301" t="s">
        <v>4347</v>
      </c>
    </row>
    <row r="1302" spans="1:13" x14ac:dyDescent="0.4">
      <c r="A1302">
        <v>200000979</v>
      </c>
      <c r="B1302" t="s">
        <v>5071</v>
      </c>
      <c r="C1302" t="s">
        <v>5072</v>
      </c>
      <c r="D1302" t="s">
        <v>595</v>
      </c>
      <c r="E1302" t="s">
        <v>5075</v>
      </c>
      <c r="F1302" t="s">
        <v>5076</v>
      </c>
      <c r="G1302" t="s">
        <v>595</v>
      </c>
      <c r="H1302" t="s">
        <v>3729</v>
      </c>
      <c r="I1302" t="s">
        <v>598</v>
      </c>
      <c r="J1302">
        <v>2610108199.7464499</v>
      </c>
      <c r="K1302">
        <v>4.8</v>
      </c>
      <c r="L1302" t="s">
        <v>3020</v>
      </c>
      <c r="M1302" t="s">
        <v>5077</v>
      </c>
    </row>
    <row r="1303" spans="1:13" x14ac:dyDescent="0.4">
      <c r="A1303">
        <v>200000979</v>
      </c>
      <c r="B1303" t="s">
        <v>5071</v>
      </c>
      <c r="C1303" t="s">
        <v>5072</v>
      </c>
      <c r="D1303" t="s">
        <v>595</v>
      </c>
      <c r="E1303" t="s">
        <v>5078</v>
      </c>
      <c r="F1303" t="s">
        <v>5079</v>
      </c>
      <c r="G1303" t="s">
        <v>595</v>
      </c>
      <c r="H1303" t="s">
        <v>5080</v>
      </c>
      <c r="I1303" t="s">
        <v>598</v>
      </c>
      <c r="J1303">
        <v>5131947099.5014696</v>
      </c>
      <c r="K1303">
        <v>4.8</v>
      </c>
      <c r="L1303" t="s">
        <v>3020</v>
      </c>
      <c r="M1303" t="s">
        <v>5077</v>
      </c>
    </row>
    <row r="1304" spans="1:13" x14ac:dyDescent="0.4">
      <c r="A1304">
        <v>200000979</v>
      </c>
      <c r="B1304" t="s">
        <v>5071</v>
      </c>
      <c r="C1304" t="s">
        <v>5072</v>
      </c>
      <c r="D1304" t="s">
        <v>595</v>
      </c>
      <c r="E1304" t="s">
        <v>5081</v>
      </c>
      <c r="F1304" t="s">
        <v>5082</v>
      </c>
      <c r="G1304" t="s">
        <v>595</v>
      </c>
      <c r="H1304" t="s">
        <v>5083</v>
      </c>
      <c r="I1304" t="s">
        <v>598</v>
      </c>
      <c r="J1304">
        <v>1010099999.90188</v>
      </c>
      <c r="K1304">
        <v>4</v>
      </c>
      <c r="L1304" t="s">
        <v>5084</v>
      </c>
      <c r="M1304" t="s">
        <v>5085</v>
      </c>
    </row>
    <row r="1305" spans="1:13" x14ac:dyDescent="0.4">
      <c r="A1305">
        <v>200000979</v>
      </c>
      <c r="B1305" t="s">
        <v>5071</v>
      </c>
      <c r="C1305" t="s">
        <v>5072</v>
      </c>
      <c r="D1305" t="s">
        <v>595</v>
      </c>
      <c r="E1305" t="s">
        <v>5086</v>
      </c>
      <c r="F1305" t="s">
        <v>5087</v>
      </c>
      <c r="G1305" t="s">
        <v>595</v>
      </c>
      <c r="H1305" t="s">
        <v>5088</v>
      </c>
      <c r="I1305" t="s">
        <v>598</v>
      </c>
      <c r="J1305">
        <v>1113349999.89185</v>
      </c>
      <c r="K1305">
        <v>4.7</v>
      </c>
      <c r="L1305" t="s">
        <v>3715</v>
      </c>
      <c r="M1305" t="s">
        <v>5085</v>
      </c>
    </row>
    <row r="1306" spans="1:13" x14ac:dyDescent="0.4">
      <c r="A1306">
        <v>200000979</v>
      </c>
      <c r="B1306" t="s">
        <v>5071</v>
      </c>
      <c r="C1306" t="s">
        <v>5072</v>
      </c>
      <c r="D1306" t="s">
        <v>595</v>
      </c>
      <c r="E1306" t="s">
        <v>5089</v>
      </c>
      <c r="F1306" t="s">
        <v>5090</v>
      </c>
      <c r="G1306" t="s">
        <v>595</v>
      </c>
      <c r="H1306" t="s">
        <v>5091</v>
      </c>
      <c r="I1306" t="s">
        <v>598</v>
      </c>
      <c r="J1306">
        <v>1068549999.8961999</v>
      </c>
      <c r="K1306">
        <v>4</v>
      </c>
      <c r="L1306" t="s">
        <v>3715</v>
      </c>
      <c r="M1306" t="s">
        <v>5085</v>
      </c>
    </row>
    <row r="1307" spans="1:13" x14ac:dyDescent="0.4">
      <c r="A1307">
        <v>200000979</v>
      </c>
      <c r="B1307" t="s">
        <v>5071</v>
      </c>
      <c r="C1307" t="s">
        <v>5072</v>
      </c>
      <c r="D1307" t="s">
        <v>595</v>
      </c>
      <c r="E1307" t="s">
        <v>5092</v>
      </c>
      <c r="F1307" t="s">
        <v>5093</v>
      </c>
      <c r="G1307" t="s">
        <v>595</v>
      </c>
      <c r="H1307" t="s">
        <v>5094</v>
      </c>
      <c r="I1307" t="s">
        <v>598</v>
      </c>
      <c r="J1307">
        <v>405649999.960594</v>
      </c>
      <c r="K1307">
        <v>4</v>
      </c>
      <c r="L1307" t="s">
        <v>3256</v>
      </c>
      <c r="M1307" t="s">
        <v>5085</v>
      </c>
    </row>
    <row r="1308" spans="1:13" x14ac:dyDescent="0.4">
      <c r="A1308">
        <v>200000981</v>
      </c>
      <c r="B1308" t="s">
        <v>1421</v>
      </c>
      <c r="C1308" t="s">
        <v>5095</v>
      </c>
      <c r="D1308" t="s">
        <v>2775</v>
      </c>
      <c r="F1308" t="s">
        <v>5096</v>
      </c>
      <c r="G1308" t="s">
        <v>2775</v>
      </c>
      <c r="H1308" t="s">
        <v>5096</v>
      </c>
      <c r="I1308" t="s">
        <v>733</v>
      </c>
      <c r="J1308">
        <v>5496078231.1944761</v>
      </c>
    </row>
    <row r="1309" spans="1:13" x14ac:dyDescent="0.4">
      <c r="A1309">
        <v>200000981</v>
      </c>
      <c r="B1309" t="s">
        <v>1421</v>
      </c>
      <c r="C1309" t="s">
        <v>5095</v>
      </c>
      <c r="D1309" t="s">
        <v>2775</v>
      </c>
      <c r="F1309" t="s">
        <v>5097</v>
      </c>
      <c r="G1309" t="s">
        <v>2775</v>
      </c>
      <c r="H1309" t="s">
        <v>5097</v>
      </c>
      <c r="I1309" t="s">
        <v>733</v>
      </c>
      <c r="J1309">
        <v>57684483.091977358</v>
      </c>
    </row>
    <row r="1310" spans="1:13" x14ac:dyDescent="0.4">
      <c r="A1310">
        <v>200000981</v>
      </c>
      <c r="B1310" t="s">
        <v>1421</v>
      </c>
      <c r="C1310" t="s">
        <v>5095</v>
      </c>
      <c r="D1310" t="s">
        <v>2775</v>
      </c>
      <c r="F1310" t="s">
        <v>5098</v>
      </c>
      <c r="G1310" t="s">
        <v>2775</v>
      </c>
      <c r="H1310" t="s">
        <v>5098</v>
      </c>
      <c r="I1310" t="s">
        <v>733</v>
      </c>
      <c r="J1310">
        <v>1242077261.5480051</v>
      </c>
    </row>
    <row r="1311" spans="1:13" x14ac:dyDescent="0.4">
      <c r="A1311">
        <v>200000981</v>
      </c>
      <c r="B1311" t="s">
        <v>1421</v>
      </c>
      <c r="C1311" t="s">
        <v>5095</v>
      </c>
      <c r="D1311" t="s">
        <v>2775</v>
      </c>
      <c r="F1311" t="s">
        <v>5099</v>
      </c>
      <c r="G1311" t="s">
        <v>2775</v>
      </c>
      <c r="H1311" t="s">
        <v>5099</v>
      </c>
      <c r="I1311" t="s">
        <v>733</v>
      </c>
      <c r="J1311">
        <v>0</v>
      </c>
    </row>
    <row r="1312" spans="1:13" x14ac:dyDescent="0.4">
      <c r="A1312">
        <v>200000981</v>
      </c>
      <c r="B1312" t="s">
        <v>1421</v>
      </c>
      <c r="C1312" t="s">
        <v>5095</v>
      </c>
      <c r="D1312" t="s">
        <v>2775</v>
      </c>
      <c r="F1312" t="s">
        <v>5100</v>
      </c>
      <c r="G1312" t="s">
        <v>2775</v>
      </c>
      <c r="H1312" t="s">
        <v>5100</v>
      </c>
      <c r="I1312" t="s">
        <v>733</v>
      </c>
      <c r="J1312">
        <v>2898544563.7478552</v>
      </c>
    </row>
    <row r="1313" spans="1:13" x14ac:dyDescent="0.4">
      <c r="A1313">
        <v>200000981</v>
      </c>
      <c r="B1313" t="s">
        <v>1421</v>
      </c>
      <c r="C1313" t="s">
        <v>5095</v>
      </c>
      <c r="D1313" t="s">
        <v>2775</v>
      </c>
      <c r="F1313" t="s">
        <v>5101</v>
      </c>
      <c r="G1313" t="s">
        <v>2775</v>
      </c>
      <c r="H1313" t="s">
        <v>5101</v>
      </c>
      <c r="I1313" t="s">
        <v>733</v>
      </c>
      <c r="J1313">
        <v>2852869316.2073441</v>
      </c>
    </row>
    <row r="1314" spans="1:13" x14ac:dyDescent="0.4">
      <c r="A1314">
        <v>200000981</v>
      </c>
      <c r="B1314" t="s">
        <v>1421</v>
      </c>
      <c r="C1314" t="s">
        <v>5095</v>
      </c>
      <c r="D1314" t="s">
        <v>2775</v>
      </c>
      <c r="F1314" t="s">
        <v>5102</v>
      </c>
      <c r="G1314" t="s">
        <v>2775</v>
      </c>
      <c r="H1314" t="s">
        <v>5102</v>
      </c>
      <c r="I1314" t="s">
        <v>733</v>
      </c>
      <c r="J1314">
        <v>220273319.44549191</v>
      </c>
    </row>
    <row r="1315" spans="1:13" x14ac:dyDescent="0.4">
      <c r="A1315">
        <v>200000981</v>
      </c>
      <c r="B1315" t="s">
        <v>1421</v>
      </c>
      <c r="C1315" t="s">
        <v>5095</v>
      </c>
      <c r="D1315" t="s">
        <v>2775</v>
      </c>
      <c r="F1315" t="s">
        <v>5103</v>
      </c>
      <c r="G1315" t="s">
        <v>2775</v>
      </c>
      <c r="H1315" t="s">
        <v>5103</v>
      </c>
      <c r="I1315" t="s">
        <v>733</v>
      </c>
      <c r="J1315">
        <v>1940408829.4546261</v>
      </c>
    </row>
    <row r="1316" spans="1:13" x14ac:dyDescent="0.4">
      <c r="A1316">
        <v>200000981</v>
      </c>
      <c r="B1316" t="s">
        <v>1421</v>
      </c>
      <c r="C1316" t="s">
        <v>5095</v>
      </c>
      <c r="D1316" t="s">
        <v>2775</v>
      </c>
      <c r="F1316" t="s">
        <v>5104</v>
      </c>
      <c r="G1316" t="s">
        <v>2775</v>
      </c>
      <c r="H1316" t="s">
        <v>5104</v>
      </c>
      <c r="I1316" t="s">
        <v>733</v>
      </c>
      <c r="J1316">
        <v>661551663.93292892</v>
      </c>
    </row>
    <row r="1317" spans="1:13" x14ac:dyDescent="0.4">
      <c r="A1317">
        <v>200000981</v>
      </c>
      <c r="B1317" t="s">
        <v>1421</v>
      </c>
      <c r="C1317" t="s">
        <v>5095</v>
      </c>
      <c r="D1317" t="s">
        <v>2775</v>
      </c>
      <c r="F1317" t="s">
        <v>5105</v>
      </c>
      <c r="G1317" t="s">
        <v>2775</v>
      </c>
      <c r="H1317" t="s">
        <v>5105</v>
      </c>
      <c r="I1317" t="s">
        <v>733</v>
      </c>
      <c r="J1317">
        <v>1475049122.2171979</v>
      </c>
    </row>
    <row r="1318" spans="1:13" x14ac:dyDescent="0.4">
      <c r="A1318">
        <v>200000981</v>
      </c>
      <c r="B1318" t="s">
        <v>1421</v>
      </c>
      <c r="C1318" t="s">
        <v>5095</v>
      </c>
      <c r="D1318" t="s">
        <v>2775</v>
      </c>
      <c r="F1318" t="s">
        <v>5106</v>
      </c>
      <c r="G1318" t="s">
        <v>2775</v>
      </c>
      <c r="H1318" t="s">
        <v>5106</v>
      </c>
      <c r="I1318" t="s">
        <v>733</v>
      </c>
      <c r="J1318">
        <v>0</v>
      </c>
    </row>
    <row r="1319" spans="1:13" x14ac:dyDescent="0.4">
      <c r="A1319">
        <v>200000981</v>
      </c>
      <c r="B1319" t="s">
        <v>1421</v>
      </c>
      <c r="C1319" t="s">
        <v>5095</v>
      </c>
      <c r="D1319" t="s">
        <v>2775</v>
      </c>
      <c r="F1319" t="s">
        <v>5107</v>
      </c>
      <c r="G1319" t="s">
        <v>2775</v>
      </c>
      <c r="H1319" t="s">
        <v>5107</v>
      </c>
      <c r="I1319" t="s">
        <v>733</v>
      </c>
      <c r="J1319">
        <v>1158937006.581228</v>
      </c>
    </row>
    <row r="1320" spans="1:13" x14ac:dyDescent="0.4">
      <c r="A1320">
        <v>200000981</v>
      </c>
      <c r="B1320" t="s">
        <v>1421</v>
      </c>
      <c r="C1320" t="s">
        <v>5095</v>
      </c>
      <c r="D1320" t="s">
        <v>2775</v>
      </c>
      <c r="F1320" t="s">
        <v>5108</v>
      </c>
      <c r="G1320" t="s">
        <v>2775</v>
      </c>
      <c r="H1320" t="s">
        <v>5108</v>
      </c>
      <c r="I1320" t="s">
        <v>733</v>
      </c>
      <c r="J1320">
        <v>745740585.17687118</v>
      </c>
    </row>
    <row r="1321" spans="1:13" x14ac:dyDescent="0.4">
      <c r="A1321">
        <v>200000981</v>
      </c>
      <c r="B1321" t="s">
        <v>1421</v>
      </c>
      <c r="C1321" t="s">
        <v>5095</v>
      </c>
      <c r="D1321" t="s">
        <v>2775</v>
      </c>
      <c r="F1321" t="s">
        <v>5109</v>
      </c>
      <c r="G1321" t="s">
        <v>2775</v>
      </c>
      <c r="H1321" t="s">
        <v>5109</v>
      </c>
      <c r="I1321" t="s">
        <v>733</v>
      </c>
      <c r="J1321">
        <v>545989159.56481838</v>
      </c>
    </row>
    <row r="1322" spans="1:13" x14ac:dyDescent="0.4">
      <c r="A1322">
        <v>200000981</v>
      </c>
      <c r="B1322" t="s">
        <v>1421</v>
      </c>
      <c r="C1322" t="s">
        <v>5095</v>
      </c>
      <c r="D1322" t="s">
        <v>2775</v>
      </c>
      <c r="F1322" t="s">
        <v>5110</v>
      </c>
      <c r="G1322" t="s">
        <v>2775</v>
      </c>
      <c r="H1322" t="s">
        <v>5110</v>
      </c>
      <c r="I1322" t="s">
        <v>733</v>
      </c>
      <c r="J1322">
        <v>3572001163.1959491</v>
      </c>
    </row>
    <row r="1323" spans="1:13" x14ac:dyDescent="0.4">
      <c r="A1323">
        <v>200000981</v>
      </c>
      <c r="B1323" t="s">
        <v>1421</v>
      </c>
      <c r="C1323" t="s">
        <v>5095</v>
      </c>
      <c r="D1323" t="s">
        <v>2775</v>
      </c>
      <c r="F1323" t="s">
        <v>5111</v>
      </c>
      <c r="G1323" t="s">
        <v>2775</v>
      </c>
      <c r="H1323" t="s">
        <v>5111</v>
      </c>
      <c r="I1323" t="s">
        <v>733</v>
      </c>
      <c r="J1323">
        <v>4214245563.641232</v>
      </c>
    </row>
    <row r="1324" spans="1:13" x14ac:dyDescent="0.4">
      <c r="A1324">
        <v>200000989</v>
      </c>
      <c r="B1324" t="s">
        <v>1427</v>
      </c>
      <c r="C1324" t="s">
        <v>5112</v>
      </c>
      <c r="D1324" t="s">
        <v>595</v>
      </c>
      <c r="F1324" t="s">
        <v>5113</v>
      </c>
      <c r="G1324" t="s">
        <v>595</v>
      </c>
      <c r="H1324" t="s">
        <v>5113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 x14ac:dyDescent="0.4">
      <c r="A1325">
        <v>200000989</v>
      </c>
      <c r="B1325" t="s">
        <v>1427</v>
      </c>
      <c r="C1325" t="s">
        <v>5112</v>
      </c>
      <c r="D1325" t="s">
        <v>595</v>
      </c>
      <c r="F1325" t="s">
        <v>5114</v>
      </c>
      <c r="G1325" t="s">
        <v>595</v>
      </c>
      <c r="H1325" t="s">
        <v>5114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 x14ac:dyDescent="0.4">
      <c r="A1326">
        <v>200000989</v>
      </c>
      <c r="B1326" t="s">
        <v>1427</v>
      </c>
      <c r="C1326" t="s">
        <v>5112</v>
      </c>
      <c r="D1326" t="s">
        <v>595</v>
      </c>
      <c r="F1326" t="s">
        <v>5115</v>
      </c>
      <c r="G1326" t="s">
        <v>595</v>
      </c>
      <c r="H1326" t="s">
        <v>5115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 x14ac:dyDescent="0.4">
      <c r="A1327">
        <v>200000989</v>
      </c>
      <c r="B1327" t="s">
        <v>1427</v>
      </c>
      <c r="C1327" t="s">
        <v>5112</v>
      </c>
      <c r="D1327" t="s">
        <v>2775</v>
      </c>
      <c r="F1327" t="s">
        <v>5116</v>
      </c>
      <c r="G1327" t="s">
        <v>2775</v>
      </c>
      <c r="H1327" t="s">
        <v>5116</v>
      </c>
      <c r="I1327" t="s">
        <v>733</v>
      </c>
      <c r="J1327">
        <v>4730519444.4117603</v>
      </c>
    </row>
    <row r="1328" spans="1:13" x14ac:dyDescent="0.4">
      <c r="A1328">
        <v>200000989</v>
      </c>
      <c r="B1328" t="s">
        <v>1427</v>
      </c>
      <c r="C1328" t="s">
        <v>5112</v>
      </c>
      <c r="D1328" t="s">
        <v>4433</v>
      </c>
      <c r="F1328" t="s">
        <v>5117</v>
      </c>
      <c r="G1328" t="s">
        <v>4433</v>
      </c>
      <c r="H1328" t="s">
        <v>5117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 x14ac:dyDescent="0.4">
      <c r="A1329">
        <v>200000989</v>
      </c>
      <c r="B1329" t="s">
        <v>1427</v>
      </c>
      <c r="C1329" t="s">
        <v>5112</v>
      </c>
      <c r="D1329" t="s">
        <v>4433</v>
      </c>
      <c r="F1329" t="s">
        <v>5118</v>
      </c>
      <c r="G1329" t="s">
        <v>4433</v>
      </c>
      <c r="H1329" t="s">
        <v>5118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 x14ac:dyDescent="0.4">
      <c r="A1330">
        <v>200000989</v>
      </c>
      <c r="B1330" t="s">
        <v>1427</v>
      </c>
      <c r="C1330" t="s">
        <v>5112</v>
      </c>
      <c r="D1330" t="s">
        <v>4433</v>
      </c>
      <c r="F1330" t="s">
        <v>5119</v>
      </c>
      <c r="G1330" t="s">
        <v>4433</v>
      </c>
      <c r="H1330" t="s">
        <v>5119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 x14ac:dyDescent="0.4">
      <c r="A1331">
        <v>200000989</v>
      </c>
      <c r="B1331" t="s">
        <v>1427</v>
      </c>
      <c r="C1331" t="s">
        <v>5112</v>
      </c>
      <c r="D1331" t="s">
        <v>4433</v>
      </c>
      <c r="F1331" t="s">
        <v>5120</v>
      </c>
      <c r="G1331" t="s">
        <v>4433</v>
      </c>
      <c r="H1331" t="s">
        <v>5120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 x14ac:dyDescent="0.4">
      <c r="A1332">
        <v>200000989</v>
      </c>
      <c r="B1332" t="s">
        <v>1427</v>
      </c>
      <c r="C1332" t="s">
        <v>5112</v>
      </c>
      <c r="D1332" t="s">
        <v>4433</v>
      </c>
      <c r="F1332" t="s">
        <v>5121</v>
      </c>
      <c r="G1332" t="s">
        <v>4433</v>
      </c>
      <c r="H1332" t="s">
        <v>5121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 x14ac:dyDescent="0.4">
      <c r="A1333">
        <v>200000989</v>
      </c>
      <c r="B1333" t="s">
        <v>1427</v>
      </c>
      <c r="C1333" t="s">
        <v>5112</v>
      </c>
      <c r="D1333" t="s">
        <v>4433</v>
      </c>
      <c r="F1333" t="s">
        <v>5122</v>
      </c>
      <c r="G1333" t="s">
        <v>4433</v>
      </c>
      <c r="H1333" t="s">
        <v>5122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 x14ac:dyDescent="0.4">
      <c r="A1334">
        <v>200000989</v>
      </c>
      <c r="B1334" t="s">
        <v>1427</v>
      </c>
      <c r="C1334" t="s">
        <v>5112</v>
      </c>
      <c r="D1334" t="s">
        <v>4433</v>
      </c>
      <c r="F1334" t="s">
        <v>5123</v>
      </c>
      <c r="G1334" t="s">
        <v>4433</v>
      </c>
      <c r="H1334" t="s">
        <v>5123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 x14ac:dyDescent="0.4">
      <c r="A1335">
        <v>200000989</v>
      </c>
      <c r="B1335" t="s">
        <v>1427</v>
      </c>
      <c r="C1335" t="s">
        <v>5112</v>
      </c>
      <c r="D1335" t="s">
        <v>4433</v>
      </c>
      <c r="F1335" t="s">
        <v>4434</v>
      </c>
      <c r="G1335" t="s">
        <v>4433</v>
      </c>
      <c r="H1335" t="s">
        <v>4434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 x14ac:dyDescent="0.4">
      <c r="A1336">
        <v>200000989</v>
      </c>
      <c r="B1336" t="s">
        <v>1427</v>
      </c>
      <c r="C1336" t="s">
        <v>5112</v>
      </c>
      <c r="D1336" t="s">
        <v>4433</v>
      </c>
      <c r="F1336" t="s">
        <v>5124</v>
      </c>
      <c r="G1336" t="s">
        <v>4433</v>
      </c>
      <c r="H1336" t="s">
        <v>5124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 x14ac:dyDescent="0.4">
      <c r="A1337">
        <v>200000989</v>
      </c>
      <c r="B1337" t="s">
        <v>1427</v>
      </c>
      <c r="C1337" t="s">
        <v>5112</v>
      </c>
      <c r="D1337" t="s">
        <v>4433</v>
      </c>
      <c r="F1337" t="s">
        <v>4997</v>
      </c>
      <c r="G1337" t="s">
        <v>4433</v>
      </c>
      <c r="H1337" t="s">
        <v>4997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 x14ac:dyDescent="0.4">
      <c r="A1338">
        <v>200000989</v>
      </c>
      <c r="B1338" t="s">
        <v>1427</v>
      </c>
      <c r="C1338" t="s">
        <v>5112</v>
      </c>
      <c r="D1338" t="s">
        <v>4433</v>
      </c>
      <c r="F1338" t="s">
        <v>5125</v>
      </c>
      <c r="G1338" t="s">
        <v>4433</v>
      </c>
      <c r="H1338" t="s">
        <v>5125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 x14ac:dyDescent="0.4">
      <c r="A1339">
        <v>200000990</v>
      </c>
      <c r="B1339" t="s">
        <v>5126</v>
      </c>
      <c r="C1339" t="s">
        <v>5127</v>
      </c>
      <c r="D1339" t="s">
        <v>595</v>
      </c>
      <c r="E1339" t="s">
        <v>5128</v>
      </c>
      <c r="F1339" t="s">
        <v>5129</v>
      </c>
      <c r="G1339" t="s">
        <v>595</v>
      </c>
      <c r="H1339" t="s">
        <v>5130</v>
      </c>
      <c r="I1339" t="s">
        <v>598</v>
      </c>
      <c r="J1339">
        <v>1022073170.41159</v>
      </c>
      <c r="K1339">
        <v>11.5</v>
      </c>
      <c r="L1339" t="s">
        <v>5131</v>
      </c>
      <c r="M1339" t="s">
        <v>5132</v>
      </c>
    </row>
    <row r="1340" spans="1:13" x14ac:dyDescent="0.4">
      <c r="A1340">
        <v>200000990</v>
      </c>
      <c r="B1340" t="s">
        <v>5126</v>
      </c>
      <c r="C1340" t="s">
        <v>5127</v>
      </c>
      <c r="D1340" t="s">
        <v>595</v>
      </c>
      <c r="E1340" t="s">
        <v>5133</v>
      </c>
      <c r="F1340" t="s">
        <v>5134</v>
      </c>
      <c r="G1340" t="s">
        <v>595</v>
      </c>
      <c r="H1340" t="s">
        <v>5130</v>
      </c>
      <c r="I1340" t="s">
        <v>598</v>
      </c>
      <c r="J1340">
        <v>24956829260.4762</v>
      </c>
      <c r="K1340">
        <v>4.4000000000000004</v>
      </c>
      <c r="L1340" t="s">
        <v>5135</v>
      </c>
      <c r="M1340" t="s">
        <v>5136</v>
      </c>
    </row>
    <row r="1341" spans="1:13" x14ac:dyDescent="0.4">
      <c r="A1341">
        <v>200000990</v>
      </c>
      <c r="B1341" t="s">
        <v>5126</v>
      </c>
      <c r="C1341" t="s">
        <v>5127</v>
      </c>
      <c r="D1341" t="s">
        <v>595</v>
      </c>
      <c r="E1341" t="s">
        <v>5137</v>
      </c>
      <c r="F1341" t="s">
        <v>5138</v>
      </c>
      <c r="G1341" t="s">
        <v>595</v>
      </c>
      <c r="H1341" t="s">
        <v>5130</v>
      </c>
      <c r="I1341" t="s">
        <v>598</v>
      </c>
      <c r="J1341">
        <v>11829268288.978001</v>
      </c>
      <c r="K1341">
        <v>11.5</v>
      </c>
      <c r="L1341" t="s">
        <v>5139</v>
      </c>
      <c r="M1341" t="s">
        <v>5136</v>
      </c>
    </row>
    <row r="1342" spans="1:13" x14ac:dyDescent="0.4">
      <c r="A1342">
        <v>200000990</v>
      </c>
      <c r="B1342" t="s">
        <v>5126</v>
      </c>
      <c r="C1342" t="s">
        <v>5127</v>
      </c>
      <c r="D1342" t="s">
        <v>2775</v>
      </c>
      <c r="E1342" t="s">
        <v>5140</v>
      </c>
      <c r="F1342" t="s">
        <v>5141</v>
      </c>
      <c r="G1342" t="s">
        <v>2775</v>
      </c>
      <c r="H1342" t="s">
        <v>5130</v>
      </c>
      <c r="I1342" t="s">
        <v>598</v>
      </c>
      <c r="J1342">
        <v>3877034442.71418</v>
      </c>
    </row>
    <row r="1343" spans="1:13" x14ac:dyDescent="0.4">
      <c r="A1343">
        <v>200000991</v>
      </c>
      <c r="B1343" t="s">
        <v>5142</v>
      </c>
      <c r="C1343" t="s">
        <v>5143</v>
      </c>
      <c r="D1343" t="s">
        <v>595</v>
      </c>
      <c r="E1343" t="s">
        <v>5144</v>
      </c>
      <c r="F1343" t="s">
        <v>5145</v>
      </c>
      <c r="G1343" t="s">
        <v>595</v>
      </c>
      <c r="H1343" t="s">
        <v>5130</v>
      </c>
      <c r="I1343" t="s">
        <v>598</v>
      </c>
      <c r="J1343">
        <v>426829268.10299999</v>
      </c>
      <c r="K1343">
        <v>11.5</v>
      </c>
      <c r="L1343" t="s">
        <v>5139</v>
      </c>
      <c r="M1343" t="s">
        <v>5136</v>
      </c>
    </row>
    <row r="1344" spans="1:13" x14ac:dyDescent="0.4">
      <c r="A1344">
        <v>200000991</v>
      </c>
      <c r="B1344" t="s">
        <v>5142</v>
      </c>
      <c r="C1344" t="s">
        <v>5143</v>
      </c>
      <c r="D1344" t="s">
        <v>595</v>
      </c>
      <c r="E1344" t="s">
        <v>5146</v>
      </c>
      <c r="F1344" t="s">
        <v>5147</v>
      </c>
      <c r="G1344" t="s">
        <v>595</v>
      </c>
      <c r="H1344" t="s">
        <v>5130</v>
      </c>
      <c r="I1344" t="s">
        <v>598</v>
      </c>
      <c r="J1344">
        <v>701219511.88349998</v>
      </c>
      <c r="K1344">
        <v>11.5</v>
      </c>
      <c r="L1344" t="s">
        <v>5139</v>
      </c>
      <c r="M1344" t="s">
        <v>5136</v>
      </c>
    </row>
    <row r="1345" spans="1:13" x14ac:dyDescent="0.4">
      <c r="A1345">
        <v>200000991</v>
      </c>
      <c r="B1345" t="s">
        <v>5142</v>
      </c>
      <c r="C1345" t="s">
        <v>5143</v>
      </c>
      <c r="D1345" t="s">
        <v>595</v>
      </c>
      <c r="E1345" t="s">
        <v>5148</v>
      </c>
      <c r="F1345" t="s">
        <v>5149</v>
      </c>
      <c r="G1345" t="s">
        <v>595</v>
      </c>
      <c r="H1345" t="s">
        <v>5130</v>
      </c>
      <c r="I1345" t="s">
        <v>598</v>
      </c>
      <c r="J1345">
        <v>1073170731.2304</v>
      </c>
      <c r="K1345">
        <v>11.5</v>
      </c>
      <c r="L1345" t="s">
        <v>5139</v>
      </c>
      <c r="M1345" t="s">
        <v>5136</v>
      </c>
    </row>
    <row r="1346" spans="1:13" x14ac:dyDescent="0.4">
      <c r="A1346">
        <v>200000991</v>
      </c>
      <c r="B1346" t="s">
        <v>5142</v>
      </c>
      <c r="C1346" t="s">
        <v>5143</v>
      </c>
      <c r="D1346" t="s">
        <v>595</v>
      </c>
      <c r="E1346" t="s">
        <v>5150</v>
      </c>
      <c r="F1346" t="s">
        <v>5151</v>
      </c>
      <c r="G1346" t="s">
        <v>595</v>
      </c>
      <c r="H1346" t="s">
        <v>5130</v>
      </c>
      <c r="I1346" t="s">
        <v>598</v>
      </c>
      <c r="J1346">
        <v>2060975608.8401999</v>
      </c>
      <c r="K1346">
        <v>11.5</v>
      </c>
      <c r="L1346" t="s">
        <v>5139</v>
      </c>
      <c r="M1346" t="s">
        <v>5136</v>
      </c>
    </row>
    <row r="1347" spans="1:13" x14ac:dyDescent="0.4">
      <c r="A1347">
        <v>200000991</v>
      </c>
      <c r="B1347" t="s">
        <v>5142</v>
      </c>
      <c r="C1347" t="s">
        <v>5143</v>
      </c>
      <c r="D1347" t="s">
        <v>595</v>
      </c>
      <c r="E1347" t="s">
        <v>5152</v>
      </c>
      <c r="F1347" t="s">
        <v>5153</v>
      </c>
      <c r="G1347" t="s">
        <v>595</v>
      </c>
      <c r="H1347" t="s">
        <v>5130</v>
      </c>
      <c r="I1347" t="s">
        <v>598</v>
      </c>
      <c r="J1347">
        <v>487804877.83200002</v>
      </c>
      <c r="K1347">
        <v>11.5</v>
      </c>
      <c r="L1347" t="s">
        <v>5139</v>
      </c>
      <c r="M1347" t="s">
        <v>5136</v>
      </c>
    </row>
    <row r="1348" spans="1:13" x14ac:dyDescent="0.4">
      <c r="A1348">
        <v>200000991</v>
      </c>
      <c r="B1348" t="s">
        <v>5142</v>
      </c>
      <c r="C1348" t="s">
        <v>5143</v>
      </c>
      <c r="D1348" t="s">
        <v>595</v>
      </c>
      <c r="E1348" t="s">
        <v>4044</v>
      </c>
      <c r="F1348" t="s">
        <v>5154</v>
      </c>
      <c r="G1348" t="s">
        <v>595</v>
      </c>
      <c r="H1348" t="s">
        <v>5130</v>
      </c>
      <c r="I1348" t="s">
        <v>598</v>
      </c>
      <c r="J1348">
        <v>1524390243.2249999</v>
      </c>
      <c r="K1348">
        <v>11.5</v>
      </c>
      <c r="L1348" t="s">
        <v>5139</v>
      </c>
      <c r="M1348" t="s">
        <v>5136</v>
      </c>
    </row>
    <row r="1349" spans="1:13" x14ac:dyDescent="0.4">
      <c r="A1349">
        <v>200000991</v>
      </c>
      <c r="B1349" t="s">
        <v>5142</v>
      </c>
      <c r="C1349" t="s">
        <v>5143</v>
      </c>
      <c r="D1349" t="s">
        <v>595</v>
      </c>
      <c r="E1349" t="s">
        <v>5155</v>
      </c>
      <c r="F1349" t="s">
        <v>5156</v>
      </c>
      <c r="G1349" t="s">
        <v>595</v>
      </c>
      <c r="H1349" t="s">
        <v>5130</v>
      </c>
      <c r="I1349" t="s">
        <v>598</v>
      </c>
      <c r="J1349">
        <v>1646341462.6830001</v>
      </c>
      <c r="K1349">
        <v>11.5</v>
      </c>
      <c r="L1349" t="s">
        <v>5139</v>
      </c>
      <c r="M1349" t="s">
        <v>5136</v>
      </c>
    </row>
    <row r="1350" spans="1:13" x14ac:dyDescent="0.4">
      <c r="A1350">
        <v>200000991</v>
      </c>
      <c r="B1350" t="s">
        <v>5142</v>
      </c>
      <c r="C1350" t="s">
        <v>5143</v>
      </c>
      <c r="D1350" t="s">
        <v>595</v>
      </c>
      <c r="E1350" t="s">
        <v>5157</v>
      </c>
      <c r="F1350" t="s">
        <v>5158</v>
      </c>
      <c r="G1350" t="s">
        <v>595</v>
      </c>
      <c r="H1350" t="s">
        <v>5130</v>
      </c>
      <c r="I1350" t="s">
        <v>598</v>
      </c>
      <c r="J1350">
        <v>3304878047.3118</v>
      </c>
      <c r="K1350">
        <v>11.5</v>
      </c>
      <c r="L1350" t="s">
        <v>5139</v>
      </c>
      <c r="M1350" t="s">
        <v>5136</v>
      </c>
    </row>
    <row r="1351" spans="1:13" x14ac:dyDescent="0.4">
      <c r="A1351">
        <v>200000991</v>
      </c>
      <c r="B1351" t="s">
        <v>5142</v>
      </c>
      <c r="C1351" t="s">
        <v>5143</v>
      </c>
      <c r="D1351" t="s">
        <v>595</v>
      </c>
      <c r="E1351" t="s">
        <v>5159</v>
      </c>
      <c r="F1351" t="s">
        <v>5160</v>
      </c>
      <c r="G1351" t="s">
        <v>595</v>
      </c>
      <c r="H1351" t="s">
        <v>5130</v>
      </c>
      <c r="I1351" t="s">
        <v>598</v>
      </c>
      <c r="J1351">
        <v>420731707.13010001</v>
      </c>
      <c r="K1351">
        <v>11.5</v>
      </c>
      <c r="L1351" t="s">
        <v>5139</v>
      </c>
      <c r="M1351" t="s">
        <v>5136</v>
      </c>
    </row>
    <row r="1352" spans="1:13" x14ac:dyDescent="0.4">
      <c r="A1352">
        <v>200000991</v>
      </c>
      <c r="B1352" t="s">
        <v>5142</v>
      </c>
      <c r="C1352" t="s">
        <v>5143</v>
      </c>
      <c r="D1352" t="s">
        <v>595</v>
      </c>
      <c r="E1352" t="s">
        <v>5161</v>
      </c>
      <c r="F1352" t="s">
        <v>5162</v>
      </c>
      <c r="G1352" t="s">
        <v>595</v>
      </c>
      <c r="H1352" t="s">
        <v>5130</v>
      </c>
      <c r="I1352" t="s">
        <v>598</v>
      </c>
      <c r="J1352">
        <v>182926829.18700001</v>
      </c>
      <c r="K1352">
        <v>11.5</v>
      </c>
      <c r="L1352" t="s">
        <v>5139</v>
      </c>
      <c r="M1352" t="s">
        <v>5136</v>
      </c>
    </row>
    <row r="1353" spans="1:13" x14ac:dyDescent="0.4">
      <c r="A1353">
        <v>200000991</v>
      </c>
      <c r="B1353" t="s">
        <v>5142</v>
      </c>
      <c r="C1353" t="s">
        <v>5143</v>
      </c>
      <c r="D1353" t="s">
        <v>595</v>
      </c>
      <c r="E1353" t="s">
        <v>5163</v>
      </c>
      <c r="F1353" t="s">
        <v>5164</v>
      </c>
      <c r="G1353" t="s">
        <v>595</v>
      </c>
      <c r="H1353" t="s">
        <v>5130</v>
      </c>
      <c r="I1353" t="s">
        <v>598</v>
      </c>
      <c r="J1353">
        <v>2573170730.5637999</v>
      </c>
      <c r="K1353">
        <v>4.4000000000000004</v>
      </c>
      <c r="L1353" t="s">
        <v>5135</v>
      </c>
      <c r="M1353" t="s">
        <v>5136</v>
      </c>
    </row>
    <row r="1354" spans="1:13" x14ac:dyDescent="0.4">
      <c r="A1354">
        <v>200000991</v>
      </c>
      <c r="B1354" t="s">
        <v>5142</v>
      </c>
      <c r="C1354" t="s">
        <v>5143</v>
      </c>
      <c r="D1354" t="s">
        <v>595</v>
      </c>
      <c r="E1354" t="s">
        <v>5165</v>
      </c>
      <c r="F1354" t="s">
        <v>5166</v>
      </c>
      <c r="G1354" t="s">
        <v>595</v>
      </c>
      <c r="H1354" t="s">
        <v>5130</v>
      </c>
      <c r="I1354" t="s">
        <v>598</v>
      </c>
      <c r="J1354">
        <v>4573170729.6750002</v>
      </c>
      <c r="K1354">
        <v>4.4000000000000004</v>
      </c>
      <c r="L1354" t="s">
        <v>5135</v>
      </c>
      <c r="M1354" t="s">
        <v>5136</v>
      </c>
    </row>
    <row r="1355" spans="1:13" x14ac:dyDescent="0.4">
      <c r="A1355">
        <v>200000991</v>
      </c>
      <c r="B1355" t="s">
        <v>5142</v>
      </c>
      <c r="C1355" t="s">
        <v>5143</v>
      </c>
      <c r="D1355" t="s">
        <v>595</v>
      </c>
      <c r="E1355" t="s">
        <v>5167</v>
      </c>
      <c r="F1355" t="s">
        <v>5168</v>
      </c>
      <c r="G1355" t="s">
        <v>595</v>
      </c>
      <c r="H1355" t="s">
        <v>5130</v>
      </c>
      <c r="I1355" t="s">
        <v>598</v>
      </c>
      <c r="J1355">
        <v>2243902438.0272002</v>
      </c>
      <c r="K1355">
        <v>4.4000000000000004</v>
      </c>
      <c r="L1355" t="s">
        <v>5135</v>
      </c>
      <c r="M1355" t="s">
        <v>5136</v>
      </c>
    </row>
    <row r="1356" spans="1:13" x14ac:dyDescent="0.4">
      <c r="A1356">
        <v>200000991</v>
      </c>
      <c r="B1356" t="s">
        <v>5142</v>
      </c>
      <c r="C1356" t="s">
        <v>5143</v>
      </c>
      <c r="D1356" t="s">
        <v>595</v>
      </c>
      <c r="E1356" t="s">
        <v>5169</v>
      </c>
      <c r="F1356" t="s">
        <v>5170</v>
      </c>
      <c r="G1356" t="s">
        <v>595</v>
      </c>
      <c r="H1356" t="s">
        <v>5130</v>
      </c>
      <c r="I1356" t="s">
        <v>598</v>
      </c>
      <c r="J1356">
        <v>2499999998.8889999</v>
      </c>
      <c r="K1356">
        <v>4.4000000000000004</v>
      </c>
      <c r="L1356" t="s">
        <v>5135</v>
      </c>
      <c r="M1356" t="s">
        <v>5136</v>
      </c>
    </row>
    <row r="1357" spans="1:13" x14ac:dyDescent="0.4">
      <c r="A1357">
        <v>200000991</v>
      </c>
      <c r="B1357" t="s">
        <v>5142</v>
      </c>
      <c r="C1357" t="s">
        <v>5143</v>
      </c>
      <c r="D1357" t="s">
        <v>595</v>
      </c>
      <c r="E1357" t="s">
        <v>5171</v>
      </c>
      <c r="F1357" t="s">
        <v>5172</v>
      </c>
      <c r="G1357" t="s">
        <v>595</v>
      </c>
      <c r="H1357" t="s">
        <v>5130</v>
      </c>
      <c r="I1357" t="s">
        <v>598</v>
      </c>
      <c r="J1357">
        <v>2841463413.3713999</v>
      </c>
      <c r="K1357">
        <v>4.4000000000000004</v>
      </c>
      <c r="L1357" t="s">
        <v>5135</v>
      </c>
      <c r="M1357" t="s">
        <v>5136</v>
      </c>
    </row>
    <row r="1358" spans="1:13" x14ac:dyDescent="0.4">
      <c r="A1358">
        <v>200000991</v>
      </c>
      <c r="B1358" t="s">
        <v>5142</v>
      </c>
      <c r="C1358" t="s">
        <v>5143</v>
      </c>
      <c r="D1358" t="s">
        <v>595</v>
      </c>
      <c r="E1358" t="s">
        <v>5173</v>
      </c>
      <c r="F1358" t="s">
        <v>5174</v>
      </c>
      <c r="G1358" t="s">
        <v>595</v>
      </c>
      <c r="H1358" t="s">
        <v>5130</v>
      </c>
      <c r="I1358" t="s">
        <v>598</v>
      </c>
      <c r="J1358">
        <v>3414634144.8239999</v>
      </c>
      <c r="K1358">
        <v>4.4000000000000004</v>
      </c>
      <c r="L1358" t="s">
        <v>5135</v>
      </c>
      <c r="M1358" t="s">
        <v>5136</v>
      </c>
    </row>
    <row r="1359" spans="1:13" x14ac:dyDescent="0.4">
      <c r="A1359">
        <v>200000991</v>
      </c>
      <c r="B1359" t="s">
        <v>5142</v>
      </c>
      <c r="C1359" t="s">
        <v>5143</v>
      </c>
      <c r="D1359" t="s">
        <v>595</v>
      </c>
      <c r="E1359" t="s">
        <v>5175</v>
      </c>
      <c r="F1359" t="s">
        <v>5176</v>
      </c>
      <c r="G1359" t="s">
        <v>595</v>
      </c>
      <c r="H1359" t="s">
        <v>5130</v>
      </c>
      <c r="I1359" t="s">
        <v>598</v>
      </c>
      <c r="J1359">
        <v>4792682924.6993999</v>
      </c>
      <c r="K1359">
        <v>4.4000000000000004</v>
      </c>
      <c r="L1359" t="s">
        <v>5135</v>
      </c>
      <c r="M1359" t="s">
        <v>5136</v>
      </c>
    </row>
    <row r="1360" spans="1:13" x14ac:dyDescent="0.4">
      <c r="A1360">
        <v>200000991</v>
      </c>
      <c r="B1360" t="s">
        <v>5142</v>
      </c>
      <c r="C1360" t="s">
        <v>5143</v>
      </c>
      <c r="D1360" t="s">
        <v>595</v>
      </c>
      <c r="E1360" t="s">
        <v>5177</v>
      </c>
      <c r="F1360" t="s">
        <v>5178</v>
      </c>
      <c r="G1360" t="s">
        <v>595</v>
      </c>
      <c r="H1360" t="s">
        <v>5130</v>
      </c>
      <c r="I1360" t="s">
        <v>598</v>
      </c>
      <c r="J1360">
        <v>987804877.60979998</v>
      </c>
      <c r="K1360">
        <v>4.4000000000000004</v>
      </c>
      <c r="L1360" t="s">
        <v>5135</v>
      </c>
      <c r="M1360" t="s">
        <v>5136</v>
      </c>
    </row>
    <row r="1361" spans="1:13" x14ac:dyDescent="0.4">
      <c r="A1361">
        <v>200000991</v>
      </c>
      <c r="B1361" t="s">
        <v>5142</v>
      </c>
      <c r="C1361" t="s">
        <v>5143</v>
      </c>
      <c r="D1361" t="s">
        <v>595</v>
      </c>
      <c r="E1361" t="s">
        <v>5179</v>
      </c>
      <c r="F1361" t="s">
        <v>5180</v>
      </c>
      <c r="G1361" t="s">
        <v>595</v>
      </c>
      <c r="H1361" t="s">
        <v>5130</v>
      </c>
      <c r="I1361" t="s">
        <v>598</v>
      </c>
      <c r="J1361">
        <v>1029999999.5422699</v>
      </c>
      <c r="K1361">
        <v>4.4000000000000004</v>
      </c>
      <c r="L1361" t="s">
        <v>5135</v>
      </c>
      <c r="M1361" t="s">
        <v>5136</v>
      </c>
    </row>
    <row r="1362" spans="1:13" x14ac:dyDescent="0.4">
      <c r="A1362">
        <v>200000991</v>
      </c>
      <c r="B1362" t="s">
        <v>5142</v>
      </c>
      <c r="C1362" t="s">
        <v>5143</v>
      </c>
      <c r="D1362" t="s">
        <v>2775</v>
      </c>
      <c r="E1362" t="s">
        <v>5181</v>
      </c>
      <c r="F1362" t="s">
        <v>5182</v>
      </c>
      <c r="G1362" t="s">
        <v>2775</v>
      </c>
      <c r="H1362" t="s">
        <v>5130</v>
      </c>
      <c r="I1362" t="s">
        <v>598</v>
      </c>
      <c r="J1362">
        <v>3877044353.24299</v>
      </c>
    </row>
    <row r="1363" spans="1:13" x14ac:dyDescent="0.4">
      <c r="A1363">
        <v>200000992</v>
      </c>
      <c r="B1363" t="s">
        <v>5183</v>
      </c>
      <c r="C1363" t="s">
        <v>5184</v>
      </c>
      <c r="D1363" t="s">
        <v>595</v>
      </c>
      <c r="E1363" t="s">
        <v>5185</v>
      </c>
      <c r="F1363" t="s">
        <v>5186</v>
      </c>
      <c r="G1363" t="s">
        <v>595</v>
      </c>
      <c r="H1363" t="s">
        <v>5187</v>
      </c>
      <c r="I1363" t="s">
        <v>598</v>
      </c>
      <c r="J1363">
        <v>28161505226.551998</v>
      </c>
      <c r="K1363">
        <v>4.8</v>
      </c>
      <c r="L1363" t="s">
        <v>5188</v>
      </c>
      <c r="M1363" t="s">
        <v>5189</v>
      </c>
    </row>
    <row r="1364" spans="1:13" x14ac:dyDescent="0.4">
      <c r="A1364">
        <v>200000992</v>
      </c>
      <c r="B1364" t="s">
        <v>5183</v>
      </c>
      <c r="C1364" t="s">
        <v>5184</v>
      </c>
      <c r="D1364" t="s">
        <v>595</v>
      </c>
      <c r="E1364" t="s">
        <v>5190</v>
      </c>
      <c r="F1364" t="s">
        <v>5191</v>
      </c>
      <c r="G1364" t="s">
        <v>595</v>
      </c>
      <c r="H1364" t="s">
        <v>5187</v>
      </c>
      <c r="I1364" t="s">
        <v>598</v>
      </c>
      <c r="J1364">
        <v>101347507956.24001</v>
      </c>
      <c r="K1364">
        <v>4.8</v>
      </c>
      <c r="L1364" t="s">
        <v>5192</v>
      </c>
      <c r="M1364" t="s">
        <v>5189</v>
      </c>
    </row>
    <row r="1365" spans="1:13" x14ac:dyDescent="0.4">
      <c r="A1365">
        <v>200000992</v>
      </c>
      <c r="B1365" t="s">
        <v>5183</v>
      </c>
      <c r="C1365" t="s">
        <v>5184</v>
      </c>
      <c r="D1365" t="s">
        <v>595</v>
      </c>
      <c r="E1365" t="s">
        <v>5193</v>
      </c>
      <c r="F1365" t="s">
        <v>5194</v>
      </c>
      <c r="G1365" t="s">
        <v>595</v>
      </c>
      <c r="H1365" t="s">
        <v>5187</v>
      </c>
      <c r="I1365" t="s">
        <v>598</v>
      </c>
      <c r="J1365">
        <v>17570258659.203999</v>
      </c>
      <c r="K1365">
        <v>4.8</v>
      </c>
      <c r="L1365" t="s">
        <v>5195</v>
      </c>
      <c r="M1365" t="s">
        <v>5189</v>
      </c>
    </row>
    <row r="1366" spans="1:13" x14ac:dyDescent="0.4">
      <c r="A1366">
        <v>200000992</v>
      </c>
      <c r="B1366" t="s">
        <v>5183</v>
      </c>
      <c r="C1366" t="s">
        <v>5184</v>
      </c>
      <c r="D1366" t="s">
        <v>595</v>
      </c>
      <c r="E1366" t="s">
        <v>5196</v>
      </c>
      <c r="F1366" t="s">
        <v>5197</v>
      </c>
      <c r="G1366" t="s">
        <v>595</v>
      </c>
      <c r="H1366" t="s">
        <v>5187</v>
      </c>
      <c r="I1366" t="s">
        <v>598</v>
      </c>
      <c r="J1366">
        <v>1799912376.44837</v>
      </c>
      <c r="K1366">
        <v>12</v>
      </c>
      <c r="L1366" t="s">
        <v>5198</v>
      </c>
      <c r="M1366" t="s">
        <v>5199</v>
      </c>
    </row>
    <row r="1367" spans="1:13" x14ac:dyDescent="0.4">
      <c r="A1367">
        <v>200000992</v>
      </c>
      <c r="B1367" t="s">
        <v>5183</v>
      </c>
      <c r="C1367" t="s">
        <v>5184</v>
      </c>
      <c r="D1367" t="s">
        <v>2775</v>
      </c>
      <c r="E1367" t="s">
        <v>5200</v>
      </c>
      <c r="F1367" t="s">
        <v>5201</v>
      </c>
      <c r="G1367" t="s">
        <v>2775</v>
      </c>
      <c r="H1367" t="s">
        <v>5187</v>
      </c>
      <c r="I1367" t="s">
        <v>598</v>
      </c>
      <c r="J1367">
        <v>22163915925.281101</v>
      </c>
    </row>
    <row r="1368" spans="1:13" x14ac:dyDescent="0.4">
      <c r="A1368">
        <v>200001001</v>
      </c>
      <c r="B1368" t="s">
        <v>5202</v>
      </c>
      <c r="C1368" t="s">
        <v>5203</v>
      </c>
      <c r="D1368" t="s">
        <v>595</v>
      </c>
      <c r="F1368" t="s">
        <v>5204</v>
      </c>
      <c r="H1368" t="s">
        <v>5205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 x14ac:dyDescent="0.4">
      <c r="A1369">
        <v>200001001</v>
      </c>
      <c r="B1369" t="s">
        <v>5202</v>
      </c>
      <c r="C1369" t="s">
        <v>5203</v>
      </c>
      <c r="D1369" t="s">
        <v>595</v>
      </c>
      <c r="E1369" t="s">
        <v>5206</v>
      </c>
      <c r="F1369" t="s">
        <v>5207</v>
      </c>
      <c r="G1369" t="s">
        <v>595</v>
      </c>
      <c r="H1369" t="s">
        <v>5208</v>
      </c>
      <c r="I1369" t="s">
        <v>733</v>
      </c>
      <c r="J1369">
        <v>7003127990.0448761</v>
      </c>
      <c r="K1369">
        <v>17</v>
      </c>
      <c r="L1369" t="s">
        <v>5209</v>
      </c>
      <c r="M1369" t="s">
        <v>5210</v>
      </c>
    </row>
    <row r="1370" spans="1:13" x14ac:dyDescent="0.4">
      <c r="A1370">
        <v>200001001</v>
      </c>
      <c r="B1370" t="s">
        <v>5202</v>
      </c>
      <c r="C1370" t="s">
        <v>5203</v>
      </c>
      <c r="D1370" t="s">
        <v>595</v>
      </c>
      <c r="E1370" t="s">
        <v>5211</v>
      </c>
      <c r="F1370" t="s">
        <v>5212</v>
      </c>
      <c r="G1370" t="s">
        <v>595</v>
      </c>
      <c r="H1370" t="s">
        <v>5208</v>
      </c>
      <c r="I1370" t="s">
        <v>733</v>
      </c>
      <c r="J1370">
        <v>34078874995.157211</v>
      </c>
      <c r="K1370">
        <v>0</v>
      </c>
      <c r="L1370" t="s">
        <v>5213</v>
      </c>
      <c r="M1370" t="s">
        <v>5214</v>
      </c>
    </row>
    <row r="1371" spans="1:13" x14ac:dyDescent="0.4">
      <c r="A1371">
        <v>210000004</v>
      </c>
      <c r="B1371" t="s">
        <v>5215</v>
      </c>
      <c r="C1371" t="s">
        <v>5216</v>
      </c>
      <c r="D1371" t="s">
        <v>595</v>
      </c>
      <c r="E1371" t="s">
        <v>5217</v>
      </c>
      <c r="F1371" t="s">
        <v>5218</v>
      </c>
      <c r="G1371" t="s">
        <v>595</v>
      </c>
      <c r="H1371" t="s">
        <v>5083</v>
      </c>
      <c r="I1371" t="s">
        <v>598</v>
      </c>
      <c r="J1371">
        <v>348450000</v>
      </c>
      <c r="K1371">
        <v>4</v>
      </c>
      <c r="L1371" t="s">
        <v>5219</v>
      </c>
      <c r="M1371" t="s">
        <v>5077</v>
      </c>
    </row>
    <row r="1372" spans="1:13" x14ac:dyDescent="0.4">
      <c r="A1372">
        <v>210000004</v>
      </c>
      <c r="B1372" t="s">
        <v>5215</v>
      </c>
      <c r="C1372" t="s">
        <v>5216</v>
      </c>
      <c r="D1372" t="s">
        <v>595</v>
      </c>
      <c r="E1372" t="s">
        <v>5220</v>
      </c>
      <c r="F1372" t="s">
        <v>5221</v>
      </c>
      <c r="G1372" t="s">
        <v>595</v>
      </c>
      <c r="H1372" t="s">
        <v>5222</v>
      </c>
      <c r="I1372" t="s">
        <v>598</v>
      </c>
      <c r="J1372">
        <v>189750000</v>
      </c>
      <c r="K1372">
        <v>4</v>
      </c>
      <c r="L1372" t="s">
        <v>5223</v>
      </c>
      <c r="M1372" t="s">
        <v>5224</v>
      </c>
    </row>
    <row r="1373" spans="1:13" x14ac:dyDescent="0.4">
      <c r="A1373">
        <v>210000004</v>
      </c>
      <c r="B1373" t="s">
        <v>5215</v>
      </c>
      <c r="C1373" t="s">
        <v>5216</v>
      </c>
      <c r="D1373" t="s">
        <v>595</v>
      </c>
      <c r="E1373" t="s">
        <v>5225</v>
      </c>
      <c r="F1373" t="s">
        <v>5226</v>
      </c>
      <c r="G1373" t="s">
        <v>595</v>
      </c>
      <c r="H1373" t="s">
        <v>5222</v>
      </c>
      <c r="I1373" t="s">
        <v>598</v>
      </c>
      <c r="J1373">
        <v>425199600</v>
      </c>
      <c r="K1373">
        <v>4</v>
      </c>
      <c r="L1373" t="s">
        <v>5227</v>
      </c>
      <c r="M1373" t="s">
        <v>5077</v>
      </c>
    </row>
    <row r="1374" spans="1:13" x14ac:dyDescent="0.4">
      <c r="A1374">
        <v>210000004</v>
      </c>
      <c r="B1374" t="s">
        <v>5215</v>
      </c>
      <c r="C1374" t="s">
        <v>5216</v>
      </c>
      <c r="D1374" t="s">
        <v>595</v>
      </c>
      <c r="E1374" t="s">
        <v>5228</v>
      </c>
      <c r="F1374" t="s">
        <v>5229</v>
      </c>
      <c r="G1374" t="s">
        <v>595</v>
      </c>
      <c r="H1374" t="s">
        <v>3733</v>
      </c>
      <c r="I1374" t="s">
        <v>598</v>
      </c>
      <c r="J1374">
        <v>1537050000</v>
      </c>
      <c r="K1374">
        <v>4.9000000000000004</v>
      </c>
      <c r="L1374" t="s">
        <v>3086</v>
      </c>
      <c r="M1374" t="s">
        <v>5077</v>
      </c>
    </row>
    <row r="1375" spans="1:13" x14ac:dyDescent="0.4">
      <c r="A1375">
        <v>210000004</v>
      </c>
      <c r="B1375" t="s">
        <v>5215</v>
      </c>
      <c r="C1375" t="s">
        <v>5216</v>
      </c>
      <c r="D1375" t="s">
        <v>595</v>
      </c>
      <c r="E1375" t="s">
        <v>5230</v>
      </c>
      <c r="F1375" t="s">
        <v>5231</v>
      </c>
      <c r="G1375" t="s">
        <v>595</v>
      </c>
      <c r="H1375" t="s">
        <v>5094</v>
      </c>
      <c r="I1375" t="s">
        <v>598</v>
      </c>
      <c r="J1375">
        <v>127200000</v>
      </c>
      <c r="K1375">
        <v>4</v>
      </c>
      <c r="L1375" t="s">
        <v>5219</v>
      </c>
      <c r="M1375" t="s">
        <v>5077</v>
      </c>
    </row>
    <row r="1376" spans="1:13" x14ac:dyDescent="0.4">
      <c r="A1376">
        <v>210000004</v>
      </c>
      <c r="B1376" t="s">
        <v>5215</v>
      </c>
      <c r="C1376" t="s">
        <v>5216</v>
      </c>
      <c r="D1376" t="s">
        <v>595</v>
      </c>
      <c r="E1376" t="s">
        <v>5232</v>
      </c>
      <c r="F1376" t="s">
        <v>5233</v>
      </c>
      <c r="G1376" t="s">
        <v>595</v>
      </c>
      <c r="H1376" t="s">
        <v>5234</v>
      </c>
      <c r="I1376" t="s">
        <v>598</v>
      </c>
      <c r="J1376">
        <v>211350000</v>
      </c>
      <c r="K1376">
        <v>4</v>
      </c>
      <c r="L1376" t="s">
        <v>5223</v>
      </c>
      <c r="M1376" t="s">
        <v>5224</v>
      </c>
    </row>
    <row r="1377" spans="1:13" x14ac:dyDescent="0.4">
      <c r="A1377">
        <v>210000004</v>
      </c>
      <c r="B1377" t="s">
        <v>5215</v>
      </c>
      <c r="C1377" t="s">
        <v>5216</v>
      </c>
      <c r="D1377" t="s">
        <v>595</v>
      </c>
      <c r="E1377" t="s">
        <v>5235</v>
      </c>
      <c r="F1377" t="s">
        <v>5236</v>
      </c>
      <c r="G1377" t="s">
        <v>595</v>
      </c>
      <c r="H1377" t="s">
        <v>5234</v>
      </c>
      <c r="I1377" t="s">
        <v>598</v>
      </c>
      <c r="J1377">
        <v>481722600</v>
      </c>
      <c r="K1377">
        <v>4</v>
      </c>
      <c r="L1377" t="s">
        <v>5227</v>
      </c>
      <c r="M1377" t="s">
        <v>5077</v>
      </c>
    </row>
    <row r="1378" spans="1:13" x14ac:dyDescent="0.4">
      <c r="A1378">
        <v>210000004</v>
      </c>
      <c r="B1378" t="s">
        <v>5215</v>
      </c>
      <c r="C1378" t="s">
        <v>5216</v>
      </c>
      <c r="D1378" t="s">
        <v>595</v>
      </c>
      <c r="E1378" t="s">
        <v>5237</v>
      </c>
      <c r="F1378" t="s">
        <v>5238</v>
      </c>
      <c r="G1378" t="s">
        <v>595</v>
      </c>
      <c r="H1378" t="s">
        <v>5239</v>
      </c>
      <c r="I1378" t="s">
        <v>598</v>
      </c>
      <c r="J1378">
        <v>201750000</v>
      </c>
      <c r="K1378">
        <v>4</v>
      </c>
      <c r="L1378" t="s">
        <v>5084</v>
      </c>
      <c r="M1378" t="s">
        <v>5240</v>
      </c>
    </row>
    <row r="1379" spans="1:13" x14ac:dyDescent="0.4">
      <c r="A1379">
        <v>210000004</v>
      </c>
      <c r="B1379" t="s">
        <v>5215</v>
      </c>
      <c r="C1379" t="s">
        <v>5216</v>
      </c>
      <c r="D1379" t="s">
        <v>595</v>
      </c>
      <c r="E1379" t="s">
        <v>5241</v>
      </c>
      <c r="F1379" t="s">
        <v>5242</v>
      </c>
      <c r="G1379" t="s">
        <v>595</v>
      </c>
      <c r="H1379" t="s">
        <v>5239</v>
      </c>
      <c r="I1379" t="s">
        <v>598</v>
      </c>
      <c r="J1379">
        <v>440093100</v>
      </c>
      <c r="K1379">
        <v>4</v>
      </c>
      <c r="L1379" t="s">
        <v>5227</v>
      </c>
      <c r="M1379" t="s">
        <v>5077</v>
      </c>
    </row>
    <row r="1380" spans="1:13" x14ac:dyDescent="0.4">
      <c r="A1380">
        <v>210000035</v>
      </c>
      <c r="B1380" t="s">
        <v>5243</v>
      </c>
      <c r="C1380" t="s">
        <v>5244</v>
      </c>
      <c r="D1380" t="s">
        <v>2775</v>
      </c>
      <c r="E1380" t="s">
        <v>5245</v>
      </c>
      <c r="F1380" t="s">
        <v>4077</v>
      </c>
      <c r="G1380" t="s">
        <v>2775</v>
      </c>
      <c r="H1380" t="s">
        <v>4077</v>
      </c>
      <c r="I1380" t="s">
        <v>733</v>
      </c>
      <c r="J1380">
        <v>121166496.94236539</v>
      </c>
    </row>
    <row r="1381" spans="1:13" x14ac:dyDescent="0.4">
      <c r="A1381">
        <v>210000035</v>
      </c>
      <c r="B1381" t="s">
        <v>5243</v>
      </c>
      <c r="C1381" t="s">
        <v>5244</v>
      </c>
      <c r="D1381" t="s">
        <v>2775</v>
      </c>
      <c r="E1381" t="s">
        <v>5245</v>
      </c>
      <c r="F1381" t="s">
        <v>5246</v>
      </c>
      <c r="G1381" t="s">
        <v>2775</v>
      </c>
      <c r="H1381" t="s">
        <v>5246</v>
      </c>
      <c r="I1381" t="s">
        <v>733</v>
      </c>
      <c r="J1381">
        <v>606310271.37299502</v>
      </c>
    </row>
    <row r="1382" spans="1:13" x14ac:dyDescent="0.4">
      <c r="A1382">
        <v>210000035</v>
      </c>
      <c r="B1382" t="s">
        <v>5243</v>
      </c>
      <c r="C1382" t="s">
        <v>5244</v>
      </c>
      <c r="D1382" t="s">
        <v>2775</v>
      </c>
      <c r="E1382" t="s">
        <v>5245</v>
      </c>
      <c r="F1382" t="s">
        <v>5247</v>
      </c>
      <c r="G1382" t="s">
        <v>2775</v>
      </c>
      <c r="H1382" t="s">
        <v>5247</v>
      </c>
      <c r="I1382" t="s">
        <v>733</v>
      </c>
      <c r="J1382">
        <v>242334480.20287609</v>
      </c>
    </row>
    <row r="1383" spans="1:13" x14ac:dyDescent="0.4">
      <c r="A1383">
        <v>210000035</v>
      </c>
      <c r="B1383" t="s">
        <v>5243</v>
      </c>
      <c r="C1383" t="s">
        <v>5244</v>
      </c>
      <c r="D1383" t="s">
        <v>2775</v>
      </c>
      <c r="E1383" t="s">
        <v>5245</v>
      </c>
      <c r="F1383" t="s">
        <v>5248</v>
      </c>
      <c r="G1383" t="s">
        <v>2775</v>
      </c>
      <c r="H1383" t="s">
        <v>5248</v>
      </c>
      <c r="I1383" t="s">
        <v>733</v>
      </c>
      <c r="J1383">
        <v>107305659.3669375</v>
      </c>
    </row>
    <row r="1384" spans="1:13" x14ac:dyDescent="0.4">
      <c r="A1384">
        <v>210000035</v>
      </c>
      <c r="B1384" t="s">
        <v>5243</v>
      </c>
      <c r="C1384" t="s">
        <v>5244</v>
      </c>
      <c r="D1384" t="s">
        <v>2775</v>
      </c>
      <c r="E1384" t="s">
        <v>5245</v>
      </c>
      <c r="F1384" t="s">
        <v>5249</v>
      </c>
      <c r="G1384" t="s">
        <v>2775</v>
      </c>
      <c r="H1384" t="s">
        <v>5249</v>
      </c>
      <c r="I1384" t="s">
        <v>733</v>
      </c>
      <c r="J1384">
        <v>208359250.7009609</v>
      </c>
    </row>
    <row r="1385" spans="1:13" x14ac:dyDescent="0.4">
      <c r="A1385">
        <v>210000035</v>
      </c>
      <c r="B1385" t="s">
        <v>5243</v>
      </c>
      <c r="C1385" t="s">
        <v>5244</v>
      </c>
      <c r="D1385" t="s">
        <v>2775</v>
      </c>
      <c r="E1385" t="s">
        <v>5245</v>
      </c>
      <c r="F1385" t="s">
        <v>5250</v>
      </c>
      <c r="G1385" t="s">
        <v>2775</v>
      </c>
      <c r="H1385" t="s">
        <v>5250</v>
      </c>
      <c r="I1385" t="s">
        <v>733</v>
      </c>
      <c r="J1385">
        <v>179326998.36990389</v>
      </c>
    </row>
    <row r="1386" spans="1:13" x14ac:dyDescent="0.4">
      <c r="A1386">
        <v>210000035</v>
      </c>
      <c r="B1386" t="s">
        <v>5243</v>
      </c>
      <c r="C1386" t="s">
        <v>5244</v>
      </c>
      <c r="D1386" t="s">
        <v>2775</v>
      </c>
      <c r="E1386" t="s">
        <v>5245</v>
      </c>
      <c r="F1386" t="s">
        <v>5251</v>
      </c>
      <c r="G1386" t="s">
        <v>2775</v>
      </c>
      <c r="H1386" t="s">
        <v>5251</v>
      </c>
      <c r="I1386" t="s">
        <v>733</v>
      </c>
      <c r="J1386">
        <v>113089424.0946755</v>
      </c>
    </row>
    <row r="1387" spans="1:13" x14ac:dyDescent="0.4">
      <c r="A1387">
        <v>210000035</v>
      </c>
      <c r="B1387" t="s">
        <v>5243</v>
      </c>
      <c r="C1387" t="s">
        <v>5244</v>
      </c>
      <c r="D1387" t="s">
        <v>2775</v>
      </c>
      <c r="E1387" t="s">
        <v>5245</v>
      </c>
      <c r="F1387" t="s">
        <v>5252</v>
      </c>
      <c r="G1387" t="s">
        <v>2775</v>
      </c>
      <c r="H1387" t="s">
        <v>5252</v>
      </c>
      <c r="I1387" t="s">
        <v>733</v>
      </c>
      <c r="J1387">
        <v>178740500.46091691</v>
      </c>
    </row>
    <row r="1388" spans="1:13" x14ac:dyDescent="0.4">
      <c r="A1388">
        <v>210000035</v>
      </c>
      <c r="B1388" t="s">
        <v>5243</v>
      </c>
      <c r="C1388" t="s">
        <v>5244</v>
      </c>
      <c r="D1388" t="s">
        <v>2775</v>
      </c>
      <c r="E1388" t="s">
        <v>5245</v>
      </c>
      <c r="F1388" t="s">
        <v>5253</v>
      </c>
      <c r="G1388" t="s">
        <v>2775</v>
      </c>
      <c r="H1388" t="s">
        <v>5253</v>
      </c>
      <c r="I1388" t="s">
        <v>733</v>
      </c>
      <c r="J1388">
        <v>341396389.06664008</v>
      </c>
    </row>
    <row r="1389" spans="1:13" x14ac:dyDescent="0.4">
      <c r="A1389">
        <v>210000035</v>
      </c>
      <c r="B1389" t="s">
        <v>5243</v>
      </c>
      <c r="C1389" t="s">
        <v>5244</v>
      </c>
      <c r="D1389" t="s">
        <v>2775</v>
      </c>
      <c r="E1389" t="s">
        <v>5245</v>
      </c>
      <c r="F1389" t="s">
        <v>5254</v>
      </c>
      <c r="G1389" t="s">
        <v>2775</v>
      </c>
      <c r="H1389" t="s">
        <v>5254</v>
      </c>
      <c r="I1389" t="s">
        <v>733</v>
      </c>
      <c r="J1389">
        <v>392162522.34411621</v>
      </c>
    </row>
    <row r="1390" spans="1:13" x14ac:dyDescent="0.4">
      <c r="A1390">
        <v>210000035</v>
      </c>
      <c r="B1390" t="s">
        <v>5243</v>
      </c>
      <c r="C1390" t="s">
        <v>5244</v>
      </c>
      <c r="D1390" t="s">
        <v>2775</v>
      </c>
      <c r="E1390" t="s">
        <v>5245</v>
      </c>
      <c r="F1390" t="s">
        <v>4173</v>
      </c>
      <c r="G1390" t="s">
        <v>2775</v>
      </c>
      <c r="H1390" t="s">
        <v>4173</v>
      </c>
      <c r="I1390" t="s">
        <v>733</v>
      </c>
      <c r="J1390">
        <v>226178848.18935099</v>
      </c>
    </row>
    <row r="1391" spans="1:13" x14ac:dyDescent="0.4">
      <c r="A1391">
        <v>210000035</v>
      </c>
      <c r="B1391" t="s">
        <v>5243</v>
      </c>
      <c r="C1391" t="s">
        <v>5244</v>
      </c>
      <c r="D1391" t="s">
        <v>2775</v>
      </c>
      <c r="E1391" t="s">
        <v>5245</v>
      </c>
      <c r="F1391" t="s">
        <v>5255</v>
      </c>
      <c r="G1391" t="s">
        <v>2775</v>
      </c>
      <c r="H1391" t="s">
        <v>5255</v>
      </c>
      <c r="I1391" t="s">
        <v>733</v>
      </c>
      <c r="J1391">
        <v>228891766.53959021</v>
      </c>
    </row>
    <row r="1392" spans="1:13" x14ac:dyDescent="0.4">
      <c r="A1392">
        <v>210000035</v>
      </c>
      <c r="B1392" t="s">
        <v>5243</v>
      </c>
      <c r="C1392" t="s">
        <v>5244</v>
      </c>
      <c r="D1392" t="s">
        <v>2775</v>
      </c>
      <c r="E1392" t="s">
        <v>5245</v>
      </c>
      <c r="F1392" t="s">
        <v>5256</v>
      </c>
      <c r="G1392" t="s">
        <v>2775</v>
      </c>
      <c r="H1392" t="s">
        <v>5256</v>
      </c>
      <c r="I1392" t="s">
        <v>733</v>
      </c>
      <c r="J1392">
        <v>257181182.91066539</v>
      </c>
    </row>
    <row r="1393" spans="1:13" x14ac:dyDescent="0.4">
      <c r="A1393">
        <v>210000035</v>
      </c>
      <c r="B1393" t="s">
        <v>5243</v>
      </c>
      <c r="C1393" t="s">
        <v>5244</v>
      </c>
      <c r="D1393" t="s">
        <v>2775</v>
      </c>
      <c r="E1393" t="s">
        <v>5245</v>
      </c>
      <c r="F1393" t="s">
        <v>5257</v>
      </c>
      <c r="G1393" t="s">
        <v>2775</v>
      </c>
      <c r="H1393" t="s">
        <v>5257</v>
      </c>
      <c r="I1393" t="s">
        <v>733</v>
      </c>
      <c r="J1393">
        <v>235193254.6508337</v>
      </c>
    </row>
    <row r="1394" spans="1:13" x14ac:dyDescent="0.4">
      <c r="A1394">
        <v>210000035</v>
      </c>
      <c r="B1394" t="s">
        <v>5243</v>
      </c>
      <c r="C1394" t="s">
        <v>5244</v>
      </c>
      <c r="D1394" t="s">
        <v>2775</v>
      </c>
      <c r="E1394" t="s">
        <v>5245</v>
      </c>
      <c r="F1394" t="s">
        <v>5258</v>
      </c>
      <c r="G1394" t="s">
        <v>2775</v>
      </c>
      <c r="H1394" t="s">
        <v>5258</v>
      </c>
      <c r="I1394" t="s">
        <v>733</v>
      </c>
      <c r="J1394">
        <v>232448768.19564</v>
      </c>
    </row>
    <row r="1395" spans="1:13" x14ac:dyDescent="0.4">
      <c r="A1395">
        <v>210000035</v>
      </c>
      <c r="B1395" t="s">
        <v>5243</v>
      </c>
      <c r="C1395" t="s">
        <v>5244</v>
      </c>
      <c r="D1395" t="s">
        <v>2775</v>
      </c>
      <c r="E1395" t="s">
        <v>5245</v>
      </c>
      <c r="F1395" t="s">
        <v>5259</v>
      </c>
      <c r="G1395" t="s">
        <v>2775</v>
      </c>
      <c r="H1395" t="s">
        <v>5259</v>
      </c>
      <c r="I1395" t="s">
        <v>733</v>
      </c>
      <c r="J1395">
        <v>42488908.304770596</v>
      </c>
    </row>
    <row r="1396" spans="1:13" x14ac:dyDescent="0.4">
      <c r="A1396">
        <v>210000035</v>
      </c>
      <c r="B1396" t="s">
        <v>5243</v>
      </c>
      <c r="C1396" t="s">
        <v>5244</v>
      </c>
      <c r="D1396" t="s">
        <v>2775</v>
      </c>
      <c r="E1396" t="s">
        <v>5245</v>
      </c>
      <c r="F1396" t="s">
        <v>5260</v>
      </c>
      <c r="G1396" t="s">
        <v>2775</v>
      </c>
      <c r="H1396" t="s">
        <v>5260</v>
      </c>
      <c r="I1396" t="s">
        <v>733</v>
      </c>
      <c r="J1396">
        <v>113089424.0946755</v>
      </c>
    </row>
    <row r="1397" spans="1:13" x14ac:dyDescent="0.4">
      <c r="A1397">
        <v>210000035</v>
      </c>
      <c r="B1397" t="s">
        <v>5243</v>
      </c>
      <c r="C1397" t="s">
        <v>5244</v>
      </c>
      <c r="D1397" t="s">
        <v>2775</v>
      </c>
      <c r="E1397" t="s">
        <v>5261</v>
      </c>
      <c r="F1397" t="s">
        <v>5262</v>
      </c>
      <c r="G1397" t="s">
        <v>2775</v>
      </c>
      <c r="H1397" t="s">
        <v>5262</v>
      </c>
      <c r="I1397" t="s">
        <v>733</v>
      </c>
      <c r="J1397">
        <v>35668293249.2994</v>
      </c>
    </row>
    <row r="1398" spans="1:13" x14ac:dyDescent="0.4">
      <c r="A1398">
        <v>210000035</v>
      </c>
      <c r="B1398" t="s">
        <v>5243</v>
      </c>
      <c r="C1398" t="s">
        <v>5244</v>
      </c>
      <c r="D1398" t="s">
        <v>2775</v>
      </c>
      <c r="E1398" t="s">
        <v>5245</v>
      </c>
      <c r="F1398" t="s">
        <v>5263</v>
      </c>
      <c r="G1398" t="s">
        <v>2775</v>
      </c>
      <c r="H1398" t="s">
        <v>5263</v>
      </c>
      <c r="I1398" t="s">
        <v>733</v>
      </c>
      <c r="J1398">
        <v>50007981.778345369</v>
      </c>
    </row>
    <row r="1399" spans="1:13" x14ac:dyDescent="0.4">
      <c r="A1399">
        <v>210000035</v>
      </c>
      <c r="B1399" t="s">
        <v>5243</v>
      </c>
      <c r="C1399" t="s">
        <v>5244</v>
      </c>
      <c r="D1399" t="s">
        <v>2775</v>
      </c>
      <c r="E1399" t="s">
        <v>5245</v>
      </c>
      <c r="F1399" t="s">
        <v>5264</v>
      </c>
      <c r="G1399" t="s">
        <v>2775</v>
      </c>
      <c r="H1399" t="s">
        <v>5264</v>
      </c>
      <c r="I1399" t="s">
        <v>733</v>
      </c>
      <c r="J1399">
        <v>268311347.09627119</v>
      </c>
    </row>
    <row r="1400" spans="1:13" x14ac:dyDescent="0.4">
      <c r="A1400">
        <v>210000035</v>
      </c>
      <c r="B1400" t="s">
        <v>5243</v>
      </c>
      <c r="C1400" t="s">
        <v>5244</v>
      </c>
      <c r="D1400" t="s">
        <v>2775</v>
      </c>
      <c r="E1400" t="s">
        <v>5265</v>
      </c>
      <c r="F1400" t="s">
        <v>5266</v>
      </c>
      <c r="G1400" t="s">
        <v>2775</v>
      </c>
      <c r="H1400" t="s">
        <v>5266</v>
      </c>
      <c r="I1400" t="s">
        <v>733</v>
      </c>
      <c r="J1400">
        <v>15632765000.93936</v>
      </c>
    </row>
    <row r="1401" spans="1:13" x14ac:dyDescent="0.4">
      <c r="A1401">
        <v>210000035</v>
      </c>
      <c r="B1401" t="s">
        <v>5243</v>
      </c>
      <c r="C1401" t="s">
        <v>5244</v>
      </c>
      <c r="D1401" t="s">
        <v>2775</v>
      </c>
      <c r="E1401" t="s">
        <v>5245</v>
      </c>
      <c r="F1401" t="s">
        <v>5267</v>
      </c>
      <c r="G1401" t="s">
        <v>2775</v>
      </c>
      <c r="H1401" t="s">
        <v>5267</v>
      </c>
      <c r="I1401" t="s">
        <v>733</v>
      </c>
      <c r="J1401">
        <v>112019113.4737795</v>
      </c>
    </row>
    <row r="1402" spans="1:13" x14ac:dyDescent="0.4">
      <c r="A1402">
        <v>210000035</v>
      </c>
      <c r="B1402" t="s">
        <v>5268</v>
      </c>
      <c r="C1402" t="s">
        <v>5244</v>
      </c>
      <c r="D1402" t="s">
        <v>2775</v>
      </c>
      <c r="E1402" t="s">
        <v>5269</v>
      </c>
      <c r="F1402" t="s">
        <v>5270</v>
      </c>
      <c r="G1402" t="s">
        <v>2775</v>
      </c>
      <c r="H1402" t="s">
        <v>5270</v>
      </c>
      <c r="I1402" t="s">
        <v>598</v>
      </c>
      <c r="J1402">
        <v>730660037.23508799</v>
      </c>
    </row>
    <row r="1403" spans="1:13" x14ac:dyDescent="0.4">
      <c r="A1403">
        <v>210000035</v>
      </c>
      <c r="B1403" t="s">
        <v>5268</v>
      </c>
      <c r="C1403" t="s">
        <v>5244</v>
      </c>
      <c r="D1403" t="s">
        <v>2775</v>
      </c>
      <c r="E1403" t="s">
        <v>5271</v>
      </c>
      <c r="F1403" t="s">
        <v>5272</v>
      </c>
      <c r="G1403" t="s">
        <v>2775</v>
      </c>
      <c r="H1403" t="s">
        <v>5272</v>
      </c>
      <c r="I1403" t="s">
        <v>598</v>
      </c>
      <c r="J1403">
        <v>40245665906.6465</v>
      </c>
    </row>
    <row r="1404" spans="1:13" x14ac:dyDescent="0.4">
      <c r="A1404">
        <v>210000035</v>
      </c>
      <c r="B1404" t="s">
        <v>5268</v>
      </c>
      <c r="C1404" t="s">
        <v>5244</v>
      </c>
      <c r="D1404" t="s">
        <v>2775</v>
      </c>
      <c r="E1404" t="s">
        <v>5273</v>
      </c>
      <c r="F1404" t="s">
        <v>5274</v>
      </c>
      <c r="G1404" t="s">
        <v>2775</v>
      </c>
      <c r="H1404" t="s">
        <v>5274</v>
      </c>
      <c r="I1404" t="s">
        <v>598</v>
      </c>
      <c r="J1404">
        <v>84819157456.465302</v>
      </c>
    </row>
    <row r="1405" spans="1:13" x14ac:dyDescent="0.4">
      <c r="A1405">
        <v>210000035</v>
      </c>
      <c r="B1405" t="s">
        <v>5268</v>
      </c>
      <c r="C1405" t="s">
        <v>5244</v>
      </c>
      <c r="D1405" t="s">
        <v>2775</v>
      </c>
      <c r="E1405" t="s">
        <v>5275</v>
      </c>
      <c r="F1405" t="s">
        <v>5276</v>
      </c>
      <c r="G1405" t="s">
        <v>2775</v>
      </c>
      <c r="H1405" t="s">
        <v>5276</v>
      </c>
      <c r="I1405" t="s">
        <v>598</v>
      </c>
      <c r="J1405">
        <v>1950000286.19139</v>
      </c>
    </row>
    <row r="1406" spans="1:13" x14ac:dyDescent="0.4">
      <c r="A1406">
        <v>210000035</v>
      </c>
      <c r="B1406" t="s">
        <v>5268</v>
      </c>
      <c r="C1406" t="s">
        <v>5244</v>
      </c>
      <c r="D1406" t="s">
        <v>2775</v>
      </c>
      <c r="E1406" t="s">
        <v>5277</v>
      </c>
      <c r="F1406" t="s">
        <v>5278</v>
      </c>
      <c r="G1406" t="s">
        <v>2775</v>
      </c>
      <c r="H1406" t="s">
        <v>5276</v>
      </c>
      <c r="I1406" t="s">
        <v>598</v>
      </c>
      <c r="J1406">
        <v>4874141740.3523903</v>
      </c>
    </row>
    <row r="1407" spans="1:13" x14ac:dyDescent="0.4">
      <c r="A1407">
        <v>210000035</v>
      </c>
      <c r="B1407" t="s">
        <v>5243</v>
      </c>
      <c r="C1407" t="s">
        <v>5244</v>
      </c>
      <c r="D1407" t="s">
        <v>4433</v>
      </c>
      <c r="F1407" t="s">
        <v>5279</v>
      </c>
      <c r="G1407" t="s">
        <v>4433</v>
      </c>
      <c r="I1407" t="s">
        <v>598</v>
      </c>
      <c r="J1407">
        <v>8007704544.8240204</v>
      </c>
    </row>
    <row r="1408" spans="1:13" x14ac:dyDescent="0.4">
      <c r="A1408">
        <v>210000055</v>
      </c>
      <c r="B1408" t="s">
        <v>5280</v>
      </c>
      <c r="C1408" t="s">
        <v>5281</v>
      </c>
      <c r="D1408" t="s">
        <v>595</v>
      </c>
      <c r="F1408" t="s">
        <v>5282</v>
      </c>
      <c r="G1408" t="s">
        <v>595</v>
      </c>
      <c r="H1408" t="s">
        <v>5283</v>
      </c>
      <c r="I1408" t="s">
        <v>733</v>
      </c>
      <c r="J1408">
        <v>34036687097.5495</v>
      </c>
      <c r="K1408">
        <v>5.2889999999999997</v>
      </c>
      <c r="L1408" t="s">
        <v>5284</v>
      </c>
      <c r="M1408" t="s">
        <v>5285</v>
      </c>
    </row>
    <row r="1409" spans="1:13" x14ac:dyDescent="0.4">
      <c r="A1409">
        <v>210000055</v>
      </c>
      <c r="B1409" t="s">
        <v>5280</v>
      </c>
      <c r="C1409" t="s">
        <v>5281</v>
      </c>
      <c r="D1409" t="s">
        <v>595</v>
      </c>
      <c r="F1409" t="s">
        <v>5286</v>
      </c>
      <c r="G1409" t="s">
        <v>595</v>
      </c>
      <c r="H1409" t="s">
        <v>5287</v>
      </c>
      <c r="I1409" t="s">
        <v>733</v>
      </c>
      <c r="J1409">
        <v>48776506333.389999</v>
      </c>
      <c r="K1409">
        <v>6.41</v>
      </c>
      <c r="L1409" t="s">
        <v>5288</v>
      </c>
      <c r="M1409" t="s">
        <v>5289</v>
      </c>
    </row>
    <row r="1410" spans="1:13" x14ac:dyDescent="0.4">
      <c r="A1410">
        <v>210000055</v>
      </c>
      <c r="B1410" t="s">
        <v>5280</v>
      </c>
      <c r="C1410" t="s">
        <v>5281</v>
      </c>
      <c r="D1410" t="s">
        <v>2775</v>
      </c>
      <c r="F1410" t="s">
        <v>5290</v>
      </c>
      <c r="G1410" t="s">
        <v>2775</v>
      </c>
      <c r="H1410" t="s">
        <v>5290</v>
      </c>
      <c r="I1410" t="s">
        <v>733</v>
      </c>
      <c r="J1410">
        <v>341663582.90697223</v>
      </c>
    </row>
    <row r="1411" spans="1:13" x14ac:dyDescent="0.4">
      <c r="A1411">
        <v>210000055</v>
      </c>
      <c r="B1411" t="s">
        <v>5280</v>
      </c>
      <c r="C1411" t="s">
        <v>5281</v>
      </c>
      <c r="D1411" t="s">
        <v>2775</v>
      </c>
      <c r="F1411" t="s">
        <v>5291</v>
      </c>
      <c r="G1411" t="s">
        <v>2775</v>
      </c>
      <c r="H1411" t="s">
        <v>5291</v>
      </c>
      <c r="I1411" t="s">
        <v>733</v>
      </c>
      <c r="J1411">
        <v>536421449.30112022</v>
      </c>
    </row>
    <row r="1412" spans="1:13" x14ac:dyDescent="0.4">
      <c r="A1412">
        <v>210000055</v>
      </c>
      <c r="B1412" t="s">
        <v>5280</v>
      </c>
      <c r="C1412" t="s">
        <v>5281</v>
      </c>
      <c r="D1412" t="s">
        <v>2775</v>
      </c>
      <c r="F1412" t="s">
        <v>5292</v>
      </c>
      <c r="G1412" t="s">
        <v>2775</v>
      </c>
      <c r="H1412" t="s">
        <v>5292</v>
      </c>
      <c r="I1412" t="s">
        <v>733</v>
      </c>
      <c r="J1412">
        <v>480910452.69455773</v>
      </c>
    </row>
    <row r="1413" spans="1:13" x14ac:dyDescent="0.4">
      <c r="A1413">
        <v>210000055</v>
      </c>
      <c r="B1413" t="s">
        <v>5280</v>
      </c>
      <c r="C1413" t="s">
        <v>5281</v>
      </c>
      <c r="D1413" t="s">
        <v>2775</v>
      </c>
      <c r="F1413" t="s">
        <v>5293</v>
      </c>
      <c r="G1413" t="s">
        <v>2775</v>
      </c>
      <c r="H1413" t="s">
        <v>5293</v>
      </c>
      <c r="I1413" t="s">
        <v>733</v>
      </c>
      <c r="J1413">
        <v>107841990.255273</v>
      </c>
    </row>
    <row r="1414" spans="1:13" x14ac:dyDescent="0.4">
      <c r="A1414">
        <v>210000055</v>
      </c>
      <c r="B1414" t="s">
        <v>5280</v>
      </c>
      <c r="C1414" t="s">
        <v>5281</v>
      </c>
      <c r="D1414" t="s">
        <v>2775</v>
      </c>
      <c r="F1414" t="s">
        <v>5294</v>
      </c>
      <c r="G1414" t="s">
        <v>2775</v>
      </c>
      <c r="H1414" t="s">
        <v>5294</v>
      </c>
      <c r="I1414" t="s">
        <v>733</v>
      </c>
      <c r="J1414">
        <v>1068420395.986931</v>
      </c>
    </row>
    <row r="1415" spans="1:13" x14ac:dyDescent="0.4">
      <c r="A1415">
        <v>210000055</v>
      </c>
      <c r="B1415" t="s">
        <v>5280</v>
      </c>
      <c r="C1415" t="s">
        <v>5281</v>
      </c>
      <c r="D1415" t="s">
        <v>2775</v>
      </c>
      <c r="F1415" t="s">
        <v>5295</v>
      </c>
      <c r="G1415" t="s">
        <v>2775</v>
      </c>
      <c r="H1415" t="s">
        <v>5295</v>
      </c>
      <c r="I1415" t="s">
        <v>733</v>
      </c>
      <c r="J1415">
        <v>68369913.309589386</v>
      </c>
    </row>
    <row r="1416" spans="1:13" x14ac:dyDescent="0.4">
      <c r="A1416">
        <v>210000055</v>
      </c>
      <c r="B1416" t="s">
        <v>5280</v>
      </c>
      <c r="C1416" t="s">
        <v>5281</v>
      </c>
      <c r="D1416" t="s">
        <v>2775</v>
      </c>
      <c r="F1416" t="s">
        <v>5296</v>
      </c>
      <c r="G1416" t="s">
        <v>2775</v>
      </c>
      <c r="H1416" t="s">
        <v>5296</v>
      </c>
      <c r="I1416" t="s">
        <v>733</v>
      </c>
      <c r="J1416">
        <v>185066648.83835331</v>
      </c>
    </row>
    <row r="1417" spans="1:13" x14ac:dyDescent="0.4">
      <c r="A1417">
        <v>210000055</v>
      </c>
      <c r="B1417" t="s">
        <v>5280</v>
      </c>
      <c r="C1417" t="s">
        <v>5281</v>
      </c>
      <c r="D1417" t="s">
        <v>2775</v>
      </c>
      <c r="F1417" t="s">
        <v>5297</v>
      </c>
      <c r="G1417" t="s">
        <v>2775</v>
      </c>
      <c r="H1417" t="s">
        <v>5297</v>
      </c>
      <c r="I1417" t="s">
        <v>733</v>
      </c>
      <c r="J1417">
        <v>95776015.397742674</v>
      </c>
    </row>
    <row r="1418" spans="1:13" x14ac:dyDescent="0.4">
      <c r="A1418">
        <v>210000055</v>
      </c>
      <c r="B1418" t="s">
        <v>5280</v>
      </c>
      <c r="C1418" t="s">
        <v>5281</v>
      </c>
      <c r="D1418" t="s">
        <v>2775</v>
      </c>
      <c r="F1418" t="s">
        <v>5298</v>
      </c>
      <c r="G1418" t="s">
        <v>2775</v>
      </c>
      <c r="H1418" t="s">
        <v>5298</v>
      </c>
      <c r="I1418" t="s">
        <v>733</v>
      </c>
      <c r="J1418">
        <v>108901789.77911919</v>
      </c>
    </row>
    <row r="1419" spans="1:13" x14ac:dyDescent="0.4">
      <c r="A1419">
        <v>210000055</v>
      </c>
      <c r="B1419" t="s">
        <v>5280</v>
      </c>
      <c r="C1419" t="s">
        <v>5281</v>
      </c>
      <c r="D1419" t="s">
        <v>2775</v>
      </c>
      <c r="F1419" t="s">
        <v>5299</v>
      </c>
      <c r="G1419" t="s">
        <v>2775</v>
      </c>
      <c r="H1419" t="s">
        <v>5299</v>
      </c>
      <c r="I1419" t="s">
        <v>733</v>
      </c>
      <c r="J1419">
        <v>99236918.267562449</v>
      </c>
    </row>
    <row r="1420" spans="1:13" x14ac:dyDescent="0.4">
      <c r="A1420">
        <v>210000055</v>
      </c>
      <c r="B1420" t="s">
        <v>5280</v>
      </c>
      <c r="C1420" t="s">
        <v>5281</v>
      </c>
      <c r="D1420" t="s">
        <v>2775</v>
      </c>
      <c r="F1420" t="s">
        <v>5300</v>
      </c>
      <c r="G1420" t="s">
        <v>2775</v>
      </c>
      <c r="H1420" t="s">
        <v>5300</v>
      </c>
      <c r="I1420" t="s">
        <v>733</v>
      </c>
      <c r="J1420">
        <v>59922753.493172787</v>
      </c>
    </row>
    <row r="1421" spans="1:13" x14ac:dyDescent="0.4">
      <c r="A1421">
        <v>210000055</v>
      </c>
      <c r="B1421" t="s">
        <v>5280</v>
      </c>
      <c r="C1421" t="s">
        <v>5281</v>
      </c>
      <c r="D1421" t="s">
        <v>2775</v>
      </c>
      <c r="F1421" t="s">
        <v>5301</v>
      </c>
      <c r="G1421" t="s">
        <v>2775</v>
      </c>
      <c r="H1421" t="s">
        <v>5301</v>
      </c>
      <c r="I1421" t="s">
        <v>733</v>
      </c>
      <c r="J1421">
        <v>768240710.09685147</v>
      </c>
    </row>
    <row r="1422" spans="1:13" x14ac:dyDescent="0.4">
      <c r="A1422">
        <v>210000055</v>
      </c>
      <c r="B1422" t="s">
        <v>5280</v>
      </c>
      <c r="C1422" t="s">
        <v>5281</v>
      </c>
      <c r="D1422" t="s">
        <v>2775</v>
      </c>
      <c r="F1422" t="s">
        <v>5302</v>
      </c>
      <c r="G1422" t="s">
        <v>2775</v>
      </c>
      <c r="H1422" t="s">
        <v>5302</v>
      </c>
      <c r="I1422" t="s">
        <v>733</v>
      </c>
      <c r="J1422">
        <v>97174407.731366664</v>
      </c>
    </row>
    <row r="1423" spans="1:13" x14ac:dyDescent="0.4">
      <c r="A1423">
        <v>210000055</v>
      </c>
      <c r="B1423" t="s">
        <v>5280</v>
      </c>
      <c r="C1423" t="s">
        <v>5281</v>
      </c>
      <c r="D1423" t="s">
        <v>2775</v>
      </c>
      <c r="F1423" t="s">
        <v>5303</v>
      </c>
      <c r="G1423" t="s">
        <v>2775</v>
      </c>
      <c r="H1423" t="s">
        <v>5303</v>
      </c>
      <c r="I1423" t="s">
        <v>733</v>
      </c>
      <c r="J1423">
        <v>1338327528.22614</v>
      </c>
    </row>
    <row r="1424" spans="1:13" x14ac:dyDescent="0.4">
      <c r="A1424">
        <v>210000055</v>
      </c>
      <c r="B1424" t="s">
        <v>5280</v>
      </c>
      <c r="C1424" t="s">
        <v>5281</v>
      </c>
      <c r="D1424" t="s">
        <v>2775</v>
      </c>
      <c r="F1424" t="s">
        <v>5304</v>
      </c>
      <c r="G1424" t="s">
        <v>2775</v>
      </c>
      <c r="H1424" t="s">
        <v>5304</v>
      </c>
      <c r="I1424" t="s">
        <v>733</v>
      </c>
      <c r="J1424">
        <v>299097377.85014582</v>
      </c>
    </row>
    <row r="1425" spans="1:10" x14ac:dyDescent="0.4">
      <c r="A1425">
        <v>210000055</v>
      </c>
      <c r="B1425" t="s">
        <v>5280</v>
      </c>
      <c r="C1425" t="s">
        <v>5281</v>
      </c>
      <c r="D1425" t="s">
        <v>2775</v>
      </c>
      <c r="F1425" t="s">
        <v>5305</v>
      </c>
      <c r="G1425" t="s">
        <v>2775</v>
      </c>
      <c r="H1425" t="s">
        <v>5305</v>
      </c>
      <c r="I1425" t="s">
        <v>733</v>
      </c>
      <c r="J1425">
        <v>150088018.41323909</v>
      </c>
    </row>
    <row r="1426" spans="1:10" x14ac:dyDescent="0.4">
      <c r="A1426">
        <v>210000055</v>
      </c>
      <c r="B1426" t="s">
        <v>5280</v>
      </c>
      <c r="C1426" t="s">
        <v>5281</v>
      </c>
      <c r="D1426" t="s">
        <v>2775</v>
      </c>
      <c r="F1426" t="s">
        <v>5306</v>
      </c>
      <c r="G1426" t="s">
        <v>2775</v>
      </c>
      <c r="H1426" t="s">
        <v>5306</v>
      </c>
      <c r="I1426" t="s">
        <v>733</v>
      </c>
      <c r="J1426">
        <v>1344547124.803221</v>
      </c>
    </row>
    <row r="1427" spans="1:10" x14ac:dyDescent="0.4">
      <c r="A1427">
        <v>210000055</v>
      </c>
      <c r="B1427" t="s">
        <v>5280</v>
      </c>
      <c r="C1427" t="s">
        <v>5281</v>
      </c>
      <c r="D1427" t="s">
        <v>2775</v>
      </c>
      <c r="F1427" t="s">
        <v>5307</v>
      </c>
      <c r="G1427" t="s">
        <v>2775</v>
      </c>
      <c r="H1427" t="s">
        <v>5307</v>
      </c>
      <c r="I1427" t="s">
        <v>733</v>
      </c>
      <c r="J1427">
        <v>231582890.5076209</v>
      </c>
    </row>
    <row r="1428" spans="1:10" x14ac:dyDescent="0.4">
      <c r="A1428">
        <v>210000055</v>
      </c>
      <c r="B1428" t="s">
        <v>5280</v>
      </c>
      <c r="C1428" t="s">
        <v>5281</v>
      </c>
      <c r="D1428" t="s">
        <v>2775</v>
      </c>
      <c r="F1428" t="s">
        <v>5308</v>
      </c>
      <c r="G1428" t="s">
        <v>2775</v>
      </c>
      <c r="H1428" t="s">
        <v>5308</v>
      </c>
      <c r="I1428" t="s">
        <v>733</v>
      </c>
      <c r="J1428">
        <v>228939624.83803469</v>
      </c>
    </row>
    <row r="1429" spans="1:10" x14ac:dyDescent="0.4">
      <c r="A1429">
        <v>210000055</v>
      </c>
      <c r="B1429" t="s">
        <v>5280</v>
      </c>
      <c r="C1429" t="s">
        <v>5281</v>
      </c>
      <c r="D1429" t="s">
        <v>2775</v>
      </c>
      <c r="F1429" t="s">
        <v>5309</v>
      </c>
      <c r="G1429" t="s">
        <v>2775</v>
      </c>
      <c r="H1429" t="s">
        <v>5309</v>
      </c>
      <c r="I1429" t="s">
        <v>733</v>
      </c>
      <c r="J1429">
        <v>1624832474.996593</v>
      </c>
    </row>
    <row r="1430" spans="1:10" x14ac:dyDescent="0.4">
      <c r="A1430">
        <v>210000055</v>
      </c>
      <c r="B1430" t="s">
        <v>5280</v>
      </c>
      <c r="C1430" t="s">
        <v>5281</v>
      </c>
      <c r="D1430" t="s">
        <v>2775</v>
      </c>
      <c r="F1430" t="s">
        <v>5310</v>
      </c>
      <c r="G1430" t="s">
        <v>2775</v>
      </c>
      <c r="H1430" t="s">
        <v>5310</v>
      </c>
      <c r="I1430" t="s">
        <v>733</v>
      </c>
      <c r="J1430">
        <v>227842946.37621641</v>
      </c>
    </row>
    <row r="1431" spans="1:10" x14ac:dyDescent="0.4">
      <c r="A1431">
        <v>210000055</v>
      </c>
      <c r="B1431" t="s">
        <v>5280</v>
      </c>
      <c r="C1431" t="s">
        <v>5281</v>
      </c>
      <c r="D1431" t="s">
        <v>2775</v>
      </c>
      <c r="F1431" t="s">
        <v>5311</v>
      </c>
      <c r="G1431" t="s">
        <v>2775</v>
      </c>
      <c r="H1431" t="s">
        <v>5311</v>
      </c>
      <c r="I1431" t="s">
        <v>733</v>
      </c>
      <c r="J1431">
        <v>83434092.696747288</v>
      </c>
    </row>
    <row r="1432" spans="1:10" x14ac:dyDescent="0.4">
      <c r="A1432">
        <v>210000055</v>
      </c>
      <c r="B1432" t="s">
        <v>5280</v>
      </c>
      <c r="C1432" t="s">
        <v>5281</v>
      </c>
      <c r="D1432" t="s">
        <v>2775</v>
      </c>
      <c r="F1432" t="s">
        <v>5312</v>
      </c>
      <c r="G1432" t="s">
        <v>2775</v>
      </c>
      <c r="H1432" t="s">
        <v>5312</v>
      </c>
      <c r="I1432" t="s">
        <v>733</v>
      </c>
      <c r="J1432">
        <v>47927538.95043613</v>
      </c>
    </row>
    <row r="1433" spans="1:10" x14ac:dyDescent="0.4">
      <c r="A1433">
        <v>210000055</v>
      </c>
      <c r="B1433" t="s">
        <v>5280</v>
      </c>
      <c r="C1433" t="s">
        <v>5281</v>
      </c>
      <c r="D1433" t="s">
        <v>2775</v>
      </c>
      <c r="F1433" t="s">
        <v>5313</v>
      </c>
      <c r="G1433" t="s">
        <v>2775</v>
      </c>
      <c r="H1433" t="s">
        <v>5313</v>
      </c>
      <c r="I1433" t="s">
        <v>733</v>
      </c>
      <c r="J1433">
        <v>2687890071.6155739</v>
      </c>
    </row>
    <row r="1434" spans="1:10" x14ac:dyDescent="0.4">
      <c r="A1434">
        <v>210000055</v>
      </c>
      <c r="B1434" t="s">
        <v>5280</v>
      </c>
      <c r="C1434" t="s">
        <v>5281</v>
      </c>
      <c r="D1434" t="s">
        <v>2775</v>
      </c>
      <c r="F1434" t="s">
        <v>5314</v>
      </c>
      <c r="G1434" t="s">
        <v>2775</v>
      </c>
      <c r="H1434" t="s">
        <v>5314</v>
      </c>
      <c r="I1434" t="s">
        <v>733</v>
      </c>
      <c r="J1434">
        <v>127695773.57999</v>
      </c>
    </row>
    <row r="1435" spans="1:10" x14ac:dyDescent="0.4">
      <c r="A1435">
        <v>210000055</v>
      </c>
      <c r="B1435" t="s">
        <v>5280</v>
      </c>
      <c r="C1435" t="s">
        <v>5281</v>
      </c>
      <c r="D1435" t="s">
        <v>2775</v>
      </c>
      <c r="F1435" t="s">
        <v>5315</v>
      </c>
      <c r="G1435" t="s">
        <v>2775</v>
      </c>
      <c r="H1435" t="s">
        <v>5315</v>
      </c>
      <c r="I1435" t="s">
        <v>733</v>
      </c>
      <c r="J1435">
        <v>126524242.19820809</v>
      </c>
    </row>
    <row r="1436" spans="1:10" x14ac:dyDescent="0.4">
      <c r="A1436">
        <v>210000055</v>
      </c>
      <c r="B1436" t="s">
        <v>5280</v>
      </c>
      <c r="C1436" t="s">
        <v>5281</v>
      </c>
      <c r="D1436" t="s">
        <v>2775</v>
      </c>
      <c r="F1436" t="s">
        <v>5316</v>
      </c>
      <c r="G1436" t="s">
        <v>2775</v>
      </c>
      <c r="H1436" t="s">
        <v>5316</v>
      </c>
      <c r="I1436" t="s">
        <v>733</v>
      </c>
      <c r="J1436">
        <v>38782473.786900893</v>
      </c>
    </row>
    <row r="1437" spans="1:10" x14ac:dyDescent="0.4">
      <c r="A1437">
        <v>210000055</v>
      </c>
      <c r="B1437" t="s">
        <v>5280</v>
      </c>
      <c r="C1437" t="s">
        <v>5281</v>
      </c>
      <c r="D1437" t="s">
        <v>2775</v>
      </c>
      <c r="F1437" t="s">
        <v>5317</v>
      </c>
      <c r="G1437" t="s">
        <v>2775</v>
      </c>
      <c r="H1437" t="s">
        <v>5317</v>
      </c>
      <c r="I1437" t="s">
        <v>733</v>
      </c>
      <c r="J1437">
        <v>41258686.754551619</v>
      </c>
    </row>
    <row r="1438" spans="1:10" x14ac:dyDescent="0.4">
      <c r="A1438">
        <v>210000055</v>
      </c>
      <c r="B1438" t="s">
        <v>5280</v>
      </c>
      <c r="C1438" t="s">
        <v>5281</v>
      </c>
      <c r="D1438" t="s">
        <v>2775</v>
      </c>
      <c r="F1438" t="s">
        <v>5318</v>
      </c>
      <c r="G1438" t="s">
        <v>2775</v>
      </c>
      <c r="H1438" t="s">
        <v>5318</v>
      </c>
      <c r="I1438" t="s">
        <v>733</v>
      </c>
      <c r="J1438">
        <v>81331981.859475121</v>
      </c>
    </row>
    <row r="1439" spans="1:10" x14ac:dyDescent="0.4">
      <c r="A1439">
        <v>210000055</v>
      </c>
      <c r="B1439" t="s">
        <v>5280</v>
      </c>
      <c r="C1439" t="s">
        <v>5281</v>
      </c>
      <c r="D1439" t="s">
        <v>2775</v>
      </c>
      <c r="F1439" t="s">
        <v>5319</v>
      </c>
      <c r="G1439" t="s">
        <v>2775</v>
      </c>
      <c r="H1439" t="s">
        <v>5319</v>
      </c>
      <c r="I1439" t="s">
        <v>733</v>
      </c>
      <c r="J1439">
        <v>547711734.94288778</v>
      </c>
    </row>
    <row r="1440" spans="1:10" x14ac:dyDescent="0.4">
      <c r="A1440">
        <v>210000055</v>
      </c>
      <c r="B1440" t="s">
        <v>5280</v>
      </c>
      <c r="C1440" t="s">
        <v>5281</v>
      </c>
      <c r="D1440" t="s">
        <v>2775</v>
      </c>
      <c r="F1440" t="s">
        <v>5320</v>
      </c>
      <c r="G1440" t="s">
        <v>2775</v>
      </c>
      <c r="H1440" t="s">
        <v>5320</v>
      </c>
      <c r="I1440" t="s">
        <v>733</v>
      </c>
      <c r="J1440">
        <v>512619488.01434481</v>
      </c>
    </row>
    <row r="1441" spans="1:10" x14ac:dyDescent="0.4">
      <c r="A1441">
        <v>210000055</v>
      </c>
      <c r="B1441" t="s">
        <v>5280</v>
      </c>
      <c r="C1441" t="s">
        <v>5281</v>
      </c>
      <c r="D1441" t="s">
        <v>2775</v>
      </c>
      <c r="F1441" t="s">
        <v>5321</v>
      </c>
      <c r="G1441" t="s">
        <v>2775</v>
      </c>
      <c r="H1441" t="s">
        <v>5321</v>
      </c>
      <c r="I1441" t="s">
        <v>733</v>
      </c>
      <c r="J1441">
        <v>410755630.63112718</v>
      </c>
    </row>
    <row r="1442" spans="1:10" x14ac:dyDescent="0.4">
      <c r="A1442">
        <v>210000055</v>
      </c>
      <c r="B1442" t="s">
        <v>5280</v>
      </c>
      <c r="C1442" t="s">
        <v>5281</v>
      </c>
      <c r="D1442" t="s">
        <v>2775</v>
      </c>
      <c r="F1442" t="s">
        <v>5322</v>
      </c>
      <c r="G1442" t="s">
        <v>2775</v>
      </c>
      <c r="H1442" t="s">
        <v>5322</v>
      </c>
      <c r="I1442" t="s">
        <v>733</v>
      </c>
      <c r="J1442">
        <v>305883731.19374698</v>
      </c>
    </row>
    <row r="1443" spans="1:10" x14ac:dyDescent="0.4">
      <c r="A1443">
        <v>210000055</v>
      </c>
      <c r="B1443" t="s">
        <v>5280</v>
      </c>
      <c r="C1443" t="s">
        <v>5281</v>
      </c>
      <c r="D1443" t="s">
        <v>2775</v>
      </c>
      <c r="F1443" t="s">
        <v>5323</v>
      </c>
      <c r="G1443" t="s">
        <v>2775</v>
      </c>
      <c r="H1443" t="s">
        <v>5323</v>
      </c>
      <c r="I1443" t="s">
        <v>733</v>
      </c>
      <c r="J1443">
        <v>320155084.08871013</v>
      </c>
    </row>
    <row r="1444" spans="1:10" x14ac:dyDescent="0.4">
      <c r="A1444">
        <v>210000055</v>
      </c>
      <c r="B1444" t="s">
        <v>5280</v>
      </c>
      <c r="C1444" t="s">
        <v>5281</v>
      </c>
      <c r="D1444" t="s">
        <v>2775</v>
      </c>
      <c r="F1444" t="s">
        <v>5324</v>
      </c>
      <c r="G1444" t="s">
        <v>2775</v>
      </c>
      <c r="H1444" t="s">
        <v>5324</v>
      </c>
      <c r="I1444" t="s">
        <v>733</v>
      </c>
      <c r="J1444">
        <v>2544838217.9307389</v>
      </c>
    </row>
    <row r="1445" spans="1:10" x14ac:dyDescent="0.4">
      <c r="A1445">
        <v>210000055</v>
      </c>
      <c r="B1445" t="s">
        <v>5280</v>
      </c>
      <c r="C1445" t="s">
        <v>5281</v>
      </c>
      <c r="D1445" t="s">
        <v>2775</v>
      </c>
      <c r="F1445" t="s">
        <v>5325</v>
      </c>
      <c r="G1445" t="s">
        <v>2775</v>
      </c>
      <c r="H1445" t="s">
        <v>5325</v>
      </c>
      <c r="I1445" t="s">
        <v>733</v>
      </c>
      <c r="J1445">
        <v>200236097.04916099</v>
      </c>
    </row>
    <row r="1446" spans="1:10" x14ac:dyDescent="0.4">
      <c r="A1446">
        <v>210000055</v>
      </c>
      <c r="B1446" t="s">
        <v>5280</v>
      </c>
      <c r="C1446" t="s">
        <v>5281</v>
      </c>
      <c r="D1446" t="s">
        <v>2775</v>
      </c>
      <c r="F1446" t="s">
        <v>5326</v>
      </c>
      <c r="G1446" t="s">
        <v>2775</v>
      </c>
      <c r="H1446" t="s">
        <v>5326</v>
      </c>
      <c r="I1446" t="s">
        <v>733</v>
      </c>
      <c r="J1446">
        <v>125465071.431091</v>
      </c>
    </row>
    <row r="1447" spans="1:10" x14ac:dyDescent="0.4">
      <c r="A1447">
        <v>210000055</v>
      </c>
      <c r="B1447" t="s">
        <v>5280</v>
      </c>
      <c r="C1447" t="s">
        <v>5281</v>
      </c>
      <c r="D1447" t="s">
        <v>2775</v>
      </c>
      <c r="F1447" t="s">
        <v>5327</v>
      </c>
      <c r="G1447" t="s">
        <v>2775</v>
      </c>
      <c r="H1447" t="s">
        <v>5327</v>
      </c>
      <c r="I1447" t="s">
        <v>733</v>
      </c>
      <c r="J1447">
        <v>176107588.43681979</v>
      </c>
    </row>
    <row r="1448" spans="1:10" x14ac:dyDescent="0.4">
      <c r="A1448">
        <v>210000055</v>
      </c>
      <c r="B1448" t="s">
        <v>5280</v>
      </c>
      <c r="C1448" t="s">
        <v>5281</v>
      </c>
      <c r="D1448" t="s">
        <v>2775</v>
      </c>
      <c r="F1448" t="s">
        <v>5328</v>
      </c>
      <c r="G1448" t="s">
        <v>2775</v>
      </c>
      <c r="H1448" t="s">
        <v>5328</v>
      </c>
      <c r="I1448" t="s">
        <v>733</v>
      </c>
      <c r="J1448">
        <v>1212889269.1265769</v>
      </c>
    </row>
    <row r="1449" spans="1:10" x14ac:dyDescent="0.4">
      <c r="A1449">
        <v>210000055</v>
      </c>
      <c r="B1449" t="s">
        <v>5280</v>
      </c>
      <c r="C1449" t="s">
        <v>5281</v>
      </c>
      <c r="D1449" t="s">
        <v>2775</v>
      </c>
      <c r="F1449" t="s">
        <v>5329</v>
      </c>
      <c r="G1449" t="s">
        <v>2775</v>
      </c>
      <c r="H1449" t="s">
        <v>5329</v>
      </c>
      <c r="I1449" t="s">
        <v>733</v>
      </c>
      <c r="J1449">
        <v>66734893.986141503</v>
      </c>
    </row>
    <row r="1450" spans="1:10" x14ac:dyDescent="0.4">
      <c r="A1450">
        <v>210000055</v>
      </c>
      <c r="B1450" t="s">
        <v>5280</v>
      </c>
      <c r="C1450" t="s">
        <v>5281</v>
      </c>
      <c r="D1450" t="s">
        <v>2775</v>
      </c>
      <c r="F1450" t="s">
        <v>5330</v>
      </c>
      <c r="G1450" t="s">
        <v>2775</v>
      </c>
      <c r="H1450" t="s">
        <v>5330</v>
      </c>
      <c r="I1450" t="s">
        <v>733</v>
      </c>
      <c r="J1450">
        <v>162474447.99237049</v>
      </c>
    </row>
    <row r="1451" spans="1:10" x14ac:dyDescent="0.4">
      <c r="A1451">
        <v>210000055</v>
      </c>
      <c r="B1451" t="s">
        <v>5280</v>
      </c>
      <c r="C1451" t="s">
        <v>5281</v>
      </c>
      <c r="D1451" t="s">
        <v>2775</v>
      </c>
      <c r="F1451" t="s">
        <v>5331</v>
      </c>
      <c r="G1451" t="s">
        <v>2775</v>
      </c>
      <c r="H1451" t="s">
        <v>5331</v>
      </c>
      <c r="I1451" t="s">
        <v>733</v>
      </c>
      <c r="J1451">
        <v>136730011.8403652</v>
      </c>
    </row>
    <row r="1452" spans="1:10" x14ac:dyDescent="0.4">
      <c r="A1452">
        <v>210000055</v>
      </c>
      <c r="B1452" t="s">
        <v>5280</v>
      </c>
      <c r="C1452" t="s">
        <v>5281</v>
      </c>
      <c r="D1452" t="s">
        <v>2775</v>
      </c>
      <c r="F1452" t="s">
        <v>5332</v>
      </c>
      <c r="G1452" t="s">
        <v>2775</v>
      </c>
      <c r="H1452" t="s">
        <v>5332</v>
      </c>
      <c r="I1452" t="s">
        <v>733</v>
      </c>
      <c r="J1452">
        <v>703026335.09698057</v>
      </c>
    </row>
    <row r="1453" spans="1:10" x14ac:dyDescent="0.4">
      <c r="A1453">
        <v>210000055</v>
      </c>
      <c r="B1453" t="s">
        <v>5280</v>
      </c>
      <c r="C1453" t="s">
        <v>5281</v>
      </c>
      <c r="D1453" t="s">
        <v>2775</v>
      </c>
      <c r="F1453" t="s">
        <v>5333</v>
      </c>
      <c r="G1453" t="s">
        <v>2775</v>
      </c>
      <c r="H1453" t="s">
        <v>5333</v>
      </c>
      <c r="I1453" t="s">
        <v>733</v>
      </c>
      <c r="J1453">
        <v>248966855.66180861</v>
      </c>
    </row>
    <row r="1454" spans="1:10" x14ac:dyDescent="0.4">
      <c r="A1454">
        <v>210000055</v>
      </c>
      <c r="B1454" t="s">
        <v>5280</v>
      </c>
      <c r="C1454" t="s">
        <v>5281</v>
      </c>
      <c r="D1454" t="s">
        <v>2775</v>
      </c>
      <c r="F1454" t="s">
        <v>5334</v>
      </c>
      <c r="G1454" t="s">
        <v>2775</v>
      </c>
      <c r="H1454" t="s">
        <v>5334</v>
      </c>
      <c r="I1454" t="s">
        <v>733</v>
      </c>
      <c r="J1454">
        <v>231897182.7633985</v>
      </c>
    </row>
    <row r="1455" spans="1:10" x14ac:dyDescent="0.4">
      <c r="A1455">
        <v>210000055</v>
      </c>
      <c r="B1455" t="s">
        <v>5280</v>
      </c>
      <c r="C1455" t="s">
        <v>5281</v>
      </c>
      <c r="D1455" t="s">
        <v>2775</v>
      </c>
      <c r="F1455" t="s">
        <v>5335</v>
      </c>
      <c r="G1455" t="s">
        <v>2775</v>
      </c>
      <c r="H1455" t="s">
        <v>5335</v>
      </c>
      <c r="I1455" t="s">
        <v>733</v>
      </c>
      <c r="J1455">
        <v>80931231.49170202</v>
      </c>
    </row>
    <row r="1456" spans="1:10" x14ac:dyDescent="0.4">
      <c r="A1456">
        <v>210000055</v>
      </c>
      <c r="B1456" t="s">
        <v>5280</v>
      </c>
      <c r="C1456" t="s">
        <v>5281</v>
      </c>
      <c r="D1456" t="s">
        <v>2775</v>
      </c>
      <c r="F1456" t="s">
        <v>5336</v>
      </c>
      <c r="G1456" t="s">
        <v>2775</v>
      </c>
      <c r="H1456" t="s">
        <v>5336</v>
      </c>
      <c r="I1456" t="s">
        <v>733</v>
      </c>
      <c r="J1456">
        <v>171644021.67078781</v>
      </c>
    </row>
    <row r="1457" spans="1:10" x14ac:dyDescent="0.4">
      <c r="A1457">
        <v>210000055</v>
      </c>
      <c r="B1457" t="s">
        <v>5280</v>
      </c>
      <c r="C1457" t="s">
        <v>5281</v>
      </c>
      <c r="D1457" t="s">
        <v>2775</v>
      </c>
      <c r="F1457" t="s">
        <v>5337</v>
      </c>
      <c r="G1457" t="s">
        <v>2775</v>
      </c>
      <c r="H1457" t="s">
        <v>5337</v>
      </c>
      <c r="I1457" t="s">
        <v>733</v>
      </c>
      <c r="J1457">
        <v>977224005.77431786</v>
      </c>
    </row>
    <row r="1458" spans="1:10" x14ac:dyDescent="0.4">
      <c r="A1458">
        <v>210000055</v>
      </c>
      <c r="B1458" t="s">
        <v>5280</v>
      </c>
      <c r="C1458" t="s">
        <v>5281</v>
      </c>
      <c r="D1458" t="s">
        <v>2775</v>
      </c>
      <c r="F1458" t="s">
        <v>5338</v>
      </c>
      <c r="G1458" t="s">
        <v>2775</v>
      </c>
      <c r="H1458" t="s">
        <v>5338</v>
      </c>
      <c r="I1458" t="s">
        <v>733</v>
      </c>
      <c r="J1458">
        <v>904696029.98251534</v>
      </c>
    </row>
    <row r="1459" spans="1:10" x14ac:dyDescent="0.4">
      <c r="A1459">
        <v>210000055</v>
      </c>
      <c r="B1459" t="s">
        <v>5280</v>
      </c>
      <c r="C1459" t="s">
        <v>5281</v>
      </c>
      <c r="D1459" t="s">
        <v>2775</v>
      </c>
      <c r="F1459" t="s">
        <v>5339</v>
      </c>
      <c r="G1459" t="s">
        <v>2775</v>
      </c>
      <c r="H1459" t="s">
        <v>5339</v>
      </c>
      <c r="I1459" t="s">
        <v>733</v>
      </c>
      <c r="J1459">
        <v>106332192.6272859</v>
      </c>
    </row>
    <row r="1460" spans="1:10" x14ac:dyDescent="0.4">
      <c r="A1460">
        <v>210000065</v>
      </c>
      <c r="B1460" t="s">
        <v>1456</v>
      </c>
      <c r="C1460" t="s">
        <v>5340</v>
      </c>
      <c r="D1460" t="s">
        <v>2775</v>
      </c>
      <c r="F1460" t="s">
        <v>5341</v>
      </c>
      <c r="G1460" t="s">
        <v>2775</v>
      </c>
      <c r="H1460" t="s">
        <v>5341</v>
      </c>
      <c r="I1460" t="s">
        <v>733</v>
      </c>
      <c r="J1460">
        <v>959907522.97239518</v>
      </c>
    </row>
    <row r="1461" spans="1:10" x14ac:dyDescent="0.4">
      <c r="A1461">
        <v>210000065</v>
      </c>
      <c r="B1461" t="s">
        <v>1456</v>
      </c>
      <c r="C1461" t="s">
        <v>5340</v>
      </c>
      <c r="D1461" t="s">
        <v>2775</v>
      </c>
      <c r="F1461" t="s">
        <v>5342</v>
      </c>
      <c r="G1461" t="s">
        <v>2775</v>
      </c>
      <c r="H1461" t="s">
        <v>5342</v>
      </c>
      <c r="I1461" t="s">
        <v>733</v>
      </c>
      <c r="J1461">
        <v>2500470434.8601661</v>
      </c>
    </row>
    <row r="1462" spans="1:10" x14ac:dyDescent="0.4">
      <c r="A1462">
        <v>210000065</v>
      </c>
      <c r="B1462" t="s">
        <v>1456</v>
      </c>
      <c r="C1462" t="s">
        <v>5340</v>
      </c>
      <c r="D1462" t="s">
        <v>2775</v>
      </c>
      <c r="F1462" t="s">
        <v>5343</v>
      </c>
      <c r="G1462" t="s">
        <v>2775</v>
      </c>
      <c r="H1462" t="s">
        <v>5343</v>
      </c>
      <c r="I1462" t="s">
        <v>733</v>
      </c>
      <c r="J1462">
        <v>3067344291.1942639</v>
      </c>
    </row>
    <row r="1463" spans="1:10" x14ac:dyDescent="0.4">
      <c r="A1463">
        <v>210000065</v>
      </c>
      <c r="B1463" t="s">
        <v>1456</v>
      </c>
      <c r="C1463" t="s">
        <v>5340</v>
      </c>
      <c r="D1463" t="s">
        <v>2775</v>
      </c>
      <c r="F1463" t="s">
        <v>5344</v>
      </c>
      <c r="G1463" t="s">
        <v>2775</v>
      </c>
      <c r="H1463" t="s">
        <v>5344</v>
      </c>
      <c r="I1463" t="s">
        <v>733</v>
      </c>
      <c r="J1463">
        <v>1165616276</v>
      </c>
    </row>
    <row r="1464" spans="1:10" x14ac:dyDescent="0.4">
      <c r="A1464">
        <v>210000065</v>
      </c>
      <c r="B1464" t="s">
        <v>1456</v>
      </c>
      <c r="C1464" t="s">
        <v>5340</v>
      </c>
      <c r="D1464" t="s">
        <v>2775</v>
      </c>
      <c r="F1464" t="s">
        <v>5345</v>
      </c>
      <c r="G1464" t="s">
        <v>2775</v>
      </c>
      <c r="H1464" t="s">
        <v>5345</v>
      </c>
      <c r="I1464" t="s">
        <v>733</v>
      </c>
      <c r="J1464">
        <v>1522600690.544673</v>
      </c>
    </row>
    <row r="1465" spans="1:10" x14ac:dyDescent="0.4">
      <c r="A1465">
        <v>210000065</v>
      </c>
      <c r="B1465" t="s">
        <v>1456</v>
      </c>
      <c r="C1465" t="s">
        <v>5340</v>
      </c>
      <c r="D1465" t="s">
        <v>2775</v>
      </c>
      <c r="F1465" t="s">
        <v>5346</v>
      </c>
      <c r="G1465" t="s">
        <v>2775</v>
      </c>
      <c r="H1465" t="s">
        <v>5346</v>
      </c>
      <c r="I1465" t="s">
        <v>733</v>
      </c>
      <c r="J1465">
        <v>7645515962.6257381</v>
      </c>
    </row>
    <row r="1466" spans="1:10" x14ac:dyDescent="0.4">
      <c r="A1466">
        <v>210000065</v>
      </c>
      <c r="B1466" t="s">
        <v>1456</v>
      </c>
      <c r="C1466" t="s">
        <v>5340</v>
      </c>
      <c r="D1466" t="s">
        <v>2775</v>
      </c>
      <c r="F1466" t="s">
        <v>5347</v>
      </c>
      <c r="G1466" t="s">
        <v>2775</v>
      </c>
      <c r="H1466" t="s">
        <v>5347</v>
      </c>
      <c r="I1466" t="s">
        <v>733</v>
      </c>
      <c r="J1466">
        <v>1056526548</v>
      </c>
    </row>
    <row r="1467" spans="1:10" x14ac:dyDescent="0.4">
      <c r="A1467">
        <v>210000065</v>
      </c>
      <c r="B1467" t="s">
        <v>1456</v>
      </c>
      <c r="C1467" t="s">
        <v>5340</v>
      </c>
      <c r="D1467" t="s">
        <v>2775</v>
      </c>
      <c r="F1467" t="s">
        <v>5348</v>
      </c>
      <c r="G1467" t="s">
        <v>2775</v>
      </c>
      <c r="H1467" t="s">
        <v>5348</v>
      </c>
      <c r="I1467" t="s">
        <v>733</v>
      </c>
      <c r="J1467">
        <v>2487597841.7734981</v>
      </c>
    </row>
    <row r="1468" spans="1:10" x14ac:dyDescent="0.4">
      <c r="A1468">
        <v>210000065</v>
      </c>
      <c r="B1468" t="s">
        <v>1456</v>
      </c>
      <c r="C1468" t="s">
        <v>5340</v>
      </c>
      <c r="D1468" t="s">
        <v>2775</v>
      </c>
      <c r="F1468" t="s">
        <v>5349</v>
      </c>
      <c r="G1468" t="s">
        <v>2775</v>
      </c>
      <c r="H1468" t="s">
        <v>5349</v>
      </c>
      <c r="I1468" t="s">
        <v>733</v>
      </c>
      <c r="J1468">
        <v>612575900.57601345</v>
      </c>
    </row>
    <row r="1469" spans="1:10" x14ac:dyDescent="0.4">
      <c r="A1469">
        <v>210000065</v>
      </c>
      <c r="B1469" t="s">
        <v>1456</v>
      </c>
      <c r="C1469" t="s">
        <v>5340</v>
      </c>
      <c r="D1469" t="s">
        <v>2775</v>
      </c>
      <c r="F1469" t="s">
        <v>5350</v>
      </c>
      <c r="G1469" t="s">
        <v>2775</v>
      </c>
      <c r="H1469" t="s">
        <v>5350</v>
      </c>
      <c r="I1469" t="s">
        <v>733</v>
      </c>
      <c r="J1469">
        <v>3330513866.0670781</v>
      </c>
    </row>
    <row r="1470" spans="1:10" x14ac:dyDescent="0.4">
      <c r="A1470">
        <v>210000065</v>
      </c>
      <c r="B1470" t="s">
        <v>1456</v>
      </c>
      <c r="C1470" t="s">
        <v>5340</v>
      </c>
      <c r="D1470" t="s">
        <v>2775</v>
      </c>
      <c r="F1470" t="s">
        <v>5351</v>
      </c>
      <c r="G1470" t="s">
        <v>2775</v>
      </c>
      <c r="H1470" t="s">
        <v>5351</v>
      </c>
      <c r="I1470" t="s">
        <v>733</v>
      </c>
      <c r="J1470">
        <v>121566836.4513617</v>
      </c>
    </row>
    <row r="1471" spans="1:10" x14ac:dyDescent="0.4">
      <c r="A1471">
        <v>210000065</v>
      </c>
      <c r="B1471" t="s">
        <v>1456</v>
      </c>
      <c r="C1471" t="s">
        <v>5340</v>
      </c>
      <c r="D1471" t="s">
        <v>2775</v>
      </c>
      <c r="F1471" t="s">
        <v>5352</v>
      </c>
      <c r="G1471" t="s">
        <v>2775</v>
      </c>
      <c r="H1471" t="s">
        <v>5352</v>
      </c>
      <c r="I1471" t="s">
        <v>733</v>
      </c>
      <c r="J1471">
        <v>303674703.97526562</v>
      </c>
    </row>
    <row r="1472" spans="1:10" x14ac:dyDescent="0.4">
      <c r="A1472">
        <v>210000065</v>
      </c>
      <c r="B1472" t="s">
        <v>1456</v>
      </c>
      <c r="C1472" t="s">
        <v>5340</v>
      </c>
      <c r="D1472" t="s">
        <v>2775</v>
      </c>
      <c r="F1472" t="s">
        <v>5353</v>
      </c>
      <c r="G1472" t="s">
        <v>2775</v>
      </c>
      <c r="H1472" t="s">
        <v>5353</v>
      </c>
      <c r="I1472" t="s">
        <v>733</v>
      </c>
      <c r="J1472">
        <v>1449026376.2886181</v>
      </c>
    </row>
    <row r="1473" spans="1:10" x14ac:dyDescent="0.4">
      <c r="A1473">
        <v>210000065</v>
      </c>
      <c r="B1473" t="s">
        <v>1456</v>
      </c>
      <c r="C1473" t="s">
        <v>5340</v>
      </c>
      <c r="D1473" t="s">
        <v>2775</v>
      </c>
      <c r="F1473" t="s">
        <v>5354</v>
      </c>
      <c r="G1473" t="s">
        <v>2775</v>
      </c>
      <c r="H1473" t="s">
        <v>5354</v>
      </c>
      <c r="I1473" t="s">
        <v>733</v>
      </c>
      <c r="J1473">
        <v>711750112.23996234</v>
      </c>
    </row>
    <row r="1474" spans="1:10" x14ac:dyDescent="0.4">
      <c r="A1474">
        <v>210000065</v>
      </c>
      <c r="B1474" t="s">
        <v>1456</v>
      </c>
      <c r="C1474" t="s">
        <v>5340</v>
      </c>
      <c r="D1474" t="s">
        <v>2775</v>
      </c>
      <c r="F1474" t="s">
        <v>5355</v>
      </c>
      <c r="G1474" t="s">
        <v>2775</v>
      </c>
      <c r="H1474" t="s">
        <v>5355</v>
      </c>
      <c r="I1474" t="s">
        <v>733</v>
      </c>
      <c r="J1474">
        <v>3179187209.7372069</v>
      </c>
    </row>
    <row r="1475" spans="1:10" x14ac:dyDescent="0.4">
      <c r="A1475">
        <v>210000065</v>
      </c>
      <c r="B1475" t="s">
        <v>1456</v>
      </c>
      <c r="C1475" t="s">
        <v>5340</v>
      </c>
      <c r="D1475" t="s">
        <v>2775</v>
      </c>
      <c r="F1475" t="s">
        <v>5356</v>
      </c>
      <c r="G1475" t="s">
        <v>2775</v>
      </c>
      <c r="H1475" t="s">
        <v>5356</v>
      </c>
      <c r="I1475" t="s">
        <v>733</v>
      </c>
      <c r="J1475">
        <v>981358946.4277401</v>
      </c>
    </row>
    <row r="1476" spans="1:10" x14ac:dyDescent="0.4">
      <c r="A1476">
        <v>210000065</v>
      </c>
      <c r="B1476" t="s">
        <v>1456</v>
      </c>
      <c r="C1476" t="s">
        <v>5340</v>
      </c>
      <c r="D1476" t="s">
        <v>2775</v>
      </c>
      <c r="F1476" t="s">
        <v>5357</v>
      </c>
      <c r="G1476" t="s">
        <v>2775</v>
      </c>
      <c r="H1476" t="s">
        <v>5357</v>
      </c>
      <c r="I1476" t="s">
        <v>733</v>
      </c>
      <c r="J1476">
        <v>930999446.76543736</v>
      </c>
    </row>
    <row r="1477" spans="1:10" x14ac:dyDescent="0.4">
      <c r="A1477">
        <v>210000065</v>
      </c>
      <c r="B1477" t="s">
        <v>1456</v>
      </c>
      <c r="C1477" t="s">
        <v>5340</v>
      </c>
      <c r="D1477" t="s">
        <v>2775</v>
      </c>
      <c r="F1477" t="s">
        <v>5358</v>
      </c>
      <c r="G1477" t="s">
        <v>2775</v>
      </c>
      <c r="H1477" t="s">
        <v>5358</v>
      </c>
      <c r="I1477" t="s">
        <v>733</v>
      </c>
      <c r="J1477">
        <v>318302906</v>
      </c>
    </row>
    <row r="1478" spans="1:10" x14ac:dyDescent="0.4">
      <c r="A1478">
        <v>210000065</v>
      </c>
      <c r="B1478" t="s">
        <v>1456</v>
      </c>
      <c r="C1478" t="s">
        <v>5340</v>
      </c>
      <c r="D1478" t="s">
        <v>2775</v>
      </c>
      <c r="F1478" t="s">
        <v>5359</v>
      </c>
      <c r="G1478" t="s">
        <v>2775</v>
      </c>
      <c r="H1478" t="s">
        <v>5359</v>
      </c>
      <c r="I1478" t="s">
        <v>733</v>
      </c>
      <c r="J1478">
        <v>262753999.18427229</v>
      </c>
    </row>
    <row r="1479" spans="1:10" x14ac:dyDescent="0.4">
      <c r="A1479">
        <v>210000065</v>
      </c>
      <c r="B1479" t="s">
        <v>1456</v>
      </c>
      <c r="C1479" t="s">
        <v>5340</v>
      </c>
      <c r="D1479" t="s">
        <v>2775</v>
      </c>
      <c r="F1479" t="s">
        <v>5360</v>
      </c>
      <c r="G1479" t="s">
        <v>2775</v>
      </c>
      <c r="H1479" t="s">
        <v>5360</v>
      </c>
      <c r="I1479" t="s">
        <v>733</v>
      </c>
      <c r="J1479">
        <v>316554658.16748041</v>
      </c>
    </row>
    <row r="1480" spans="1:10" x14ac:dyDescent="0.4">
      <c r="A1480">
        <v>210000065</v>
      </c>
      <c r="B1480" t="s">
        <v>1456</v>
      </c>
      <c r="C1480" t="s">
        <v>5340</v>
      </c>
      <c r="D1480" t="s">
        <v>2775</v>
      </c>
      <c r="F1480" t="s">
        <v>5361</v>
      </c>
      <c r="G1480" t="s">
        <v>2775</v>
      </c>
      <c r="H1480" t="s">
        <v>5361</v>
      </c>
      <c r="I1480" t="s">
        <v>733</v>
      </c>
      <c r="J1480">
        <v>1263871370.3993621</v>
      </c>
    </row>
    <row r="1481" spans="1:10" x14ac:dyDescent="0.4">
      <c r="A1481">
        <v>210000065</v>
      </c>
      <c r="B1481" t="s">
        <v>1456</v>
      </c>
      <c r="C1481" t="s">
        <v>5340</v>
      </c>
      <c r="D1481" t="s">
        <v>2775</v>
      </c>
      <c r="F1481" t="s">
        <v>5362</v>
      </c>
      <c r="G1481" t="s">
        <v>2775</v>
      </c>
      <c r="H1481" t="s">
        <v>5362</v>
      </c>
      <c r="I1481" t="s">
        <v>733</v>
      </c>
      <c r="J1481">
        <v>408698245.28459227</v>
      </c>
    </row>
    <row r="1482" spans="1:10" x14ac:dyDescent="0.4">
      <c r="A1482">
        <v>210000065</v>
      </c>
      <c r="B1482" t="s">
        <v>1456</v>
      </c>
      <c r="C1482" t="s">
        <v>5340</v>
      </c>
      <c r="D1482" t="s">
        <v>2775</v>
      </c>
      <c r="F1482" t="s">
        <v>5363</v>
      </c>
      <c r="G1482" t="s">
        <v>2775</v>
      </c>
      <c r="H1482" t="s">
        <v>5363</v>
      </c>
      <c r="I1482" t="s">
        <v>733</v>
      </c>
      <c r="J1482">
        <v>602197535.3079313</v>
      </c>
    </row>
    <row r="1483" spans="1:10" x14ac:dyDescent="0.4">
      <c r="A1483">
        <v>210000065</v>
      </c>
      <c r="B1483" t="s">
        <v>1456</v>
      </c>
      <c r="C1483" t="s">
        <v>5340</v>
      </c>
      <c r="D1483" t="s">
        <v>2775</v>
      </c>
      <c r="F1483" t="s">
        <v>5364</v>
      </c>
      <c r="G1483" t="s">
        <v>2775</v>
      </c>
      <c r="H1483" t="s">
        <v>5364</v>
      </c>
      <c r="I1483" t="s">
        <v>733</v>
      </c>
      <c r="J1483">
        <v>94300582.300173491</v>
      </c>
    </row>
    <row r="1484" spans="1:10" x14ac:dyDescent="0.4">
      <c r="A1484">
        <v>210000065</v>
      </c>
      <c r="B1484" t="s">
        <v>1456</v>
      </c>
      <c r="C1484" t="s">
        <v>5340</v>
      </c>
      <c r="D1484" t="s">
        <v>2775</v>
      </c>
      <c r="F1484" t="s">
        <v>5365</v>
      </c>
      <c r="G1484" t="s">
        <v>2775</v>
      </c>
      <c r="H1484" t="s">
        <v>5365</v>
      </c>
      <c r="I1484" t="s">
        <v>733</v>
      </c>
      <c r="J1484">
        <v>1194939177.366194</v>
      </c>
    </row>
    <row r="1485" spans="1:10" x14ac:dyDescent="0.4">
      <c r="A1485">
        <v>210000065</v>
      </c>
      <c r="B1485" t="s">
        <v>1456</v>
      </c>
      <c r="C1485" t="s">
        <v>5340</v>
      </c>
      <c r="D1485" t="s">
        <v>2775</v>
      </c>
      <c r="F1485" t="s">
        <v>5366</v>
      </c>
      <c r="G1485" t="s">
        <v>2775</v>
      </c>
      <c r="H1485" t="s">
        <v>5366</v>
      </c>
      <c r="I1485" t="s">
        <v>733</v>
      </c>
      <c r="J1485">
        <v>789032556</v>
      </c>
    </row>
    <row r="1486" spans="1:10" x14ac:dyDescent="0.4">
      <c r="A1486">
        <v>210000065</v>
      </c>
      <c r="B1486" t="s">
        <v>1456</v>
      </c>
      <c r="C1486" t="s">
        <v>5340</v>
      </c>
      <c r="D1486" t="s">
        <v>2775</v>
      </c>
      <c r="F1486" t="s">
        <v>5367</v>
      </c>
      <c r="G1486" t="s">
        <v>2775</v>
      </c>
      <c r="H1486" t="s">
        <v>5367</v>
      </c>
      <c r="I1486" t="s">
        <v>733</v>
      </c>
      <c r="J1486">
        <v>856972006</v>
      </c>
    </row>
    <row r="1487" spans="1:10" x14ac:dyDescent="0.4">
      <c r="A1487">
        <v>210000065</v>
      </c>
      <c r="B1487" t="s">
        <v>1456</v>
      </c>
      <c r="C1487" t="s">
        <v>5340</v>
      </c>
      <c r="D1487" t="s">
        <v>2775</v>
      </c>
      <c r="F1487" t="s">
        <v>5368</v>
      </c>
      <c r="G1487" t="s">
        <v>2775</v>
      </c>
      <c r="H1487" t="s">
        <v>5368</v>
      </c>
      <c r="I1487" t="s">
        <v>733</v>
      </c>
      <c r="J1487">
        <v>54154185.534479126</v>
      </c>
    </row>
    <row r="1488" spans="1:10" x14ac:dyDescent="0.4">
      <c r="A1488">
        <v>210000065</v>
      </c>
      <c r="B1488" t="s">
        <v>1456</v>
      </c>
      <c r="C1488" t="s">
        <v>5340</v>
      </c>
      <c r="D1488" t="s">
        <v>2775</v>
      </c>
      <c r="F1488" t="s">
        <v>5369</v>
      </c>
      <c r="G1488" t="s">
        <v>2775</v>
      </c>
      <c r="H1488" t="s">
        <v>5369</v>
      </c>
      <c r="I1488" t="s">
        <v>733</v>
      </c>
      <c r="J1488">
        <v>2506148724.6720181</v>
      </c>
    </row>
    <row r="1489" spans="1:10" x14ac:dyDescent="0.4">
      <c r="A1489">
        <v>210000065</v>
      </c>
      <c r="B1489" t="s">
        <v>1456</v>
      </c>
      <c r="C1489" t="s">
        <v>5340</v>
      </c>
      <c r="D1489" t="s">
        <v>2775</v>
      </c>
      <c r="F1489" t="s">
        <v>5370</v>
      </c>
      <c r="G1489" t="s">
        <v>2775</v>
      </c>
      <c r="H1489" t="s">
        <v>5370</v>
      </c>
      <c r="I1489" t="s">
        <v>733</v>
      </c>
      <c r="J1489">
        <v>3285381354.5300989</v>
      </c>
    </row>
    <row r="1490" spans="1:10" x14ac:dyDescent="0.4">
      <c r="A1490">
        <v>210000065</v>
      </c>
      <c r="B1490" t="s">
        <v>1456</v>
      </c>
      <c r="C1490" t="s">
        <v>5340</v>
      </c>
      <c r="D1490" t="s">
        <v>2775</v>
      </c>
      <c r="F1490" t="s">
        <v>5371</v>
      </c>
      <c r="G1490" t="s">
        <v>2775</v>
      </c>
      <c r="H1490" t="s">
        <v>5371</v>
      </c>
      <c r="I1490" t="s">
        <v>733</v>
      </c>
      <c r="J1490">
        <v>1538873819.953423</v>
      </c>
    </row>
    <row r="1491" spans="1:10" x14ac:dyDescent="0.4">
      <c r="A1491">
        <v>210000065</v>
      </c>
      <c r="B1491" t="s">
        <v>1456</v>
      </c>
      <c r="C1491" t="s">
        <v>5340</v>
      </c>
      <c r="D1491" t="s">
        <v>2775</v>
      </c>
      <c r="F1491" t="s">
        <v>5372</v>
      </c>
      <c r="G1491" t="s">
        <v>2775</v>
      </c>
      <c r="H1491" t="s">
        <v>5372</v>
      </c>
      <c r="I1491" t="s">
        <v>733</v>
      </c>
      <c r="J1491">
        <v>886167246</v>
      </c>
    </row>
    <row r="1492" spans="1:10" x14ac:dyDescent="0.4">
      <c r="A1492">
        <v>210000065</v>
      </c>
      <c r="B1492" t="s">
        <v>1456</v>
      </c>
      <c r="C1492" t="s">
        <v>5340</v>
      </c>
      <c r="D1492" t="s">
        <v>2775</v>
      </c>
      <c r="F1492" t="s">
        <v>5373</v>
      </c>
      <c r="G1492" t="s">
        <v>2775</v>
      </c>
      <c r="H1492" t="s">
        <v>5373</v>
      </c>
      <c r="I1492" t="s">
        <v>733</v>
      </c>
      <c r="J1492">
        <v>225896404.41629249</v>
      </c>
    </row>
    <row r="1493" spans="1:10" x14ac:dyDescent="0.4">
      <c r="A1493">
        <v>210000065</v>
      </c>
      <c r="B1493" t="s">
        <v>1456</v>
      </c>
      <c r="C1493" t="s">
        <v>5340</v>
      </c>
      <c r="D1493" t="s">
        <v>2775</v>
      </c>
      <c r="F1493" t="s">
        <v>5374</v>
      </c>
      <c r="G1493" t="s">
        <v>2775</v>
      </c>
      <c r="H1493" t="s">
        <v>5374</v>
      </c>
      <c r="I1493" t="s">
        <v>733</v>
      </c>
      <c r="J1493">
        <v>304751564.62766021</v>
      </c>
    </row>
    <row r="1494" spans="1:10" x14ac:dyDescent="0.4">
      <c r="A1494">
        <v>210000065</v>
      </c>
      <c r="B1494" t="s">
        <v>1456</v>
      </c>
      <c r="C1494" t="s">
        <v>5340</v>
      </c>
      <c r="D1494" t="s">
        <v>2775</v>
      </c>
      <c r="F1494" t="s">
        <v>5375</v>
      </c>
      <c r="G1494" t="s">
        <v>2775</v>
      </c>
      <c r="H1494" t="s">
        <v>5375</v>
      </c>
      <c r="I1494" t="s">
        <v>733</v>
      </c>
      <c r="J1494">
        <v>428064985.49943018</v>
      </c>
    </row>
    <row r="1495" spans="1:10" x14ac:dyDescent="0.4">
      <c r="A1495">
        <v>210000065</v>
      </c>
      <c r="B1495" t="s">
        <v>1456</v>
      </c>
      <c r="C1495" t="s">
        <v>5340</v>
      </c>
      <c r="D1495" t="s">
        <v>2775</v>
      </c>
      <c r="F1495" t="s">
        <v>5376</v>
      </c>
      <c r="G1495" t="s">
        <v>2775</v>
      </c>
      <c r="H1495" t="s">
        <v>5376</v>
      </c>
      <c r="I1495" t="s">
        <v>733</v>
      </c>
      <c r="J1495">
        <v>1112386594.344167</v>
      </c>
    </row>
    <row r="1496" spans="1:10" x14ac:dyDescent="0.4">
      <c r="A1496">
        <v>210000065</v>
      </c>
      <c r="B1496" t="s">
        <v>1456</v>
      </c>
      <c r="C1496" t="s">
        <v>5340</v>
      </c>
      <c r="D1496" t="s">
        <v>2775</v>
      </c>
      <c r="F1496" t="s">
        <v>4513</v>
      </c>
      <c r="G1496" t="s">
        <v>2775</v>
      </c>
      <c r="H1496" t="s">
        <v>4513</v>
      </c>
      <c r="I1496" t="s">
        <v>733</v>
      </c>
      <c r="J1496">
        <v>3370866462.7551179</v>
      </c>
    </row>
    <row r="1497" spans="1:10" x14ac:dyDescent="0.4">
      <c r="A1497">
        <v>210000065</v>
      </c>
      <c r="B1497" t="s">
        <v>1456</v>
      </c>
      <c r="C1497" t="s">
        <v>5340</v>
      </c>
      <c r="D1497" t="s">
        <v>2775</v>
      </c>
      <c r="F1497" t="s">
        <v>5377</v>
      </c>
      <c r="G1497" t="s">
        <v>2775</v>
      </c>
      <c r="H1497" t="s">
        <v>5377</v>
      </c>
      <c r="I1497" t="s">
        <v>733</v>
      </c>
      <c r="J1497">
        <v>4216059.6467885505</v>
      </c>
    </row>
    <row r="1498" spans="1:10" x14ac:dyDescent="0.4">
      <c r="A1498">
        <v>210000065</v>
      </c>
      <c r="B1498" t="s">
        <v>1456</v>
      </c>
      <c r="C1498" t="s">
        <v>5340</v>
      </c>
      <c r="D1498" t="s">
        <v>2775</v>
      </c>
      <c r="F1498" t="s">
        <v>5378</v>
      </c>
      <c r="G1498" t="s">
        <v>2775</v>
      </c>
      <c r="H1498" t="s">
        <v>5378</v>
      </c>
      <c r="I1498" t="s">
        <v>733</v>
      </c>
      <c r="J1498">
        <v>35471902.253794737</v>
      </c>
    </row>
    <row r="1499" spans="1:10" x14ac:dyDescent="0.4">
      <c r="A1499">
        <v>210000065</v>
      </c>
      <c r="B1499" t="s">
        <v>1456</v>
      </c>
      <c r="C1499" t="s">
        <v>5340</v>
      </c>
      <c r="D1499" t="s">
        <v>2775</v>
      </c>
      <c r="F1499" t="s">
        <v>5379</v>
      </c>
      <c r="G1499" t="s">
        <v>2775</v>
      </c>
      <c r="H1499" t="s">
        <v>5379</v>
      </c>
      <c r="I1499" t="s">
        <v>733</v>
      </c>
      <c r="J1499">
        <v>105915195.2738039</v>
      </c>
    </row>
    <row r="1500" spans="1:10" x14ac:dyDescent="0.4">
      <c r="A1500">
        <v>210000065</v>
      </c>
      <c r="B1500" t="s">
        <v>1456</v>
      </c>
      <c r="C1500" t="s">
        <v>5340</v>
      </c>
      <c r="D1500" t="s">
        <v>2775</v>
      </c>
      <c r="F1500" t="s">
        <v>5380</v>
      </c>
      <c r="G1500" t="s">
        <v>2775</v>
      </c>
      <c r="H1500" t="s">
        <v>5380</v>
      </c>
      <c r="I1500" t="s">
        <v>733</v>
      </c>
      <c r="J1500">
        <v>743453747.29374242</v>
      </c>
    </row>
    <row r="1501" spans="1:10" x14ac:dyDescent="0.4">
      <c r="A1501">
        <v>210000065</v>
      </c>
      <c r="B1501" t="s">
        <v>1456</v>
      </c>
      <c r="C1501" t="s">
        <v>5340</v>
      </c>
      <c r="D1501" t="s">
        <v>2775</v>
      </c>
      <c r="F1501" t="s">
        <v>5381</v>
      </c>
      <c r="G1501" t="s">
        <v>2775</v>
      </c>
      <c r="H1501" t="s">
        <v>5381</v>
      </c>
      <c r="I1501" t="s">
        <v>733</v>
      </c>
      <c r="J1501">
        <v>53876890.948902883</v>
      </c>
    </row>
    <row r="1502" spans="1:10" x14ac:dyDescent="0.4">
      <c r="A1502">
        <v>210000065</v>
      </c>
      <c r="B1502" t="s">
        <v>1456</v>
      </c>
      <c r="C1502" t="s">
        <v>5340</v>
      </c>
      <c r="D1502" t="s">
        <v>2775</v>
      </c>
      <c r="F1502" t="s">
        <v>5382</v>
      </c>
      <c r="G1502" t="s">
        <v>2775</v>
      </c>
      <c r="H1502" t="s">
        <v>5382</v>
      </c>
      <c r="I1502" t="s">
        <v>733</v>
      </c>
      <c r="J1502">
        <v>135311369</v>
      </c>
    </row>
    <row r="1503" spans="1:10" x14ac:dyDescent="0.4">
      <c r="A1503">
        <v>210000065</v>
      </c>
      <c r="B1503" t="s">
        <v>1456</v>
      </c>
      <c r="C1503" t="s">
        <v>5340</v>
      </c>
      <c r="D1503" t="s">
        <v>2775</v>
      </c>
      <c r="F1503" t="s">
        <v>5383</v>
      </c>
      <c r="G1503" t="s">
        <v>2775</v>
      </c>
      <c r="H1503" t="s">
        <v>5383</v>
      </c>
      <c r="I1503" t="s">
        <v>733</v>
      </c>
      <c r="J1503">
        <v>200732511.7693105</v>
      </c>
    </row>
    <row r="1504" spans="1:10" x14ac:dyDescent="0.4">
      <c r="A1504">
        <v>210000065</v>
      </c>
      <c r="B1504" t="s">
        <v>1456</v>
      </c>
      <c r="C1504" t="s">
        <v>5340</v>
      </c>
      <c r="D1504" t="s">
        <v>2775</v>
      </c>
      <c r="F1504" t="s">
        <v>5384</v>
      </c>
      <c r="G1504" t="s">
        <v>2775</v>
      </c>
      <c r="H1504" t="s">
        <v>5384</v>
      </c>
      <c r="I1504" t="s">
        <v>733</v>
      </c>
      <c r="J1504">
        <v>332573713.1597442</v>
      </c>
    </row>
    <row r="1505" spans="1:10" x14ac:dyDescent="0.4">
      <c r="A1505">
        <v>210000065</v>
      </c>
      <c r="B1505" t="s">
        <v>1456</v>
      </c>
      <c r="C1505" t="s">
        <v>5340</v>
      </c>
      <c r="D1505" t="s">
        <v>2775</v>
      </c>
      <c r="F1505" t="s">
        <v>5385</v>
      </c>
      <c r="G1505" t="s">
        <v>2775</v>
      </c>
      <c r="H1505" t="s">
        <v>5385</v>
      </c>
      <c r="I1505" t="s">
        <v>733</v>
      </c>
      <c r="J1505">
        <v>1189525995.6699879</v>
      </c>
    </row>
    <row r="1506" spans="1:10" x14ac:dyDescent="0.4">
      <c r="A1506">
        <v>210000065</v>
      </c>
      <c r="B1506" t="s">
        <v>1456</v>
      </c>
      <c r="C1506" t="s">
        <v>5340</v>
      </c>
      <c r="D1506" t="s">
        <v>2775</v>
      </c>
      <c r="F1506" t="s">
        <v>5386</v>
      </c>
      <c r="G1506" t="s">
        <v>2775</v>
      </c>
      <c r="H1506" t="s">
        <v>5386</v>
      </c>
      <c r="I1506" t="s">
        <v>733</v>
      </c>
      <c r="J1506">
        <v>254602281.32764271</v>
      </c>
    </row>
    <row r="1507" spans="1:10" x14ac:dyDescent="0.4">
      <c r="A1507">
        <v>210000065</v>
      </c>
      <c r="B1507" t="s">
        <v>1456</v>
      </c>
      <c r="C1507" t="s">
        <v>5340</v>
      </c>
      <c r="D1507" t="s">
        <v>2775</v>
      </c>
      <c r="F1507" t="s">
        <v>5387</v>
      </c>
      <c r="G1507" t="s">
        <v>2775</v>
      </c>
      <c r="H1507" t="s">
        <v>5387</v>
      </c>
      <c r="I1507" t="s">
        <v>733</v>
      </c>
      <c r="J1507">
        <v>501817064.01586437</v>
      </c>
    </row>
    <row r="1508" spans="1:10" x14ac:dyDescent="0.4">
      <c r="A1508">
        <v>210000065</v>
      </c>
      <c r="B1508" t="s">
        <v>1456</v>
      </c>
      <c r="C1508" t="s">
        <v>5340</v>
      </c>
      <c r="D1508" t="s">
        <v>2775</v>
      </c>
      <c r="F1508" t="s">
        <v>5388</v>
      </c>
      <c r="G1508" t="s">
        <v>2775</v>
      </c>
      <c r="H1508" t="s">
        <v>5388</v>
      </c>
      <c r="I1508" t="s">
        <v>733</v>
      </c>
      <c r="J1508">
        <v>1422550345.951623</v>
      </c>
    </row>
    <row r="1509" spans="1:10" x14ac:dyDescent="0.4">
      <c r="A1509">
        <v>210000065</v>
      </c>
      <c r="B1509" t="s">
        <v>1456</v>
      </c>
      <c r="C1509" t="s">
        <v>5340</v>
      </c>
      <c r="D1509" t="s">
        <v>2775</v>
      </c>
      <c r="F1509" t="s">
        <v>5389</v>
      </c>
      <c r="G1509" t="s">
        <v>2775</v>
      </c>
      <c r="H1509" t="s">
        <v>5389</v>
      </c>
      <c r="I1509" t="s">
        <v>733</v>
      </c>
      <c r="J1509">
        <v>610239780.79463732</v>
      </c>
    </row>
    <row r="1510" spans="1:10" x14ac:dyDescent="0.4">
      <c r="A1510">
        <v>210000065</v>
      </c>
      <c r="B1510" t="s">
        <v>1456</v>
      </c>
      <c r="C1510" t="s">
        <v>5340</v>
      </c>
      <c r="D1510" t="s">
        <v>2775</v>
      </c>
      <c r="F1510" t="s">
        <v>5390</v>
      </c>
      <c r="G1510" t="s">
        <v>2775</v>
      </c>
      <c r="H1510" t="s">
        <v>5390</v>
      </c>
      <c r="I1510" t="s">
        <v>733</v>
      </c>
      <c r="J1510">
        <v>2296097445.6447902</v>
      </c>
    </row>
    <row r="1511" spans="1:10" x14ac:dyDescent="0.4">
      <c r="A1511">
        <v>210000065</v>
      </c>
      <c r="B1511" t="s">
        <v>1456</v>
      </c>
      <c r="C1511" t="s">
        <v>5340</v>
      </c>
      <c r="D1511" t="s">
        <v>2775</v>
      </c>
      <c r="F1511" t="s">
        <v>5391</v>
      </c>
      <c r="G1511" t="s">
        <v>2775</v>
      </c>
      <c r="H1511" t="s">
        <v>5391</v>
      </c>
      <c r="I1511" t="s">
        <v>733</v>
      </c>
      <c r="J1511">
        <v>236794896</v>
      </c>
    </row>
    <row r="1512" spans="1:10" x14ac:dyDescent="0.4">
      <c r="A1512">
        <v>210000065</v>
      </c>
      <c r="B1512" t="s">
        <v>1456</v>
      </c>
      <c r="C1512" t="s">
        <v>5340</v>
      </c>
      <c r="D1512" t="s">
        <v>2775</v>
      </c>
      <c r="F1512" t="s">
        <v>5392</v>
      </c>
      <c r="G1512" t="s">
        <v>2775</v>
      </c>
      <c r="H1512" t="s">
        <v>5392</v>
      </c>
      <c r="I1512" t="s">
        <v>733</v>
      </c>
      <c r="J1512">
        <v>1533528852</v>
      </c>
    </row>
    <row r="1513" spans="1:10" x14ac:dyDescent="0.4">
      <c r="A1513">
        <v>210000065</v>
      </c>
      <c r="B1513" t="s">
        <v>1456</v>
      </c>
      <c r="C1513" t="s">
        <v>5340</v>
      </c>
      <c r="D1513" t="s">
        <v>2775</v>
      </c>
      <c r="F1513" t="s">
        <v>5393</v>
      </c>
      <c r="G1513" t="s">
        <v>2775</v>
      </c>
      <c r="H1513" t="s">
        <v>5393</v>
      </c>
      <c r="I1513" t="s">
        <v>733</v>
      </c>
      <c r="J1513">
        <v>3515026192.6447291</v>
      </c>
    </row>
    <row r="1514" spans="1:10" x14ac:dyDescent="0.4">
      <c r="A1514">
        <v>210000065</v>
      </c>
      <c r="B1514" t="s">
        <v>1456</v>
      </c>
      <c r="C1514" t="s">
        <v>5340</v>
      </c>
      <c r="D1514" t="s">
        <v>2775</v>
      </c>
      <c r="F1514" t="s">
        <v>5394</v>
      </c>
      <c r="G1514" t="s">
        <v>2775</v>
      </c>
      <c r="H1514" t="s">
        <v>5394</v>
      </c>
      <c r="I1514" t="s">
        <v>733</v>
      </c>
      <c r="J1514">
        <v>1791038288.5255849</v>
      </c>
    </row>
    <row r="1515" spans="1:10" x14ac:dyDescent="0.4">
      <c r="A1515">
        <v>210000065</v>
      </c>
      <c r="B1515" t="s">
        <v>1456</v>
      </c>
      <c r="C1515" t="s">
        <v>5340</v>
      </c>
      <c r="D1515" t="s">
        <v>2775</v>
      </c>
      <c r="F1515" t="s">
        <v>5395</v>
      </c>
      <c r="G1515" t="s">
        <v>2775</v>
      </c>
      <c r="H1515" t="s">
        <v>5395</v>
      </c>
      <c r="I1515" t="s">
        <v>733</v>
      </c>
      <c r="J1515">
        <v>3620089074.6328249</v>
      </c>
    </row>
    <row r="1516" spans="1:10" x14ac:dyDescent="0.4">
      <c r="A1516">
        <v>210000065</v>
      </c>
      <c r="B1516" t="s">
        <v>1456</v>
      </c>
      <c r="C1516" t="s">
        <v>5340</v>
      </c>
      <c r="D1516" t="s">
        <v>2775</v>
      </c>
      <c r="F1516" t="s">
        <v>5396</v>
      </c>
      <c r="G1516" t="s">
        <v>2775</v>
      </c>
      <c r="H1516" t="s">
        <v>5396</v>
      </c>
      <c r="I1516" t="s">
        <v>733</v>
      </c>
      <c r="J1516">
        <v>446291206.07586288</v>
      </c>
    </row>
    <row r="1517" spans="1:10" x14ac:dyDescent="0.4">
      <c r="A1517">
        <v>210000065</v>
      </c>
      <c r="B1517" t="s">
        <v>1456</v>
      </c>
      <c r="C1517" t="s">
        <v>5340</v>
      </c>
      <c r="D1517" t="s">
        <v>2775</v>
      </c>
      <c r="F1517" t="s">
        <v>5397</v>
      </c>
      <c r="G1517" t="s">
        <v>2775</v>
      </c>
      <c r="H1517" t="s">
        <v>5397</v>
      </c>
      <c r="I1517" t="s">
        <v>733</v>
      </c>
      <c r="J1517">
        <v>609632072.78086877</v>
      </c>
    </row>
    <row r="1518" spans="1:10" x14ac:dyDescent="0.4">
      <c r="A1518">
        <v>210000065</v>
      </c>
      <c r="B1518" t="s">
        <v>1456</v>
      </c>
      <c r="C1518" t="s">
        <v>5340</v>
      </c>
      <c r="D1518" t="s">
        <v>2775</v>
      </c>
      <c r="F1518" t="s">
        <v>5398</v>
      </c>
      <c r="G1518" t="s">
        <v>2775</v>
      </c>
      <c r="H1518" t="s">
        <v>5398</v>
      </c>
      <c r="I1518" t="s">
        <v>733</v>
      </c>
      <c r="J1518">
        <v>2337598612.2535372</v>
      </c>
    </row>
    <row r="1519" spans="1:10" x14ac:dyDescent="0.4">
      <c r="A1519">
        <v>210000065</v>
      </c>
      <c r="B1519" t="s">
        <v>1456</v>
      </c>
      <c r="C1519" t="s">
        <v>5340</v>
      </c>
      <c r="D1519" t="s">
        <v>2775</v>
      </c>
      <c r="F1519" t="s">
        <v>5399</v>
      </c>
      <c r="G1519" t="s">
        <v>2775</v>
      </c>
      <c r="H1519" t="s">
        <v>5399</v>
      </c>
      <c r="I1519" t="s">
        <v>733</v>
      </c>
      <c r="J1519">
        <v>47914970.036193259</v>
      </c>
    </row>
    <row r="1520" spans="1:10" x14ac:dyDescent="0.4">
      <c r="A1520">
        <v>210000065</v>
      </c>
      <c r="B1520" t="s">
        <v>1456</v>
      </c>
      <c r="C1520" t="s">
        <v>5340</v>
      </c>
      <c r="D1520" t="s">
        <v>2775</v>
      </c>
      <c r="F1520" t="s">
        <v>5400</v>
      </c>
      <c r="G1520" t="s">
        <v>2775</v>
      </c>
      <c r="H1520" t="s">
        <v>5400</v>
      </c>
      <c r="I1520" t="s">
        <v>733</v>
      </c>
      <c r="J1520">
        <v>957214701.56591856</v>
      </c>
    </row>
    <row r="1521" spans="1:10" x14ac:dyDescent="0.4">
      <c r="A1521">
        <v>210000065</v>
      </c>
      <c r="B1521" t="s">
        <v>1456</v>
      </c>
      <c r="C1521" t="s">
        <v>5340</v>
      </c>
      <c r="D1521" t="s">
        <v>2775</v>
      </c>
      <c r="F1521" t="s">
        <v>5401</v>
      </c>
      <c r="G1521" t="s">
        <v>2775</v>
      </c>
      <c r="H1521" t="s">
        <v>5401</v>
      </c>
      <c r="I1521" t="s">
        <v>733</v>
      </c>
      <c r="J1521">
        <v>1118436002.4005311</v>
      </c>
    </row>
    <row r="1522" spans="1:10" x14ac:dyDescent="0.4">
      <c r="A1522">
        <v>210000065</v>
      </c>
      <c r="B1522" t="s">
        <v>1456</v>
      </c>
      <c r="C1522" t="s">
        <v>5340</v>
      </c>
      <c r="D1522" t="s">
        <v>2775</v>
      </c>
      <c r="F1522" t="s">
        <v>5402</v>
      </c>
      <c r="G1522" t="s">
        <v>2775</v>
      </c>
      <c r="H1522" t="s">
        <v>5402</v>
      </c>
      <c r="I1522" t="s">
        <v>733</v>
      </c>
      <c r="J1522">
        <v>443128158.46036088</v>
      </c>
    </row>
    <row r="1523" spans="1:10" x14ac:dyDescent="0.4">
      <c r="A1523">
        <v>210000065</v>
      </c>
      <c r="B1523" t="s">
        <v>1456</v>
      </c>
      <c r="C1523" t="s">
        <v>5340</v>
      </c>
      <c r="D1523" t="s">
        <v>2775</v>
      </c>
      <c r="F1523" t="s">
        <v>5403</v>
      </c>
      <c r="G1523" t="s">
        <v>2775</v>
      </c>
      <c r="H1523" t="s">
        <v>5403</v>
      </c>
      <c r="I1523" t="s">
        <v>733</v>
      </c>
      <c r="J1523">
        <v>766062272.76530254</v>
      </c>
    </row>
    <row r="1524" spans="1:10" x14ac:dyDescent="0.4">
      <c r="A1524">
        <v>210000065</v>
      </c>
      <c r="B1524" t="s">
        <v>1456</v>
      </c>
      <c r="C1524" t="s">
        <v>5340</v>
      </c>
      <c r="D1524" t="s">
        <v>2775</v>
      </c>
      <c r="F1524" t="s">
        <v>5404</v>
      </c>
      <c r="G1524" t="s">
        <v>2775</v>
      </c>
      <c r="H1524" t="s">
        <v>5404</v>
      </c>
      <c r="I1524" t="s">
        <v>733</v>
      </c>
      <c r="J1524">
        <v>226140737.0028573</v>
      </c>
    </row>
    <row r="1525" spans="1:10" x14ac:dyDescent="0.4">
      <c r="A1525">
        <v>210000065</v>
      </c>
      <c r="B1525" t="s">
        <v>1456</v>
      </c>
      <c r="C1525" t="s">
        <v>5340</v>
      </c>
      <c r="D1525" t="s">
        <v>2775</v>
      </c>
      <c r="F1525" t="s">
        <v>5405</v>
      </c>
      <c r="G1525" t="s">
        <v>2775</v>
      </c>
      <c r="H1525" t="s">
        <v>5405</v>
      </c>
      <c r="I1525" t="s">
        <v>733</v>
      </c>
      <c r="J1525">
        <v>2399454214.2514768</v>
      </c>
    </row>
    <row r="1526" spans="1:10" x14ac:dyDescent="0.4">
      <c r="A1526">
        <v>210000065</v>
      </c>
      <c r="B1526" t="s">
        <v>1456</v>
      </c>
      <c r="C1526" t="s">
        <v>5340</v>
      </c>
      <c r="D1526" t="s">
        <v>2775</v>
      </c>
      <c r="F1526" t="s">
        <v>5406</v>
      </c>
      <c r="G1526" t="s">
        <v>2775</v>
      </c>
      <c r="H1526" t="s">
        <v>5406</v>
      </c>
      <c r="I1526" t="s">
        <v>733</v>
      </c>
      <c r="J1526">
        <v>594762997.83499396</v>
      </c>
    </row>
    <row r="1527" spans="1:10" x14ac:dyDescent="0.4">
      <c r="A1527">
        <v>210000065</v>
      </c>
      <c r="B1527" t="s">
        <v>1456</v>
      </c>
      <c r="C1527" t="s">
        <v>5340</v>
      </c>
      <c r="D1527" t="s">
        <v>2775</v>
      </c>
      <c r="F1527" t="s">
        <v>5407</v>
      </c>
      <c r="G1527" t="s">
        <v>2775</v>
      </c>
      <c r="H1527" t="s">
        <v>5407</v>
      </c>
      <c r="I1527" t="s">
        <v>733</v>
      </c>
      <c r="J1527">
        <v>484865740</v>
      </c>
    </row>
    <row r="1528" spans="1:10" x14ac:dyDescent="0.4">
      <c r="A1528">
        <v>210000065</v>
      </c>
      <c r="B1528" t="s">
        <v>1456</v>
      </c>
      <c r="C1528" t="s">
        <v>5340</v>
      </c>
      <c r="D1528" t="s">
        <v>2775</v>
      </c>
      <c r="F1528" t="s">
        <v>5408</v>
      </c>
      <c r="G1528" t="s">
        <v>2775</v>
      </c>
      <c r="H1528" t="s">
        <v>5408</v>
      </c>
      <c r="I1528" t="s">
        <v>733</v>
      </c>
      <c r="J1528">
        <v>2407606637.1120849</v>
      </c>
    </row>
    <row r="1529" spans="1:10" x14ac:dyDescent="0.4">
      <c r="A1529">
        <v>210000065</v>
      </c>
      <c r="B1529" t="s">
        <v>1456</v>
      </c>
      <c r="C1529" t="s">
        <v>5340</v>
      </c>
      <c r="D1529" t="s">
        <v>2775</v>
      </c>
      <c r="F1529" t="s">
        <v>5409</v>
      </c>
      <c r="G1529" t="s">
        <v>2775</v>
      </c>
      <c r="H1529" t="s">
        <v>5409</v>
      </c>
      <c r="I1529" t="s">
        <v>733</v>
      </c>
      <c r="J1529">
        <v>3701833021.479373</v>
      </c>
    </row>
    <row r="1530" spans="1:10" x14ac:dyDescent="0.4">
      <c r="A1530">
        <v>210000065</v>
      </c>
      <c r="B1530" t="s">
        <v>1456</v>
      </c>
      <c r="C1530" t="s">
        <v>5340</v>
      </c>
      <c r="D1530" t="s">
        <v>2775</v>
      </c>
      <c r="F1530" t="s">
        <v>5410</v>
      </c>
      <c r="G1530" t="s">
        <v>2775</v>
      </c>
      <c r="H1530" t="s">
        <v>5410</v>
      </c>
      <c r="I1530" t="s">
        <v>733</v>
      </c>
      <c r="J1530">
        <v>13183814.364019111</v>
      </c>
    </row>
    <row r="1531" spans="1:10" x14ac:dyDescent="0.4">
      <c r="A1531">
        <v>210000065</v>
      </c>
      <c r="B1531" t="s">
        <v>1456</v>
      </c>
      <c r="C1531" t="s">
        <v>5340</v>
      </c>
      <c r="D1531" t="s">
        <v>2775</v>
      </c>
      <c r="F1531" t="s">
        <v>5411</v>
      </c>
      <c r="G1531" t="s">
        <v>2775</v>
      </c>
      <c r="H1531" t="s">
        <v>5411</v>
      </c>
      <c r="I1531" t="s">
        <v>733</v>
      </c>
      <c r="J1531">
        <v>22551895</v>
      </c>
    </row>
    <row r="1532" spans="1:10" x14ac:dyDescent="0.4">
      <c r="A1532">
        <v>210000065</v>
      </c>
      <c r="B1532" t="s">
        <v>1456</v>
      </c>
      <c r="C1532" t="s">
        <v>5340</v>
      </c>
      <c r="D1532" t="s">
        <v>2775</v>
      </c>
      <c r="F1532" t="s">
        <v>5412</v>
      </c>
      <c r="G1532" t="s">
        <v>2775</v>
      </c>
      <c r="H1532" t="s">
        <v>5412</v>
      </c>
      <c r="I1532" t="s">
        <v>733</v>
      </c>
      <c r="J1532">
        <v>2065724842.7757549</v>
      </c>
    </row>
    <row r="1533" spans="1:10" x14ac:dyDescent="0.4">
      <c r="A1533">
        <v>210000065</v>
      </c>
      <c r="B1533" t="s">
        <v>1456</v>
      </c>
      <c r="C1533" t="s">
        <v>5340</v>
      </c>
      <c r="D1533" t="s">
        <v>2775</v>
      </c>
      <c r="F1533" t="s">
        <v>5413</v>
      </c>
      <c r="G1533" t="s">
        <v>2775</v>
      </c>
      <c r="H1533" t="s">
        <v>5413</v>
      </c>
      <c r="I1533" t="s">
        <v>733</v>
      </c>
      <c r="J1533">
        <v>15482704.917585069</v>
      </c>
    </row>
    <row r="1534" spans="1:10" x14ac:dyDescent="0.4">
      <c r="A1534">
        <v>210000065</v>
      </c>
      <c r="B1534" t="s">
        <v>1456</v>
      </c>
      <c r="C1534" t="s">
        <v>5340</v>
      </c>
      <c r="D1534" t="s">
        <v>2775</v>
      </c>
      <c r="F1534" t="s">
        <v>5414</v>
      </c>
      <c r="G1534" t="s">
        <v>2775</v>
      </c>
      <c r="H1534" t="s">
        <v>5414</v>
      </c>
      <c r="I1534" t="s">
        <v>733</v>
      </c>
      <c r="J1534">
        <v>1505840927.1551831</v>
      </c>
    </row>
    <row r="1535" spans="1:10" x14ac:dyDescent="0.4">
      <c r="A1535">
        <v>210000065</v>
      </c>
      <c r="B1535" t="s">
        <v>1456</v>
      </c>
      <c r="C1535" t="s">
        <v>5340</v>
      </c>
      <c r="D1535" t="s">
        <v>2775</v>
      </c>
      <c r="F1535" t="s">
        <v>5415</v>
      </c>
      <c r="G1535" t="s">
        <v>2775</v>
      </c>
      <c r="H1535" t="s">
        <v>5415</v>
      </c>
      <c r="I1535" t="s">
        <v>733</v>
      </c>
      <c r="J1535">
        <v>48111147.692132853</v>
      </c>
    </row>
    <row r="1536" spans="1:10" x14ac:dyDescent="0.4">
      <c r="A1536">
        <v>210000065</v>
      </c>
      <c r="B1536" t="s">
        <v>1456</v>
      </c>
      <c r="C1536" t="s">
        <v>5340</v>
      </c>
      <c r="D1536" t="s">
        <v>2775</v>
      </c>
      <c r="F1536" t="s">
        <v>5416</v>
      </c>
      <c r="G1536" t="s">
        <v>2775</v>
      </c>
      <c r="H1536" t="s">
        <v>5416</v>
      </c>
      <c r="I1536" t="s">
        <v>733</v>
      </c>
      <c r="J1536">
        <v>351595003.00682342</v>
      </c>
    </row>
    <row r="1537" spans="1:10" x14ac:dyDescent="0.4">
      <c r="A1537">
        <v>210000065</v>
      </c>
      <c r="B1537" t="s">
        <v>1456</v>
      </c>
      <c r="C1537" t="s">
        <v>5340</v>
      </c>
      <c r="D1537" t="s">
        <v>2775</v>
      </c>
      <c r="F1537" t="s">
        <v>5417</v>
      </c>
      <c r="G1537" t="s">
        <v>2775</v>
      </c>
      <c r="H1537" t="s">
        <v>5417</v>
      </c>
      <c r="I1537" t="s">
        <v>733</v>
      </c>
      <c r="J1537">
        <v>909333235.57124901</v>
      </c>
    </row>
    <row r="1538" spans="1:10" x14ac:dyDescent="0.4">
      <c r="A1538">
        <v>210000065</v>
      </c>
      <c r="B1538" t="s">
        <v>1456</v>
      </c>
      <c r="C1538" t="s">
        <v>5340</v>
      </c>
      <c r="D1538" t="s">
        <v>2775</v>
      </c>
      <c r="F1538" t="s">
        <v>5418</v>
      </c>
      <c r="G1538" t="s">
        <v>2775</v>
      </c>
      <c r="H1538" t="s">
        <v>5418</v>
      </c>
      <c r="I1538" t="s">
        <v>733</v>
      </c>
      <c r="J1538">
        <v>38405721.519695051</v>
      </c>
    </row>
    <row r="1539" spans="1:10" x14ac:dyDescent="0.4">
      <c r="A1539">
        <v>210000065</v>
      </c>
      <c r="B1539" t="s">
        <v>1456</v>
      </c>
      <c r="C1539" t="s">
        <v>5340</v>
      </c>
      <c r="D1539" t="s">
        <v>2775</v>
      </c>
      <c r="F1539" t="s">
        <v>5419</v>
      </c>
      <c r="G1539" t="s">
        <v>2775</v>
      </c>
      <c r="H1539" t="s">
        <v>5419</v>
      </c>
      <c r="I1539" t="s">
        <v>733</v>
      </c>
      <c r="J1539">
        <v>6174819794.3996391</v>
      </c>
    </row>
    <row r="1540" spans="1:10" x14ac:dyDescent="0.4">
      <c r="A1540">
        <v>210000065</v>
      </c>
      <c r="B1540" t="s">
        <v>1456</v>
      </c>
      <c r="C1540" t="s">
        <v>5340</v>
      </c>
      <c r="D1540" t="s">
        <v>2775</v>
      </c>
      <c r="F1540" t="s">
        <v>5420</v>
      </c>
      <c r="G1540" t="s">
        <v>2775</v>
      </c>
      <c r="H1540" t="s">
        <v>5420</v>
      </c>
      <c r="I1540" t="s">
        <v>733</v>
      </c>
      <c r="J1540">
        <v>2918762425.018158</v>
      </c>
    </row>
    <row r="1541" spans="1:10" x14ac:dyDescent="0.4">
      <c r="A1541">
        <v>210000065</v>
      </c>
      <c r="B1541" t="s">
        <v>1456</v>
      </c>
      <c r="C1541" t="s">
        <v>5340</v>
      </c>
      <c r="D1541" t="s">
        <v>2775</v>
      </c>
      <c r="F1541" t="s">
        <v>5421</v>
      </c>
      <c r="G1541" t="s">
        <v>2775</v>
      </c>
      <c r="H1541" t="s">
        <v>5421</v>
      </c>
      <c r="I1541" t="s">
        <v>733</v>
      </c>
      <c r="J1541">
        <v>1256773446</v>
      </c>
    </row>
    <row r="1542" spans="1:10" x14ac:dyDescent="0.4">
      <c r="A1542">
        <v>210000065</v>
      </c>
      <c r="B1542" t="s">
        <v>1456</v>
      </c>
      <c r="C1542" t="s">
        <v>5340</v>
      </c>
      <c r="D1542" t="s">
        <v>2775</v>
      </c>
      <c r="F1542" t="s">
        <v>5422</v>
      </c>
      <c r="G1542" t="s">
        <v>2775</v>
      </c>
      <c r="H1542" t="s">
        <v>5422</v>
      </c>
      <c r="I1542" t="s">
        <v>733</v>
      </c>
      <c r="J1542">
        <v>1056147.675398214</v>
      </c>
    </row>
    <row r="1543" spans="1:10" x14ac:dyDescent="0.4">
      <c r="A1543">
        <v>210000065</v>
      </c>
      <c r="B1543" t="s">
        <v>1456</v>
      </c>
      <c r="C1543" t="s">
        <v>5340</v>
      </c>
      <c r="D1543" t="s">
        <v>2775</v>
      </c>
      <c r="F1543" t="s">
        <v>5423</v>
      </c>
      <c r="G1543" t="s">
        <v>2775</v>
      </c>
      <c r="H1543" t="s">
        <v>5423</v>
      </c>
      <c r="I1543" t="s">
        <v>733</v>
      </c>
      <c r="J1543">
        <v>468614767.72554111</v>
      </c>
    </row>
    <row r="1544" spans="1:10" x14ac:dyDescent="0.4">
      <c r="A1544">
        <v>210000065</v>
      </c>
      <c r="B1544" t="s">
        <v>1456</v>
      </c>
      <c r="C1544" t="s">
        <v>5340</v>
      </c>
      <c r="D1544" t="s">
        <v>2775</v>
      </c>
      <c r="F1544" t="s">
        <v>5424</v>
      </c>
      <c r="G1544" t="s">
        <v>2775</v>
      </c>
      <c r="H1544" t="s">
        <v>5424</v>
      </c>
      <c r="I1544" t="s">
        <v>733</v>
      </c>
      <c r="J1544">
        <v>734406806.9485544</v>
      </c>
    </row>
    <row r="1545" spans="1:10" x14ac:dyDescent="0.4">
      <c r="A1545">
        <v>210000065</v>
      </c>
      <c r="B1545" t="s">
        <v>1456</v>
      </c>
      <c r="C1545" t="s">
        <v>5340</v>
      </c>
      <c r="D1545" t="s">
        <v>2775</v>
      </c>
      <c r="F1545" t="s">
        <v>5425</v>
      </c>
      <c r="G1545" t="s">
        <v>2775</v>
      </c>
      <c r="H1545" t="s">
        <v>5425</v>
      </c>
      <c r="I1545" t="s">
        <v>733</v>
      </c>
      <c r="J1545">
        <v>266870883.98960409</v>
      </c>
    </row>
    <row r="1546" spans="1:10" x14ac:dyDescent="0.4">
      <c r="A1546">
        <v>210000065</v>
      </c>
      <c r="B1546" t="s">
        <v>1456</v>
      </c>
      <c r="C1546" t="s">
        <v>5340</v>
      </c>
      <c r="D1546" t="s">
        <v>2775</v>
      </c>
      <c r="F1546" t="s">
        <v>5426</v>
      </c>
      <c r="G1546" t="s">
        <v>2775</v>
      </c>
      <c r="H1546" t="s">
        <v>5426</v>
      </c>
      <c r="I1546" t="s">
        <v>733</v>
      </c>
      <c r="J1546">
        <v>13183814.364019111</v>
      </c>
    </row>
    <row r="1547" spans="1:10" x14ac:dyDescent="0.4">
      <c r="A1547">
        <v>210000065</v>
      </c>
      <c r="B1547" t="s">
        <v>1456</v>
      </c>
      <c r="C1547" t="s">
        <v>5340</v>
      </c>
      <c r="D1547" t="s">
        <v>2775</v>
      </c>
      <c r="F1547" t="s">
        <v>5427</v>
      </c>
      <c r="G1547" t="s">
        <v>2775</v>
      </c>
      <c r="H1547" t="s">
        <v>5427</v>
      </c>
      <c r="I1547" t="s">
        <v>733</v>
      </c>
      <c r="J1547">
        <v>1534393106.594795</v>
      </c>
    </row>
    <row r="1548" spans="1:10" x14ac:dyDescent="0.4">
      <c r="A1548">
        <v>210000065</v>
      </c>
      <c r="B1548" t="s">
        <v>1456</v>
      </c>
      <c r="C1548" t="s">
        <v>5340</v>
      </c>
      <c r="D1548" t="s">
        <v>2775</v>
      </c>
      <c r="F1548" t="s">
        <v>5428</v>
      </c>
      <c r="G1548" t="s">
        <v>2775</v>
      </c>
      <c r="H1548" t="s">
        <v>5428</v>
      </c>
      <c r="I1548" t="s">
        <v>733</v>
      </c>
      <c r="J1548">
        <v>1057292558.279384</v>
      </c>
    </row>
    <row r="1549" spans="1:10" x14ac:dyDescent="0.4">
      <c r="A1549">
        <v>210000065</v>
      </c>
      <c r="B1549" t="s">
        <v>1456</v>
      </c>
      <c r="C1549" t="s">
        <v>5340</v>
      </c>
      <c r="D1549" t="s">
        <v>2775</v>
      </c>
      <c r="F1549" t="s">
        <v>5429</v>
      </c>
      <c r="G1549" t="s">
        <v>2775</v>
      </c>
      <c r="H1549" t="s">
        <v>5429</v>
      </c>
      <c r="I1549" t="s">
        <v>733</v>
      </c>
      <c r="J1549">
        <v>1168605036</v>
      </c>
    </row>
    <row r="1550" spans="1:10" x14ac:dyDescent="0.4">
      <c r="A1550">
        <v>210000065</v>
      </c>
      <c r="B1550" t="s">
        <v>1456</v>
      </c>
      <c r="C1550" t="s">
        <v>5340</v>
      </c>
      <c r="D1550" t="s">
        <v>2775</v>
      </c>
      <c r="F1550" t="s">
        <v>5430</v>
      </c>
      <c r="G1550" t="s">
        <v>2775</v>
      </c>
      <c r="H1550" t="s">
        <v>5430</v>
      </c>
      <c r="I1550" t="s">
        <v>733</v>
      </c>
      <c r="J1550">
        <v>2662517125.8589811</v>
      </c>
    </row>
    <row r="1551" spans="1:10" x14ac:dyDescent="0.4">
      <c r="A1551">
        <v>210000065</v>
      </c>
      <c r="B1551" t="s">
        <v>1456</v>
      </c>
      <c r="C1551" t="s">
        <v>5340</v>
      </c>
      <c r="D1551" t="s">
        <v>2775</v>
      </c>
      <c r="F1551" t="s">
        <v>5431</v>
      </c>
      <c r="G1551" t="s">
        <v>2775</v>
      </c>
      <c r="H1551" t="s">
        <v>5431</v>
      </c>
      <c r="I1551" t="s">
        <v>733</v>
      </c>
      <c r="J1551">
        <v>1347152676.1455929</v>
      </c>
    </row>
    <row r="1552" spans="1:10" x14ac:dyDescent="0.4">
      <c r="A1552">
        <v>210000065</v>
      </c>
      <c r="B1552" t="s">
        <v>1456</v>
      </c>
      <c r="C1552" t="s">
        <v>5340</v>
      </c>
      <c r="D1552" t="s">
        <v>2775</v>
      </c>
      <c r="F1552" t="s">
        <v>5432</v>
      </c>
      <c r="G1552" t="s">
        <v>2775</v>
      </c>
      <c r="H1552" t="s">
        <v>5432</v>
      </c>
      <c r="I1552" t="s">
        <v>733</v>
      </c>
      <c r="J1552">
        <v>1305197622.0378921</v>
      </c>
    </row>
    <row r="1553" spans="1:10" x14ac:dyDescent="0.4">
      <c r="A1553">
        <v>210000065</v>
      </c>
      <c r="B1553" t="s">
        <v>1456</v>
      </c>
      <c r="C1553" t="s">
        <v>5340</v>
      </c>
      <c r="D1553" t="s">
        <v>2775</v>
      </c>
      <c r="F1553" t="s">
        <v>5433</v>
      </c>
      <c r="G1553" t="s">
        <v>2775</v>
      </c>
      <c r="H1553" t="s">
        <v>5433</v>
      </c>
      <c r="I1553" t="s">
        <v>733</v>
      </c>
      <c r="J1553">
        <v>2372122246.2437272</v>
      </c>
    </row>
    <row r="1554" spans="1:10" x14ac:dyDescent="0.4">
      <c r="A1554">
        <v>210000065</v>
      </c>
      <c r="B1554" t="s">
        <v>1456</v>
      </c>
      <c r="C1554" t="s">
        <v>5340</v>
      </c>
      <c r="D1554" t="s">
        <v>2775</v>
      </c>
      <c r="F1554" t="s">
        <v>5434</v>
      </c>
      <c r="G1554" t="s">
        <v>2775</v>
      </c>
      <c r="H1554" t="s">
        <v>5434</v>
      </c>
      <c r="I1554" t="s">
        <v>733</v>
      </c>
      <c r="J1554">
        <v>1293062469.0265501</v>
      </c>
    </row>
    <row r="1555" spans="1:10" x14ac:dyDescent="0.4">
      <c r="A1555">
        <v>210000065</v>
      </c>
      <c r="B1555" t="s">
        <v>1456</v>
      </c>
      <c r="C1555" t="s">
        <v>5340</v>
      </c>
      <c r="D1555" t="s">
        <v>2775</v>
      </c>
      <c r="F1555" t="s">
        <v>5435</v>
      </c>
      <c r="G1555" t="s">
        <v>2775</v>
      </c>
      <c r="H1555" t="s">
        <v>5435</v>
      </c>
      <c r="I1555" t="s">
        <v>733</v>
      </c>
      <c r="J1555">
        <v>862257168</v>
      </c>
    </row>
    <row r="1556" spans="1:10" x14ac:dyDescent="0.4">
      <c r="A1556">
        <v>210000065</v>
      </c>
      <c r="B1556" t="s">
        <v>1456</v>
      </c>
      <c r="C1556" t="s">
        <v>5340</v>
      </c>
      <c r="D1556" t="s">
        <v>2775</v>
      </c>
      <c r="F1556" t="s">
        <v>5436</v>
      </c>
      <c r="G1556" t="s">
        <v>2775</v>
      </c>
      <c r="H1556" t="s">
        <v>5436</v>
      </c>
      <c r="I1556" t="s">
        <v>733</v>
      </c>
      <c r="J1556">
        <v>989247923.85732841</v>
      </c>
    </row>
    <row r="1557" spans="1:10" x14ac:dyDescent="0.4">
      <c r="A1557">
        <v>210000065</v>
      </c>
      <c r="B1557" t="s">
        <v>1456</v>
      </c>
      <c r="C1557" t="s">
        <v>5340</v>
      </c>
      <c r="D1557" t="s">
        <v>2775</v>
      </c>
      <c r="F1557" t="s">
        <v>5437</v>
      </c>
      <c r="G1557" t="s">
        <v>2775</v>
      </c>
      <c r="H1557" t="s">
        <v>5437</v>
      </c>
      <c r="I1557" t="s">
        <v>733</v>
      </c>
      <c r="J1557">
        <v>451037898</v>
      </c>
    </row>
    <row r="1558" spans="1:10" x14ac:dyDescent="0.4">
      <c r="A1558">
        <v>210000065</v>
      </c>
      <c r="B1558" t="s">
        <v>1456</v>
      </c>
      <c r="C1558" t="s">
        <v>5340</v>
      </c>
      <c r="D1558" t="s">
        <v>2775</v>
      </c>
      <c r="F1558" t="s">
        <v>5438</v>
      </c>
      <c r="G1558" t="s">
        <v>2775</v>
      </c>
      <c r="H1558" t="s">
        <v>5438</v>
      </c>
      <c r="I1558" t="s">
        <v>733</v>
      </c>
      <c r="J1558">
        <v>41687974.129395463</v>
      </c>
    </row>
    <row r="1559" spans="1:10" x14ac:dyDescent="0.4">
      <c r="A1559">
        <v>210000065</v>
      </c>
      <c r="B1559" t="s">
        <v>1456</v>
      </c>
      <c r="C1559" t="s">
        <v>5340</v>
      </c>
      <c r="D1559" t="s">
        <v>2775</v>
      </c>
      <c r="F1559" t="s">
        <v>5439</v>
      </c>
      <c r="G1559" t="s">
        <v>2775</v>
      </c>
      <c r="H1559" t="s">
        <v>5439</v>
      </c>
      <c r="I1559" t="s">
        <v>733</v>
      </c>
      <c r="J1559">
        <v>1294608134.246531</v>
      </c>
    </row>
    <row r="1560" spans="1:10" x14ac:dyDescent="0.4">
      <c r="A1560">
        <v>210000065</v>
      </c>
      <c r="B1560" t="s">
        <v>1456</v>
      </c>
      <c r="C1560" t="s">
        <v>5340</v>
      </c>
      <c r="D1560" t="s">
        <v>2775</v>
      </c>
      <c r="F1560" t="s">
        <v>5440</v>
      </c>
      <c r="G1560" t="s">
        <v>2775</v>
      </c>
      <c r="H1560" t="s">
        <v>5440</v>
      </c>
      <c r="I1560" t="s">
        <v>733</v>
      </c>
      <c r="J1560">
        <v>935253476.60467422</v>
      </c>
    </row>
    <row r="1561" spans="1:10" x14ac:dyDescent="0.4">
      <c r="A1561">
        <v>210000065</v>
      </c>
      <c r="B1561" t="s">
        <v>1456</v>
      </c>
      <c r="C1561" t="s">
        <v>5340</v>
      </c>
      <c r="D1561" t="s">
        <v>2775</v>
      </c>
      <c r="F1561" t="s">
        <v>5441</v>
      </c>
      <c r="G1561" t="s">
        <v>2775</v>
      </c>
      <c r="H1561" t="s">
        <v>5441</v>
      </c>
      <c r="I1561" t="s">
        <v>733</v>
      </c>
      <c r="J1561">
        <v>570853099</v>
      </c>
    </row>
    <row r="1562" spans="1:10" x14ac:dyDescent="0.4">
      <c r="A1562">
        <v>210000065</v>
      </c>
      <c r="B1562" t="s">
        <v>1456</v>
      </c>
      <c r="C1562" t="s">
        <v>5340</v>
      </c>
      <c r="D1562" t="s">
        <v>2775</v>
      </c>
      <c r="F1562" t="s">
        <v>5442</v>
      </c>
      <c r="G1562" t="s">
        <v>2775</v>
      </c>
      <c r="H1562" t="s">
        <v>5442</v>
      </c>
      <c r="I1562" t="s">
        <v>733</v>
      </c>
      <c r="J1562">
        <v>2023149406.166033</v>
      </c>
    </row>
    <row r="1563" spans="1:10" x14ac:dyDescent="0.4">
      <c r="A1563">
        <v>210000065</v>
      </c>
      <c r="B1563" t="s">
        <v>1456</v>
      </c>
      <c r="C1563" t="s">
        <v>5340</v>
      </c>
      <c r="D1563" t="s">
        <v>2775</v>
      </c>
      <c r="F1563" t="s">
        <v>5443</v>
      </c>
      <c r="G1563" t="s">
        <v>2775</v>
      </c>
      <c r="H1563" t="s">
        <v>5443</v>
      </c>
      <c r="I1563" t="s">
        <v>733</v>
      </c>
      <c r="J1563">
        <v>28583455.232464749</v>
      </c>
    </row>
    <row r="1564" spans="1:10" x14ac:dyDescent="0.4">
      <c r="A1564">
        <v>210000065</v>
      </c>
      <c r="B1564" t="s">
        <v>1456</v>
      </c>
      <c r="C1564" t="s">
        <v>5340</v>
      </c>
      <c r="D1564" t="s">
        <v>2775</v>
      </c>
      <c r="F1564" t="s">
        <v>5444</v>
      </c>
      <c r="G1564" t="s">
        <v>2775</v>
      </c>
      <c r="H1564" t="s">
        <v>5444</v>
      </c>
      <c r="I1564" t="s">
        <v>733</v>
      </c>
      <c r="J1564">
        <v>190617613.60388631</v>
      </c>
    </row>
    <row r="1565" spans="1:10" x14ac:dyDescent="0.4">
      <c r="A1565">
        <v>210000065</v>
      </c>
      <c r="B1565" t="s">
        <v>1456</v>
      </c>
      <c r="C1565" t="s">
        <v>5340</v>
      </c>
      <c r="D1565" t="s">
        <v>2775</v>
      </c>
      <c r="F1565" t="s">
        <v>5445</v>
      </c>
      <c r="G1565" t="s">
        <v>2775</v>
      </c>
      <c r="H1565" t="s">
        <v>5445</v>
      </c>
      <c r="I1565" t="s">
        <v>733</v>
      </c>
      <c r="J1565">
        <v>6282011636.7403774</v>
      </c>
    </row>
    <row r="1566" spans="1:10" x14ac:dyDescent="0.4">
      <c r="A1566">
        <v>210000065</v>
      </c>
      <c r="B1566" t="s">
        <v>1456</v>
      </c>
      <c r="C1566" t="s">
        <v>5340</v>
      </c>
      <c r="D1566" t="s">
        <v>2775</v>
      </c>
      <c r="F1566" t="s">
        <v>5446</v>
      </c>
      <c r="G1566" t="s">
        <v>2775</v>
      </c>
      <c r="H1566" t="s">
        <v>5446</v>
      </c>
      <c r="I1566" t="s">
        <v>733</v>
      </c>
      <c r="J1566">
        <v>2006956532.781826</v>
      </c>
    </row>
    <row r="1567" spans="1:10" x14ac:dyDescent="0.4">
      <c r="A1567">
        <v>210000065</v>
      </c>
      <c r="B1567" t="s">
        <v>1456</v>
      </c>
      <c r="C1567" t="s">
        <v>5340</v>
      </c>
      <c r="D1567" t="s">
        <v>2775</v>
      </c>
      <c r="F1567" t="s">
        <v>5447</v>
      </c>
      <c r="G1567" t="s">
        <v>2775</v>
      </c>
      <c r="H1567" t="s">
        <v>5447</v>
      </c>
      <c r="I1567" t="s">
        <v>733</v>
      </c>
      <c r="J1567">
        <v>37521644.906561799</v>
      </c>
    </row>
    <row r="1568" spans="1:10" x14ac:dyDescent="0.4">
      <c r="A1568">
        <v>210000065</v>
      </c>
      <c r="B1568" t="s">
        <v>1456</v>
      </c>
      <c r="C1568" t="s">
        <v>5340</v>
      </c>
      <c r="D1568" t="s">
        <v>2775</v>
      </c>
      <c r="F1568" t="s">
        <v>5448</v>
      </c>
      <c r="G1568" t="s">
        <v>2775</v>
      </c>
      <c r="H1568" t="s">
        <v>5448</v>
      </c>
      <c r="I1568" t="s">
        <v>733</v>
      </c>
      <c r="J1568">
        <v>183601701.7371386</v>
      </c>
    </row>
    <row r="1569" spans="1:10" x14ac:dyDescent="0.4">
      <c r="A1569">
        <v>210000065</v>
      </c>
      <c r="B1569" t="s">
        <v>1456</v>
      </c>
      <c r="C1569" t="s">
        <v>5340</v>
      </c>
      <c r="D1569" t="s">
        <v>2775</v>
      </c>
      <c r="F1569" t="s">
        <v>5449</v>
      </c>
      <c r="G1569" t="s">
        <v>2775</v>
      </c>
      <c r="H1569" t="s">
        <v>5449</v>
      </c>
      <c r="I1569" t="s">
        <v>733</v>
      </c>
      <c r="J1569">
        <v>671576183.99903727</v>
      </c>
    </row>
    <row r="1570" spans="1:10" x14ac:dyDescent="0.4">
      <c r="A1570">
        <v>210000065</v>
      </c>
      <c r="B1570" t="s">
        <v>1456</v>
      </c>
      <c r="C1570" t="s">
        <v>5340</v>
      </c>
      <c r="D1570" t="s">
        <v>2775</v>
      </c>
      <c r="F1570" t="s">
        <v>3951</v>
      </c>
      <c r="G1570" t="s">
        <v>2775</v>
      </c>
      <c r="H1570" t="s">
        <v>3951</v>
      </c>
      <c r="I1570" t="s">
        <v>733</v>
      </c>
      <c r="J1570">
        <v>1611615300.41522</v>
      </c>
    </row>
    <row r="1571" spans="1:10" x14ac:dyDescent="0.4">
      <c r="A1571">
        <v>210000065</v>
      </c>
      <c r="B1571" t="s">
        <v>1456</v>
      </c>
      <c r="C1571" t="s">
        <v>5340</v>
      </c>
      <c r="D1571" t="s">
        <v>2775</v>
      </c>
      <c r="F1571" t="s">
        <v>5450</v>
      </c>
      <c r="G1571" t="s">
        <v>2775</v>
      </c>
      <c r="H1571" t="s">
        <v>5450</v>
      </c>
      <c r="I1571" t="s">
        <v>733</v>
      </c>
      <c r="J1571">
        <v>3819689016.8209982</v>
      </c>
    </row>
    <row r="1572" spans="1:10" x14ac:dyDescent="0.4">
      <c r="A1572">
        <v>210000065</v>
      </c>
      <c r="B1572" t="s">
        <v>1456</v>
      </c>
      <c r="C1572" t="s">
        <v>5340</v>
      </c>
      <c r="D1572" t="s">
        <v>2775</v>
      </c>
      <c r="F1572" t="s">
        <v>5451</v>
      </c>
      <c r="G1572" t="s">
        <v>2775</v>
      </c>
      <c r="H1572" t="s">
        <v>5451</v>
      </c>
      <c r="I1572" t="s">
        <v>733</v>
      </c>
      <c r="J1572">
        <v>349979712.02823162</v>
      </c>
    </row>
    <row r="1573" spans="1:10" x14ac:dyDescent="0.4">
      <c r="A1573">
        <v>210000065</v>
      </c>
      <c r="B1573" t="s">
        <v>1456</v>
      </c>
      <c r="C1573" t="s">
        <v>5340</v>
      </c>
      <c r="D1573" t="s">
        <v>2775</v>
      </c>
      <c r="F1573" t="s">
        <v>5452</v>
      </c>
      <c r="G1573" t="s">
        <v>2775</v>
      </c>
      <c r="H1573" t="s">
        <v>5452</v>
      </c>
      <c r="I1573" t="s">
        <v>733</v>
      </c>
      <c r="J1573">
        <v>131838143.64019109</v>
      </c>
    </row>
    <row r="1574" spans="1:10" x14ac:dyDescent="0.4">
      <c r="A1574">
        <v>210000065</v>
      </c>
      <c r="B1574" t="s">
        <v>1456</v>
      </c>
      <c r="C1574" t="s">
        <v>5340</v>
      </c>
      <c r="D1574" t="s">
        <v>2775</v>
      </c>
      <c r="F1574" t="s">
        <v>5453</v>
      </c>
      <c r="G1574" t="s">
        <v>2775</v>
      </c>
      <c r="H1574" t="s">
        <v>5453</v>
      </c>
      <c r="I1574" t="s">
        <v>733</v>
      </c>
      <c r="J1574">
        <v>631453057</v>
      </c>
    </row>
    <row r="1575" spans="1:10" x14ac:dyDescent="0.4">
      <c r="A1575">
        <v>210000065</v>
      </c>
      <c r="B1575" t="s">
        <v>1456</v>
      </c>
      <c r="C1575" t="s">
        <v>5340</v>
      </c>
      <c r="D1575" t="s">
        <v>2775</v>
      </c>
      <c r="F1575" t="s">
        <v>5454</v>
      </c>
      <c r="G1575" t="s">
        <v>2775</v>
      </c>
      <c r="H1575" t="s">
        <v>5454</v>
      </c>
      <c r="I1575" t="s">
        <v>733</v>
      </c>
      <c r="J1575">
        <v>550155772.99736929</v>
      </c>
    </row>
    <row r="1576" spans="1:10" x14ac:dyDescent="0.4">
      <c r="A1576">
        <v>210000065</v>
      </c>
      <c r="B1576" t="s">
        <v>1456</v>
      </c>
      <c r="C1576" t="s">
        <v>5340</v>
      </c>
      <c r="D1576" t="s">
        <v>2775</v>
      </c>
      <c r="F1576" t="s">
        <v>5455</v>
      </c>
      <c r="G1576" t="s">
        <v>2775</v>
      </c>
      <c r="H1576" t="s">
        <v>5455</v>
      </c>
      <c r="I1576" t="s">
        <v>733</v>
      </c>
      <c r="J1576">
        <v>507233026.49871308</v>
      </c>
    </row>
    <row r="1577" spans="1:10" x14ac:dyDescent="0.4">
      <c r="A1577">
        <v>210000065</v>
      </c>
      <c r="B1577" t="s">
        <v>1456</v>
      </c>
      <c r="C1577" t="s">
        <v>5340</v>
      </c>
      <c r="D1577" t="s">
        <v>2775</v>
      </c>
      <c r="F1577" t="s">
        <v>5456</v>
      </c>
      <c r="G1577" t="s">
        <v>2775</v>
      </c>
      <c r="H1577" t="s">
        <v>5456</v>
      </c>
      <c r="I1577" t="s">
        <v>733</v>
      </c>
      <c r="J1577">
        <v>905.26943605561155</v>
      </c>
    </row>
    <row r="1578" spans="1:10" x14ac:dyDescent="0.4">
      <c r="A1578">
        <v>210000065</v>
      </c>
      <c r="B1578" t="s">
        <v>1456</v>
      </c>
      <c r="C1578" t="s">
        <v>5340</v>
      </c>
      <c r="D1578" t="s">
        <v>2775</v>
      </c>
      <c r="F1578" t="s">
        <v>5457</v>
      </c>
      <c r="G1578" t="s">
        <v>2775</v>
      </c>
      <c r="H1578" t="s">
        <v>5457</v>
      </c>
      <c r="I1578" t="s">
        <v>733</v>
      </c>
      <c r="J1578">
        <v>856972006</v>
      </c>
    </row>
    <row r="1579" spans="1:10" x14ac:dyDescent="0.4">
      <c r="A1579">
        <v>210000065</v>
      </c>
      <c r="B1579" t="s">
        <v>1456</v>
      </c>
      <c r="C1579" t="s">
        <v>5340</v>
      </c>
      <c r="D1579" t="s">
        <v>2775</v>
      </c>
      <c r="F1579" t="s">
        <v>5458</v>
      </c>
      <c r="G1579" t="s">
        <v>2775</v>
      </c>
      <c r="H1579" t="s">
        <v>5458</v>
      </c>
      <c r="I1579" t="s">
        <v>733</v>
      </c>
      <c r="J1579">
        <v>909683191.11731827</v>
      </c>
    </row>
    <row r="1580" spans="1:10" x14ac:dyDescent="0.4">
      <c r="A1580">
        <v>210000065</v>
      </c>
      <c r="B1580" t="s">
        <v>1456</v>
      </c>
      <c r="C1580" t="s">
        <v>5340</v>
      </c>
      <c r="D1580" t="s">
        <v>2775</v>
      </c>
      <c r="F1580" t="s">
        <v>5459</v>
      </c>
      <c r="G1580" t="s">
        <v>2775</v>
      </c>
      <c r="H1580" t="s">
        <v>5459</v>
      </c>
      <c r="I1580" t="s">
        <v>733</v>
      </c>
      <c r="J1580">
        <v>176310493.42138579</v>
      </c>
    </row>
    <row r="1581" spans="1:10" x14ac:dyDescent="0.4">
      <c r="A1581">
        <v>210000065</v>
      </c>
      <c r="B1581" t="s">
        <v>1456</v>
      </c>
      <c r="C1581" t="s">
        <v>5340</v>
      </c>
      <c r="D1581" t="s">
        <v>2775</v>
      </c>
      <c r="F1581" t="s">
        <v>5460</v>
      </c>
      <c r="G1581" t="s">
        <v>2775</v>
      </c>
      <c r="H1581" t="s">
        <v>5460</v>
      </c>
      <c r="I1581" t="s">
        <v>733</v>
      </c>
      <c r="J1581">
        <v>271368884.40342891</v>
      </c>
    </row>
    <row r="1582" spans="1:10" x14ac:dyDescent="0.4">
      <c r="A1582">
        <v>210000065</v>
      </c>
      <c r="B1582" t="s">
        <v>1456</v>
      </c>
      <c r="C1582" t="s">
        <v>5340</v>
      </c>
      <c r="D1582" t="s">
        <v>2775</v>
      </c>
      <c r="E1582" t="s">
        <v>5461</v>
      </c>
      <c r="F1582" t="s">
        <v>5462</v>
      </c>
      <c r="G1582" t="s">
        <v>2775</v>
      </c>
      <c r="H1582" t="s">
        <v>5463</v>
      </c>
      <c r="I1582" t="s">
        <v>733</v>
      </c>
      <c r="J1582">
        <v>463492327.62418902</v>
      </c>
    </row>
    <row r="1583" spans="1:10" x14ac:dyDescent="0.4">
      <c r="A1583">
        <v>210000065</v>
      </c>
      <c r="B1583" t="s">
        <v>1456</v>
      </c>
      <c r="C1583" t="s">
        <v>5340</v>
      </c>
      <c r="D1583" t="s">
        <v>2775</v>
      </c>
      <c r="F1583" t="s">
        <v>5464</v>
      </c>
      <c r="G1583" t="s">
        <v>2775</v>
      </c>
      <c r="H1583" t="s">
        <v>5464</v>
      </c>
      <c r="I1583" t="s">
        <v>733</v>
      </c>
      <c r="J1583">
        <v>490679473.21386999</v>
      </c>
    </row>
    <row r="1584" spans="1:10" x14ac:dyDescent="0.4">
      <c r="A1584">
        <v>210000065</v>
      </c>
      <c r="B1584" t="s">
        <v>1456</v>
      </c>
      <c r="C1584" t="s">
        <v>5340</v>
      </c>
      <c r="D1584" t="s">
        <v>2775</v>
      </c>
      <c r="F1584" t="s">
        <v>5465</v>
      </c>
      <c r="G1584" t="s">
        <v>2775</v>
      </c>
      <c r="H1584" t="s">
        <v>5465</v>
      </c>
      <c r="I1584" t="s">
        <v>733</v>
      </c>
      <c r="J1584">
        <v>8258787063.3967524</v>
      </c>
    </row>
    <row r="1585" spans="1:10" x14ac:dyDescent="0.4">
      <c r="A1585">
        <v>210000065</v>
      </c>
      <c r="B1585" t="s">
        <v>1456</v>
      </c>
      <c r="C1585" t="s">
        <v>5340</v>
      </c>
      <c r="D1585" t="s">
        <v>2775</v>
      </c>
      <c r="F1585" t="s">
        <v>5466</v>
      </c>
      <c r="G1585" t="s">
        <v>2775</v>
      </c>
      <c r="H1585" t="s">
        <v>5466</v>
      </c>
      <c r="I1585" t="s">
        <v>733</v>
      </c>
      <c r="J1585">
        <v>1155247788.1159639</v>
      </c>
    </row>
    <row r="1586" spans="1:10" x14ac:dyDescent="0.4">
      <c r="A1586">
        <v>210000065</v>
      </c>
      <c r="B1586" t="s">
        <v>1456</v>
      </c>
      <c r="C1586" t="s">
        <v>5340</v>
      </c>
      <c r="D1586" t="s">
        <v>2775</v>
      </c>
      <c r="F1586" t="s">
        <v>5467</v>
      </c>
      <c r="G1586" t="s">
        <v>2775</v>
      </c>
      <c r="H1586" t="s">
        <v>5467</v>
      </c>
      <c r="I1586" t="s">
        <v>733</v>
      </c>
      <c r="J1586">
        <v>490510027.16572148</v>
      </c>
    </row>
    <row r="1587" spans="1:10" x14ac:dyDescent="0.4">
      <c r="A1587">
        <v>210000065</v>
      </c>
      <c r="B1587" t="s">
        <v>1456</v>
      </c>
      <c r="C1587" t="s">
        <v>5340</v>
      </c>
      <c r="D1587" t="s">
        <v>2775</v>
      </c>
      <c r="F1587" t="s">
        <v>5468</v>
      </c>
      <c r="G1587" t="s">
        <v>2775</v>
      </c>
      <c r="H1587" t="s">
        <v>5468</v>
      </c>
      <c r="I1587" t="s">
        <v>733</v>
      </c>
      <c r="J1587">
        <v>1671205213.7284601</v>
      </c>
    </row>
    <row r="1588" spans="1:10" x14ac:dyDescent="0.4">
      <c r="A1588">
        <v>210000065</v>
      </c>
      <c r="B1588" t="s">
        <v>1456</v>
      </c>
      <c r="C1588" t="s">
        <v>5340</v>
      </c>
      <c r="D1588" t="s">
        <v>2775</v>
      </c>
      <c r="F1588" t="s">
        <v>5469</v>
      </c>
      <c r="G1588" t="s">
        <v>2775</v>
      </c>
      <c r="H1588" t="s">
        <v>5469</v>
      </c>
      <c r="I1588" t="s">
        <v>733</v>
      </c>
      <c r="J1588">
        <v>1391836850.267977</v>
      </c>
    </row>
    <row r="1589" spans="1:10" x14ac:dyDescent="0.4">
      <c r="A1589">
        <v>210000065</v>
      </c>
      <c r="B1589" t="s">
        <v>1456</v>
      </c>
      <c r="C1589" t="s">
        <v>5340</v>
      </c>
      <c r="D1589" t="s">
        <v>2775</v>
      </c>
      <c r="F1589" t="s">
        <v>5470</v>
      </c>
      <c r="G1589" t="s">
        <v>2775</v>
      </c>
      <c r="H1589" t="s">
        <v>5470</v>
      </c>
      <c r="I1589" t="s">
        <v>733</v>
      </c>
      <c r="J1589">
        <v>200296081.34538791</v>
      </c>
    </row>
    <row r="1590" spans="1:10" x14ac:dyDescent="0.4">
      <c r="A1590">
        <v>210000065</v>
      </c>
      <c r="B1590" t="s">
        <v>1456</v>
      </c>
      <c r="C1590" t="s">
        <v>5340</v>
      </c>
      <c r="D1590" t="s">
        <v>2775</v>
      </c>
      <c r="F1590" t="s">
        <v>5471</v>
      </c>
      <c r="G1590" t="s">
        <v>2775</v>
      </c>
      <c r="H1590" t="s">
        <v>5471</v>
      </c>
      <c r="I1590" t="s">
        <v>733</v>
      </c>
      <c r="J1590">
        <v>973924408.95480251</v>
      </c>
    </row>
    <row r="1591" spans="1:10" x14ac:dyDescent="0.4">
      <c r="A1591">
        <v>210000065</v>
      </c>
      <c r="B1591" t="s">
        <v>1456</v>
      </c>
      <c r="C1591" t="s">
        <v>5340</v>
      </c>
      <c r="D1591" t="s">
        <v>2775</v>
      </c>
      <c r="F1591" t="s">
        <v>5472</v>
      </c>
      <c r="G1591" t="s">
        <v>2775</v>
      </c>
      <c r="H1591" t="s">
        <v>5472</v>
      </c>
      <c r="I1591" t="s">
        <v>733</v>
      </c>
      <c r="J1591">
        <v>133385618.903551</v>
      </c>
    </row>
    <row r="1592" spans="1:10" x14ac:dyDescent="0.4">
      <c r="A1592">
        <v>210000065</v>
      </c>
      <c r="B1592" t="s">
        <v>1456</v>
      </c>
      <c r="C1592" t="s">
        <v>5340</v>
      </c>
      <c r="D1592" t="s">
        <v>2775</v>
      </c>
      <c r="F1592" t="s">
        <v>5473</v>
      </c>
      <c r="G1592" t="s">
        <v>2775</v>
      </c>
      <c r="H1592" t="s">
        <v>5473</v>
      </c>
      <c r="I1592" t="s">
        <v>733</v>
      </c>
      <c r="J1592">
        <v>52735257.456076421</v>
      </c>
    </row>
    <row r="1593" spans="1:10" x14ac:dyDescent="0.4">
      <c r="A1593">
        <v>210000065</v>
      </c>
      <c r="B1593" t="s">
        <v>1456</v>
      </c>
      <c r="C1593" t="s">
        <v>5340</v>
      </c>
      <c r="D1593" t="s">
        <v>2775</v>
      </c>
      <c r="F1593" t="s">
        <v>5474</v>
      </c>
      <c r="G1593" t="s">
        <v>2775</v>
      </c>
      <c r="H1593" t="s">
        <v>5474</v>
      </c>
      <c r="I1593" t="s">
        <v>733</v>
      </c>
      <c r="J1593">
        <v>381208670.9476738</v>
      </c>
    </row>
    <row r="1594" spans="1:10" x14ac:dyDescent="0.4">
      <c r="A1594">
        <v>210000065</v>
      </c>
      <c r="B1594" t="s">
        <v>1456</v>
      </c>
      <c r="C1594" t="s">
        <v>5340</v>
      </c>
      <c r="D1594" t="s">
        <v>2775</v>
      </c>
      <c r="F1594" t="s">
        <v>5475</v>
      </c>
      <c r="G1594" t="s">
        <v>2775</v>
      </c>
      <c r="H1594" t="s">
        <v>5475</v>
      </c>
      <c r="I1594" t="s">
        <v>733</v>
      </c>
      <c r="J1594">
        <v>877200967</v>
      </c>
    </row>
    <row r="1595" spans="1:10" x14ac:dyDescent="0.4">
      <c r="A1595">
        <v>210000065</v>
      </c>
      <c r="B1595" t="s">
        <v>1456</v>
      </c>
      <c r="C1595" t="s">
        <v>5340</v>
      </c>
      <c r="D1595" t="s">
        <v>2775</v>
      </c>
      <c r="F1595" t="s">
        <v>5476</v>
      </c>
      <c r="G1595" t="s">
        <v>2775</v>
      </c>
      <c r="H1595" t="s">
        <v>5476</v>
      </c>
      <c r="I1595" t="s">
        <v>733</v>
      </c>
      <c r="J1595">
        <v>1097281423.036608</v>
      </c>
    </row>
    <row r="1596" spans="1:10" x14ac:dyDescent="0.4">
      <c r="A1596">
        <v>210000065</v>
      </c>
      <c r="B1596" t="s">
        <v>1456</v>
      </c>
      <c r="C1596" t="s">
        <v>5340</v>
      </c>
      <c r="D1596" t="s">
        <v>2775</v>
      </c>
      <c r="F1596" t="s">
        <v>5477</v>
      </c>
      <c r="G1596" t="s">
        <v>2775</v>
      </c>
      <c r="H1596" t="s">
        <v>5477</v>
      </c>
      <c r="I1596" t="s">
        <v>733</v>
      </c>
      <c r="J1596">
        <v>240876382.31267679</v>
      </c>
    </row>
    <row r="1597" spans="1:10" x14ac:dyDescent="0.4">
      <c r="A1597">
        <v>210000065</v>
      </c>
      <c r="B1597" t="s">
        <v>1456</v>
      </c>
      <c r="C1597" t="s">
        <v>5340</v>
      </c>
      <c r="D1597" t="s">
        <v>2775</v>
      </c>
      <c r="F1597" t="s">
        <v>5478</v>
      </c>
      <c r="G1597" t="s">
        <v>2775</v>
      </c>
      <c r="H1597" t="s">
        <v>5478</v>
      </c>
      <c r="I1597" t="s">
        <v>733</v>
      </c>
      <c r="J1597">
        <v>109018897.3246718</v>
      </c>
    </row>
    <row r="1598" spans="1:10" x14ac:dyDescent="0.4">
      <c r="A1598">
        <v>210000065</v>
      </c>
      <c r="B1598" t="s">
        <v>1456</v>
      </c>
      <c r="C1598" t="s">
        <v>5340</v>
      </c>
      <c r="D1598" t="s">
        <v>2775</v>
      </c>
      <c r="F1598" t="s">
        <v>5479</v>
      </c>
      <c r="G1598" t="s">
        <v>2775</v>
      </c>
      <c r="H1598" t="s">
        <v>5479</v>
      </c>
      <c r="I1598" t="s">
        <v>733</v>
      </c>
      <c r="J1598">
        <v>2462208482.5163941</v>
      </c>
    </row>
    <row r="1599" spans="1:10" x14ac:dyDescent="0.4">
      <c r="A1599">
        <v>210000065</v>
      </c>
      <c r="B1599" t="s">
        <v>1456</v>
      </c>
      <c r="C1599" t="s">
        <v>5340</v>
      </c>
      <c r="D1599" t="s">
        <v>2775</v>
      </c>
      <c r="F1599" t="s">
        <v>5480</v>
      </c>
      <c r="G1599" t="s">
        <v>2775</v>
      </c>
      <c r="H1599" t="s">
        <v>5480</v>
      </c>
      <c r="I1599" t="s">
        <v>733</v>
      </c>
      <c r="J1599">
        <v>702751341.13180637</v>
      </c>
    </row>
    <row r="1600" spans="1:10" x14ac:dyDescent="0.4">
      <c r="A1600">
        <v>210000065</v>
      </c>
      <c r="B1600" t="s">
        <v>1456</v>
      </c>
      <c r="C1600" t="s">
        <v>5340</v>
      </c>
      <c r="D1600" t="s">
        <v>2775</v>
      </c>
      <c r="F1600" t="s">
        <v>5481</v>
      </c>
      <c r="G1600" t="s">
        <v>2775</v>
      </c>
      <c r="H1600" t="s">
        <v>5481</v>
      </c>
      <c r="I1600" t="s">
        <v>733</v>
      </c>
      <c r="J1600">
        <v>8121140612.3401394</v>
      </c>
    </row>
    <row r="1601" spans="1:10" x14ac:dyDescent="0.4">
      <c r="A1601">
        <v>210000065</v>
      </c>
      <c r="B1601" t="s">
        <v>1456</v>
      </c>
      <c r="C1601" t="s">
        <v>5340</v>
      </c>
      <c r="D1601" t="s">
        <v>2775</v>
      </c>
      <c r="F1601" t="s">
        <v>5482</v>
      </c>
      <c r="G1601" t="s">
        <v>2775</v>
      </c>
      <c r="H1601" t="s">
        <v>5482</v>
      </c>
      <c r="I1601" t="s">
        <v>733</v>
      </c>
      <c r="J1601">
        <v>220303606.16951209</v>
      </c>
    </row>
    <row r="1602" spans="1:10" x14ac:dyDescent="0.4">
      <c r="A1602">
        <v>210000065</v>
      </c>
      <c r="B1602" t="s">
        <v>1456</v>
      </c>
      <c r="C1602" t="s">
        <v>5340</v>
      </c>
      <c r="D1602" t="s">
        <v>2775</v>
      </c>
      <c r="F1602" t="s">
        <v>5483</v>
      </c>
      <c r="G1602" t="s">
        <v>2775</v>
      </c>
      <c r="H1602" t="s">
        <v>5483</v>
      </c>
      <c r="I1602" t="s">
        <v>733</v>
      </c>
      <c r="J1602">
        <v>565024847.94324422</v>
      </c>
    </row>
    <row r="1603" spans="1:10" x14ac:dyDescent="0.4">
      <c r="A1603">
        <v>210000065</v>
      </c>
      <c r="B1603" t="s">
        <v>1456</v>
      </c>
      <c r="C1603" t="s">
        <v>5340</v>
      </c>
      <c r="D1603" t="s">
        <v>2775</v>
      </c>
      <c r="F1603" t="s">
        <v>5484</v>
      </c>
      <c r="G1603" t="s">
        <v>2775</v>
      </c>
      <c r="H1603" t="s">
        <v>5484</v>
      </c>
      <c r="I1603" t="s">
        <v>733</v>
      </c>
      <c r="J1603">
        <v>2784628817.0585761</v>
      </c>
    </row>
    <row r="1604" spans="1:10" x14ac:dyDescent="0.4">
      <c r="A1604">
        <v>210000065</v>
      </c>
      <c r="B1604" t="s">
        <v>1456</v>
      </c>
      <c r="C1604" t="s">
        <v>5340</v>
      </c>
      <c r="D1604" t="s">
        <v>2775</v>
      </c>
      <c r="F1604" t="s">
        <v>5485</v>
      </c>
      <c r="G1604" t="s">
        <v>2775</v>
      </c>
      <c r="H1604" t="s">
        <v>5485</v>
      </c>
      <c r="I1604" t="s">
        <v>733</v>
      </c>
      <c r="J1604">
        <v>1873952321</v>
      </c>
    </row>
    <row r="1605" spans="1:10" x14ac:dyDescent="0.4">
      <c r="A1605">
        <v>210000065</v>
      </c>
      <c r="B1605" t="s">
        <v>1456</v>
      </c>
      <c r="C1605" t="s">
        <v>5340</v>
      </c>
      <c r="D1605" t="s">
        <v>2775</v>
      </c>
      <c r="F1605" t="s">
        <v>5486</v>
      </c>
      <c r="G1605" t="s">
        <v>2775</v>
      </c>
      <c r="H1605" t="s">
        <v>5486</v>
      </c>
      <c r="I1605" t="s">
        <v>733</v>
      </c>
      <c r="J1605">
        <v>165405595.4010177</v>
      </c>
    </row>
    <row r="1606" spans="1:10" x14ac:dyDescent="0.4">
      <c r="A1606">
        <v>210000065</v>
      </c>
      <c r="B1606" t="s">
        <v>1456</v>
      </c>
      <c r="C1606" t="s">
        <v>5340</v>
      </c>
      <c r="D1606" t="s">
        <v>2775</v>
      </c>
      <c r="F1606" t="s">
        <v>5487</v>
      </c>
      <c r="G1606" t="s">
        <v>2775</v>
      </c>
      <c r="H1606" t="s">
        <v>5487</v>
      </c>
      <c r="I1606" t="s">
        <v>733</v>
      </c>
      <c r="J1606">
        <v>43146639.845587254</v>
      </c>
    </row>
    <row r="1607" spans="1:10" x14ac:dyDescent="0.4">
      <c r="A1607">
        <v>210000065</v>
      </c>
      <c r="B1607" t="s">
        <v>1456</v>
      </c>
      <c r="C1607" t="s">
        <v>5340</v>
      </c>
      <c r="D1607" t="s">
        <v>2775</v>
      </c>
      <c r="F1607" t="s">
        <v>5488</v>
      </c>
      <c r="G1607" t="s">
        <v>2775</v>
      </c>
      <c r="H1607" t="s">
        <v>5488</v>
      </c>
      <c r="I1607" t="s">
        <v>733</v>
      </c>
      <c r="J1607">
        <v>129081995.0559299</v>
      </c>
    </row>
    <row r="1608" spans="1:10" x14ac:dyDescent="0.4">
      <c r="A1608">
        <v>210000065</v>
      </c>
      <c r="B1608" t="s">
        <v>1456</v>
      </c>
      <c r="C1608" t="s">
        <v>5340</v>
      </c>
      <c r="D1608" t="s">
        <v>2775</v>
      </c>
      <c r="F1608" t="s">
        <v>5489</v>
      </c>
      <c r="G1608" t="s">
        <v>2775</v>
      </c>
      <c r="H1608" t="s">
        <v>5489</v>
      </c>
      <c r="I1608" t="s">
        <v>733</v>
      </c>
      <c r="J1608">
        <v>59346360.126266196</v>
      </c>
    </row>
    <row r="1609" spans="1:10" x14ac:dyDescent="0.4">
      <c r="A1609">
        <v>210000065</v>
      </c>
      <c r="B1609" t="s">
        <v>1456</v>
      </c>
      <c r="C1609" t="s">
        <v>5340</v>
      </c>
      <c r="D1609" t="s">
        <v>2775</v>
      </c>
      <c r="F1609" t="s">
        <v>5490</v>
      </c>
      <c r="G1609" t="s">
        <v>2775</v>
      </c>
      <c r="H1609" t="s">
        <v>5490</v>
      </c>
      <c r="I1609" t="s">
        <v>733</v>
      </c>
      <c r="J1609">
        <v>564429520.73276246</v>
      </c>
    </row>
    <row r="1610" spans="1:10" x14ac:dyDescent="0.4">
      <c r="A1610">
        <v>210000065</v>
      </c>
      <c r="B1610" t="s">
        <v>1456</v>
      </c>
      <c r="C1610" t="s">
        <v>5340</v>
      </c>
      <c r="D1610" t="s">
        <v>2775</v>
      </c>
      <c r="F1610" t="s">
        <v>5491</v>
      </c>
      <c r="G1610" t="s">
        <v>2775</v>
      </c>
      <c r="H1610" t="s">
        <v>5491</v>
      </c>
      <c r="I1610" t="s">
        <v>733</v>
      </c>
      <c r="J1610">
        <v>1231672419.8453259</v>
      </c>
    </row>
    <row r="1611" spans="1:10" x14ac:dyDescent="0.4">
      <c r="A1611">
        <v>210000065</v>
      </c>
      <c r="B1611" t="s">
        <v>1456</v>
      </c>
      <c r="C1611" t="s">
        <v>5340</v>
      </c>
      <c r="D1611" t="s">
        <v>2775</v>
      </c>
      <c r="F1611" t="s">
        <v>5492</v>
      </c>
      <c r="G1611" t="s">
        <v>2775</v>
      </c>
      <c r="H1611" t="s">
        <v>5492</v>
      </c>
      <c r="I1611" t="s">
        <v>733</v>
      </c>
      <c r="J1611">
        <v>1709285948.4913909</v>
      </c>
    </row>
    <row r="1612" spans="1:10" x14ac:dyDescent="0.4">
      <c r="A1612">
        <v>210000065</v>
      </c>
      <c r="B1612" t="s">
        <v>1456</v>
      </c>
      <c r="C1612" t="s">
        <v>5340</v>
      </c>
      <c r="D1612" t="s">
        <v>2775</v>
      </c>
      <c r="F1612" t="s">
        <v>5493</v>
      </c>
      <c r="G1612" t="s">
        <v>2775</v>
      </c>
      <c r="H1612" t="s">
        <v>5493</v>
      </c>
      <c r="I1612" t="s">
        <v>733</v>
      </c>
      <c r="J1612">
        <v>158205772.3682293</v>
      </c>
    </row>
    <row r="1613" spans="1:10" x14ac:dyDescent="0.4">
      <c r="A1613">
        <v>210000065</v>
      </c>
      <c r="B1613" t="s">
        <v>1456</v>
      </c>
      <c r="C1613" t="s">
        <v>5340</v>
      </c>
      <c r="D1613" t="s">
        <v>2775</v>
      </c>
      <c r="F1613" t="s">
        <v>5494</v>
      </c>
      <c r="G1613" t="s">
        <v>2775</v>
      </c>
      <c r="H1613" t="s">
        <v>5494</v>
      </c>
      <c r="I1613" t="s">
        <v>733</v>
      </c>
      <c r="J1613">
        <v>466026859.20473719</v>
      </c>
    </row>
    <row r="1614" spans="1:10" x14ac:dyDescent="0.4">
      <c r="A1614">
        <v>210000065</v>
      </c>
      <c r="B1614" t="s">
        <v>1456</v>
      </c>
      <c r="C1614" t="s">
        <v>5340</v>
      </c>
      <c r="D1614" t="s">
        <v>2775</v>
      </c>
      <c r="F1614" t="s">
        <v>5495</v>
      </c>
      <c r="G1614" t="s">
        <v>2775</v>
      </c>
      <c r="H1614" t="s">
        <v>5495</v>
      </c>
      <c r="I1614" t="s">
        <v>733</v>
      </c>
      <c r="J1614">
        <v>226679167.32905459</v>
      </c>
    </row>
    <row r="1615" spans="1:10" x14ac:dyDescent="0.4">
      <c r="A1615">
        <v>210000065</v>
      </c>
      <c r="B1615" t="s">
        <v>1456</v>
      </c>
      <c r="C1615" t="s">
        <v>5340</v>
      </c>
      <c r="D1615" t="s">
        <v>2775</v>
      </c>
      <c r="F1615" t="s">
        <v>5496</v>
      </c>
      <c r="G1615" t="s">
        <v>2775</v>
      </c>
      <c r="H1615" t="s">
        <v>5496</v>
      </c>
      <c r="I1615" t="s">
        <v>733</v>
      </c>
      <c r="J1615">
        <v>224124844.18832481</v>
      </c>
    </row>
    <row r="1616" spans="1:10" x14ac:dyDescent="0.4">
      <c r="A1616">
        <v>210000065</v>
      </c>
      <c r="B1616" t="s">
        <v>1456</v>
      </c>
      <c r="C1616" t="s">
        <v>5340</v>
      </c>
      <c r="D1616" t="s">
        <v>2775</v>
      </c>
      <c r="F1616" t="s">
        <v>5497</v>
      </c>
      <c r="G1616" t="s">
        <v>2775</v>
      </c>
      <c r="H1616" t="s">
        <v>5497</v>
      </c>
      <c r="I1616" t="s">
        <v>733</v>
      </c>
      <c r="J1616">
        <v>614190115</v>
      </c>
    </row>
    <row r="1617" spans="1:10" x14ac:dyDescent="0.4">
      <c r="A1617">
        <v>210000065</v>
      </c>
      <c r="B1617" t="s">
        <v>1456</v>
      </c>
      <c r="C1617" t="s">
        <v>5340</v>
      </c>
      <c r="D1617" t="s">
        <v>2775</v>
      </c>
      <c r="F1617" t="s">
        <v>5498</v>
      </c>
      <c r="G1617" t="s">
        <v>2775</v>
      </c>
      <c r="H1617" t="s">
        <v>5498</v>
      </c>
      <c r="I1617" t="s">
        <v>733</v>
      </c>
      <c r="J1617">
        <v>2907064713.705421</v>
      </c>
    </row>
    <row r="1618" spans="1:10" x14ac:dyDescent="0.4">
      <c r="A1618">
        <v>210000065</v>
      </c>
      <c r="B1618" t="s">
        <v>1456</v>
      </c>
      <c r="C1618" t="s">
        <v>5340</v>
      </c>
      <c r="D1618" t="s">
        <v>2775</v>
      </c>
      <c r="F1618" t="s">
        <v>5499</v>
      </c>
      <c r="G1618" t="s">
        <v>2775</v>
      </c>
      <c r="H1618" t="s">
        <v>5499</v>
      </c>
      <c r="I1618" t="s">
        <v>733</v>
      </c>
      <c r="J1618">
        <v>1636580094.2361801</v>
      </c>
    </row>
    <row r="1619" spans="1:10" x14ac:dyDescent="0.4">
      <c r="A1619">
        <v>210000065</v>
      </c>
      <c r="B1619" t="s">
        <v>1456</v>
      </c>
      <c r="C1619" t="s">
        <v>5340</v>
      </c>
      <c r="D1619" t="s">
        <v>2775</v>
      </c>
      <c r="F1619" t="s">
        <v>5500</v>
      </c>
      <c r="G1619" t="s">
        <v>2775</v>
      </c>
      <c r="H1619" t="s">
        <v>5500</v>
      </c>
      <c r="I1619" t="s">
        <v>733</v>
      </c>
      <c r="J1619">
        <v>118056007</v>
      </c>
    </row>
    <row r="1620" spans="1:10" x14ac:dyDescent="0.4">
      <c r="A1620">
        <v>210000065</v>
      </c>
      <c r="B1620" t="s">
        <v>1456</v>
      </c>
      <c r="C1620" t="s">
        <v>5340</v>
      </c>
      <c r="D1620" t="s">
        <v>2775</v>
      </c>
      <c r="F1620" t="s">
        <v>5501</v>
      </c>
      <c r="G1620" t="s">
        <v>2775</v>
      </c>
      <c r="H1620" t="s">
        <v>5501</v>
      </c>
      <c r="I1620" t="s">
        <v>733</v>
      </c>
      <c r="J1620">
        <v>1063938324.565824</v>
      </c>
    </row>
    <row r="1621" spans="1:10" x14ac:dyDescent="0.4">
      <c r="A1621">
        <v>210000065</v>
      </c>
      <c r="B1621" t="s">
        <v>1456</v>
      </c>
      <c r="C1621" t="s">
        <v>5340</v>
      </c>
      <c r="D1621" t="s">
        <v>2775</v>
      </c>
      <c r="F1621" t="s">
        <v>5502</v>
      </c>
      <c r="G1621" t="s">
        <v>2775</v>
      </c>
      <c r="H1621" t="s">
        <v>5502</v>
      </c>
      <c r="I1621" t="s">
        <v>733</v>
      </c>
      <c r="J1621">
        <v>43775918.981710173</v>
      </c>
    </row>
    <row r="1622" spans="1:10" x14ac:dyDescent="0.4">
      <c r="A1622">
        <v>210000065</v>
      </c>
      <c r="B1622" t="s">
        <v>1456</v>
      </c>
      <c r="C1622" t="s">
        <v>5340</v>
      </c>
      <c r="D1622" t="s">
        <v>2775</v>
      </c>
      <c r="F1622" t="s">
        <v>4173</v>
      </c>
      <c r="G1622" t="s">
        <v>2775</v>
      </c>
      <c r="H1622" t="s">
        <v>4173</v>
      </c>
      <c r="I1622" t="s">
        <v>733</v>
      </c>
      <c r="J1622">
        <v>331725289.70036972</v>
      </c>
    </row>
    <row r="1623" spans="1:10" x14ac:dyDescent="0.4">
      <c r="A1623">
        <v>210000065</v>
      </c>
      <c r="B1623" t="s">
        <v>1456</v>
      </c>
      <c r="C1623" t="s">
        <v>5340</v>
      </c>
      <c r="D1623" t="s">
        <v>2775</v>
      </c>
      <c r="F1623" t="s">
        <v>5503</v>
      </c>
      <c r="G1623" t="s">
        <v>2775</v>
      </c>
      <c r="H1623" t="s">
        <v>5503</v>
      </c>
      <c r="I1623" t="s">
        <v>733</v>
      </c>
      <c r="J1623">
        <v>711750112.23996234</v>
      </c>
    </row>
    <row r="1624" spans="1:10" x14ac:dyDescent="0.4">
      <c r="A1624">
        <v>210000065</v>
      </c>
      <c r="B1624" t="s">
        <v>1456</v>
      </c>
      <c r="C1624" t="s">
        <v>5340</v>
      </c>
      <c r="D1624" t="s">
        <v>2775</v>
      </c>
      <c r="F1624" t="s">
        <v>3953</v>
      </c>
      <c r="G1624" t="s">
        <v>2775</v>
      </c>
      <c r="H1624" t="s">
        <v>3953</v>
      </c>
      <c r="I1624" t="s">
        <v>733</v>
      </c>
      <c r="J1624">
        <v>919701270.06530511</v>
      </c>
    </row>
    <row r="1625" spans="1:10" x14ac:dyDescent="0.4">
      <c r="A1625">
        <v>210000065</v>
      </c>
      <c r="B1625" t="s">
        <v>1456</v>
      </c>
      <c r="C1625" t="s">
        <v>5340</v>
      </c>
      <c r="D1625" t="s">
        <v>2775</v>
      </c>
      <c r="F1625" t="s">
        <v>5504</v>
      </c>
      <c r="G1625" t="s">
        <v>2775</v>
      </c>
      <c r="H1625" t="s">
        <v>5504</v>
      </c>
      <c r="I1625" t="s">
        <v>733</v>
      </c>
      <c r="J1625">
        <v>250170213.00562829</v>
      </c>
    </row>
    <row r="1626" spans="1:10" x14ac:dyDescent="0.4">
      <c r="A1626">
        <v>210000065</v>
      </c>
      <c r="B1626" t="s">
        <v>1456</v>
      </c>
      <c r="C1626" t="s">
        <v>5340</v>
      </c>
      <c r="D1626" t="s">
        <v>2775</v>
      </c>
      <c r="F1626" t="s">
        <v>5505</v>
      </c>
      <c r="G1626" t="s">
        <v>2775</v>
      </c>
      <c r="H1626" t="s">
        <v>5505</v>
      </c>
      <c r="I1626" t="s">
        <v>733</v>
      </c>
      <c r="J1626">
        <v>129620943.55501591</v>
      </c>
    </row>
    <row r="1627" spans="1:10" x14ac:dyDescent="0.4">
      <c r="A1627">
        <v>210000065</v>
      </c>
      <c r="B1627" t="s">
        <v>1456</v>
      </c>
      <c r="C1627" t="s">
        <v>5340</v>
      </c>
      <c r="D1627" t="s">
        <v>2775</v>
      </c>
      <c r="F1627" t="s">
        <v>5506</v>
      </c>
      <c r="G1627" t="s">
        <v>2775</v>
      </c>
      <c r="H1627" t="s">
        <v>5506</v>
      </c>
      <c r="I1627" t="s">
        <v>733</v>
      </c>
      <c r="J1627">
        <v>292178751.64383101</v>
      </c>
    </row>
    <row r="1628" spans="1:10" x14ac:dyDescent="0.4">
      <c r="A1628">
        <v>210000065</v>
      </c>
      <c r="B1628" t="s">
        <v>1456</v>
      </c>
      <c r="C1628" t="s">
        <v>5340</v>
      </c>
      <c r="D1628" t="s">
        <v>2775</v>
      </c>
      <c r="F1628" t="s">
        <v>5507</v>
      </c>
      <c r="G1628" t="s">
        <v>2775</v>
      </c>
      <c r="H1628" t="s">
        <v>5507</v>
      </c>
      <c r="I1628" t="s">
        <v>733</v>
      </c>
      <c r="J1628">
        <v>49586435.116424806</v>
      </c>
    </row>
    <row r="1629" spans="1:10" x14ac:dyDescent="0.4">
      <c r="A1629">
        <v>210000065</v>
      </c>
      <c r="B1629" t="s">
        <v>1456</v>
      </c>
      <c r="C1629" t="s">
        <v>5340</v>
      </c>
      <c r="D1629" t="s">
        <v>2775</v>
      </c>
      <c r="F1629" t="s">
        <v>5508</v>
      </c>
      <c r="G1629" t="s">
        <v>2775</v>
      </c>
      <c r="H1629" t="s">
        <v>5508</v>
      </c>
      <c r="I1629" t="s">
        <v>733</v>
      </c>
      <c r="J1629">
        <v>65919071.820095532</v>
      </c>
    </row>
    <row r="1630" spans="1:10" x14ac:dyDescent="0.4">
      <c r="A1630">
        <v>210000065</v>
      </c>
      <c r="B1630" t="s">
        <v>1456</v>
      </c>
      <c r="C1630" t="s">
        <v>5340</v>
      </c>
      <c r="D1630" t="s">
        <v>2775</v>
      </c>
      <c r="F1630" t="s">
        <v>5509</v>
      </c>
      <c r="G1630" t="s">
        <v>2775</v>
      </c>
      <c r="H1630" t="s">
        <v>5509</v>
      </c>
      <c r="I1630" t="s">
        <v>733</v>
      </c>
      <c r="J1630">
        <v>3036203740.014627</v>
      </c>
    </row>
    <row r="1631" spans="1:10" x14ac:dyDescent="0.4">
      <c r="A1631">
        <v>210000065</v>
      </c>
      <c r="B1631" t="s">
        <v>1456</v>
      </c>
      <c r="C1631" t="s">
        <v>5340</v>
      </c>
      <c r="D1631" t="s">
        <v>2775</v>
      </c>
      <c r="F1631" t="s">
        <v>5510</v>
      </c>
      <c r="G1631" t="s">
        <v>2775</v>
      </c>
      <c r="H1631" t="s">
        <v>5510</v>
      </c>
      <c r="I1631" t="s">
        <v>733</v>
      </c>
      <c r="J1631">
        <v>1535309134.7909851</v>
      </c>
    </row>
    <row r="1632" spans="1:10" x14ac:dyDescent="0.4">
      <c r="A1632">
        <v>210000065</v>
      </c>
      <c r="B1632" t="s">
        <v>1456</v>
      </c>
      <c r="C1632" t="s">
        <v>5340</v>
      </c>
      <c r="D1632" t="s">
        <v>2775</v>
      </c>
      <c r="F1632" t="s">
        <v>5511</v>
      </c>
      <c r="G1632" t="s">
        <v>2775</v>
      </c>
      <c r="H1632" t="s">
        <v>5511</v>
      </c>
      <c r="I1632" t="s">
        <v>733</v>
      </c>
      <c r="J1632">
        <v>2954459793.1680799</v>
      </c>
    </row>
    <row r="1633" spans="1:10" x14ac:dyDescent="0.4">
      <c r="A1633">
        <v>210000065</v>
      </c>
      <c r="B1633" t="s">
        <v>1456</v>
      </c>
      <c r="C1633" t="s">
        <v>5340</v>
      </c>
      <c r="D1633" t="s">
        <v>2775</v>
      </c>
      <c r="F1633" t="s">
        <v>5512</v>
      </c>
      <c r="G1633" t="s">
        <v>2775</v>
      </c>
      <c r="H1633" t="s">
        <v>5512</v>
      </c>
      <c r="I1633" t="s">
        <v>733</v>
      </c>
      <c r="J1633">
        <v>566904017.65282154</v>
      </c>
    </row>
    <row r="1634" spans="1:10" x14ac:dyDescent="0.4">
      <c r="A1634">
        <v>210000065</v>
      </c>
      <c r="B1634" t="s">
        <v>1456</v>
      </c>
      <c r="C1634" t="s">
        <v>5340</v>
      </c>
      <c r="D1634" t="s">
        <v>2775</v>
      </c>
      <c r="F1634" t="s">
        <v>5513</v>
      </c>
      <c r="G1634" t="s">
        <v>2775</v>
      </c>
      <c r="H1634" t="s">
        <v>5513</v>
      </c>
      <c r="I1634" t="s">
        <v>733</v>
      </c>
      <c r="J1634">
        <v>79102886.184114635</v>
      </c>
    </row>
    <row r="1635" spans="1:10" x14ac:dyDescent="0.4">
      <c r="A1635">
        <v>210000065</v>
      </c>
      <c r="B1635" t="s">
        <v>1456</v>
      </c>
      <c r="C1635" t="s">
        <v>5340</v>
      </c>
      <c r="D1635" t="s">
        <v>2775</v>
      </c>
      <c r="F1635" t="s">
        <v>5514</v>
      </c>
      <c r="G1635" t="s">
        <v>2775</v>
      </c>
      <c r="H1635" t="s">
        <v>5514</v>
      </c>
      <c r="I1635" t="s">
        <v>733</v>
      </c>
      <c r="J1635">
        <v>184573401.09626749</v>
      </c>
    </row>
    <row r="1636" spans="1:10" x14ac:dyDescent="0.4">
      <c r="A1636">
        <v>210000065</v>
      </c>
      <c r="B1636" t="s">
        <v>1456</v>
      </c>
      <c r="C1636" t="s">
        <v>5340</v>
      </c>
      <c r="D1636" t="s">
        <v>2775</v>
      </c>
      <c r="F1636" t="s">
        <v>5515</v>
      </c>
      <c r="G1636" t="s">
        <v>2775</v>
      </c>
      <c r="H1636" t="s">
        <v>5515</v>
      </c>
      <c r="I1636" t="s">
        <v>733</v>
      </c>
      <c r="J1636">
        <v>877200967</v>
      </c>
    </row>
    <row r="1637" spans="1:10" x14ac:dyDescent="0.4">
      <c r="A1637">
        <v>210000065</v>
      </c>
      <c r="B1637" t="s">
        <v>1456</v>
      </c>
      <c r="C1637" t="s">
        <v>5340</v>
      </c>
      <c r="D1637" t="s">
        <v>2775</v>
      </c>
      <c r="F1637" t="s">
        <v>5516</v>
      </c>
      <c r="G1637" t="s">
        <v>2775</v>
      </c>
      <c r="H1637" t="s">
        <v>5516</v>
      </c>
      <c r="I1637" t="s">
        <v>733</v>
      </c>
      <c r="J1637">
        <v>15767638.01915884</v>
      </c>
    </row>
    <row r="1638" spans="1:10" x14ac:dyDescent="0.4">
      <c r="A1638">
        <v>210000065</v>
      </c>
      <c r="B1638" t="s">
        <v>1456</v>
      </c>
      <c r="C1638" t="s">
        <v>5340</v>
      </c>
      <c r="D1638" t="s">
        <v>2775</v>
      </c>
      <c r="F1638" t="s">
        <v>5517</v>
      </c>
      <c r="G1638" t="s">
        <v>2775</v>
      </c>
      <c r="H1638" t="s">
        <v>5517</v>
      </c>
      <c r="I1638" t="s">
        <v>733</v>
      </c>
      <c r="J1638">
        <v>132618920.9942306</v>
      </c>
    </row>
    <row r="1639" spans="1:10" x14ac:dyDescent="0.4">
      <c r="A1639">
        <v>210000065</v>
      </c>
      <c r="B1639" t="s">
        <v>1456</v>
      </c>
      <c r="C1639" t="s">
        <v>5340</v>
      </c>
      <c r="D1639" t="s">
        <v>2775</v>
      </c>
      <c r="F1639" t="s">
        <v>5518</v>
      </c>
      <c r="G1639" t="s">
        <v>2775</v>
      </c>
      <c r="H1639" t="s">
        <v>5518</v>
      </c>
      <c r="I1639" t="s">
        <v>733</v>
      </c>
      <c r="J1639">
        <v>602197535.3079313</v>
      </c>
    </row>
    <row r="1640" spans="1:10" x14ac:dyDescent="0.4">
      <c r="A1640">
        <v>210000065</v>
      </c>
      <c r="B1640" t="s">
        <v>1456</v>
      </c>
      <c r="C1640" t="s">
        <v>5340</v>
      </c>
      <c r="D1640" t="s">
        <v>2775</v>
      </c>
      <c r="F1640" t="s">
        <v>5519</v>
      </c>
      <c r="G1640" t="s">
        <v>2775</v>
      </c>
      <c r="H1640" t="s">
        <v>5519</v>
      </c>
      <c r="I1640" t="s">
        <v>733</v>
      </c>
      <c r="J1640">
        <v>92134193.742688522</v>
      </c>
    </row>
    <row r="1641" spans="1:10" x14ac:dyDescent="0.4">
      <c r="A1641">
        <v>210000065</v>
      </c>
      <c r="B1641" t="s">
        <v>1456</v>
      </c>
      <c r="C1641" t="s">
        <v>5340</v>
      </c>
      <c r="D1641" t="s">
        <v>2775</v>
      </c>
      <c r="F1641" t="s">
        <v>5520</v>
      </c>
      <c r="G1641" t="s">
        <v>2775</v>
      </c>
      <c r="H1641" t="s">
        <v>5520</v>
      </c>
      <c r="I1641" t="s">
        <v>733</v>
      </c>
      <c r="J1641">
        <v>91677094.081927106</v>
      </c>
    </row>
    <row r="1642" spans="1:10" x14ac:dyDescent="0.4">
      <c r="A1642">
        <v>210000065</v>
      </c>
      <c r="B1642" t="s">
        <v>1456</v>
      </c>
      <c r="C1642" t="s">
        <v>5340</v>
      </c>
      <c r="D1642" t="s">
        <v>2775</v>
      </c>
      <c r="F1642" t="s">
        <v>5521</v>
      </c>
      <c r="G1642" t="s">
        <v>2775</v>
      </c>
      <c r="H1642" t="s">
        <v>5521</v>
      </c>
      <c r="I1642" t="s">
        <v>733</v>
      </c>
      <c r="J1642">
        <v>132850153.5890933</v>
      </c>
    </row>
    <row r="1643" spans="1:10" x14ac:dyDescent="0.4">
      <c r="A1643">
        <v>210000065</v>
      </c>
      <c r="B1643" t="s">
        <v>1456</v>
      </c>
      <c r="C1643" t="s">
        <v>5340</v>
      </c>
      <c r="D1643" t="s">
        <v>2775</v>
      </c>
      <c r="F1643" t="s">
        <v>5522</v>
      </c>
      <c r="G1643" t="s">
        <v>2775</v>
      </c>
      <c r="H1643" t="s">
        <v>5522</v>
      </c>
      <c r="I1643" t="s">
        <v>733</v>
      </c>
      <c r="J1643">
        <v>951620796.53599036</v>
      </c>
    </row>
    <row r="1644" spans="1:10" x14ac:dyDescent="0.4">
      <c r="A1644">
        <v>210000065</v>
      </c>
      <c r="B1644" t="s">
        <v>1456</v>
      </c>
      <c r="C1644" t="s">
        <v>5340</v>
      </c>
      <c r="D1644" t="s">
        <v>2775</v>
      </c>
      <c r="F1644" t="s">
        <v>5523</v>
      </c>
      <c r="G1644" t="s">
        <v>2775</v>
      </c>
      <c r="H1644" t="s">
        <v>5523</v>
      </c>
      <c r="I1644" t="s">
        <v>733</v>
      </c>
      <c r="J1644">
        <v>494556397.1081453</v>
      </c>
    </row>
    <row r="1645" spans="1:10" x14ac:dyDescent="0.4">
      <c r="A1645">
        <v>210000065</v>
      </c>
      <c r="B1645" t="s">
        <v>1456</v>
      </c>
      <c r="C1645" t="s">
        <v>5340</v>
      </c>
      <c r="D1645" t="s">
        <v>2775</v>
      </c>
      <c r="F1645" t="s">
        <v>5524</v>
      </c>
      <c r="G1645" t="s">
        <v>2775</v>
      </c>
      <c r="H1645" t="s">
        <v>5524</v>
      </c>
      <c r="I1645" t="s">
        <v>733</v>
      </c>
      <c r="J1645">
        <v>635111432</v>
      </c>
    </row>
    <row r="1646" spans="1:10" x14ac:dyDescent="0.4">
      <c r="A1646">
        <v>210000065</v>
      </c>
      <c r="B1646" t="s">
        <v>1456</v>
      </c>
      <c r="C1646" t="s">
        <v>5340</v>
      </c>
      <c r="D1646" t="s">
        <v>2775</v>
      </c>
      <c r="F1646" t="s">
        <v>5525</v>
      </c>
      <c r="G1646" t="s">
        <v>2775</v>
      </c>
      <c r="H1646" t="s">
        <v>5525</v>
      </c>
      <c r="I1646" t="s">
        <v>733</v>
      </c>
      <c r="J1646">
        <v>166908448.75979599</v>
      </c>
    </row>
    <row r="1647" spans="1:10" x14ac:dyDescent="0.4">
      <c r="A1647">
        <v>210000065</v>
      </c>
      <c r="B1647" t="s">
        <v>1456</v>
      </c>
      <c r="C1647" t="s">
        <v>5340</v>
      </c>
      <c r="D1647" t="s">
        <v>2775</v>
      </c>
      <c r="F1647" t="s">
        <v>5526</v>
      </c>
      <c r="G1647" t="s">
        <v>2775</v>
      </c>
      <c r="H1647" t="s">
        <v>5526</v>
      </c>
      <c r="I1647" t="s">
        <v>733</v>
      </c>
      <c r="J1647">
        <v>327532739.8450793</v>
      </c>
    </row>
    <row r="1648" spans="1:10" x14ac:dyDescent="0.4">
      <c r="A1648">
        <v>210000065</v>
      </c>
      <c r="B1648" t="s">
        <v>1456</v>
      </c>
      <c r="C1648" t="s">
        <v>5340</v>
      </c>
      <c r="D1648" t="s">
        <v>2775</v>
      </c>
      <c r="F1648" t="s">
        <v>5527</v>
      </c>
      <c r="G1648" t="s">
        <v>2775</v>
      </c>
      <c r="H1648" t="s">
        <v>5527</v>
      </c>
      <c r="I1648" t="s">
        <v>733</v>
      </c>
      <c r="J1648">
        <v>31309307.754386589</v>
      </c>
    </row>
    <row r="1649" spans="1:10" x14ac:dyDescent="0.4">
      <c r="A1649">
        <v>210000065</v>
      </c>
      <c r="B1649" t="s">
        <v>1456</v>
      </c>
      <c r="C1649" t="s">
        <v>5340</v>
      </c>
      <c r="D1649" t="s">
        <v>2775</v>
      </c>
      <c r="F1649" t="s">
        <v>5528</v>
      </c>
      <c r="G1649" t="s">
        <v>2775</v>
      </c>
      <c r="H1649" t="s">
        <v>5528</v>
      </c>
      <c r="I1649" t="s">
        <v>733</v>
      </c>
      <c r="J1649">
        <v>1745768997.3558409</v>
      </c>
    </row>
    <row r="1650" spans="1:10" x14ac:dyDescent="0.4">
      <c r="A1650">
        <v>210000065</v>
      </c>
      <c r="B1650" t="s">
        <v>1456</v>
      </c>
      <c r="C1650" t="s">
        <v>5340</v>
      </c>
      <c r="D1650" t="s">
        <v>2775</v>
      </c>
      <c r="F1650" t="s">
        <v>5529</v>
      </c>
      <c r="G1650" t="s">
        <v>2775</v>
      </c>
      <c r="H1650" t="s">
        <v>5529</v>
      </c>
      <c r="I1650" t="s">
        <v>733</v>
      </c>
      <c r="J1650">
        <v>227980923.72422859</v>
      </c>
    </row>
    <row r="1651" spans="1:10" x14ac:dyDescent="0.4">
      <c r="A1651">
        <v>210000065</v>
      </c>
      <c r="B1651" t="s">
        <v>1456</v>
      </c>
      <c r="C1651" t="s">
        <v>5340</v>
      </c>
      <c r="D1651" t="s">
        <v>2775</v>
      </c>
      <c r="F1651" t="s">
        <v>5530</v>
      </c>
      <c r="G1651" t="s">
        <v>2775</v>
      </c>
      <c r="H1651" t="s">
        <v>5530</v>
      </c>
      <c r="I1651" t="s">
        <v>733</v>
      </c>
      <c r="J1651">
        <v>178428899.3504982</v>
      </c>
    </row>
    <row r="1652" spans="1:10" x14ac:dyDescent="0.4">
      <c r="A1652">
        <v>210000065</v>
      </c>
      <c r="B1652" t="s">
        <v>1456</v>
      </c>
      <c r="C1652" t="s">
        <v>5340</v>
      </c>
      <c r="D1652" t="s">
        <v>2775</v>
      </c>
      <c r="F1652" t="s">
        <v>5531</v>
      </c>
      <c r="G1652" t="s">
        <v>2775</v>
      </c>
      <c r="H1652" t="s">
        <v>5531</v>
      </c>
      <c r="I1652" t="s">
        <v>733</v>
      </c>
      <c r="J1652">
        <v>1195250429</v>
      </c>
    </row>
    <row r="1653" spans="1:10" x14ac:dyDescent="0.4">
      <c r="A1653">
        <v>210000065</v>
      </c>
      <c r="B1653" t="s">
        <v>1456</v>
      </c>
      <c r="C1653" t="s">
        <v>5340</v>
      </c>
      <c r="D1653" t="s">
        <v>2775</v>
      </c>
      <c r="F1653" t="s">
        <v>5532</v>
      </c>
      <c r="G1653" t="s">
        <v>2775</v>
      </c>
      <c r="H1653" t="s">
        <v>5532</v>
      </c>
      <c r="I1653" t="s">
        <v>733</v>
      </c>
      <c r="J1653">
        <v>26367628.72803821</v>
      </c>
    </row>
    <row r="1654" spans="1:10" x14ac:dyDescent="0.4">
      <c r="A1654">
        <v>210000065</v>
      </c>
      <c r="B1654" t="s">
        <v>1456</v>
      </c>
      <c r="C1654" t="s">
        <v>5340</v>
      </c>
      <c r="D1654" t="s">
        <v>2775</v>
      </c>
      <c r="F1654" t="s">
        <v>4855</v>
      </c>
      <c r="G1654" t="s">
        <v>2775</v>
      </c>
      <c r="H1654" t="s">
        <v>4855</v>
      </c>
      <c r="I1654" t="s">
        <v>733</v>
      </c>
      <c r="J1654">
        <v>2656087778.5560522</v>
      </c>
    </row>
    <row r="1655" spans="1:10" x14ac:dyDescent="0.4">
      <c r="A1655">
        <v>210000065</v>
      </c>
      <c r="B1655" t="s">
        <v>1456</v>
      </c>
      <c r="C1655" t="s">
        <v>5340</v>
      </c>
      <c r="D1655" t="s">
        <v>2775</v>
      </c>
      <c r="F1655" t="s">
        <v>5533</v>
      </c>
      <c r="G1655" t="s">
        <v>2775</v>
      </c>
      <c r="H1655" t="s">
        <v>5533</v>
      </c>
      <c r="I1655" t="s">
        <v>733</v>
      </c>
      <c r="J1655">
        <v>1797793227.0043221</v>
      </c>
    </row>
    <row r="1656" spans="1:10" x14ac:dyDescent="0.4">
      <c r="A1656">
        <v>210000065</v>
      </c>
      <c r="B1656" t="s">
        <v>1456</v>
      </c>
      <c r="C1656" t="s">
        <v>5340</v>
      </c>
      <c r="D1656" t="s">
        <v>2775</v>
      </c>
      <c r="F1656" t="s">
        <v>5534</v>
      </c>
      <c r="G1656" t="s">
        <v>2775</v>
      </c>
      <c r="H1656" t="s">
        <v>5534</v>
      </c>
      <c r="I1656" t="s">
        <v>733</v>
      </c>
      <c r="J1656">
        <v>2271454968.9870839</v>
      </c>
    </row>
    <row r="1657" spans="1:10" x14ac:dyDescent="0.4">
      <c r="A1657">
        <v>210000065</v>
      </c>
      <c r="B1657" t="s">
        <v>1456</v>
      </c>
      <c r="C1657" t="s">
        <v>5340</v>
      </c>
      <c r="D1657" t="s">
        <v>2775</v>
      </c>
      <c r="F1657" t="s">
        <v>5535</v>
      </c>
      <c r="G1657" t="s">
        <v>2775</v>
      </c>
      <c r="H1657" t="s">
        <v>5535</v>
      </c>
      <c r="I1657" t="s">
        <v>733</v>
      </c>
      <c r="J1657">
        <v>146853302.4201211</v>
      </c>
    </row>
    <row r="1658" spans="1:10" x14ac:dyDescent="0.4">
      <c r="A1658">
        <v>210000065</v>
      </c>
      <c r="B1658" t="s">
        <v>1456</v>
      </c>
      <c r="C1658" t="s">
        <v>5340</v>
      </c>
      <c r="D1658" t="s">
        <v>2775</v>
      </c>
      <c r="F1658" t="s">
        <v>5536</v>
      </c>
      <c r="G1658" t="s">
        <v>2775</v>
      </c>
      <c r="H1658" t="s">
        <v>5536</v>
      </c>
      <c r="I1658" t="s">
        <v>733</v>
      </c>
      <c r="J1658">
        <v>65023171010.742203</v>
      </c>
    </row>
    <row r="1659" spans="1:10" x14ac:dyDescent="0.4">
      <c r="A1659">
        <v>210000065</v>
      </c>
      <c r="B1659" t="s">
        <v>1456</v>
      </c>
      <c r="C1659" t="s">
        <v>5340</v>
      </c>
      <c r="D1659" t="s">
        <v>2775</v>
      </c>
      <c r="F1659" t="s">
        <v>5537</v>
      </c>
      <c r="G1659" t="s">
        <v>2775</v>
      </c>
      <c r="H1659" t="s">
        <v>5537</v>
      </c>
      <c r="I1659" t="s">
        <v>733</v>
      </c>
      <c r="J1659">
        <v>132317019.7210443</v>
      </c>
    </row>
    <row r="1660" spans="1:10" x14ac:dyDescent="0.4">
      <c r="A1660">
        <v>210000065</v>
      </c>
      <c r="B1660" t="s">
        <v>1456</v>
      </c>
      <c r="C1660" t="s">
        <v>5340</v>
      </c>
      <c r="D1660" t="s">
        <v>2775</v>
      </c>
      <c r="F1660" t="s">
        <v>5538</v>
      </c>
      <c r="G1660" t="s">
        <v>2775</v>
      </c>
      <c r="H1660" t="s">
        <v>5538</v>
      </c>
      <c r="I1660" t="s">
        <v>733</v>
      </c>
      <c r="J1660">
        <v>3590705579.8913212</v>
      </c>
    </row>
    <row r="1661" spans="1:10" x14ac:dyDescent="0.4">
      <c r="A1661">
        <v>210000065</v>
      </c>
      <c r="B1661" t="s">
        <v>1456</v>
      </c>
      <c r="C1661" t="s">
        <v>5340</v>
      </c>
      <c r="D1661" t="s">
        <v>2775</v>
      </c>
      <c r="F1661" t="s">
        <v>5539</v>
      </c>
      <c r="G1661" t="s">
        <v>2775</v>
      </c>
      <c r="H1661" t="s">
        <v>5539</v>
      </c>
      <c r="I1661" t="s">
        <v>733</v>
      </c>
      <c r="J1661">
        <v>197757215.46028659</v>
      </c>
    </row>
    <row r="1662" spans="1:10" x14ac:dyDescent="0.4">
      <c r="A1662">
        <v>210000065</v>
      </c>
      <c r="B1662" t="s">
        <v>1456</v>
      </c>
      <c r="C1662" t="s">
        <v>5340</v>
      </c>
      <c r="D1662" t="s">
        <v>2775</v>
      </c>
      <c r="F1662" t="s">
        <v>5540</v>
      </c>
      <c r="G1662" t="s">
        <v>2775</v>
      </c>
      <c r="H1662" t="s">
        <v>5540</v>
      </c>
      <c r="I1662" t="s">
        <v>733</v>
      </c>
      <c r="J1662">
        <v>37172687.364687122</v>
      </c>
    </row>
    <row r="1663" spans="1:10" x14ac:dyDescent="0.4">
      <c r="A1663">
        <v>210000065</v>
      </c>
      <c r="B1663" t="s">
        <v>1456</v>
      </c>
      <c r="C1663" t="s">
        <v>5340</v>
      </c>
      <c r="D1663" t="s">
        <v>2775</v>
      </c>
      <c r="F1663" t="s">
        <v>5541</v>
      </c>
      <c r="G1663" t="s">
        <v>2775</v>
      </c>
      <c r="H1663" t="s">
        <v>5541</v>
      </c>
      <c r="I1663" t="s">
        <v>733</v>
      </c>
      <c r="J1663">
        <v>438637710.90330797</v>
      </c>
    </row>
    <row r="1664" spans="1:10" x14ac:dyDescent="0.4">
      <c r="A1664">
        <v>210000065</v>
      </c>
      <c r="B1664" t="s">
        <v>1456</v>
      </c>
      <c r="C1664" t="s">
        <v>5340</v>
      </c>
      <c r="D1664" t="s">
        <v>2775</v>
      </c>
      <c r="F1664" t="s">
        <v>5542</v>
      </c>
      <c r="G1664" t="s">
        <v>2775</v>
      </c>
      <c r="H1664" t="s">
        <v>5542</v>
      </c>
      <c r="I1664" t="s">
        <v>733</v>
      </c>
      <c r="J1664">
        <v>1125033579.5258701</v>
      </c>
    </row>
    <row r="1665" spans="1:10" x14ac:dyDescent="0.4">
      <c r="A1665">
        <v>210000065</v>
      </c>
      <c r="B1665" t="s">
        <v>1456</v>
      </c>
      <c r="C1665" t="s">
        <v>5340</v>
      </c>
      <c r="D1665" t="s">
        <v>2775</v>
      </c>
      <c r="F1665" t="s">
        <v>5543</v>
      </c>
      <c r="G1665" t="s">
        <v>2775</v>
      </c>
      <c r="H1665" t="s">
        <v>5543</v>
      </c>
      <c r="I1665" t="s">
        <v>733</v>
      </c>
      <c r="J1665">
        <v>9731908.4529148899</v>
      </c>
    </row>
    <row r="1666" spans="1:10" x14ac:dyDescent="0.4">
      <c r="A1666">
        <v>210000065</v>
      </c>
      <c r="B1666" t="s">
        <v>1456</v>
      </c>
      <c r="C1666" t="s">
        <v>5340</v>
      </c>
      <c r="D1666" t="s">
        <v>2775</v>
      </c>
      <c r="F1666" t="s">
        <v>5544</v>
      </c>
      <c r="G1666" t="s">
        <v>2775</v>
      </c>
      <c r="H1666" t="s">
        <v>5544</v>
      </c>
      <c r="I1666" t="s">
        <v>733</v>
      </c>
      <c r="J1666">
        <v>100986199.2417859</v>
      </c>
    </row>
    <row r="1667" spans="1:10" x14ac:dyDescent="0.4">
      <c r="A1667">
        <v>210000065</v>
      </c>
      <c r="B1667" t="s">
        <v>1456</v>
      </c>
      <c r="C1667" t="s">
        <v>5340</v>
      </c>
      <c r="D1667" t="s">
        <v>2775</v>
      </c>
      <c r="F1667" t="s">
        <v>5545</v>
      </c>
      <c r="G1667" t="s">
        <v>2775</v>
      </c>
      <c r="H1667" t="s">
        <v>5545</v>
      </c>
      <c r="I1667" t="s">
        <v>733</v>
      </c>
      <c r="J1667">
        <v>1228347586.4878891</v>
      </c>
    </row>
    <row r="1668" spans="1:10" x14ac:dyDescent="0.4">
      <c r="A1668">
        <v>210000065</v>
      </c>
      <c r="B1668" t="s">
        <v>1456</v>
      </c>
      <c r="C1668" t="s">
        <v>5340</v>
      </c>
      <c r="D1668" t="s">
        <v>2775</v>
      </c>
      <c r="F1668" t="s">
        <v>5546</v>
      </c>
      <c r="G1668" t="s">
        <v>2775</v>
      </c>
      <c r="H1668" t="s">
        <v>5546</v>
      </c>
      <c r="I1668" t="s">
        <v>733</v>
      </c>
      <c r="J1668">
        <v>3370866462.7551179</v>
      </c>
    </row>
    <row r="1669" spans="1:10" x14ac:dyDescent="0.4">
      <c r="A1669">
        <v>210000065</v>
      </c>
      <c r="B1669" t="s">
        <v>1456</v>
      </c>
      <c r="C1669" t="s">
        <v>5340</v>
      </c>
      <c r="D1669" t="s">
        <v>2775</v>
      </c>
      <c r="F1669" t="s">
        <v>4223</v>
      </c>
      <c r="G1669" t="s">
        <v>2775</v>
      </c>
      <c r="H1669" t="s">
        <v>4223</v>
      </c>
      <c r="I1669" t="s">
        <v>733</v>
      </c>
      <c r="J1669">
        <v>184695390.3535246</v>
      </c>
    </row>
    <row r="1670" spans="1:10" x14ac:dyDescent="0.4">
      <c r="A1670">
        <v>210000065</v>
      </c>
      <c r="B1670" t="s">
        <v>1456</v>
      </c>
      <c r="C1670" t="s">
        <v>5340</v>
      </c>
      <c r="D1670" t="s">
        <v>2775</v>
      </c>
      <c r="F1670" t="s">
        <v>5547</v>
      </c>
      <c r="G1670" t="s">
        <v>2775</v>
      </c>
      <c r="H1670" t="s">
        <v>5547</v>
      </c>
      <c r="I1670" t="s">
        <v>733</v>
      </c>
      <c r="J1670">
        <v>468972814.11783028</v>
      </c>
    </row>
    <row r="1671" spans="1:10" x14ac:dyDescent="0.4">
      <c r="A1671">
        <v>210000065</v>
      </c>
      <c r="B1671" t="s">
        <v>1456</v>
      </c>
      <c r="C1671" t="s">
        <v>5340</v>
      </c>
      <c r="D1671" t="s">
        <v>2775</v>
      </c>
      <c r="F1671" t="s">
        <v>5548</v>
      </c>
      <c r="G1671" t="s">
        <v>2775</v>
      </c>
      <c r="H1671" t="s">
        <v>5548</v>
      </c>
      <c r="I1671" t="s">
        <v>733</v>
      </c>
      <c r="J1671">
        <v>316554658.16748041</v>
      </c>
    </row>
    <row r="1672" spans="1:10" x14ac:dyDescent="0.4">
      <c r="A1672">
        <v>210000065</v>
      </c>
      <c r="B1672" t="s">
        <v>1456</v>
      </c>
      <c r="C1672" t="s">
        <v>5340</v>
      </c>
      <c r="D1672" t="s">
        <v>2775</v>
      </c>
      <c r="F1672" t="s">
        <v>5549</v>
      </c>
      <c r="G1672" t="s">
        <v>2775</v>
      </c>
      <c r="H1672" t="s">
        <v>5549</v>
      </c>
      <c r="I1672" t="s">
        <v>733</v>
      </c>
      <c r="J1672">
        <v>13183814.364019111</v>
      </c>
    </row>
    <row r="1673" spans="1:10" x14ac:dyDescent="0.4">
      <c r="A1673">
        <v>210000065</v>
      </c>
      <c r="B1673" t="s">
        <v>1456</v>
      </c>
      <c r="C1673" t="s">
        <v>5340</v>
      </c>
      <c r="D1673" t="s">
        <v>2775</v>
      </c>
      <c r="F1673" t="s">
        <v>5550</v>
      </c>
      <c r="G1673" t="s">
        <v>2775</v>
      </c>
      <c r="H1673" t="s">
        <v>5550</v>
      </c>
      <c r="I1673" t="s">
        <v>733</v>
      </c>
      <c r="J1673">
        <v>211894354.49794361</v>
      </c>
    </row>
    <row r="1674" spans="1:10" x14ac:dyDescent="0.4">
      <c r="A1674">
        <v>210000065</v>
      </c>
      <c r="B1674" t="s">
        <v>1456</v>
      </c>
      <c r="C1674" t="s">
        <v>5340</v>
      </c>
      <c r="D1674" t="s">
        <v>2775</v>
      </c>
      <c r="F1674" t="s">
        <v>5551</v>
      </c>
      <c r="G1674" t="s">
        <v>2775</v>
      </c>
      <c r="H1674" t="s">
        <v>5551</v>
      </c>
      <c r="I1674" t="s">
        <v>733</v>
      </c>
      <c r="J1674">
        <v>74989445.46363914</v>
      </c>
    </row>
    <row r="1675" spans="1:10" x14ac:dyDescent="0.4">
      <c r="A1675">
        <v>210000065</v>
      </c>
      <c r="B1675" t="s">
        <v>1456</v>
      </c>
      <c r="C1675" t="s">
        <v>5340</v>
      </c>
      <c r="D1675" t="s">
        <v>2775</v>
      </c>
      <c r="F1675" t="s">
        <v>5552</v>
      </c>
      <c r="G1675" t="s">
        <v>2775</v>
      </c>
      <c r="H1675" t="s">
        <v>5552</v>
      </c>
      <c r="I1675" t="s">
        <v>733</v>
      </c>
      <c r="J1675">
        <v>11183774148.34977</v>
      </c>
    </row>
    <row r="1676" spans="1:10" x14ac:dyDescent="0.4">
      <c r="A1676">
        <v>210000065</v>
      </c>
      <c r="B1676" t="s">
        <v>1456</v>
      </c>
      <c r="C1676" t="s">
        <v>5340</v>
      </c>
      <c r="D1676" t="s">
        <v>2775</v>
      </c>
      <c r="F1676" t="s">
        <v>5553</v>
      </c>
      <c r="G1676" t="s">
        <v>2775</v>
      </c>
      <c r="H1676" t="s">
        <v>5553</v>
      </c>
      <c r="I1676" t="s">
        <v>733</v>
      </c>
      <c r="J1676">
        <v>150014369.79411131</v>
      </c>
    </row>
    <row r="1677" spans="1:10" x14ac:dyDescent="0.4">
      <c r="A1677">
        <v>210000065</v>
      </c>
      <c r="B1677" t="s">
        <v>1456</v>
      </c>
      <c r="C1677" t="s">
        <v>5340</v>
      </c>
      <c r="D1677" t="s">
        <v>2775</v>
      </c>
      <c r="F1677" t="s">
        <v>5554</v>
      </c>
      <c r="G1677" t="s">
        <v>2775</v>
      </c>
      <c r="H1677" t="s">
        <v>5554</v>
      </c>
      <c r="I1677" t="s">
        <v>733</v>
      </c>
      <c r="J1677">
        <v>3803694237.7576232</v>
      </c>
    </row>
    <row r="1678" spans="1:10" x14ac:dyDescent="0.4">
      <c r="A1678">
        <v>210000065</v>
      </c>
      <c r="B1678" t="s">
        <v>1456</v>
      </c>
      <c r="C1678" t="s">
        <v>5340</v>
      </c>
      <c r="D1678" t="s">
        <v>2775</v>
      </c>
      <c r="F1678" t="s">
        <v>5555</v>
      </c>
      <c r="G1678" t="s">
        <v>2775</v>
      </c>
      <c r="H1678" t="s">
        <v>5555</v>
      </c>
      <c r="I1678" t="s">
        <v>733</v>
      </c>
      <c r="J1678">
        <v>535286698.0514946</v>
      </c>
    </row>
    <row r="1679" spans="1:10" x14ac:dyDescent="0.4">
      <c r="A1679">
        <v>210000065</v>
      </c>
      <c r="B1679" t="s">
        <v>1456</v>
      </c>
      <c r="C1679" t="s">
        <v>5340</v>
      </c>
      <c r="D1679" t="s">
        <v>2775</v>
      </c>
      <c r="F1679" t="s">
        <v>5556</v>
      </c>
      <c r="G1679" t="s">
        <v>2775</v>
      </c>
      <c r="H1679" t="s">
        <v>5556</v>
      </c>
      <c r="I1679" t="s">
        <v>733</v>
      </c>
      <c r="J1679">
        <v>2191652394.1365352</v>
      </c>
    </row>
    <row r="1680" spans="1:10" x14ac:dyDescent="0.4">
      <c r="A1680">
        <v>210000065</v>
      </c>
      <c r="B1680" t="s">
        <v>1456</v>
      </c>
      <c r="C1680" t="s">
        <v>5340</v>
      </c>
      <c r="D1680" t="s">
        <v>2775</v>
      </c>
      <c r="F1680" t="s">
        <v>5557</v>
      </c>
      <c r="G1680" t="s">
        <v>2775</v>
      </c>
      <c r="H1680" t="s">
        <v>5557</v>
      </c>
      <c r="I1680" t="s">
        <v>733</v>
      </c>
      <c r="J1680">
        <v>111503852.0325367</v>
      </c>
    </row>
    <row r="1681" spans="1:10" x14ac:dyDescent="0.4">
      <c r="A1681">
        <v>210000065</v>
      </c>
      <c r="B1681" t="s">
        <v>1456</v>
      </c>
      <c r="C1681" t="s">
        <v>5340</v>
      </c>
      <c r="D1681" t="s">
        <v>2775</v>
      </c>
      <c r="F1681" t="s">
        <v>5257</v>
      </c>
      <c r="G1681" t="s">
        <v>2775</v>
      </c>
      <c r="H1681" t="s">
        <v>5257</v>
      </c>
      <c r="I1681" t="s">
        <v>733</v>
      </c>
      <c r="J1681">
        <v>934547168.73388362</v>
      </c>
    </row>
    <row r="1682" spans="1:10" x14ac:dyDescent="0.4">
      <c r="A1682">
        <v>210000065</v>
      </c>
      <c r="B1682" t="s">
        <v>1456</v>
      </c>
      <c r="C1682" t="s">
        <v>5340</v>
      </c>
      <c r="D1682" t="s">
        <v>2775</v>
      </c>
      <c r="F1682" t="s">
        <v>5558</v>
      </c>
      <c r="G1682" t="s">
        <v>2775</v>
      </c>
      <c r="H1682" t="s">
        <v>5558</v>
      </c>
      <c r="I1682" t="s">
        <v>733</v>
      </c>
      <c r="J1682">
        <v>437743855.1983881</v>
      </c>
    </row>
    <row r="1683" spans="1:10" x14ac:dyDescent="0.4">
      <c r="A1683">
        <v>210000065</v>
      </c>
      <c r="B1683" t="s">
        <v>1456</v>
      </c>
      <c r="C1683" t="s">
        <v>5340</v>
      </c>
      <c r="D1683" t="s">
        <v>2775</v>
      </c>
      <c r="F1683" t="s">
        <v>5559</v>
      </c>
      <c r="G1683" t="s">
        <v>2775</v>
      </c>
      <c r="H1683" t="s">
        <v>5559</v>
      </c>
      <c r="I1683" t="s">
        <v>733</v>
      </c>
      <c r="J1683">
        <v>227985521.5201413</v>
      </c>
    </row>
    <row r="1684" spans="1:10" x14ac:dyDescent="0.4">
      <c r="A1684">
        <v>210000065</v>
      </c>
      <c r="B1684" t="s">
        <v>1456</v>
      </c>
      <c r="C1684" t="s">
        <v>5340</v>
      </c>
      <c r="D1684" t="s">
        <v>2775</v>
      </c>
      <c r="F1684" t="s">
        <v>5560</v>
      </c>
      <c r="G1684" t="s">
        <v>2775</v>
      </c>
      <c r="H1684" t="s">
        <v>5560</v>
      </c>
      <c r="I1684" t="s">
        <v>733</v>
      </c>
      <c r="J1684">
        <v>13183814.364019111</v>
      </c>
    </row>
    <row r="1685" spans="1:10" x14ac:dyDescent="0.4">
      <c r="A1685">
        <v>210000065</v>
      </c>
      <c r="B1685" t="s">
        <v>1456</v>
      </c>
      <c r="C1685" t="s">
        <v>5340</v>
      </c>
      <c r="D1685" t="s">
        <v>2775</v>
      </c>
      <c r="F1685" t="s">
        <v>5561</v>
      </c>
      <c r="G1685" t="s">
        <v>2775</v>
      </c>
      <c r="H1685" t="s">
        <v>5561</v>
      </c>
      <c r="I1685" t="s">
        <v>733</v>
      </c>
      <c r="J1685">
        <v>6140963021.9751501</v>
      </c>
    </row>
    <row r="1686" spans="1:10" x14ac:dyDescent="0.4">
      <c r="A1686">
        <v>210000065</v>
      </c>
      <c r="B1686" t="s">
        <v>1456</v>
      </c>
      <c r="C1686" t="s">
        <v>5340</v>
      </c>
      <c r="D1686" t="s">
        <v>2775</v>
      </c>
      <c r="F1686" t="s">
        <v>5562</v>
      </c>
      <c r="G1686" t="s">
        <v>2775</v>
      </c>
      <c r="H1686" t="s">
        <v>5562</v>
      </c>
      <c r="I1686" t="s">
        <v>733</v>
      </c>
      <c r="J1686">
        <v>743453747.29374242</v>
      </c>
    </row>
    <row r="1687" spans="1:10" x14ac:dyDescent="0.4">
      <c r="A1687">
        <v>210000065</v>
      </c>
      <c r="B1687" t="s">
        <v>1456</v>
      </c>
      <c r="C1687" t="s">
        <v>5340</v>
      </c>
      <c r="D1687" t="s">
        <v>2775</v>
      </c>
      <c r="F1687" t="s">
        <v>5563</v>
      </c>
      <c r="G1687" t="s">
        <v>2775</v>
      </c>
      <c r="H1687" t="s">
        <v>5563</v>
      </c>
      <c r="I1687" t="s">
        <v>733</v>
      </c>
      <c r="J1687">
        <v>37025124.103940614</v>
      </c>
    </row>
    <row r="1688" spans="1:10" x14ac:dyDescent="0.4">
      <c r="A1688">
        <v>210000065</v>
      </c>
      <c r="B1688" t="s">
        <v>1456</v>
      </c>
      <c r="C1688" t="s">
        <v>5340</v>
      </c>
      <c r="D1688" t="s">
        <v>2775</v>
      </c>
      <c r="F1688" t="s">
        <v>5564</v>
      </c>
      <c r="G1688" t="s">
        <v>2775</v>
      </c>
      <c r="H1688" t="s">
        <v>5564</v>
      </c>
      <c r="I1688" t="s">
        <v>733</v>
      </c>
      <c r="J1688">
        <v>1267898079.2525411</v>
      </c>
    </row>
    <row r="1689" spans="1:10" x14ac:dyDescent="0.4">
      <c r="A1689">
        <v>210000065</v>
      </c>
      <c r="B1689" t="s">
        <v>1456</v>
      </c>
      <c r="C1689" t="s">
        <v>5340</v>
      </c>
      <c r="D1689" t="s">
        <v>2775</v>
      </c>
      <c r="F1689" t="s">
        <v>5565</v>
      </c>
      <c r="G1689" t="s">
        <v>2775</v>
      </c>
      <c r="H1689" t="s">
        <v>5565</v>
      </c>
      <c r="I1689" t="s">
        <v>733</v>
      </c>
      <c r="J1689">
        <v>63121796.971692987</v>
      </c>
    </row>
    <row r="1690" spans="1:10" x14ac:dyDescent="0.4">
      <c r="A1690">
        <v>210000065</v>
      </c>
      <c r="B1690" t="s">
        <v>1456</v>
      </c>
      <c r="C1690" t="s">
        <v>5340</v>
      </c>
      <c r="D1690" t="s">
        <v>2775</v>
      </c>
      <c r="F1690" t="s">
        <v>5566</v>
      </c>
      <c r="G1690" t="s">
        <v>2775</v>
      </c>
      <c r="H1690" t="s">
        <v>5566</v>
      </c>
      <c r="I1690" t="s">
        <v>733</v>
      </c>
      <c r="J1690">
        <v>1621785455.911938</v>
      </c>
    </row>
    <row r="1691" spans="1:10" x14ac:dyDescent="0.4">
      <c r="A1691">
        <v>210000065</v>
      </c>
      <c r="B1691" t="s">
        <v>1456</v>
      </c>
      <c r="C1691" t="s">
        <v>5340</v>
      </c>
      <c r="D1691" t="s">
        <v>2775</v>
      </c>
      <c r="F1691" t="s">
        <v>5567</v>
      </c>
      <c r="G1691" t="s">
        <v>2775</v>
      </c>
      <c r="H1691" t="s">
        <v>5567</v>
      </c>
      <c r="I1691" t="s">
        <v>733</v>
      </c>
      <c r="J1691">
        <v>1197369587.112077</v>
      </c>
    </row>
    <row r="1692" spans="1:10" x14ac:dyDescent="0.4">
      <c r="A1692">
        <v>210000065</v>
      </c>
      <c r="B1692" t="s">
        <v>1456</v>
      </c>
      <c r="C1692" t="s">
        <v>5340</v>
      </c>
      <c r="D1692" t="s">
        <v>2775</v>
      </c>
      <c r="F1692" t="s">
        <v>5568</v>
      </c>
      <c r="G1692" t="s">
        <v>2775</v>
      </c>
      <c r="H1692" t="s">
        <v>5568</v>
      </c>
      <c r="I1692" t="s">
        <v>733</v>
      </c>
      <c r="J1692">
        <v>1080646345.744637</v>
      </c>
    </row>
    <row r="1693" spans="1:10" x14ac:dyDescent="0.4">
      <c r="A1693">
        <v>210000065</v>
      </c>
      <c r="B1693" t="s">
        <v>1456</v>
      </c>
      <c r="C1693" t="s">
        <v>5340</v>
      </c>
      <c r="D1693" t="s">
        <v>2775</v>
      </c>
      <c r="F1693" t="s">
        <v>5569</v>
      </c>
      <c r="G1693" t="s">
        <v>2775</v>
      </c>
      <c r="H1693" t="s">
        <v>5569</v>
      </c>
      <c r="I1693" t="s">
        <v>733</v>
      </c>
      <c r="J1693">
        <v>905641485.18038642</v>
      </c>
    </row>
    <row r="1694" spans="1:10" x14ac:dyDescent="0.4">
      <c r="A1694">
        <v>210000065</v>
      </c>
      <c r="B1694" t="s">
        <v>1456</v>
      </c>
      <c r="C1694" t="s">
        <v>5340</v>
      </c>
      <c r="D1694" t="s">
        <v>2775</v>
      </c>
      <c r="F1694" t="s">
        <v>5570</v>
      </c>
      <c r="G1694" t="s">
        <v>2775</v>
      </c>
      <c r="H1694" t="s">
        <v>5570</v>
      </c>
      <c r="I1694" t="s">
        <v>733</v>
      </c>
      <c r="J1694">
        <v>130011046</v>
      </c>
    </row>
    <row r="1695" spans="1:10" x14ac:dyDescent="0.4">
      <c r="A1695">
        <v>210000065</v>
      </c>
      <c r="B1695" t="s">
        <v>1456</v>
      </c>
      <c r="C1695" t="s">
        <v>5340</v>
      </c>
      <c r="D1695" t="s">
        <v>2775</v>
      </c>
      <c r="F1695" t="s">
        <v>5571</v>
      </c>
      <c r="G1695" t="s">
        <v>2775</v>
      </c>
      <c r="H1695" t="s">
        <v>5571</v>
      </c>
      <c r="I1695" t="s">
        <v>733</v>
      </c>
      <c r="J1695">
        <v>179455007.75408849</v>
      </c>
    </row>
    <row r="1696" spans="1:10" x14ac:dyDescent="0.4">
      <c r="A1696">
        <v>210000065</v>
      </c>
      <c r="B1696" t="s">
        <v>1456</v>
      </c>
      <c r="C1696" t="s">
        <v>5340</v>
      </c>
      <c r="D1696" t="s">
        <v>2775</v>
      </c>
      <c r="F1696" t="s">
        <v>5572</v>
      </c>
      <c r="G1696" t="s">
        <v>2775</v>
      </c>
      <c r="H1696" t="s">
        <v>5572</v>
      </c>
      <c r="I1696" t="s">
        <v>733</v>
      </c>
      <c r="J1696">
        <v>2320524014.2154789</v>
      </c>
    </row>
    <row r="1697" spans="1:10" x14ac:dyDescent="0.4">
      <c r="A1697">
        <v>210000065</v>
      </c>
      <c r="B1697" t="s">
        <v>1456</v>
      </c>
      <c r="C1697" t="s">
        <v>5340</v>
      </c>
      <c r="D1697" t="s">
        <v>2775</v>
      </c>
      <c r="F1697" t="s">
        <v>5573</v>
      </c>
      <c r="G1697" t="s">
        <v>2775</v>
      </c>
      <c r="H1697" t="s">
        <v>5573</v>
      </c>
      <c r="I1697" t="s">
        <v>733</v>
      </c>
      <c r="J1697">
        <v>128516666</v>
      </c>
    </row>
    <row r="1698" spans="1:10" x14ac:dyDescent="0.4">
      <c r="A1698">
        <v>210000065</v>
      </c>
      <c r="B1698" t="s">
        <v>1456</v>
      </c>
      <c r="C1698" t="s">
        <v>5340</v>
      </c>
      <c r="D1698" t="s">
        <v>2775</v>
      </c>
      <c r="F1698" t="s">
        <v>5574</v>
      </c>
      <c r="G1698" t="s">
        <v>2775</v>
      </c>
      <c r="H1698" t="s">
        <v>5574</v>
      </c>
      <c r="I1698" t="s">
        <v>733</v>
      </c>
      <c r="J1698">
        <v>162067528.18538111</v>
      </c>
    </row>
    <row r="1699" spans="1:10" x14ac:dyDescent="0.4">
      <c r="A1699">
        <v>210000065</v>
      </c>
      <c r="B1699" t="s">
        <v>1456</v>
      </c>
      <c r="C1699" t="s">
        <v>5340</v>
      </c>
      <c r="D1699" t="s">
        <v>2775</v>
      </c>
      <c r="F1699" t="s">
        <v>5575</v>
      </c>
      <c r="G1699" t="s">
        <v>2775</v>
      </c>
      <c r="H1699" t="s">
        <v>5575</v>
      </c>
      <c r="I1699" t="s">
        <v>733</v>
      </c>
      <c r="J1699">
        <v>565960178.77480686</v>
      </c>
    </row>
    <row r="1700" spans="1:10" x14ac:dyDescent="0.4">
      <c r="A1700">
        <v>210000065</v>
      </c>
      <c r="B1700" t="s">
        <v>1456</v>
      </c>
      <c r="C1700" t="s">
        <v>5340</v>
      </c>
      <c r="D1700" t="s">
        <v>2775</v>
      </c>
      <c r="F1700" t="s">
        <v>5576</v>
      </c>
      <c r="G1700" t="s">
        <v>2775</v>
      </c>
      <c r="H1700" t="s">
        <v>5576</v>
      </c>
      <c r="I1700" t="s">
        <v>733</v>
      </c>
      <c r="J1700">
        <v>282512423.97162211</v>
      </c>
    </row>
    <row r="1701" spans="1:10" x14ac:dyDescent="0.4">
      <c r="A1701">
        <v>210000065</v>
      </c>
      <c r="B1701" t="s">
        <v>1456</v>
      </c>
      <c r="C1701" t="s">
        <v>5340</v>
      </c>
      <c r="D1701" t="s">
        <v>2775</v>
      </c>
      <c r="F1701" t="s">
        <v>5577</v>
      </c>
      <c r="G1701" t="s">
        <v>2775</v>
      </c>
      <c r="H1701" t="s">
        <v>5577</v>
      </c>
      <c r="I1701" t="s">
        <v>733</v>
      </c>
      <c r="J1701">
        <v>1288601405.860359</v>
      </c>
    </row>
    <row r="1702" spans="1:10" x14ac:dyDescent="0.4">
      <c r="A1702">
        <v>210000065</v>
      </c>
      <c r="B1702" t="s">
        <v>1456</v>
      </c>
      <c r="C1702" t="s">
        <v>5340</v>
      </c>
      <c r="D1702" t="s">
        <v>2775</v>
      </c>
      <c r="F1702" t="s">
        <v>5578</v>
      </c>
      <c r="G1702" t="s">
        <v>2775</v>
      </c>
      <c r="H1702" t="s">
        <v>5578</v>
      </c>
      <c r="I1702" t="s">
        <v>733</v>
      </c>
      <c r="J1702">
        <v>7460517815.0629101</v>
      </c>
    </row>
    <row r="1703" spans="1:10" x14ac:dyDescent="0.4">
      <c r="A1703">
        <v>210000065</v>
      </c>
      <c r="B1703" t="s">
        <v>1456</v>
      </c>
      <c r="C1703" t="s">
        <v>5340</v>
      </c>
      <c r="D1703" t="s">
        <v>2775</v>
      </c>
      <c r="F1703" t="s">
        <v>5579</v>
      </c>
      <c r="G1703" t="s">
        <v>2775</v>
      </c>
      <c r="H1703" t="s">
        <v>5579</v>
      </c>
      <c r="I1703" t="s">
        <v>733</v>
      </c>
      <c r="J1703">
        <v>3424306565.577456</v>
      </c>
    </row>
    <row r="1704" spans="1:10" x14ac:dyDescent="0.4">
      <c r="A1704">
        <v>210000065</v>
      </c>
      <c r="B1704" t="s">
        <v>1456</v>
      </c>
      <c r="C1704" t="s">
        <v>5340</v>
      </c>
      <c r="D1704" t="s">
        <v>2775</v>
      </c>
      <c r="F1704" t="s">
        <v>5580</v>
      </c>
      <c r="G1704" t="s">
        <v>2775</v>
      </c>
      <c r="H1704" t="s">
        <v>5580</v>
      </c>
      <c r="I1704" t="s">
        <v>733</v>
      </c>
      <c r="J1704">
        <v>494639727</v>
      </c>
    </row>
    <row r="1705" spans="1:10" x14ac:dyDescent="0.4">
      <c r="A1705">
        <v>210000065</v>
      </c>
      <c r="B1705" t="s">
        <v>1456</v>
      </c>
      <c r="C1705" t="s">
        <v>5340</v>
      </c>
      <c r="D1705" t="s">
        <v>2775</v>
      </c>
      <c r="F1705" t="s">
        <v>5581</v>
      </c>
      <c r="G1705" t="s">
        <v>2775</v>
      </c>
      <c r="H1705" t="s">
        <v>5581</v>
      </c>
      <c r="I1705" t="s">
        <v>733</v>
      </c>
      <c r="J1705">
        <v>4209476767.2816448</v>
      </c>
    </row>
    <row r="1706" spans="1:10" x14ac:dyDescent="0.4">
      <c r="A1706">
        <v>210000065</v>
      </c>
      <c r="B1706" t="s">
        <v>1456</v>
      </c>
      <c r="C1706" t="s">
        <v>5340</v>
      </c>
      <c r="D1706" t="s">
        <v>2775</v>
      </c>
      <c r="F1706" t="s">
        <v>5582</v>
      </c>
      <c r="G1706" t="s">
        <v>2775</v>
      </c>
      <c r="H1706" t="s">
        <v>5582</v>
      </c>
      <c r="I1706" t="s">
        <v>733</v>
      </c>
      <c r="J1706">
        <v>4470062048.4361343</v>
      </c>
    </row>
    <row r="1707" spans="1:10" x14ac:dyDescent="0.4">
      <c r="A1707">
        <v>210000065</v>
      </c>
      <c r="B1707" t="s">
        <v>1456</v>
      </c>
      <c r="C1707" t="s">
        <v>5340</v>
      </c>
      <c r="D1707" t="s">
        <v>2775</v>
      </c>
      <c r="F1707" t="s">
        <v>5583</v>
      </c>
      <c r="G1707" t="s">
        <v>2775</v>
      </c>
      <c r="H1707" t="s">
        <v>5583</v>
      </c>
      <c r="I1707" t="s">
        <v>733</v>
      </c>
      <c r="J1707">
        <v>708321129.84270346</v>
      </c>
    </row>
    <row r="1708" spans="1:10" x14ac:dyDescent="0.4">
      <c r="A1708">
        <v>210000065</v>
      </c>
      <c r="B1708" t="s">
        <v>1456</v>
      </c>
      <c r="C1708" t="s">
        <v>5340</v>
      </c>
      <c r="D1708" t="s">
        <v>2775</v>
      </c>
      <c r="F1708" t="s">
        <v>5584</v>
      </c>
      <c r="G1708" t="s">
        <v>2775</v>
      </c>
      <c r="H1708" t="s">
        <v>5584</v>
      </c>
      <c r="I1708" t="s">
        <v>733</v>
      </c>
      <c r="J1708">
        <v>402709537.70285672</v>
      </c>
    </row>
    <row r="1709" spans="1:10" x14ac:dyDescent="0.4">
      <c r="A1709">
        <v>210000065</v>
      </c>
      <c r="B1709" t="s">
        <v>1456</v>
      </c>
      <c r="C1709" t="s">
        <v>5340</v>
      </c>
      <c r="D1709" t="s">
        <v>2775</v>
      </c>
      <c r="F1709" t="s">
        <v>5585</v>
      </c>
      <c r="G1709" t="s">
        <v>2775</v>
      </c>
      <c r="H1709" t="s">
        <v>5585</v>
      </c>
      <c r="I1709" t="s">
        <v>733</v>
      </c>
      <c r="J1709">
        <v>131838143.64019109</v>
      </c>
    </row>
    <row r="1710" spans="1:10" x14ac:dyDescent="0.4">
      <c r="A1710">
        <v>210000065</v>
      </c>
      <c r="B1710" t="s">
        <v>1456</v>
      </c>
      <c r="C1710" t="s">
        <v>5340</v>
      </c>
      <c r="D1710" t="s">
        <v>2775</v>
      </c>
      <c r="F1710" t="s">
        <v>5586</v>
      </c>
      <c r="G1710" t="s">
        <v>2775</v>
      </c>
      <c r="H1710" t="s">
        <v>5586</v>
      </c>
      <c r="I1710" t="s">
        <v>733</v>
      </c>
      <c r="J1710">
        <v>1749703107.0363221</v>
      </c>
    </row>
    <row r="1711" spans="1:10" x14ac:dyDescent="0.4">
      <c r="A1711">
        <v>210000065</v>
      </c>
      <c r="B1711" t="s">
        <v>1456</v>
      </c>
      <c r="C1711" t="s">
        <v>5340</v>
      </c>
      <c r="D1711" t="s">
        <v>2775</v>
      </c>
      <c r="F1711" t="s">
        <v>5587</v>
      </c>
      <c r="G1711" t="s">
        <v>2775</v>
      </c>
      <c r="H1711" t="s">
        <v>5587</v>
      </c>
      <c r="I1711" t="s">
        <v>733</v>
      </c>
      <c r="J1711">
        <v>1410668136.9500439</v>
      </c>
    </row>
    <row r="1712" spans="1:10" x14ac:dyDescent="0.4">
      <c r="A1712">
        <v>210000065</v>
      </c>
      <c r="B1712" t="s">
        <v>1456</v>
      </c>
      <c r="C1712" t="s">
        <v>5340</v>
      </c>
      <c r="D1712" t="s">
        <v>2775</v>
      </c>
      <c r="F1712" t="s">
        <v>5588</v>
      </c>
      <c r="G1712" t="s">
        <v>2775</v>
      </c>
      <c r="H1712" t="s">
        <v>5588</v>
      </c>
      <c r="I1712" t="s">
        <v>733</v>
      </c>
      <c r="J1712">
        <v>2070785823.461396</v>
      </c>
    </row>
    <row r="1713" spans="1:10" x14ac:dyDescent="0.4">
      <c r="A1713">
        <v>210000065</v>
      </c>
      <c r="B1713" t="s">
        <v>1456</v>
      </c>
      <c r="C1713" t="s">
        <v>5340</v>
      </c>
      <c r="D1713" t="s">
        <v>2775</v>
      </c>
      <c r="F1713" t="s">
        <v>5589</v>
      </c>
      <c r="G1713" t="s">
        <v>2775</v>
      </c>
      <c r="H1713" t="s">
        <v>5589</v>
      </c>
      <c r="I1713" t="s">
        <v>733</v>
      </c>
      <c r="J1713">
        <v>1939462960</v>
      </c>
    </row>
    <row r="1714" spans="1:10" x14ac:dyDescent="0.4">
      <c r="A1714">
        <v>210000065</v>
      </c>
      <c r="B1714" t="s">
        <v>1456</v>
      </c>
      <c r="C1714" t="s">
        <v>5340</v>
      </c>
      <c r="D1714" t="s">
        <v>2775</v>
      </c>
      <c r="F1714" t="s">
        <v>5590</v>
      </c>
      <c r="G1714" t="s">
        <v>2775</v>
      </c>
      <c r="H1714" t="s">
        <v>5590</v>
      </c>
      <c r="I1714" t="s">
        <v>733</v>
      </c>
      <c r="J1714">
        <v>234217191.8958165</v>
      </c>
    </row>
    <row r="1715" spans="1:10" x14ac:dyDescent="0.4">
      <c r="A1715">
        <v>210000065</v>
      </c>
      <c r="B1715" t="s">
        <v>1456</v>
      </c>
      <c r="C1715" t="s">
        <v>5340</v>
      </c>
      <c r="D1715" t="s">
        <v>2775</v>
      </c>
      <c r="F1715" t="s">
        <v>5591</v>
      </c>
      <c r="G1715" t="s">
        <v>2775</v>
      </c>
      <c r="H1715" t="s">
        <v>5591</v>
      </c>
      <c r="I1715" t="s">
        <v>733</v>
      </c>
      <c r="J1715">
        <v>1798030458.391289</v>
      </c>
    </row>
    <row r="1716" spans="1:10" x14ac:dyDescent="0.4">
      <c r="A1716">
        <v>210000065</v>
      </c>
      <c r="B1716" t="s">
        <v>1456</v>
      </c>
      <c r="C1716" t="s">
        <v>5340</v>
      </c>
      <c r="D1716" t="s">
        <v>2775</v>
      </c>
      <c r="F1716" t="s">
        <v>5592</v>
      </c>
      <c r="G1716" t="s">
        <v>2775</v>
      </c>
      <c r="H1716" t="s">
        <v>5592</v>
      </c>
      <c r="I1716" t="s">
        <v>733</v>
      </c>
      <c r="J1716">
        <v>602162486.22845232</v>
      </c>
    </row>
    <row r="1717" spans="1:10" x14ac:dyDescent="0.4">
      <c r="A1717">
        <v>210000065</v>
      </c>
      <c r="B1717" t="s">
        <v>1456</v>
      </c>
      <c r="C1717" t="s">
        <v>5340</v>
      </c>
      <c r="D1717" t="s">
        <v>2775</v>
      </c>
      <c r="F1717" t="s">
        <v>5593</v>
      </c>
      <c r="G1717" t="s">
        <v>2775</v>
      </c>
      <c r="H1717" t="s">
        <v>5593</v>
      </c>
      <c r="I1717" t="s">
        <v>733</v>
      </c>
      <c r="J1717">
        <v>200626533.87074319</v>
      </c>
    </row>
    <row r="1718" spans="1:10" x14ac:dyDescent="0.4">
      <c r="A1718">
        <v>210000065</v>
      </c>
      <c r="B1718" t="s">
        <v>1456</v>
      </c>
      <c r="C1718" t="s">
        <v>5340</v>
      </c>
      <c r="D1718" t="s">
        <v>2775</v>
      </c>
      <c r="F1718" t="s">
        <v>5594</v>
      </c>
      <c r="G1718" t="s">
        <v>2775</v>
      </c>
      <c r="H1718" t="s">
        <v>5594</v>
      </c>
      <c r="I1718" t="s">
        <v>733</v>
      </c>
      <c r="J1718">
        <v>70391750.653496847</v>
      </c>
    </row>
    <row r="1719" spans="1:10" x14ac:dyDescent="0.4">
      <c r="A1719">
        <v>210000065</v>
      </c>
      <c r="B1719" t="s">
        <v>1456</v>
      </c>
      <c r="C1719" t="s">
        <v>5340</v>
      </c>
      <c r="D1719" t="s">
        <v>2775</v>
      </c>
      <c r="F1719" t="s">
        <v>5595</v>
      </c>
      <c r="G1719" t="s">
        <v>2775</v>
      </c>
      <c r="H1719" t="s">
        <v>5595</v>
      </c>
      <c r="I1719" t="s">
        <v>733</v>
      </c>
      <c r="J1719">
        <v>183601701.7371386</v>
      </c>
    </row>
    <row r="1720" spans="1:10" x14ac:dyDescent="0.4">
      <c r="A1720">
        <v>210000065</v>
      </c>
      <c r="B1720" t="s">
        <v>1456</v>
      </c>
      <c r="C1720" t="s">
        <v>5340</v>
      </c>
      <c r="D1720" t="s">
        <v>2775</v>
      </c>
      <c r="F1720" t="s">
        <v>5596</v>
      </c>
      <c r="G1720" t="s">
        <v>2775</v>
      </c>
      <c r="H1720" t="s">
        <v>5596</v>
      </c>
      <c r="I1720" t="s">
        <v>733</v>
      </c>
      <c r="J1720">
        <v>91039567.351339653</v>
      </c>
    </row>
    <row r="1721" spans="1:10" x14ac:dyDescent="0.4">
      <c r="A1721">
        <v>210000065</v>
      </c>
      <c r="B1721" t="s">
        <v>1456</v>
      </c>
      <c r="C1721" t="s">
        <v>5340</v>
      </c>
      <c r="D1721" t="s">
        <v>2775</v>
      </c>
      <c r="F1721" t="s">
        <v>5597</v>
      </c>
      <c r="G1721" t="s">
        <v>2775</v>
      </c>
      <c r="H1721" t="s">
        <v>5597</v>
      </c>
      <c r="I1721" t="s">
        <v>733</v>
      </c>
      <c r="J1721">
        <v>446072248.37624538</v>
      </c>
    </row>
    <row r="1722" spans="1:10" x14ac:dyDescent="0.4">
      <c r="A1722">
        <v>210000065</v>
      </c>
      <c r="B1722" t="s">
        <v>1456</v>
      </c>
      <c r="C1722" t="s">
        <v>5340</v>
      </c>
      <c r="D1722" t="s">
        <v>2775</v>
      </c>
      <c r="F1722" t="s">
        <v>5598</v>
      </c>
      <c r="G1722" t="s">
        <v>2775</v>
      </c>
      <c r="H1722" t="s">
        <v>5598</v>
      </c>
      <c r="I1722" t="s">
        <v>733</v>
      </c>
      <c r="J1722">
        <v>1038910930.956315</v>
      </c>
    </row>
    <row r="1723" spans="1:10" x14ac:dyDescent="0.4">
      <c r="A1723">
        <v>210000065</v>
      </c>
      <c r="B1723" t="s">
        <v>1456</v>
      </c>
      <c r="C1723" t="s">
        <v>5340</v>
      </c>
      <c r="D1723" t="s">
        <v>2775</v>
      </c>
      <c r="F1723" t="s">
        <v>5599</v>
      </c>
      <c r="G1723" t="s">
        <v>2775</v>
      </c>
      <c r="H1723" t="s">
        <v>5599</v>
      </c>
      <c r="I1723" t="s">
        <v>733</v>
      </c>
      <c r="J1723">
        <v>831885497.49268448</v>
      </c>
    </row>
    <row r="1724" spans="1:10" x14ac:dyDescent="0.4">
      <c r="A1724">
        <v>210000065</v>
      </c>
      <c r="B1724" t="s">
        <v>1456</v>
      </c>
      <c r="C1724" t="s">
        <v>5340</v>
      </c>
      <c r="D1724" t="s">
        <v>2775</v>
      </c>
      <c r="F1724" t="s">
        <v>5600</v>
      </c>
      <c r="G1724" t="s">
        <v>2775</v>
      </c>
      <c r="H1724" t="s">
        <v>5600</v>
      </c>
      <c r="I1724" t="s">
        <v>733</v>
      </c>
      <c r="J1724">
        <v>2469432490</v>
      </c>
    </row>
    <row r="1725" spans="1:10" x14ac:dyDescent="0.4">
      <c r="A1725">
        <v>210000065</v>
      </c>
      <c r="B1725" t="s">
        <v>1456</v>
      </c>
      <c r="C1725" t="s">
        <v>5340</v>
      </c>
      <c r="D1725" t="s">
        <v>2775</v>
      </c>
      <c r="F1725" t="s">
        <v>5601</v>
      </c>
      <c r="G1725" t="s">
        <v>2775</v>
      </c>
      <c r="H1725" t="s">
        <v>5601</v>
      </c>
      <c r="I1725" t="s">
        <v>733</v>
      </c>
      <c r="J1725">
        <v>63549117.164282337</v>
      </c>
    </row>
    <row r="1726" spans="1:10" x14ac:dyDescent="0.4">
      <c r="A1726">
        <v>210000065</v>
      </c>
      <c r="B1726" t="s">
        <v>1456</v>
      </c>
      <c r="C1726" t="s">
        <v>5340</v>
      </c>
      <c r="D1726" t="s">
        <v>2775</v>
      </c>
      <c r="F1726" t="s">
        <v>5602</v>
      </c>
      <c r="G1726" t="s">
        <v>2775</v>
      </c>
      <c r="H1726" t="s">
        <v>5602</v>
      </c>
      <c r="I1726" t="s">
        <v>733</v>
      </c>
      <c r="J1726">
        <v>24331257.772137109</v>
      </c>
    </row>
    <row r="1727" spans="1:10" x14ac:dyDescent="0.4">
      <c r="A1727">
        <v>210000065</v>
      </c>
      <c r="B1727" t="s">
        <v>1456</v>
      </c>
      <c r="C1727" t="s">
        <v>5340</v>
      </c>
      <c r="D1727" t="s">
        <v>2775</v>
      </c>
      <c r="F1727" t="s">
        <v>5603</v>
      </c>
      <c r="G1727" t="s">
        <v>2775</v>
      </c>
      <c r="H1727" t="s">
        <v>5603</v>
      </c>
      <c r="I1727" t="s">
        <v>733</v>
      </c>
      <c r="J1727">
        <v>198751558.94173849</v>
      </c>
    </row>
    <row r="1728" spans="1:10" x14ac:dyDescent="0.4">
      <c r="A1728">
        <v>210000065</v>
      </c>
      <c r="B1728" t="s">
        <v>1456</v>
      </c>
      <c r="C1728" t="s">
        <v>5340</v>
      </c>
      <c r="D1728" t="s">
        <v>2775</v>
      </c>
      <c r="F1728" t="s">
        <v>5604</v>
      </c>
      <c r="G1728" t="s">
        <v>2775</v>
      </c>
      <c r="H1728" t="s">
        <v>5604</v>
      </c>
      <c r="I1728" t="s">
        <v>733</v>
      </c>
      <c r="J1728">
        <v>1670749302.1901579</v>
      </c>
    </row>
    <row r="1729" spans="1:10" x14ac:dyDescent="0.4">
      <c r="A1729">
        <v>210000065</v>
      </c>
      <c r="B1729" t="s">
        <v>1456</v>
      </c>
      <c r="C1729" t="s">
        <v>5340</v>
      </c>
      <c r="D1729" t="s">
        <v>2775</v>
      </c>
      <c r="F1729" t="s">
        <v>5605</v>
      </c>
      <c r="G1729" t="s">
        <v>2775</v>
      </c>
      <c r="H1729" t="s">
        <v>5605</v>
      </c>
      <c r="I1729" t="s">
        <v>733</v>
      </c>
      <c r="J1729">
        <v>319685111.33630931</v>
      </c>
    </row>
    <row r="1730" spans="1:10" x14ac:dyDescent="0.4">
      <c r="A1730">
        <v>210000065</v>
      </c>
      <c r="B1730" t="s">
        <v>1456</v>
      </c>
      <c r="C1730" t="s">
        <v>5340</v>
      </c>
      <c r="D1730" t="s">
        <v>2775</v>
      </c>
      <c r="F1730" t="s">
        <v>5606</v>
      </c>
      <c r="G1730" t="s">
        <v>2775</v>
      </c>
      <c r="H1730" t="s">
        <v>5606</v>
      </c>
      <c r="I1730" t="s">
        <v>733</v>
      </c>
      <c r="J1730">
        <v>1177333930.7345021</v>
      </c>
    </row>
    <row r="1731" spans="1:10" x14ac:dyDescent="0.4">
      <c r="A1731">
        <v>210000065</v>
      </c>
      <c r="B1731" t="s">
        <v>1456</v>
      </c>
      <c r="C1731" t="s">
        <v>5340</v>
      </c>
      <c r="D1731" t="s">
        <v>2775</v>
      </c>
      <c r="F1731" t="s">
        <v>5607</v>
      </c>
      <c r="G1731" t="s">
        <v>2775</v>
      </c>
      <c r="H1731" t="s">
        <v>5607</v>
      </c>
      <c r="I1731" t="s">
        <v>733</v>
      </c>
      <c r="J1731">
        <v>65919071.820095532</v>
      </c>
    </row>
    <row r="1732" spans="1:10" x14ac:dyDescent="0.4">
      <c r="A1732">
        <v>210000065</v>
      </c>
      <c r="B1732" t="s">
        <v>1456</v>
      </c>
      <c r="C1732" t="s">
        <v>5340</v>
      </c>
      <c r="D1732" t="s">
        <v>2775</v>
      </c>
      <c r="F1732" t="s">
        <v>5608</v>
      </c>
      <c r="G1732" t="s">
        <v>2775</v>
      </c>
      <c r="H1732" t="s">
        <v>5608</v>
      </c>
      <c r="I1732" t="s">
        <v>733</v>
      </c>
      <c r="J1732">
        <v>90207580</v>
      </c>
    </row>
    <row r="1733" spans="1:10" x14ac:dyDescent="0.4">
      <c r="A1733">
        <v>210000065</v>
      </c>
      <c r="B1733" t="s">
        <v>1456</v>
      </c>
      <c r="C1733" t="s">
        <v>5340</v>
      </c>
      <c r="D1733" t="s">
        <v>2775</v>
      </c>
      <c r="F1733" t="s">
        <v>5609</v>
      </c>
      <c r="G1733" t="s">
        <v>2775</v>
      </c>
      <c r="H1733" t="s">
        <v>5609</v>
      </c>
      <c r="I1733" t="s">
        <v>733</v>
      </c>
      <c r="J1733">
        <v>228640116</v>
      </c>
    </row>
    <row r="1734" spans="1:10" x14ac:dyDescent="0.4">
      <c r="A1734">
        <v>210000065</v>
      </c>
      <c r="B1734" t="s">
        <v>1456</v>
      </c>
      <c r="C1734" t="s">
        <v>5340</v>
      </c>
      <c r="D1734" t="s">
        <v>2775</v>
      </c>
      <c r="F1734" t="s">
        <v>5610</v>
      </c>
      <c r="G1734" t="s">
        <v>2775</v>
      </c>
      <c r="H1734" t="s">
        <v>5610</v>
      </c>
      <c r="I1734" t="s">
        <v>733</v>
      </c>
      <c r="J1734">
        <v>3000283715.537045</v>
      </c>
    </row>
    <row r="1735" spans="1:10" x14ac:dyDescent="0.4">
      <c r="A1735">
        <v>210000065</v>
      </c>
      <c r="B1735" t="s">
        <v>1456</v>
      </c>
      <c r="C1735" t="s">
        <v>5340</v>
      </c>
      <c r="D1735" t="s">
        <v>2775</v>
      </c>
      <c r="F1735" t="s">
        <v>5611</v>
      </c>
      <c r="G1735" t="s">
        <v>2775</v>
      </c>
      <c r="H1735" t="s">
        <v>5611</v>
      </c>
      <c r="I1735" t="s">
        <v>733</v>
      </c>
      <c r="J1735">
        <v>483244935.74093258</v>
      </c>
    </row>
    <row r="1736" spans="1:10" x14ac:dyDescent="0.4">
      <c r="A1736">
        <v>210000065</v>
      </c>
      <c r="B1736" t="s">
        <v>1456</v>
      </c>
      <c r="C1736" t="s">
        <v>5340</v>
      </c>
      <c r="D1736" t="s">
        <v>2775</v>
      </c>
      <c r="F1736" t="s">
        <v>5612</v>
      </c>
      <c r="G1736" t="s">
        <v>2775</v>
      </c>
      <c r="H1736" t="s">
        <v>5612</v>
      </c>
      <c r="I1736" t="s">
        <v>733</v>
      </c>
      <c r="J1736">
        <v>981358946.4277401</v>
      </c>
    </row>
    <row r="1737" spans="1:10" x14ac:dyDescent="0.4">
      <c r="A1737">
        <v>210000065</v>
      </c>
      <c r="B1737" t="s">
        <v>1456</v>
      </c>
      <c r="C1737" t="s">
        <v>5340</v>
      </c>
      <c r="D1737" t="s">
        <v>2775</v>
      </c>
      <c r="F1737" t="s">
        <v>5613</v>
      </c>
      <c r="G1737" t="s">
        <v>2775</v>
      </c>
      <c r="H1737" t="s">
        <v>5613</v>
      </c>
      <c r="I1737" t="s">
        <v>733</v>
      </c>
      <c r="J1737">
        <v>3670692470.2997351</v>
      </c>
    </row>
    <row r="1738" spans="1:10" x14ac:dyDescent="0.4">
      <c r="A1738">
        <v>210000065</v>
      </c>
      <c r="B1738" t="s">
        <v>1456</v>
      </c>
      <c r="C1738" t="s">
        <v>5340</v>
      </c>
      <c r="D1738" t="s">
        <v>2775</v>
      </c>
      <c r="F1738" t="s">
        <v>5614</v>
      </c>
      <c r="G1738" t="s">
        <v>2775</v>
      </c>
      <c r="H1738" t="s">
        <v>5614</v>
      </c>
      <c r="I1738" t="s">
        <v>733</v>
      </c>
      <c r="J1738">
        <v>95545410.777834058</v>
      </c>
    </row>
    <row r="1739" spans="1:10" x14ac:dyDescent="0.4">
      <c r="A1739">
        <v>210000065</v>
      </c>
      <c r="B1739" t="s">
        <v>1456</v>
      </c>
      <c r="C1739" t="s">
        <v>5340</v>
      </c>
      <c r="D1739" t="s">
        <v>2775</v>
      </c>
      <c r="F1739" t="s">
        <v>4970</v>
      </c>
      <c r="G1739" t="s">
        <v>2775</v>
      </c>
      <c r="H1739" t="s">
        <v>4970</v>
      </c>
      <c r="I1739" t="s">
        <v>733</v>
      </c>
      <c r="J1739">
        <v>328763565</v>
      </c>
    </row>
    <row r="1740" spans="1:10" x14ac:dyDescent="0.4">
      <c r="A1740">
        <v>210000065</v>
      </c>
      <c r="B1740" t="s">
        <v>1456</v>
      </c>
      <c r="C1740" t="s">
        <v>5340</v>
      </c>
      <c r="D1740" t="s">
        <v>2775</v>
      </c>
      <c r="F1740" t="s">
        <v>5615</v>
      </c>
      <c r="G1740" t="s">
        <v>2775</v>
      </c>
      <c r="H1740" t="s">
        <v>5615</v>
      </c>
      <c r="I1740" t="s">
        <v>733</v>
      </c>
      <c r="J1740">
        <v>35986624.172462441</v>
      </c>
    </row>
    <row r="1741" spans="1:10" x14ac:dyDescent="0.4">
      <c r="A1741">
        <v>210000065</v>
      </c>
      <c r="B1741" t="s">
        <v>1456</v>
      </c>
      <c r="C1741" t="s">
        <v>5340</v>
      </c>
      <c r="D1741" t="s">
        <v>2775</v>
      </c>
      <c r="F1741" t="s">
        <v>5616</v>
      </c>
      <c r="G1741" t="s">
        <v>2775</v>
      </c>
      <c r="H1741" t="s">
        <v>5616</v>
      </c>
      <c r="I1741" t="s">
        <v>733</v>
      </c>
      <c r="J1741">
        <v>1665641735.0073891</v>
      </c>
    </row>
    <row r="1742" spans="1:10" x14ac:dyDescent="0.4">
      <c r="A1742">
        <v>210000065</v>
      </c>
      <c r="B1742" t="s">
        <v>1456</v>
      </c>
      <c r="C1742" t="s">
        <v>5340</v>
      </c>
      <c r="D1742" t="s">
        <v>2775</v>
      </c>
      <c r="F1742" t="s">
        <v>5617</v>
      </c>
      <c r="G1742" t="s">
        <v>2775</v>
      </c>
      <c r="H1742" t="s">
        <v>5617</v>
      </c>
      <c r="I1742" t="s">
        <v>733</v>
      </c>
      <c r="J1742">
        <v>138508492.56863031</v>
      </c>
    </row>
    <row r="1743" spans="1:10" x14ac:dyDescent="0.4">
      <c r="A1743">
        <v>210000065</v>
      </c>
      <c r="B1743" t="s">
        <v>1456</v>
      </c>
      <c r="C1743" t="s">
        <v>5340</v>
      </c>
      <c r="D1743" t="s">
        <v>2775</v>
      </c>
      <c r="F1743" t="s">
        <v>5618</v>
      </c>
      <c r="G1743" t="s">
        <v>2775</v>
      </c>
      <c r="H1743" t="s">
        <v>5618</v>
      </c>
      <c r="I1743" t="s">
        <v>733</v>
      </c>
      <c r="J1743">
        <v>29854942.59938889</v>
      </c>
    </row>
    <row r="1744" spans="1:10" x14ac:dyDescent="0.4">
      <c r="A1744">
        <v>210000065</v>
      </c>
      <c r="B1744" t="s">
        <v>1456</v>
      </c>
      <c r="C1744" t="s">
        <v>5340</v>
      </c>
      <c r="D1744" t="s">
        <v>2775</v>
      </c>
      <c r="F1744" t="s">
        <v>4289</v>
      </c>
      <c r="G1744" t="s">
        <v>2775</v>
      </c>
      <c r="H1744" t="s">
        <v>4289</v>
      </c>
      <c r="I1744" t="s">
        <v>733</v>
      </c>
      <c r="J1744">
        <v>30736648.24471188</v>
      </c>
    </row>
    <row r="1745" spans="1:10" x14ac:dyDescent="0.4">
      <c r="A1745">
        <v>210000065</v>
      </c>
      <c r="B1745" t="s">
        <v>1456</v>
      </c>
      <c r="C1745" t="s">
        <v>5340</v>
      </c>
      <c r="D1745" t="s">
        <v>2775</v>
      </c>
      <c r="F1745" t="s">
        <v>5619</v>
      </c>
      <c r="G1745" t="s">
        <v>2775</v>
      </c>
      <c r="H1745" t="s">
        <v>5619</v>
      </c>
      <c r="I1745" t="s">
        <v>733</v>
      </c>
      <c r="J1745">
        <v>290203122.17732233</v>
      </c>
    </row>
    <row r="1746" spans="1:10" x14ac:dyDescent="0.4">
      <c r="A1746">
        <v>210000065</v>
      </c>
      <c r="B1746" t="s">
        <v>1456</v>
      </c>
      <c r="C1746" t="s">
        <v>5340</v>
      </c>
      <c r="D1746" t="s">
        <v>2775</v>
      </c>
      <c r="F1746" t="s">
        <v>5620</v>
      </c>
      <c r="G1746" t="s">
        <v>2775</v>
      </c>
      <c r="H1746" t="s">
        <v>5620</v>
      </c>
      <c r="I1746" t="s">
        <v>733</v>
      </c>
      <c r="J1746">
        <v>505548548.1597448</v>
      </c>
    </row>
    <row r="1747" spans="1:10" x14ac:dyDescent="0.4">
      <c r="A1747">
        <v>210000065</v>
      </c>
      <c r="B1747" t="s">
        <v>1456</v>
      </c>
      <c r="C1747" t="s">
        <v>5340</v>
      </c>
      <c r="D1747" t="s">
        <v>2775</v>
      </c>
      <c r="F1747" t="s">
        <v>5621</v>
      </c>
      <c r="G1747" t="s">
        <v>2775</v>
      </c>
      <c r="H1747" t="s">
        <v>5621</v>
      </c>
      <c r="I1747" t="s">
        <v>733</v>
      </c>
      <c r="J1747">
        <v>153852674.3701815</v>
      </c>
    </row>
    <row r="1748" spans="1:10" x14ac:dyDescent="0.4">
      <c r="A1748">
        <v>210000065</v>
      </c>
      <c r="B1748" t="s">
        <v>1456</v>
      </c>
      <c r="C1748" t="s">
        <v>5340</v>
      </c>
      <c r="D1748" t="s">
        <v>2775</v>
      </c>
      <c r="F1748" t="s">
        <v>5622</v>
      </c>
      <c r="G1748" t="s">
        <v>2775</v>
      </c>
      <c r="H1748" t="s">
        <v>5622</v>
      </c>
      <c r="I1748" t="s">
        <v>733</v>
      </c>
      <c r="J1748">
        <v>3904246604.1470151</v>
      </c>
    </row>
    <row r="1749" spans="1:10" x14ac:dyDescent="0.4">
      <c r="A1749">
        <v>210000065</v>
      </c>
      <c r="B1749" t="s">
        <v>1456</v>
      </c>
      <c r="C1749" t="s">
        <v>5340</v>
      </c>
      <c r="D1749" t="s">
        <v>2775</v>
      </c>
      <c r="F1749" t="s">
        <v>5623</v>
      </c>
      <c r="G1749" t="s">
        <v>2775</v>
      </c>
      <c r="H1749" t="s">
        <v>5623</v>
      </c>
      <c r="I1749" t="s">
        <v>733</v>
      </c>
      <c r="J1749">
        <v>905639808.66382384</v>
      </c>
    </row>
    <row r="1750" spans="1:10" x14ac:dyDescent="0.4">
      <c r="A1750">
        <v>210000065</v>
      </c>
      <c r="B1750" t="s">
        <v>1456</v>
      </c>
      <c r="C1750" t="s">
        <v>5340</v>
      </c>
      <c r="D1750" t="s">
        <v>2775</v>
      </c>
      <c r="F1750" t="s">
        <v>5624</v>
      </c>
      <c r="G1750" t="s">
        <v>2775</v>
      </c>
      <c r="H1750" t="s">
        <v>5624</v>
      </c>
      <c r="I1750" t="s">
        <v>733</v>
      </c>
      <c r="J1750">
        <v>184573401.09626749</v>
      </c>
    </row>
    <row r="1751" spans="1:10" x14ac:dyDescent="0.4">
      <c r="A1751">
        <v>210000065</v>
      </c>
      <c r="B1751" t="s">
        <v>1456</v>
      </c>
      <c r="C1751" t="s">
        <v>5340</v>
      </c>
      <c r="D1751" t="s">
        <v>2775</v>
      </c>
      <c r="F1751" t="s">
        <v>5625</v>
      </c>
      <c r="G1751" t="s">
        <v>2775</v>
      </c>
      <c r="H1751" t="s">
        <v>5625</v>
      </c>
      <c r="I1751" t="s">
        <v>733</v>
      </c>
      <c r="J1751">
        <v>1393971215.827527</v>
      </c>
    </row>
    <row r="1752" spans="1:10" x14ac:dyDescent="0.4">
      <c r="A1752">
        <v>210000065</v>
      </c>
      <c r="B1752" t="s">
        <v>1456</v>
      </c>
      <c r="C1752" t="s">
        <v>5340</v>
      </c>
      <c r="D1752" t="s">
        <v>2775</v>
      </c>
      <c r="F1752" t="s">
        <v>5626</v>
      </c>
      <c r="G1752" t="s">
        <v>2775</v>
      </c>
      <c r="H1752" t="s">
        <v>5626</v>
      </c>
      <c r="I1752" t="s">
        <v>733</v>
      </c>
      <c r="J1752">
        <v>354541217.14757812</v>
      </c>
    </row>
    <row r="1753" spans="1:10" x14ac:dyDescent="0.4">
      <c r="A1753">
        <v>210000065</v>
      </c>
      <c r="B1753" t="s">
        <v>1456</v>
      </c>
      <c r="C1753" t="s">
        <v>5340</v>
      </c>
      <c r="D1753" t="s">
        <v>2775</v>
      </c>
      <c r="F1753" t="s">
        <v>5627</v>
      </c>
      <c r="G1753" t="s">
        <v>2775</v>
      </c>
      <c r="H1753" t="s">
        <v>5627</v>
      </c>
      <c r="I1753" t="s">
        <v>733</v>
      </c>
      <c r="J1753">
        <v>357156782</v>
      </c>
    </row>
    <row r="1754" spans="1:10" x14ac:dyDescent="0.4">
      <c r="A1754">
        <v>210000065</v>
      </c>
      <c r="B1754" t="s">
        <v>1456</v>
      </c>
      <c r="C1754" t="s">
        <v>5340</v>
      </c>
      <c r="D1754" t="s">
        <v>2775</v>
      </c>
      <c r="F1754" t="s">
        <v>5628</v>
      </c>
      <c r="G1754" t="s">
        <v>2775</v>
      </c>
      <c r="H1754" t="s">
        <v>5628</v>
      </c>
      <c r="I1754" t="s">
        <v>733</v>
      </c>
      <c r="J1754">
        <v>79102886.184114635</v>
      </c>
    </row>
    <row r="1755" spans="1:10" x14ac:dyDescent="0.4">
      <c r="A1755">
        <v>210000065</v>
      </c>
      <c r="B1755" t="s">
        <v>1456</v>
      </c>
      <c r="C1755" t="s">
        <v>5340</v>
      </c>
      <c r="D1755" t="s">
        <v>2775</v>
      </c>
      <c r="F1755" t="s">
        <v>5629</v>
      </c>
      <c r="G1755" t="s">
        <v>2775</v>
      </c>
      <c r="H1755" t="s">
        <v>5629</v>
      </c>
      <c r="I1755" t="s">
        <v>733</v>
      </c>
      <c r="J1755">
        <v>632823089.47291708</v>
      </c>
    </row>
    <row r="1756" spans="1:10" x14ac:dyDescent="0.4">
      <c r="A1756">
        <v>210000065</v>
      </c>
      <c r="B1756" t="s">
        <v>1456</v>
      </c>
      <c r="C1756" t="s">
        <v>5340</v>
      </c>
      <c r="D1756" t="s">
        <v>2775</v>
      </c>
      <c r="F1756" t="s">
        <v>5630</v>
      </c>
      <c r="G1756" t="s">
        <v>2775</v>
      </c>
      <c r="H1756" t="s">
        <v>5630</v>
      </c>
      <c r="I1756" t="s">
        <v>733</v>
      </c>
      <c r="J1756">
        <v>354541217.14757812</v>
      </c>
    </row>
    <row r="1757" spans="1:10" x14ac:dyDescent="0.4">
      <c r="A1757">
        <v>210000065</v>
      </c>
      <c r="B1757" t="s">
        <v>1456</v>
      </c>
      <c r="C1757" t="s">
        <v>5340</v>
      </c>
      <c r="D1757" t="s">
        <v>2775</v>
      </c>
      <c r="F1757" t="s">
        <v>5631</v>
      </c>
      <c r="G1757" t="s">
        <v>2775</v>
      </c>
      <c r="H1757" t="s">
        <v>5631</v>
      </c>
      <c r="I1757" t="s">
        <v>733</v>
      </c>
      <c r="J1757">
        <v>65919071.820095532</v>
      </c>
    </row>
    <row r="1758" spans="1:10" x14ac:dyDescent="0.4">
      <c r="A1758">
        <v>210000065</v>
      </c>
      <c r="B1758" t="s">
        <v>1456</v>
      </c>
      <c r="C1758" t="s">
        <v>5340</v>
      </c>
      <c r="D1758" t="s">
        <v>2775</v>
      </c>
      <c r="F1758" t="s">
        <v>5632</v>
      </c>
      <c r="G1758" t="s">
        <v>2775</v>
      </c>
      <c r="H1758" t="s">
        <v>5632</v>
      </c>
      <c r="I1758" t="s">
        <v>733</v>
      </c>
      <c r="J1758">
        <v>2086441718.8146689</v>
      </c>
    </row>
    <row r="1759" spans="1:10" x14ac:dyDescent="0.4">
      <c r="A1759">
        <v>210000065</v>
      </c>
      <c r="B1759" t="s">
        <v>1456</v>
      </c>
      <c r="C1759" t="s">
        <v>5340</v>
      </c>
      <c r="D1759" t="s">
        <v>2775</v>
      </c>
      <c r="F1759" t="s">
        <v>5633</v>
      </c>
      <c r="G1759" t="s">
        <v>2775</v>
      </c>
      <c r="H1759" t="s">
        <v>5633</v>
      </c>
      <c r="I1759" t="s">
        <v>733</v>
      </c>
      <c r="J1759">
        <v>338134244.8518914</v>
      </c>
    </row>
    <row r="1760" spans="1:10" x14ac:dyDescent="0.4">
      <c r="A1760">
        <v>210000065</v>
      </c>
      <c r="B1760" t="s">
        <v>1456</v>
      </c>
      <c r="C1760" t="s">
        <v>5340</v>
      </c>
      <c r="D1760" t="s">
        <v>2775</v>
      </c>
      <c r="F1760" t="s">
        <v>5634</v>
      </c>
      <c r="G1760" t="s">
        <v>2775</v>
      </c>
      <c r="H1760" t="s">
        <v>5634</v>
      </c>
      <c r="I1760" t="s">
        <v>733</v>
      </c>
      <c r="J1760">
        <v>470049674.77022493</v>
      </c>
    </row>
    <row r="1761" spans="1:10" x14ac:dyDescent="0.4">
      <c r="A1761">
        <v>210000065</v>
      </c>
      <c r="B1761" t="s">
        <v>1456</v>
      </c>
      <c r="C1761" t="s">
        <v>5340</v>
      </c>
      <c r="D1761" t="s">
        <v>2775</v>
      </c>
      <c r="F1761" t="s">
        <v>5635</v>
      </c>
      <c r="G1761" t="s">
        <v>2775</v>
      </c>
      <c r="H1761" t="s">
        <v>5635</v>
      </c>
      <c r="I1761" t="s">
        <v>733</v>
      </c>
      <c r="J1761">
        <v>435065874.01263052</v>
      </c>
    </row>
    <row r="1762" spans="1:10" x14ac:dyDescent="0.4">
      <c r="A1762">
        <v>210000065</v>
      </c>
      <c r="B1762" t="s">
        <v>1456</v>
      </c>
      <c r="C1762" t="s">
        <v>5340</v>
      </c>
      <c r="D1762" t="s">
        <v>2775</v>
      </c>
      <c r="F1762" t="s">
        <v>5636</v>
      </c>
      <c r="G1762" t="s">
        <v>2775</v>
      </c>
      <c r="H1762" t="s">
        <v>5636</v>
      </c>
      <c r="I1762" t="s">
        <v>733</v>
      </c>
      <c r="J1762">
        <v>840489739.19395316</v>
      </c>
    </row>
    <row r="1763" spans="1:10" x14ac:dyDescent="0.4">
      <c r="A1763">
        <v>210000065</v>
      </c>
      <c r="B1763" t="s">
        <v>1456</v>
      </c>
      <c r="C1763" t="s">
        <v>5340</v>
      </c>
      <c r="D1763" t="s">
        <v>2775</v>
      </c>
      <c r="F1763" t="s">
        <v>5637</v>
      </c>
      <c r="G1763" t="s">
        <v>2775</v>
      </c>
      <c r="H1763" t="s">
        <v>5637</v>
      </c>
      <c r="I1763" t="s">
        <v>733</v>
      </c>
      <c r="J1763">
        <v>114638894.2613682</v>
      </c>
    </row>
    <row r="1764" spans="1:10" x14ac:dyDescent="0.4">
      <c r="A1764">
        <v>210000065</v>
      </c>
      <c r="B1764" t="s">
        <v>1456</v>
      </c>
      <c r="C1764" t="s">
        <v>5340</v>
      </c>
      <c r="D1764" t="s">
        <v>2775</v>
      </c>
      <c r="F1764" t="s">
        <v>5638</v>
      </c>
      <c r="G1764" t="s">
        <v>2775</v>
      </c>
      <c r="H1764" t="s">
        <v>5638</v>
      </c>
      <c r="I1764" t="s">
        <v>733</v>
      </c>
      <c r="J1764">
        <v>439971736.08723378</v>
      </c>
    </row>
    <row r="1765" spans="1:10" x14ac:dyDescent="0.4">
      <c r="A1765">
        <v>210000065</v>
      </c>
      <c r="B1765" t="s">
        <v>1456</v>
      </c>
      <c r="C1765" t="s">
        <v>5340</v>
      </c>
      <c r="D1765" t="s">
        <v>2775</v>
      </c>
      <c r="F1765" t="s">
        <v>5639</v>
      </c>
      <c r="G1765" t="s">
        <v>2775</v>
      </c>
      <c r="H1765" t="s">
        <v>5639</v>
      </c>
      <c r="I1765" t="s">
        <v>733</v>
      </c>
      <c r="J1765">
        <v>823339751.42825127</v>
      </c>
    </row>
    <row r="1766" spans="1:10" x14ac:dyDescent="0.4">
      <c r="A1766">
        <v>210000065</v>
      </c>
      <c r="B1766" t="s">
        <v>1456</v>
      </c>
      <c r="C1766" t="s">
        <v>5340</v>
      </c>
      <c r="D1766" t="s">
        <v>2775</v>
      </c>
      <c r="F1766" t="s">
        <v>5640</v>
      </c>
      <c r="G1766" t="s">
        <v>2775</v>
      </c>
      <c r="H1766" t="s">
        <v>5640</v>
      </c>
      <c r="I1766" t="s">
        <v>733</v>
      </c>
      <c r="J1766">
        <v>1329000254.7629399</v>
      </c>
    </row>
    <row r="1767" spans="1:10" x14ac:dyDescent="0.4">
      <c r="A1767">
        <v>210000065</v>
      </c>
      <c r="B1767" t="s">
        <v>1456</v>
      </c>
      <c r="C1767" t="s">
        <v>5340</v>
      </c>
      <c r="D1767" t="s">
        <v>2775</v>
      </c>
      <c r="F1767" t="s">
        <v>2806</v>
      </c>
      <c r="G1767" t="s">
        <v>2775</v>
      </c>
      <c r="H1767" t="s">
        <v>2806</v>
      </c>
      <c r="I1767" t="s">
        <v>733</v>
      </c>
      <c r="J1767">
        <v>399760772.69396818</v>
      </c>
    </row>
    <row r="1768" spans="1:10" x14ac:dyDescent="0.4">
      <c r="A1768">
        <v>210000065</v>
      </c>
      <c r="B1768" t="s">
        <v>1456</v>
      </c>
      <c r="C1768" t="s">
        <v>5340</v>
      </c>
      <c r="D1768" t="s">
        <v>2775</v>
      </c>
      <c r="F1768" t="s">
        <v>5641</v>
      </c>
      <c r="G1768" t="s">
        <v>2775</v>
      </c>
      <c r="H1768" t="s">
        <v>5641</v>
      </c>
      <c r="I1768" t="s">
        <v>733</v>
      </c>
      <c r="J1768">
        <v>186410743.6818949</v>
      </c>
    </row>
    <row r="1769" spans="1:10" x14ac:dyDescent="0.4">
      <c r="A1769">
        <v>210000065</v>
      </c>
      <c r="B1769" t="s">
        <v>1456</v>
      </c>
      <c r="C1769" t="s">
        <v>5340</v>
      </c>
      <c r="D1769" t="s">
        <v>2775</v>
      </c>
      <c r="F1769" t="s">
        <v>5642</v>
      </c>
      <c r="G1769" t="s">
        <v>2775</v>
      </c>
      <c r="H1769" t="s">
        <v>5642</v>
      </c>
      <c r="I1769" t="s">
        <v>733</v>
      </c>
      <c r="J1769">
        <v>316554658.16748041</v>
      </c>
    </row>
    <row r="1770" spans="1:10" x14ac:dyDescent="0.4">
      <c r="A1770">
        <v>210000065</v>
      </c>
      <c r="B1770" t="s">
        <v>1456</v>
      </c>
      <c r="C1770" t="s">
        <v>5340</v>
      </c>
      <c r="D1770" t="s">
        <v>2775</v>
      </c>
      <c r="F1770" t="s">
        <v>5643</v>
      </c>
      <c r="G1770" t="s">
        <v>2775</v>
      </c>
      <c r="H1770" t="s">
        <v>5643</v>
      </c>
      <c r="I1770" t="s">
        <v>733</v>
      </c>
      <c r="J1770">
        <v>637361428.96301293</v>
      </c>
    </row>
    <row r="1771" spans="1:10" x14ac:dyDescent="0.4">
      <c r="A1771">
        <v>210000065</v>
      </c>
      <c r="B1771" t="s">
        <v>1456</v>
      </c>
      <c r="C1771" t="s">
        <v>5340</v>
      </c>
      <c r="D1771" t="s">
        <v>2775</v>
      </c>
      <c r="F1771" t="s">
        <v>5644</v>
      </c>
      <c r="G1771" t="s">
        <v>2775</v>
      </c>
      <c r="H1771" t="s">
        <v>5644</v>
      </c>
      <c r="I1771" t="s">
        <v>733</v>
      </c>
      <c r="J1771">
        <v>443256399.43795419</v>
      </c>
    </row>
    <row r="1772" spans="1:10" x14ac:dyDescent="0.4">
      <c r="A1772">
        <v>210000065</v>
      </c>
      <c r="B1772" t="s">
        <v>1456</v>
      </c>
      <c r="C1772" t="s">
        <v>5340</v>
      </c>
      <c r="D1772" t="s">
        <v>2775</v>
      </c>
      <c r="F1772" t="s">
        <v>5645</v>
      </c>
      <c r="G1772" t="s">
        <v>2775</v>
      </c>
      <c r="H1772" t="s">
        <v>5645</v>
      </c>
      <c r="I1772" t="s">
        <v>733</v>
      </c>
      <c r="J1772">
        <v>22775098.652552981</v>
      </c>
    </row>
    <row r="1773" spans="1:10" x14ac:dyDescent="0.4">
      <c r="A1773">
        <v>210000065</v>
      </c>
      <c r="B1773" t="s">
        <v>1456</v>
      </c>
      <c r="C1773" t="s">
        <v>5340</v>
      </c>
      <c r="D1773" t="s">
        <v>2775</v>
      </c>
      <c r="F1773" t="s">
        <v>5646</v>
      </c>
      <c r="G1773" t="s">
        <v>2775</v>
      </c>
      <c r="H1773" t="s">
        <v>5646</v>
      </c>
      <c r="I1773" t="s">
        <v>733</v>
      </c>
      <c r="J1773">
        <v>105915195.2738039</v>
      </c>
    </row>
    <row r="1774" spans="1:10" x14ac:dyDescent="0.4">
      <c r="A1774">
        <v>210000065</v>
      </c>
      <c r="B1774" t="s">
        <v>1456</v>
      </c>
      <c r="C1774" t="s">
        <v>5340</v>
      </c>
      <c r="D1774" t="s">
        <v>2775</v>
      </c>
      <c r="F1774" t="s">
        <v>5647</v>
      </c>
      <c r="G1774" t="s">
        <v>2775</v>
      </c>
      <c r="H1774" t="s">
        <v>5647</v>
      </c>
      <c r="I1774" t="s">
        <v>733</v>
      </c>
      <c r="J1774">
        <v>618656444.80067396</v>
      </c>
    </row>
    <row r="1775" spans="1:10" x14ac:dyDescent="0.4">
      <c r="A1775">
        <v>210000065</v>
      </c>
      <c r="B1775" t="s">
        <v>1456</v>
      </c>
      <c r="C1775" t="s">
        <v>5340</v>
      </c>
      <c r="D1775" t="s">
        <v>2775</v>
      </c>
      <c r="F1775" t="s">
        <v>5648</v>
      </c>
      <c r="G1775" t="s">
        <v>2775</v>
      </c>
      <c r="H1775" t="s">
        <v>5648</v>
      </c>
      <c r="I1775" t="s">
        <v>733</v>
      </c>
      <c r="J1775">
        <v>146932515.4094837</v>
      </c>
    </row>
    <row r="1776" spans="1:10" x14ac:dyDescent="0.4">
      <c r="A1776">
        <v>210000065</v>
      </c>
      <c r="B1776" t="s">
        <v>1456</v>
      </c>
      <c r="C1776" t="s">
        <v>5340</v>
      </c>
      <c r="D1776" t="s">
        <v>2775</v>
      </c>
      <c r="F1776" t="s">
        <v>5649</v>
      </c>
      <c r="G1776" t="s">
        <v>2775</v>
      </c>
      <c r="H1776" t="s">
        <v>5649</v>
      </c>
      <c r="I1776" t="s">
        <v>733</v>
      </c>
      <c r="J1776">
        <v>188529047.5873709</v>
      </c>
    </row>
    <row r="1777" spans="1:13" x14ac:dyDescent="0.4">
      <c r="A1777">
        <v>210000065</v>
      </c>
      <c r="B1777" t="s">
        <v>1456</v>
      </c>
      <c r="C1777" t="s">
        <v>5340</v>
      </c>
      <c r="D1777" t="s">
        <v>2775</v>
      </c>
      <c r="F1777" t="s">
        <v>5650</v>
      </c>
      <c r="G1777" t="s">
        <v>2775</v>
      </c>
      <c r="H1777" t="s">
        <v>5650</v>
      </c>
      <c r="I1777" t="s">
        <v>733</v>
      </c>
      <c r="J1777">
        <v>112078488</v>
      </c>
    </row>
    <row r="1778" spans="1:13" x14ac:dyDescent="0.4">
      <c r="A1778">
        <v>210000065</v>
      </c>
      <c r="B1778" t="s">
        <v>1456</v>
      </c>
      <c r="C1778" t="s">
        <v>5340</v>
      </c>
      <c r="D1778" t="s">
        <v>2775</v>
      </c>
      <c r="F1778" t="s">
        <v>5651</v>
      </c>
      <c r="G1778" t="s">
        <v>2775</v>
      </c>
      <c r="H1778" t="s">
        <v>5651</v>
      </c>
      <c r="I1778" t="s">
        <v>733</v>
      </c>
      <c r="J1778">
        <v>195878702.8589007</v>
      </c>
    </row>
    <row r="1779" spans="1:13" x14ac:dyDescent="0.4">
      <c r="A1779">
        <v>210000065</v>
      </c>
      <c r="B1779" t="s">
        <v>1456</v>
      </c>
      <c r="C1779" t="s">
        <v>5340</v>
      </c>
      <c r="D1779" t="s">
        <v>2775</v>
      </c>
      <c r="F1779" t="s">
        <v>5652</v>
      </c>
      <c r="G1779" t="s">
        <v>2775</v>
      </c>
      <c r="H1779" t="s">
        <v>5652</v>
      </c>
      <c r="I1779" t="s">
        <v>733</v>
      </c>
      <c r="J1779">
        <v>76258940.597138807</v>
      </c>
    </row>
    <row r="1780" spans="1:13" x14ac:dyDescent="0.4">
      <c r="A1780">
        <v>210000066</v>
      </c>
      <c r="B1780" t="s">
        <v>1453</v>
      </c>
      <c r="C1780" t="s">
        <v>5653</v>
      </c>
      <c r="D1780" t="s">
        <v>595</v>
      </c>
      <c r="E1780" t="s">
        <v>5654</v>
      </c>
      <c r="F1780" t="s">
        <v>5655</v>
      </c>
      <c r="G1780" t="s">
        <v>595</v>
      </c>
      <c r="H1780" t="s">
        <v>5656</v>
      </c>
      <c r="I1780" t="s">
        <v>733</v>
      </c>
      <c r="J1780">
        <v>43425492531.858437</v>
      </c>
      <c r="K1780">
        <v>6.7</v>
      </c>
      <c r="L1780" t="s">
        <v>5657</v>
      </c>
      <c r="M1780" t="s">
        <v>5658</v>
      </c>
    </row>
    <row r="1781" spans="1:13" x14ac:dyDescent="0.4">
      <c r="A1781">
        <v>210000066</v>
      </c>
      <c r="B1781" t="s">
        <v>1453</v>
      </c>
      <c r="C1781" t="s">
        <v>5653</v>
      </c>
      <c r="D1781" t="s">
        <v>595</v>
      </c>
      <c r="E1781" t="s">
        <v>5659</v>
      </c>
      <c r="F1781" t="s">
        <v>5660</v>
      </c>
      <c r="G1781" t="s">
        <v>595</v>
      </c>
      <c r="H1781" t="s">
        <v>5661</v>
      </c>
      <c r="I1781" t="s">
        <v>853</v>
      </c>
      <c r="J1781">
        <v>27132298442.707932</v>
      </c>
      <c r="K1781">
        <v>5</v>
      </c>
      <c r="L1781" t="s">
        <v>5662</v>
      </c>
      <c r="M1781" t="s">
        <v>5663</v>
      </c>
    </row>
    <row r="1782" spans="1:13" x14ac:dyDescent="0.4">
      <c r="A1782">
        <v>210000066</v>
      </c>
      <c r="B1782" t="s">
        <v>1453</v>
      </c>
      <c r="C1782" t="s">
        <v>5653</v>
      </c>
      <c r="D1782" t="s">
        <v>595</v>
      </c>
      <c r="E1782" t="s">
        <v>5664</v>
      </c>
      <c r="F1782" t="s">
        <v>5665</v>
      </c>
      <c r="G1782" t="s">
        <v>595</v>
      </c>
      <c r="H1782" t="s">
        <v>5666</v>
      </c>
      <c r="I1782" t="s">
        <v>3896</v>
      </c>
      <c r="J1782">
        <v>27806929806.093071</v>
      </c>
      <c r="K1782">
        <v>5</v>
      </c>
      <c r="L1782" t="s">
        <v>5223</v>
      </c>
      <c r="M1782" t="s">
        <v>5667</v>
      </c>
    </row>
    <row r="1783" spans="1:13" x14ac:dyDescent="0.4">
      <c r="A1783">
        <v>210000066</v>
      </c>
      <c r="B1783" t="s">
        <v>1453</v>
      </c>
      <c r="C1783" t="s">
        <v>5653</v>
      </c>
      <c r="D1783" t="s">
        <v>595</v>
      </c>
      <c r="E1783" t="s">
        <v>5668</v>
      </c>
      <c r="F1783" t="s">
        <v>5669</v>
      </c>
      <c r="G1783" t="s">
        <v>595</v>
      </c>
      <c r="H1783" t="s">
        <v>5670</v>
      </c>
      <c r="I1783" t="s">
        <v>598</v>
      </c>
      <c r="J1783">
        <v>3120694191.6071501</v>
      </c>
      <c r="K1783">
        <v>6.8</v>
      </c>
      <c r="L1783" t="s">
        <v>5671</v>
      </c>
      <c r="M1783" t="s">
        <v>5672</v>
      </c>
    </row>
    <row r="1784" spans="1:13" x14ac:dyDescent="0.4">
      <c r="A1784">
        <v>210000066</v>
      </c>
      <c r="B1784" t="s">
        <v>1453</v>
      </c>
      <c r="C1784" t="s">
        <v>5653</v>
      </c>
      <c r="D1784" t="s">
        <v>595</v>
      </c>
      <c r="E1784" t="s">
        <v>5673</v>
      </c>
      <c r="F1784" t="s">
        <v>5674</v>
      </c>
      <c r="G1784" t="s">
        <v>595</v>
      </c>
      <c r="H1784" t="s">
        <v>5670</v>
      </c>
      <c r="I1784" t="s">
        <v>598</v>
      </c>
      <c r="J1784">
        <v>2593507507.1750498</v>
      </c>
      <c r="K1784">
        <v>6.8</v>
      </c>
      <c r="L1784" t="s">
        <v>5671</v>
      </c>
      <c r="M1784" t="s">
        <v>5675</v>
      </c>
    </row>
    <row r="1785" spans="1:13" x14ac:dyDescent="0.4">
      <c r="A1785">
        <v>210000066</v>
      </c>
      <c r="B1785" t="s">
        <v>1453</v>
      </c>
      <c r="C1785" t="s">
        <v>5653</v>
      </c>
      <c r="D1785" t="s">
        <v>595</v>
      </c>
      <c r="E1785" t="s">
        <v>5676</v>
      </c>
      <c r="F1785" t="s">
        <v>5677</v>
      </c>
      <c r="G1785" t="s">
        <v>595</v>
      </c>
      <c r="H1785" t="s">
        <v>5670</v>
      </c>
      <c r="I1785" t="s">
        <v>598</v>
      </c>
      <c r="J1785">
        <v>1085067395.9351001</v>
      </c>
      <c r="K1785">
        <v>6.8</v>
      </c>
      <c r="L1785" t="s">
        <v>5671</v>
      </c>
      <c r="M1785" t="s">
        <v>5678</v>
      </c>
    </row>
    <row r="1786" spans="1:13" x14ac:dyDescent="0.4">
      <c r="A1786">
        <v>210000066</v>
      </c>
      <c r="B1786" t="s">
        <v>1453</v>
      </c>
      <c r="C1786" t="s">
        <v>5653</v>
      </c>
      <c r="D1786" t="s">
        <v>595</v>
      </c>
      <c r="E1786" t="s">
        <v>5679</v>
      </c>
      <c r="F1786" t="s">
        <v>5680</v>
      </c>
      <c r="G1786" t="s">
        <v>595</v>
      </c>
      <c r="H1786" t="s">
        <v>5670</v>
      </c>
      <c r="I1786" t="s">
        <v>598</v>
      </c>
      <c r="J1786">
        <v>532848030.223041</v>
      </c>
      <c r="K1786">
        <v>6.8</v>
      </c>
      <c r="L1786" t="s">
        <v>5671</v>
      </c>
      <c r="M1786" t="s">
        <v>5681</v>
      </c>
    </row>
    <row r="1787" spans="1:13" x14ac:dyDescent="0.4">
      <c r="A1787">
        <v>210000066</v>
      </c>
      <c r="B1787" t="s">
        <v>1453</v>
      </c>
      <c r="C1787" t="s">
        <v>5653</v>
      </c>
      <c r="D1787" t="s">
        <v>2775</v>
      </c>
      <c r="E1787" t="s">
        <v>5682</v>
      </c>
      <c r="F1787" t="s">
        <v>4486</v>
      </c>
      <c r="G1787" t="s">
        <v>2775</v>
      </c>
      <c r="H1787" t="s">
        <v>5683</v>
      </c>
      <c r="I1787" t="s">
        <v>961</v>
      </c>
      <c r="J1787">
        <v>23876820194.0732</v>
      </c>
    </row>
    <row r="1788" spans="1:13" x14ac:dyDescent="0.4">
      <c r="A1788">
        <v>210000066</v>
      </c>
      <c r="B1788" t="s">
        <v>1453</v>
      </c>
      <c r="C1788" t="s">
        <v>5653</v>
      </c>
      <c r="D1788" t="s">
        <v>2775</v>
      </c>
      <c r="E1788" t="s">
        <v>5684</v>
      </c>
      <c r="F1788" t="s">
        <v>5685</v>
      </c>
      <c r="G1788" t="s">
        <v>2775</v>
      </c>
      <c r="H1788" t="s">
        <v>5686</v>
      </c>
      <c r="I1788" t="s">
        <v>853</v>
      </c>
      <c r="J1788">
        <v>12897760267.05204</v>
      </c>
    </row>
    <row r="1789" spans="1:13" x14ac:dyDescent="0.4">
      <c r="A1789">
        <v>210000066</v>
      </c>
      <c r="B1789" t="s">
        <v>1453</v>
      </c>
      <c r="C1789" t="s">
        <v>5653</v>
      </c>
      <c r="D1789" t="s">
        <v>2775</v>
      </c>
      <c r="E1789" t="s">
        <v>5687</v>
      </c>
      <c r="F1789" t="s">
        <v>5025</v>
      </c>
      <c r="G1789" t="s">
        <v>2775</v>
      </c>
      <c r="H1789" t="s">
        <v>5688</v>
      </c>
      <c r="I1789" t="s">
        <v>961</v>
      </c>
      <c r="J1789">
        <v>130992738596.34599</v>
      </c>
    </row>
    <row r="1790" spans="1:13" x14ac:dyDescent="0.4">
      <c r="A1790">
        <v>210000097</v>
      </c>
      <c r="B1790" t="s">
        <v>5689</v>
      </c>
      <c r="C1790" t="s">
        <v>5690</v>
      </c>
      <c r="D1790" t="s">
        <v>2775</v>
      </c>
      <c r="E1790" t="s">
        <v>5691</v>
      </c>
      <c r="F1790" t="s">
        <v>5692</v>
      </c>
      <c r="G1790" t="s">
        <v>2775</v>
      </c>
      <c r="H1790" t="s">
        <v>5693</v>
      </c>
      <c r="I1790" t="s">
        <v>1490</v>
      </c>
      <c r="J1790">
        <v>1788010.74953409</v>
      </c>
    </row>
    <row r="1791" spans="1:13" x14ac:dyDescent="0.4">
      <c r="A1791">
        <v>210000097</v>
      </c>
      <c r="B1791" t="s">
        <v>5689</v>
      </c>
      <c r="C1791" t="s">
        <v>5690</v>
      </c>
      <c r="D1791" t="s">
        <v>2775</v>
      </c>
      <c r="E1791" t="s">
        <v>5694</v>
      </c>
      <c r="F1791" t="s">
        <v>5695</v>
      </c>
      <c r="G1791" t="s">
        <v>2775</v>
      </c>
      <c r="H1791" t="s">
        <v>5696</v>
      </c>
      <c r="I1791" t="s">
        <v>1490</v>
      </c>
      <c r="J1791">
        <v>163931707432.80899</v>
      </c>
    </row>
    <row r="1792" spans="1:13" x14ac:dyDescent="0.4">
      <c r="A1792">
        <v>210000101</v>
      </c>
      <c r="B1792" t="s">
        <v>5697</v>
      </c>
      <c r="C1792" t="s">
        <v>5698</v>
      </c>
      <c r="D1792" t="s">
        <v>595</v>
      </c>
      <c r="E1792" t="s">
        <v>5699</v>
      </c>
      <c r="F1792" t="s">
        <v>5700</v>
      </c>
      <c r="G1792" t="s">
        <v>595</v>
      </c>
      <c r="H1792" t="s">
        <v>5701</v>
      </c>
      <c r="I1792" t="s">
        <v>853</v>
      </c>
      <c r="J1792">
        <v>56851005027.216103</v>
      </c>
      <c r="K1792">
        <v>4.5</v>
      </c>
      <c r="L1792" t="s">
        <v>5702</v>
      </c>
      <c r="M1792" t="s">
        <v>5703</v>
      </c>
    </row>
    <row r="1793" spans="1:13" x14ac:dyDescent="0.4">
      <c r="A1793">
        <v>210000136</v>
      </c>
      <c r="B1793" t="s">
        <v>5704</v>
      </c>
      <c r="C1793" t="s">
        <v>5705</v>
      </c>
      <c r="D1793" t="s">
        <v>2775</v>
      </c>
      <c r="E1793" t="s">
        <v>5706</v>
      </c>
      <c r="F1793" t="s">
        <v>5707</v>
      </c>
      <c r="G1793" t="s">
        <v>2775</v>
      </c>
      <c r="H1793" t="s">
        <v>5708</v>
      </c>
      <c r="I1793" t="s">
        <v>598</v>
      </c>
      <c r="J1793">
        <v>591017564.168957</v>
      </c>
    </row>
    <row r="1794" spans="1:13" x14ac:dyDescent="0.4">
      <c r="A1794">
        <v>210000161</v>
      </c>
      <c r="B1794" t="s">
        <v>5709</v>
      </c>
      <c r="C1794" t="s">
        <v>5710</v>
      </c>
      <c r="D1794" t="s">
        <v>595</v>
      </c>
      <c r="E1794" t="s">
        <v>5711</v>
      </c>
      <c r="F1794" t="s">
        <v>5712</v>
      </c>
      <c r="G1794" t="s">
        <v>595</v>
      </c>
      <c r="H1794" t="s">
        <v>5713</v>
      </c>
      <c r="I1794" t="s">
        <v>598</v>
      </c>
      <c r="J1794">
        <v>2318242073.7072601</v>
      </c>
      <c r="K1794">
        <v>4.5999999999999996</v>
      </c>
      <c r="L1794" t="s">
        <v>3256</v>
      </c>
      <c r="M1794" t="s">
        <v>5714</v>
      </c>
    </row>
    <row r="1795" spans="1:13" x14ac:dyDescent="0.4">
      <c r="A1795">
        <v>210000161</v>
      </c>
      <c r="B1795" t="s">
        <v>5709</v>
      </c>
      <c r="C1795" t="s">
        <v>5710</v>
      </c>
      <c r="D1795" t="s">
        <v>595</v>
      </c>
      <c r="E1795" t="s">
        <v>5715</v>
      </c>
      <c r="F1795" t="s">
        <v>5716</v>
      </c>
      <c r="G1795" t="s">
        <v>595</v>
      </c>
      <c r="H1795" t="s">
        <v>5717</v>
      </c>
      <c r="I1795" t="s">
        <v>598</v>
      </c>
      <c r="J1795">
        <v>10785395743.8304</v>
      </c>
      <c r="K1795">
        <v>4.0999999999999996</v>
      </c>
      <c r="L1795" t="s">
        <v>5718</v>
      </c>
      <c r="M1795" t="s">
        <v>5719</v>
      </c>
    </row>
    <row r="1796" spans="1:13" x14ac:dyDescent="0.4">
      <c r="A1796">
        <v>210000161</v>
      </c>
      <c r="B1796" t="s">
        <v>5709</v>
      </c>
      <c r="C1796" t="s">
        <v>5710</v>
      </c>
      <c r="D1796" t="s">
        <v>595</v>
      </c>
      <c r="E1796" t="s">
        <v>5720</v>
      </c>
      <c r="F1796" t="s">
        <v>5721</v>
      </c>
      <c r="G1796" t="s">
        <v>595</v>
      </c>
      <c r="H1796" t="s">
        <v>5722</v>
      </c>
      <c r="I1796" t="s">
        <v>598</v>
      </c>
      <c r="J1796">
        <v>2806607079.8294001</v>
      </c>
      <c r="K1796">
        <v>3.7</v>
      </c>
      <c r="L1796" t="s">
        <v>2917</v>
      </c>
      <c r="M1796" t="s">
        <v>5723</v>
      </c>
    </row>
    <row r="1797" spans="1:13" x14ac:dyDescent="0.4">
      <c r="A1797">
        <v>210000161</v>
      </c>
      <c r="B1797" t="s">
        <v>5709</v>
      </c>
      <c r="C1797" t="s">
        <v>5710</v>
      </c>
      <c r="D1797" t="s">
        <v>595</v>
      </c>
      <c r="E1797" t="s">
        <v>5724</v>
      </c>
      <c r="F1797" t="s">
        <v>5725</v>
      </c>
      <c r="G1797" t="s">
        <v>595</v>
      </c>
      <c r="H1797" t="s">
        <v>5726</v>
      </c>
      <c r="I1797" t="s">
        <v>598</v>
      </c>
      <c r="J1797">
        <v>12221238882.9053</v>
      </c>
      <c r="K1797">
        <v>4.54</v>
      </c>
      <c r="L1797" t="s">
        <v>5727</v>
      </c>
      <c r="M1797" t="s">
        <v>5728</v>
      </c>
    </row>
    <row r="1798" spans="1:13" x14ac:dyDescent="0.4">
      <c r="A1798">
        <v>210000161</v>
      </c>
      <c r="B1798" t="s">
        <v>5709</v>
      </c>
      <c r="C1798" t="s">
        <v>5710</v>
      </c>
      <c r="D1798" t="s">
        <v>595</v>
      </c>
      <c r="E1798" t="s">
        <v>5729</v>
      </c>
      <c r="F1798" t="s">
        <v>5730</v>
      </c>
      <c r="G1798" t="s">
        <v>595</v>
      </c>
      <c r="H1798" t="s">
        <v>5726</v>
      </c>
      <c r="I1798" t="s">
        <v>598</v>
      </c>
      <c r="J1798">
        <v>163602969.22547999</v>
      </c>
      <c r="K1798">
        <v>6</v>
      </c>
      <c r="L1798" t="s">
        <v>5731</v>
      </c>
      <c r="M1798" t="s">
        <v>5728</v>
      </c>
    </row>
    <row r="1799" spans="1:13" x14ac:dyDescent="0.4">
      <c r="A1799">
        <v>210000161</v>
      </c>
      <c r="B1799" t="s">
        <v>5709</v>
      </c>
      <c r="C1799" t="s">
        <v>5710</v>
      </c>
      <c r="D1799" t="s">
        <v>595</v>
      </c>
      <c r="E1799" t="s">
        <v>5732</v>
      </c>
      <c r="F1799" t="s">
        <v>5733</v>
      </c>
      <c r="G1799" t="s">
        <v>595</v>
      </c>
      <c r="H1799" t="s">
        <v>5734</v>
      </c>
      <c r="I1799" t="s">
        <v>598</v>
      </c>
      <c r="J1799">
        <v>8444553259.9489202</v>
      </c>
      <c r="K1799">
        <v>3.5</v>
      </c>
      <c r="L1799" t="s">
        <v>5188</v>
      </c>
      <c r="M1799" t="s">
        <v>5735</v>
      </c>
    </row>
    <row r="1800" spans="1:13" x14ac:dyDescent="0.4">
      <c r="A1800">
        <v>210000161</v>
      </c>
      <c r="B1800" t="s">
        <v>5709</v>
      </c>
      <c r="C1800" t="s">
        <v>5710</v>
      </c>
      <c r="D1800" t="s">
        <v>595</v>
      </c>
      <c r="E1800" t="s">
        <v>5736</v>
      </c>
      <c r="F1800" t="s">
        <v>5737</v>
      </c>
      <c r="G1800" t="s">
        <v>595</v>
      </c>
      <c r="H1800" t="s">
        <v>5738</v>
      </c>
      <c r="I1800" t="s">
        <v>598</v>
      </c>
      <c r="J1800">
        <v>472171569.42793602</v>
      </c>
      <c r="K1800">
        <v>3.5</v>
      </c>
      <c r="L1800" t="s">
        <v>5739</v>
      </c>
      <c r="M1800" t="s">
        <v>5740</v>
      </c>
    </row>
    <row r="1801" spans="1:13" x14ac:dyDescent="0.4">
      <c r="A1801">
        <v>210000161</v>
      </c>
      <c r="B1801" t="s">
        <v>5709</v>
      </c>
      <c r="C1801" t="s">
        <v>5710</v>
      </c>
      <c r="D1801" t="s">
        <v>595</v>
      </c>
      <c r="E1801" t="s">
        <v>5741</v>
      </c>
      <c r="F1801" t="s">
        <v>5742</v>
      </c>
      <c r="G1801" t="s">
        <v>595</v>
      </c>
      <c r="H1801" t="s">
        <v>5743</v>
      </c>
      <c r="I1801" t="s">
        <v>598</v>
      </c>
      <c r="J1801">
        <v>3702867203.2280402</v>
      </c>
      <c r="K1801">
        <v>4.4800000000000004</v>
      </c>
      <c r="L1801" t="s">
        <v>5219</v>
      </c>
      <c r="M1801" t="s">
        <v>5740</v>
      </c>
    </row>
    <row r="1802" spans="1:13" x14ac:dyDescent="0.4">
      <c r="A1802">
        <v>210000161</v>
      </c>
      <c r="B1802" t="s">
        <v>5709</v>
      </c>
      <c r="C1802" t="s">
        <v>5710</v>
      </c>
      <c r="D1802" t="s">
        <v>595</v>
      </c>
      <c r="E1802" t="s">
        <v>5744</v>
      </c>
      <c r="F1802" t="s">
        <v>5745</v>
      </c>
      <c r="G1802" t="s">
        <v>595</v>
      </c>
      <c r="H1802" t="s">
        <v>5746</v>
      </c>
      <c r="I1802" t="s">
        <v>598</v>
      </c>
      <c r="J1802">
        <v>17749717860.707802</v>
      </c>
      <c r="K1802">
        <v>3.5</v>
      </c>
      <c r="L1802" t="s">
        <v>5747</v>
      </c>
      <c r="M1802" t="s">
        <v>5735</v>
      </c>
    </row>
    <row r="1803" spans="1:13" x14ac:dyDescent="0.4">
      <c r="A1803">
        <v>210000161</v>
      </c>
      <c r="B1803" t="s">
        <v>5709</v>
      </c>
      <c r="C1803" t="s">
        <v>5710</v>
      </c>
      <c r="D1803" t="s">
        <v>595</v>
      </c>
      <c r="E1803" t="s">
        <v>5748</v>
      </c>
      <c r="F1803" t="s">
        <v>5749</v>
      </c>
      <c r="G1803" t="s">
        <v>595</v>
      </c>
      <c r="H1803" t="s">
        <v>5750</v>
      </c>
      <c r="I1803" t="s">
        <v>598</v>
      </c>
      <c r="J1803">
        <v>3248458956.18612</v>
      </c>
      <c r="K1803">
        <v>4.5</v>
      </c>
      <c r="L1803" t="s">
        <v>5084</v>
      </c>
      <c r="M1803" t="s">
        <v>5751</v>
      </c>
    </row>
    <row r="1804" spans="1:13" x14ac:dyDescent="0.4">
      <c r="A1804">
        <v>210000161</v>
      </c>
      <c r="B1804" t="s">
        <v>5709</v>
      </c>
      <c r="C1804" t="s">
        <v>5710</v>
      </c>
      <c r="D1804" t="s">
        <v>2775</v>
      </c>
      <c r="E1804" t="s">
        <v>5752</v>
      </c>
      <c r="F1804" t="s">
        <v>5753</v>
      </c>
      <c r="G1804" t="s">
        <v>2775</v>
      </c>
      <c r="H1804" t="s">
        <v>5754</v>
      </c>
      <c r="I1804" t="s">
        <v>598</v>
      </c>
      <c r="J1804">
        <v>1091750223.4368401</v>
      </c>
    </row>
    <row r="1805" spans="1:13" x14ac:dyDescent="0.4">
      <c r="A1805">
        <v>210000207</v>
      </c>
      <c r="B1805" t="s">
        <v>1536</v>
      </c>
      <c r="C1805" t="s">
        <v>5755</v>
      </c>
      <c r="D1805" t="s">
        <v>595</v>
      </c>
      <c r="F1805" t="s">
        <v>5756</v>
      </c>
      <c r="G1805" t="s">
        <v>595</v>
      </c>
      <c r="H1805" t="s">
        <v>5756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 x14ac:dyDescent="0.4">
      <c r="A1806">
        <v>210000207</v>
      </c>
      <c r="B1806" t="s">
        <v>1536</v>
      </c>
      <c r="C1806" t="s">
        <v>5755</v>
      </c>
      <c r="D1806" t="s">
        <v>595</v>
      </c>
      <c r="F1806" t="s">
        <v>5757</v>
      </c>
      <c r="G1806" t="s">
        <v>595</v>
      </c>
      <c r="H1806" t="s">
        <v>5757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 x14ac:dyDescent="0.4">
      <c r="A1807">
        <v>210000207</v>
      </c>
      <c r="B1807" t="s">
        <v>1536</v>
      </c>
      <c r="C1807" t="s">
        <v>5755</v>
      </c>
      <c r="D1807" t="s">
        <v>595</v>
      </c>
      <c r="F1807" t="s">
        <v>5758</v>
      </c>
      <c r="G1807" t="s">
        <v>595</v>
      </c>
      <c r="H1807" t="s">
        <v>5758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 x14ac:dyDescent="0.4">
      <c r="A1808">
        <v>210000207</v>
      </c>
      <c r="B1808" t="s">
        <v>1536</v>
      </c>
      <c r="C1808" t="s">
        <v>5755</v>
      </c>
      <c r="D1808" t="s">
        <v>595</v>
      </c>
      <c r="F1808" t="s">
        <v>5759</v>
      </c>
      <c r="G1808" t="s">
        <v>595</v>
      </c>
      <c r="H1808" t="s">
        <v>5759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 x14ac:dyDescent="0.4">
      <c r="A1809">
        <v>210000207</v>
      </c>
      <c r="B1809" t="s">
        <v>1536</v>
      </c>
      <c r="C1809" t="s">
        <v>5755</v>
      </c>
      <c r="D1809" t="s">
        <v>595</v>
      </c>
      <c r="F1809" t="s">
        <v>5760</v>
      </c>
      <c r="G1809" t="s">
        <v>595</v>
      </c>
      <c r="H1809" t="s">
        <v>5760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 x14ac:dyDescent="0.4">
      <c r="A1810">
        <v>210000207</v>
      </c>
      <c r="B1810" t="s">
        <v>1536</v>
      </c>
      <c r="C1810" t="s">
        <v>5755</v>
      </c>
      <c r="D1810" t="s">
        <v>595</v>
      </c>
      <c r="F1810" t="s">
        <v>5761</v>
      </c>
      <c r="G1810" t="s">
        <v>595</v>
      </c>
      <c r="H1810" t="s">
        <v>5761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 x14ac:dyDescent="0.4">
      <c r="A1811">
        <v>210000207</v>
      </c>
      <c r="B1811" t="s">
        <v>1536</v>
      </c>
      <c r="C1811" t="s">
        <v>5755</v>
      </c>
      <c r="D1811" t="s">
        <v>595</v>
      </c>
      <c r="F1811" t="s">
        <v>5762</v>
      </c>
      <c r="G1811" t="s">
        <v>595</v>
      </c>
      <c r="H1811" t="s">
        <v>5762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 x14ac:dyDescent="0.4">
      <c r="A1812">
        <v>210000207</v>
      </c>
      <c r="B1812" t="s">
        <v>1536</v>
      </c>
      <c r="C1812" t="s">
        <v>5755</v>
      </c>
      <c r="D1812" t="s">
        <v>595</v>
      </c>
      <c r="F1812" t="s">
        <v>5763</v>
      </c>
      <c r="G1812" t="s">
        <v>595</v>
      </c>
      <c r="H1812" t="s">
        <v>5763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 x14ac:dyDescent="0.4">
      <c r="A1813">
        <v>210000207</v>
      </c>
      <c r="B1813" t="s">
        <v>1536</v>
      </c>
      <c r="C1813" t="s">
        <v>5755</v>
      </c>
      <c r="D1813" t="s">
        <v>595</v>
      </c>
      <c r="F1813" t="s">
        <v>5764</v>
      </c>
      <c r="G1813" t="s">
        <v>595</v>
      </c>
      <c r="H1813" t="s">
        <v>5764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 x14ac:dyDescent="0.4">
      <c r="A1814">
        <v>210000207</v>
      </c>
      <c r="B1814" t="s">
        <v>1536</v>
      </c>
      <c r="C1814" t="s">
        <v>5755</v>
      </c>
      <c r="D1814" t="s">
        <v>595</v>
      </c>
      <c r="F1814" t="s">
        <v>5765</v>
      </c>
      <c r="G1814" t="s">
        <v>595</v>
      </c>
      <c r="H1814" t="s">
        <v>5765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 x14ac:dyDescent="0.4">
      <c r="A1815">
        <v>210000207</v>
      </c>
      <c r="B1815" t="s">
        <v>1536</v>
      </c>
      <c r="C1815" t="s">
        <v>5755</v>
      </c>
      <c r="D1815" t="s">
        <v>595</v>
      </c>
      <c r="F1815" t="s">
        <v>5766</v>
      </c>
      <c r="G1815" t="s">
        <v>595</v>
      </c>
      <c r="H1815" t="s">
        <v>5766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 x14ac:dyDescent="0.4">
      <c r="A1816">
        <v>210000207</v>
      </c>
      <c r="B1816" t="s">
        <v>1536</v>
      </c>
      <c r="C1816" t="s">
        <v>5755</v>
      </c>
      <c r="D1816" t="s">
        <v>595</v>
      </c>
      <c r="F1816" t="s">
        <v>5767</v>
      </c>
      <c r="G1816" t="s">
        <v>595</v>
      </c>
      <c r="H1816" t="s">
        <v>5767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 x14ac:dyDescent="0.4">
      <c r="A1817">
        <v>210000207</v>
      </c>
      <c r="B1817" t="s">
        <v>1536</v>
      </c>
      <c r="C1817" t="s">
        <v>5755</v>
      </c>
      <c r="D1817" t="s">
        <v>595</v>
      </c>
      <c r="F1817" t="s">
        <v>5768</v>
      </c>
      <c r="G1817" t="s">
        <v>595</v>
      </c>
      <c r="H1817" t="s">
        <v>5768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 x14ac:dyDescent="0.4">
      <c r="A1818">
        <v>210000207</v>
      </c>
      <c r="B1818" t="s">
        <v>1536</v>
      </c>
      <c r="C1818" t="s">
        <v>5755</v>
      </c>
      <c r="D1818" t="s">
        <v>595</v>
      </c>
      <c r="F1818" t="s">
        <v>5769</v>
      </c>
      <c r="G1818" t="s">
        <v>595</v>
      </c>
      <c r="H1818" t="s">
        <v>5769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 x14ac:dyDescent="0.4">
      <c r="A1819">
        <v>210000207</v>
      </c>
      <c r="B1819" t="s">
        <v>1536</v>
      </c>
      <c r="C1819" t="s">
        <v>5755</v>
      </c>
      <c r="D1819" t="s">
        <v>595</v>
      </c>
      <c r="F1819" t="s">
        <v>5770</v>
      </c>
      <c r="G1819" t="s">
        <v>595</v>
      </c>
      <c r="H1819" t="s">
        <v>5770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 x14ac:dyDescent="0.4">
      <c r="A1820">
        <v>210000207</v>
      </c>
      <c r="B1820" t="s">
        <v>1536</v>
      </c>
      <c r="C1820" t="s">
        <v>5755</v>
      </c>
      <c r="D1820" t="s">
        <v>595</v>
      </c>
      <c r="F1820" t="s">
        <v>5771</v>
      </c>
      <c r="G1820" t="s">
        <v>595</v>
      </c>
      <c r="H1820" t="s">
        <v>5771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 x14ac:dyDescent="0.4">
      <c r="A1821">
        <v>210000207</v>
      </c>
      <c r="B1821" t="s">
        <v>1536</v>
      </c>
      <c r="C1821" t="s">
        <v>5755</v>
      </c>
      <c r="D1821" t="s">
        <v>595</v>
      </c>
      <c r="F1821" t="s">
        <v>5772</v>
      </c>
      <c r="G1821" t="s">
        <v>595</v>
      </c>
      <c r="H1821" t="s">
        <v>5772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 x14ac:dyDescent="0.4">
      <c r="A1822">
        <v>210000207</v>
      </c>
      <c r="B1822" t="s">
        <v>1536</v>
      </c>
      <c r="C1822" t="s">
        <v>5755</v>
      </c>
      <c r="D1822" t="s">
        <v>595</v>
      </c>
      <c r="F1822" t="s">
        <v>5773</v>
      </c>
      <c r="G1822" t="s">
        <v>595</v>
      </c>
      <c r="H1822" t="s">
        <v>5773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 x14ac:dyDescent="0.4">
      <c r="A1823">
        <v>210000207</v>
      </c>
      <c r="B1823" t="s">
        <v>1536</v>
      </c>
      <c r="C1823" t="s">
        <v>5755</v>
      </c>
      <c r="D1823" t="s">
        <v>595</v>
      </c>
      <c r="F1823" t="s">
        <v>5774</v>
      </c>
      <c r="G1823" t="s">
        <v>595</v>
      </c>
      <c r="H1823" t="s">
        <v>5774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 x14ac:dyDescent="0.4">
      <c r="A1824">
        <v>210000207</v>
      </c>
      <c r="B1824" t="s">
        <v>1536</v>
      </c>
      <c r="C1824" t="s">
        <v>5755</v>
      </c>
      <c r="D1824" t="s">
        <v>595</v>
      </c>
      <c r="F1824" t="s">
        <v>5775</v>
      </c>
      <c r="G1824" t="s">
        <v>595</v>
      </c>
      <c r="H1824" t="s">
        <v>5775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 x14ac:dyDescent="0.4">
      <c r="A1825">
        <v>210000207</v>
      </c>
      <c r="B1825" t="s">
        <v>1536</v>
      </c>
      <c r="C1825" t="s">
        <v>5755</v>
      </c>
      <c r="D1825" t="s">
        <v>595</v>
      </c>
      <c r="F1825" t="s">
        <v>5776</v>
      </c>
      <c r="G1825" t="s">
        <v>595</v>
      </c>
      <c r="H1825" t="s">
        <v>5776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 x14ac:dyDescent="0.4">
      <c r="A1826">
        <v>210000207</v>
      </c>
      <c r="B1826" t="s">
        <v>1536</v>
      </c>
      <c r="C1826" t="s">
        <v>5755</v>
      </c>
      <c r="D1826" t="s">
        <v>595</v>
      </c>
      <c r="F1826" t="s">
        <v>5777</v>
      </c>
      <c r="G1826" t="s">
        <v>595</v>
      </c>
      <c r="H1826" t="s">
        <v>5777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 x14ac:dyDescent="0.4">
      <c r="A1827">
        <v>210000207</v>
      </c>
      <c r="B1827" t="s">
        <v>1536</v>
      </c>
      <c r="C1827" t="s">
        <v>5755</v>
      </c>
      <c r="D1827" t="s">
        <v>595</v>
      </c>
      <c r="F1827" t="s">
        <v>5778</v>
      </c>
      <c r="G1827" t="s">
        <v>595</v>
      </c>
      <c r="H1827" t="s">
        <v>5778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 x14ac:dyDescent="0.4">
      <c r="A1828">
        <v>210000207</v>
      </c>
      <c r="B1828" t="s">
        <v>1536</v>
      </c>
      <c r="C1828" t="s">
        <v>5755</v>
      </c>
      <c r="D1828" t="s">
        <v>595</v>
      </c>
      <c r="F1828" t="s">
        <v>5779</v>
      </c>
      <c r="G1828" t="s">
        <v>595</v>
      </c>
      <c r="H1828" t="s">
        <v>5779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 x14ac:dyDescent="0.4">
      <c r="A1829">
        <v>210000207</v>
      </c>
      <c r="B1829" t="s">
        <v>1536</v>
      </c>
      <c r="C1829" t="s">
        <v>5755</v>
      </c>
      <c r="D1829" t="s">
        <v>595</v>
      </c>
      <c r="F1829" t="s">
        <v>5780</v>
      </c>
      <c r="G1829" t="s">
        <v>595</v>
      </c>
      <c r="H1829" t="s">
        <v>5780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 x14ac:dyDescent="0.4">
      <c r="A1830">
        <v>210000207</v>
      </c>
      <c r="B1830" t="s">
        <v>1536</v>
      </c>
      <c r="C1830" t="s">
        <v>5755</v>
      </c>
      <c r="D1830" t="s">
        <v>595</v>
      </c>
      <c r="F1830" t="s">
        <v>5781</v>
      </c>
      <c r="G1830" t="s">
        <v>595</v>
      </c>
      <c r="H1830" t="s">
        <v>5781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 x14ac:dyDescent="0.4">
      <c r="A1831">
        <v>210000207</v>
      </c>
      <c r="B1831" t="s">
        <v>1536</v>
      </c>
      <c r="C1831" t="s">
        <v>5755</v>
      </c>
      <c r="D1831" t="s">
        <v>595</v>
      </c>
      <c r="F1831" t="s">
        <v>5782</v>
      </c>
      <c r="G1831" t="s">
        <v>595</v>
      </c>
      <c r="H1831" t="s">
        <v>5782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 x14ac:dyDescent="0.4">
      <c r="A1832">
        <v>210000207</v>
      </c>
      <c r="B1832" t="s">
        <v>1536</v>
      </c>
      <c r="C1832" t="s">
        <v>5755</v>
      </c>
      <c r="D1832" t="s">
        <v>595</v>
      </c>
      <c r="F1832" t="s">
        <v>5783</v>
      </c>
      <c r="G1832" t="s">
        <v>595</v>
      </c>
      <c r="H1832" t="s">
        <v>5783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 x14ac:dyDescent="0.4">
      <c r="A1833">
        <v>210000207</v>
      </c>
      <c r="B1833" t="s">
        <v>1536</v>
      </c>
      <c r="C1833" t="s">
        <v>5755</v>
      </c>
      <c r="D1833" t="s">
        <v>595</v>
      </c>
      <c r="F1833" t="s">
        <v>5784</v>
      </c>
      <c r="G1833" t="s">
        <v>595</v>
      </c>
      <c r="H1833" t="s">
        <v>5784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 x14ac:dyDescent="0.4">
      <c r="A1834">
        <v>210000207</v>
      </c>
      <c r="B1834" t="s">
        <v>1536</v>
      </c>
      <c r="C1834" t="s">
        <v>5755</v>
      </c>
      <c r="D1834" t="s">
        <v>595</v>
      </c>
      <c r="F1834" t="s">
        <v>5785</v>
      </c>
      <c r="G1834" t="s">
        <v>595</v>
      </c>
      <c r="H1834" t="s">
        <v>5785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 x14ac:dyDescent="0.4">
      <c r="A1835">
        <v>210000207</v>
      </c>
      <c r="B1835" t="s">
        <v>1536</v>
      </c>
      <c r="C1835" t="s">
        <v>5755</v>
      </c>
      <c r="D1835" t="s">
        <v>595</v>
      </c>
      <c r="F1835" t="s">
        <v>5786</v>
      </c>
      <c r="G1835" t="s">
        <v>595</v>
      </c>
      <c r="H1835" t="s">
        <v>5786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 x14ac:dyDescent="0.4">
      <c r="A1836">
        <v>210000207</v>
      </c>
      <c r="B1836" t="s">
        <v>1536</v>
      </c>
      <c r="C1836" t="s">
        <v>5755</v>
      </c>
      <c r="D1836" t="s">
        <v>595</v>
      </c>
      <c r="F1836" t="s">
        <v>5787</v>
      </c>
      <c r="G1836" t="s">
        <v>595</v>
      </c>
      <c r="H1836" t="s">
        <v>5787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 x14ac:dyDescent="0.4">
      <c r="A1837">
        <v>210000207</v>
      </c>
      <c r="B1837" t="s">
        <v>1536</v>
      </c>
      <c r="C1837" t="s">
        <v>5755</v>
      </c>
      <c r="D1837" t="s">
        <v>595</v>
      </c>
      <c r="F1837" t="s">
        <v>5788</v>
      </c>
      <c r="G1837" t="s">
        <v>595</v>
      </c>
      <c r="H1837" t="s">
        <v>5788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 x14ac:dyDescent="0.4">
      <c r="A1838">
        <v>210000207</v>
      </c>
      <c r="B1838" t="s">
        <v>1536</v>
      </c>
      <c r="C1838" t="s">
        <v>5755</v>
      </c>
      <c r="D1838" t="s">
        <v>595</v>
      </c>
      <c r="F1838" t="s">
        <v>5789</v>
      </c>
      <c r="G1838" t="s">
        <v>595</v>
      </c>
      <c r="H1838" t="s">
        <v>5789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 x14ac:dyDescent="0.4">
      <c r="A1839">
        <v>210000207</v>
      </c>
      <c r="B1839" t="s">
        <v>1536</v>
      </c>
      <c r="C1839" t="s">
        <v>5755</v>
      </c>
      <c r="D1839" t="s">
        <v>595</v>
      </c>
      <c r="F1839" t="s">
        <v>5790</v>
      </c>
      <c r="G1839" t="s">
        <v>595</v>
      </c>
      <c r="H1839" t="s">
        <v>5790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 x14ac:dyDescent="0.4">
      <c r="A1840">
        <v>210000207</v>
      </c>
      <c r="B1840" t="s">
        <v>1536</v>
      </c>
      <c r="C1840" t="s">
        <v>5755</v>
      </c>
      <c r="D1840" t="s">
        <v>595</v>
      </c>
      <c r="F1840" t="s">
        <v>5791</v>
      </c>
      <c r="G1840" t="s">
        <v>595</v>
      </c>
      <c r="H1840" t="s">
        <v>5791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 x14ac:dyDescent="0.4">
      <c r="A1841">
        <v>210000207</v>
      </c>
      <c r="B1841" t="s">
        <v>1536</v>
      </c>
      <c r="C1841" t="s">
        <v>5755</v>
      </c>
      <c r="D1841" t="s">
        <v>595</v>
      </c>
      <c r="F1841" t="s">
        <v>5792</v>
      </c>
      <c r="G1841" t="s">
        <v>595</v>
      </c>
      <c r="H1841" t="s">
        <v>5792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 x14ac:dyDescent="0.4">
      <c r="A1842">
        <v>210000207</v>
      </c>
      <c r="B1842" t="s">
        <v>1536</v>
      </c>
      <c r="C1842" t="s">
        <v>5755</v>
      </c>
      <c r="D1842" t="s">
        <v>595</v>
      </c>
      <c r="F1842" t="s">
        <v>5793</v>
      </c>
      <c r="G1842" t="s">
        <v>595</v>
      </c>
      <c r="H1842" t="s">
        <v>5793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 x14ac:dyDescent="0.4">
      <c r="A1843">
        <v>210000207</v>
      </c>
      <c r="B1843" t="s">
        <v>1536</v>
      </c>
      <c r="C1843" t="s">
        <v>5755</v>
      </c>
      <c r="D1843" t="s">
        <v>595</v>
      </c>
      <c r="F1843" t="s">
        <v>5794</v>
      </c>
      <c r="G1843" t="s">
        <v>595</v>
      </c>
      <c r="H1843" t="s">
        <v>5794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 x14ac:dyDescent="0.4">
      <c r="A1844">
        <v>210000207</v>
      </c>
      <c r="B1844" t="s">
        <v>1536</v>
      </c>
      <c r="C1844" t="s">
        <v>5755</v>
      </c>
      <c r="D1844" t="s">
        <v>595</v>
      </c>
      <c r="F1844" t="s">
        <v>5795</v>
      </c>
      <c r="G1844" t="s">
        <v>595</v>
      </c>
      <c r="H1844" t="s">
        <v>5796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 x14ac:dyDescent="0.4">
      <c r="A1845">
        <v>210000207</v>
      </c>
      <c r="B1845" t="s">
        <v>1536</v>
      </c>
      <c r="C1845" t="s">
        <v>5755</v>
      </c>
      <c r="D1845" t="s">
        <v>595</v>
      </c>
      <c r="F1845" t="s">
        <v>5797</v>
      </c>
      <c r="G1845" t="s">
        <v>595</v>
      </c>
      <c r="H1845" t="s">
        <v>5797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 x14ac:dyDescent="0.4">
      <c r="A1846">
        <v>210000207</v>
      </c>
      <c r="B1846" t="s">
        <v>1536</v>
      </c>
      <c r="C1846" t="s">
        <v>5755</v>
      </c>
      <c r="D1846" t="s">
        <v>595</v>
      </c>
      <c r="F1846" t="s">
        <v>5798</v>
      </c>
      <c r="G1846" t="s">
        <v>595</v>
      </c>
      <c r="H1846" t="s">
        <v>5798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 x14ac:dyDescent="0.4">
      <c r="A1847">
        <v>210000207</v>
      </c>
      <c r="B1847" t="s">
        <v>1536</v>
      </c>
      <c r="C1847" t="s">
        <v>5755</v>
      </c>
      <c r="D1847" t="s">
        <v>595</v>
      </c>
      <c r="F1847" t="s">
        <v>5799</v>
      </c>
      <c r="G1847" t="s">
        <v>595</v>
      </c>
      <c r="H1847" t="s">
        <v>5799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 x14ac:dyDescent="0.4">
      <c r="A1848">
        <v>210000207</v>
      </c>
      <c r="B1848" t="s">
        <v>1536</v>
      </c>
      <c r="C1848" t="s">
        <v>5755</v>
      </c>
      <c r="D1848" t="s">
        <v>595</v>
      </c>
      <c r="F1848" t="s">
        <v>5800</v>
      </c>
      <c r="G1848" t="s">
        <v>595</v>
      </c>
      <c r="H1848" t="s">
        <v>5800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 x14ac:dyDescent="0.4">
      <c r="A1849">
        <v>210000207</v>
      </c>
      <c r="B1849" t="s">
        <v>1536</v>
      </c>
      <c r="C1849" t="s">
        <v>5755</v>
      </c>
      <c r="D1849" t="s">
        <v>595</v>
      </c>
      <c r="F1849" t="s">
        <v>5801</v>
      </c>
      <c r="G1849" t="s">
        <v>595</v>
      </c>
      <c r="H1849" t="s">
        <v>5801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 x14ac:dyDescent="0.4">
      <c r="A1850">
        <v>210000207</v>
      </c>
      <c r="B1850" t="s">
        <v>1536</v>
      </c>
      <c r="C1850" t="s">
        <v>5755</v>
      </c>
      <c r="D1850" t="s">
        <v>595</v>
      </c>
      <c r="F1850" t="s">
        <v>5802</v>
      </c>
      <c r="G1850" t="s">
        <v>595</v>
      </c>
      <c r="H1850" t="s">
        <v>5802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 x14ac:dyDescent="0.4">
      <c r="A1851">
        <v>210000207</v>
      </c>
      <c r="B1851" t="s">
        <v>1536</v>
      </c>
      <c r="C1851" t="s">
        <v>5755</v>
      </c>
      <c r="D1851" t="s">
        <v>595</v>
      </c>
      <c r="F1851" t="s">
        <v>5803</v>
      </c>
      <c r="G1851" t="s">
        <v>595</v>
      </c>
      <c r="H1851" t="s">
        <v>5803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 x14ac:dyDescent="0.4">
      <c r="A1852">
        <v>210000207</v>
      </c>
      <c r="B1852" t="s">
        <v>1536</v>
      </c>
      <c r="C1852" t="s">
        <v>5755</v>
      </c>
      <c r="D1852" t="s">
        <v>595</v>
      </c>
      <c r="F1852" t="s">
        <v>5804</v>
      </c>
      <c r="G1852" t="s">
        <v>595</v>
      </c>
      <c r="H1852" t="s">
        <v>5804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 x14ac:dyDescent="0.4">
      <c r="A1853">
        <v>210000207</v>
      </c>
      <c r="B1853" t="s">
        <v>1536</v>
      </c>
      <c r="C1853" t="s">
        <v>5755</v>
      </c>
      <c r="D1853" t="s">
        <v>595</v>
      </c>
      <c r="F1853" t="s">
        <v>5805</v>
      </c>
      <c r="G1853" t="s">
        <v>595</v>
      </c>
      <c r="H1853" t="s">
        <v>5805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 x14ac:dyDescent="0.4">
      <c r="A1854">
        <v>210000207</v>
      </c>
      <c r="B1854" t="s">
        <v>1536</v>
      </c>
      <c r="C1854" t="s">
        <v>5755</v>
      </c>
      <c r="D1854" t="s">
        <v>595</v>
      </c>
      <c r="F1854" t="s">
        <v>5806</v>
      </c>
      <c r="G1854" t="s">
        <v>595</v>
      </c>
      <c r="H1854" t="s">
        <v>5806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 x14ac:dyDescent="0.4">
      <c r="A1855">
        <v>210000207</v>
      </c>
      <c r="B1855" t="s">
        <v>1536</v>
      </c>
      <c r="C1855" t="s">
        <v>5755</v>
      </c>
      <c r="D1855" t="s">
        <v>595</v>
      </c>
      <c r="F1855" t="s">
        <v>5807</v>
      </c>
      <c r="G1855" t="s">
        <v>595</v>
      </c>
      <c r="H1855" t="s">
        <v>5807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 x14ac:dyDescent="0.4">
      <c r="A1856">
        <v>210000207</v>
      </c>
      <c r="B1856" t="s">
        <v>1536</v>
      </c>
      <c r="C1856" t="s">
        <v>5755</v>
      </c>
      <c r="D1856" t="s">
        <v>595</v>
      </c>
      <c r="F1856" t="s">
        <v>5808</v>
      </c>
      <c r="G1856" t="s">
        <v>595</v>
      </c>
      <c r="H1856" t="s">
        <v>5808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 x14ac:dyDescent="0.4">
      <c r="A1857">
        <v>210000207</v>
      </c>
      <c r="B1857" t="s">
        <v>1536</v>
      </c>
      <c r="C1857" t="s">
        <v>5755</v>
      </c>
      <c r="D1857" t="s">
        <v>595</v>
      </c>
      <c r="F1857" t="s">
        <v>5809</v>
      </c>
      <c r="G1857" t="s">
        <v>595</v>
      </c>
      <c r="H1857" t="s">
        <v>5809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 x14ac:dyDescent="0.4">
      <c r="A1858">
        <v>210000207</v>
      </c>
      <c r="B1858" t="s">
        <v>1536</v>
      </c>
      <c r="C1858" t="s">
        <v>5755</v>
      </c>
      <c r="D1858" t="s">
        <v>647</v>
      </c>
      <c r="F1858" t="s">
        <v>5810</v>
      </c>
      <c r="G1858" t="s">
        <v>647</v>
      </c>
      <c r="I1858" t="s">
        <v>733</v>
      </c>
      <c r="J1858">
        <v>927207384.72261786</v>
      </c>
    </row>
    <row r="1859" spans="1:13" x14ac:dyDescent="0.4">
      <c r="A1859">
        <v>210000207</v>
      </c>
      <c r="B1859" t="s">
        <v>1536</v>
      </c>
      <c r="C1859" t="s">
        <v>5755</v>
      </c>
      <c r="D1859" t="s">
        <v>647</v>
      </c>
      <c r="F1859" t="s">
        <v>5811</v>
      </c>
      <c r="G1859" t="s">
        <v>647</v>
      </c>
      <c r="I1859" t="s">
        <v>733</v>
      </c>
      <c r="J1859">
        <v>439373534.22395831</v>
      </c>
    </row>
    <row r="1860" spans="1:13" x14ac:dyDescent="0.4">
      <c r="A1860">
        <v>210000218</v>
      </c>
      <c r="B1860" t="s">
        <v>1585</v>
      </c>
      <c r="C1860" t="s">
        <v>5812</v>
      </c>
      <c r="D1860" t="s">
        <v>595</v>
      </c>
      <c r="E1860" t="s">
        <v>5813</v>
      </c>
      <c r="F1860" t="s">
        <v>5814</v>
      </c>
      <c r="G1860" t="s">
        <v>595</v>
      </c>
      <c r="H1860" t="s">
        <v>5815</v>
      </c>
      <c r="I1860" t="s">
        <v>733</v>
      </c>
      <c r="J1860">
        <v>42953332219.892143</v>
      </c>
      <c r="K1860">
        <v>5.7</v>
      </c>
      <c r="L1860" t="s">
        <v>5816</v>
      </c>
      <c r="M1860" t="s">
        <v>5817</v>
      </c>
    </row>
    <row r="1861" spans="1:13" x14ac:dyDescent="0.4">
      <c r="A1861">
        <v>210000218</v>
      </c>
      <c r="B1861" t="s">
        <v>1585</v>
      </c>
      <c r="C1861" t="s">
        <v>5812</v>
      </c>
      <c r="D1861" t="s">
        <v>595</v>
      </c>
      <c r="E1861" t="s">
        <v>5818</v>
      </c>
      <c r="F1861" t="s">
        <v>5819</v>
      </c>
      <c r="G1861" t="s">
        <v>595</v>
      </c>
      <c r="H1861" t="s">
        <v>5820</v>
      </c>
      <c r="I1861" t="s">
        <v>961</v>
      </c>
      <c r="J1861">
        <v>79315641733.421967</v>
      </c>
      <c r="K1861">
        <v>5.05</v>
      </c>
      <c r="L1861" t="s">
        <v>5821</v>
      </c>
      <c r="M1861" t="s">
        <v>5822</v>
      </c>
    </row>
    <row r="1862" spans="1:13" x14ac:dyDescent="0.4">
      <c r="A1862">
        <v>210000218</v>
      </c>
      <c r="B1862" t="s">
        <v>1585</v>
      </c>
      <c r="C1862" t="s">
        <v>5812</v>
      </c>
      <c r="D1862" t="s">
        <v>595</v>
      </c>
      <c r="E1862" t="s">
        <v>5823</v>
      </c>
      <c r="F1862" t="s">
        <v>5824</v>
      </c>
      <c r="G1862" t="s">
        <v>595</v>
      </c>
      <c r="H1862" t="s">
        <v>5825</v>
      </c>
      <c r="I1862" t="s">
        <v>733</v>
      </c>
      <c r="J1862">
        <v>104579553572.15331</v>
      </c>
      <c r="K1862">
        <v>7.6657000000000002</v>
      </c>
      <c r="L1862" t="s">
        <v>2884</v>
      </c>
      <c r="M1862" t="s">
        <v>5826</v>
      </c>
    </row>
    <row r="1863" spans="1:13" x14ac:dyDescent="0.4">
      <c r="A1863">
        <v>210000218</v>
      </c>
      <c r="B1863" t="s">
        <v>1585</v>
      </c>
      <c r="C1863" t="s">
        <v>5812</v>
      </c>
      <c r="D1863" t="s">
        <v>2775</v>
      </c>
      <c r="E1863" t="s">
        <v>5827</v>
      </c>
      <c r="F1863" t="s">
        <v>5030</v>
      </c>
      <c r="G1863" t="s">
        <v>2775</v>
      </c>
      <c r="H1863" t="s">
        <v>5828</v>
      </c>
      <c r="I1863" t="s">
        <v>961</v>
      </c>
      <c r="J1863">
        <v>35262954979.707199</v>
      </c>
    </row>
    <row r="1864" spans="1:13" x14ac:dyDescent="0.4">
      <c r="A1864">
        <v>210000221</v>
      </c>
      <c r="B1864" t="s">
        <v>5829</v>
      </c>
      <c r="C1864" t="s">
        <v>5830</v>
      </c>
      <c r="D1864" t="s">
        <v>595</v>
      </c>
      <c r="E1864" t="s">
        <v>5831</v>
      </c>
      <c r="F1864" t="s">
        <v>5832</v>
      </c>
      <c r="G1864" t="s">
        <v>595</v>
      </c>
      <c r="H1864" t="s">
        <v>5833</v>
      </c>
      <c r="I1864" t="s">
        <v>598</v>
      </c>
      <c r="J1864">
        <v>676744544.27408803</v>
      </c>
      <c r="K1864">
        <v>11.7</v>
      </c>
      <c r="L1864" t="s">
        <v>2903</v>
      </c>
      <c r="M1864" t="s">
        <v>5834</v>
      </c>
    </row>
    <row r="1865" spans="1:13" x14ac:dyDescent="0.4">
      <c r="A1865">
        <v>210000221</v>
      </c>
      <c r="B1865" t="s">
        <v>5829</v>
      </c>
      <c r="C1865" t="s">
        <v>5830</v>
      </c>
      <c r="D1865" t="s">
        <v>595</v>
      </c>
      <c r="E1865" t="s">
        <v>5835</v>
      </c>
      <c r="F1865" t="s">
        <v>5836</v>
      </c>
      <c r="G1865" t="s">
        <v>595</v>
      </c>
      <c r="H1865" t="s">
        <v>5837</v>
      </c>
      <c r="I1865" t="s">
        <v>598</v>
      </c>
      <c r="J1865">
        <v>1548617488.807853</v>
      </c>
      <c r="K1865">
        <v>11</v>
      </c>
      <c r="L1865" t="s">
        <v>2884</v>
      </c>
      <c r="M1865" t="s">
        <v>5838</v>
      </c>
    </row>
    <row r="1866" spans="1:13" x14ac:dyDescent="0.4">
      <c r="A1866">
        <v>210000221</v>
      </c>
      <c r="B1866" t="s">
        <v>5829</v>
      </c>
      <c r="C1866" t="s">
        <v>5830</v>
      </c>
      <c r="D1866" t="s">
        <v>595</v>
      </c>
      <c r="E1866" t="s">
        <v>5839</v>
      </c>
      <c r="F1866" t="s">
        <v>5840</v>
      </c>
      <c r="G1866" t="s">
        <v>595</v>
      </c>
      <c r="H1866" t="s">
        <v>5833</v>
      </c>
      <c r="I1866" t="s">
        <v>598</v>
      </c>
      <c r="J1866">
        <v>270608436.089131</v>
      </c>
      <c r="K1866">
        <v>11.7</v>
      </c>
      <c r="L1866" t="s">
        <v>2903</v>
      </c>
      <c r="M1866" t="s">
        <v>5834</v>
      </c>
    </row>
    <row r="1867" spans="1:13" x14ac:dyDescent="0.4">
      <c r="A1867">
        <v>210000221</v>
      </c>
      <c r="B1867" t="s">
        <v>5829</v>
      </c>
      <c r="C1867" t="s">
        <v>5830</v>
      </c>
      <c r="D1867" t="s">
        <v>595</v>
      </c>
      <c r="E1867" t="s">
        <v>5841</v>
      </c>
      <c r="F1867" t="s">
        <v>5842</v>
      </c>
      <c r="G1867" t="s">
        <v>595</v>
      </c>
      <c r="H1867" t="s">
        <v>5833</v>
      </c>
      <c r="I1867" t="s">
        <v>598</v>
      </c>
      <c r="J1867">
        <v>360847901.20558202</v>
      </c>
      <c r="K1867">
        <v>11.7</v>
      </c>
      <c r="L1867" t="s">
        <v>2903</v>
      </c>
      <c r="M1867" t="s">
        <v>5843</v>
      </c>
    </row>
    <row r="1868" spans="1:13" x14ac:dyDescent="0.4">
      <c r="A1868">
        <v>210000221</v>
      </c>
      <c r="B1868" t="s">
        <v>5829</v>
      </c>
      <c r="C1868" t="s">
        <v>5830</v>
      </c>
      <c r="D1868" t="s">
        <v>595</v>
      </c>
      <c r="E1868" t="s">
        <v>5844</v>
      </c>
      <c r="F1868" t="s">
        <v>5845</v>
      </c>
      <c r="G1868" t="s">
        <v>595</v>
      </c>
      <c r="H1868" t="s">
        <v>5846</v>
      </c>
      <c r="I1868" t="s">
        <v>598</v>
      </c>
      <c r="J1868">
        <v>967408278.91412306</v>
      </c>
      <c r="K1868">
        <v>13</v>
      </c>
      <c r="L1868" t="s">
        <v>2903</v>
      </c>
      <c r="M1868" t="s">
        <v>5847</v>
      </c>
    </row>
    <row r="1869" spans="1:13" x14ac:dyDescent="0.4">
      <c r="A1869">
        <v>210000221</v>
      </c>
      <c r="B1869" t="s">
        <v>5829</v>
      </c>
      <c r="C1869" t="s">
        <v>5830</v>
      </c>
      <c r="D1869" t="s">
        <v>595</v>
      </c>
      <c r="E1869" t="s">
        <v>5848</v>
      </c>
      <c r="F1869" t="s">
        <v>5849</v>
      </c>
      <c r="G1869" t="s">
        <v>595</v>
      </c>
      <c r="H1869" t="s">
        <v>5850</v>
      </c>
      <c r="I1869" t="s">
        <v>598</v>
      </c>
      <c r="J1869">
        <v>2740600307.2803502</v>
      </c>
      <c r="K1869">
        <v>10</v>
      </c>
      <c r="L1869" t="s">
        <v>2884</v>
      </c>
      <c r="M1869" t="s">
        <v>5838</v>
      </c>
    </row>
    <row r="1870" spans="1:13" x14ac:dyDescent="0.4">
      <c r="A1870">
        <v>210000221</v>
      </c>
      <c r="B1870" t="s">
        <v>5829</v>
      </c>
      <c r="C1870" t="s">
        <v>5830</v>
      </c>
      <c r="D1870" t="s">
        <v>595</v>
      </c>
      <c r="E1870" t="s">
        <v>5851</v>
      </c>
      <c r="F1870" t="s">
        <v>5852</v>
      </c>
      <c r="G1870" t="s">
        <v>595</v>
      </c>
      <c r="H1870" t="s">
        <v>5853</v>
      </c>
      <c r="I1870" t="s">
        <v>598</v>
      </c>
      <c r="J1870">
        <v>1390973792.3423901</v>
      </c>
      <c r="K1870">
        <v>9</v>
      </c>
      <c r="L1870" t="s">
        <v>5702</v>
      </c>
      <c r="M1870" t="s">
        <v>5854</v>
      </c>
    </row>
    <row r="1871" spans="1:13" x14ac:dyDescent="0.4">
      <c r="A1871">
        <v>210000221</v>
      </c>
      <c r="B1871" t="s">
        <v>5829</v>
      </c>
      <c r="C1871" t="s">
        <v>5830</v>
      </c>
      <c r="D1871" t="s">
        <v>595</v>
      </c>
      <c r="E1871" t="s">
        <v>5855</v>
      </c>
      <c r="F1871" t="s">
        <v>5856</v>
      </c>
      <c r="G1871" t="s">
        <v>595</v>
      </c>
      <c r="H1871" t="s">
        <v>5857</v>
      </c>
      <c r="I1871" t="s">
        <v>598</v>
      </c>
      <c r="J1871">
        <v>2754032934.7945299</v>
      </c>
      <c r="K1871">
        <v>13</v>
      </c>
      <c r="L1871" t="s">
        <v>3518</v>
      </c>
      <c r="M1871" t="s">
        <v>5834</v>
      </c>
    </row>
    <row r="1872" spans="1:13" x14ac:dyDescent="0.4">
      <c r="A1872">
        <v>210000221</v>
      </c>
      <c r="B1872" t="s">
        <v>5829</v>
      </c>
      <c r="C1872" t="s">
        <v>5830</v>
      </c>
      <c r="D1872" t="s">
        <v>2775</v>
      </c>
      <c r="E1872" t="s">
        <v>5858</v>
      </c>
      <c r="F1872" t="s">
        <v>5859</v>
      </c>
      <c r="G1872" t="s">
        <v>2775</v>
      </c>
      <c r="H1872" t="s">
        <v>5860</v>
      </c>
      <c r="I1872" t="s">
        <v>598</v>
      </c>
      <c r="J1872">
        <v>82154506.362086996</v>
      </c>
    </row>
    <row r="1873" spans="1:12" x14ac:dyDescent="0.4">
      <c r="A1873">
        <v>210000221</v>
      </c>
      <c r="B1873" t="s">
        <v>5829</v>
      </c>
      <c r="C1873" t="s">
        <v>5830</v>
      </c>
      <c r="D1873" t="s">
        <v>4433</v>
      </c>
      <c r="E1873" t="s">
        <v>5861</v>
      </c>
      <c r="F1873" t="s">
        <v>5862</v>
      </c>
      <c r="G1873" t="s">
        <v>4433</v>
      </c>
      <c r="H1873" t="s">
        <v>5863</v>
      </c>
      <c r="I1873" t="s">
        <v>598</v>
      </c>
      <c r="J1873">
        <v>359700050.62318802</v>
      </c>
      <c r="K1873">
        <v>9.5</v>
      </c>
      <c r="L1873" t="s">
        <v>3518</v>
      </c>
    </row>
    <row r="1874" spans="1:12" x14ac:dyDescent="0.4">
      <c r="A1874">
        <v>210000223</v>
      </c>
      <c r="B1874" t="s">
        <v>1471</v>
      </c>
      <c r="C1874" t="s">
        <v>5864</v>
      </c>
      <c r="D1874" t="s">
        <v>2775</v>
      </c>
      <c r="F1874" t="s">
        <v>5865</v>
      </c>
      <c r="G1874" t="s">
        <v>2775</v>
      </c>
      <c r="H1874" t="s">
        <v>5865</v>
      </c>
      <c r="I1874" t="s">
        <v>733</v>
      </c>
      <c r="J1874">
        <v>13064097712.203699</v>
      </c>
    </row>
    <row r="1875" spans="1:12" x14ac:dyDescent="0.4">
      <c r="A1875">
        <v>210000223</v>
      </c>
      <c r="B1875" t="s">
        <v>1471</v>
      </c>
      <c r="C1875" t="s">
        <v>5864</v>
      </c>
      <c r="D1875" t="s">
        <v>2775</v>
      </c>
      <c r="F1875" t="s">
        <v>5866</v>
      </c>
      <c r="G1875" t="s">
        <v>2775</v>
      </c>
      <c r="H1875" t="s">
        <v>5866</v>
      </c>
      <c r="I1875" t="s">
        <v>733</v>
      </c>
      <c r="J1875">
        <v>16050566813.427719</v>
      </c>
    </row>
    <row r="1876" spans="1:12" x14ac:dyDescent="0.4">
      <c r="A1876">
        <v>210000223</v>
      </c>
      <c r="B1876" t="s">
        <v>1471</v>
      </c>
      <c r="C1876" t="s">
        <v>5864</v>
      </c>
      <c r="D1876" t="s">
        <v>2775</v>
      </c>
      <c r="F1876" t="s">
        <v>5867</v>
      </c>
      <c r="G1876" t="s">
        <v>2775</v>
      </c>
      <c r="H1876" t="s">
        <v>5867</v>
      </c>
      <c r="I1876" t="s">
        <v>733</v>
      </c>
      <c r="J1876">
        <v>11195849918.2873</v>
      </c>
    </row>
    <row r="1877" spans="1:12" x14ac:dyDescent="0.4">
      <c r="A1877">
        <v>210000223</v>
      </c>
      <c r="B1877" t="s">
        <v>1471</v>
      </c>
      <c r="C1877" t="s">
        <v>5864</v>
      </c>
      <c r="D1877" t="s">
        <v>2775</v>
      </c>
      <c r="F1877" t="s">
        <v>5868</v>
      </c>
      <c r="G1877" t="s">
        <v>2775</v>
      </c>
      <c r="H1877" t="s">
        <v>5868</v>
      </c>
      <c r="I1877" t="s">
        <v>733</v>
      </c>
      <c r="J1877">
        <v>36294463529.259018</v>
      </c>
    </row>
    <row r="1878" spans="1:12" x14ac:dyDescent="0.4">
      <c r="A1878">
        <v>210000223</v>
      </c>
      <c r="B1878" t="s">
        <v>1471</v>
      </c>
      <c r="C1878" t="s">
        <v>5864</v>
      </c>
      <c r="D1878" t="s">
        <v>2775</v>
      </c>
      <c r="F1878" t="s">
        <v>5869</v>
      </c>
      <c r="G1878" t="s">
        <v>2775</v>
      </c>
      <c r="H1878" t="s">
        <v>5869</v>
      </c>
      <c r="I1878" t="s">
        <v>733</v>
      </c>
      <c r="J1878">
        <v>31964765174.744751</v>
      </c>
    </row>
    <row r="1879" spans="1:12" x14ac:dyDescent="0.4">
      <c r="A1879">
        <v>210000223</v>
      </c>
      <c r="B1879" t="s">
        <v>1471</v>
      </c>
      <c r="C1879" t="s">
        <v>5864</v>
      </c>
      <c r="D1879" t="s">
        <v>2775</v>
      </c>
      <c r="F1879" t="s">
        <v>5870</v>
      </c>
      <c r="G1879" t="s">
        <v>2775</v>
      </c>
      <c r="H1879" t="s">
        <v>5870</v>
      </c>
      <c r="I1879" t="s">
        <v>733</v>
      </c>
      <c r="J1879">
        <v>6402498826.5966969</v>
      </c>
    </row>
    <row r="1880" spans="1:12" x14ac:dyDescent="0.4">
      <c r="A1880">
        <v>210000223</v>
      </c>
      <c r="B1880" t="s">
        <v>1471</v>
      </c>
      <c r="C1880" t="s">
        <v>5864</v>
      </c>
      <c r="D1880" t="s">
        <v>2775</v>
      </c>
      <c r="F1880" t="s">
        <v>5871</v>
      </c>
      <c r="G1880" t="s">
        <v>2775</v>
      </c>
      <c r="H1880" t="s">
        <v>5871</v>
      </c>
      <c r="I1880" t="s">
        <v>733</v>
      </c>
      <c r="J1880">
        <v>10241270753.512501</v>
      </c>
    </row>
    <row r="1881" spans="1:12" x14ac:dyDescent="0.4">
      <c r="A1881">
        <v>210000223</v>
      </c>
      <c r="B1881" t="s">
        <v>1471</v>
      </c>
      <c r="C1881" t="s">
        <v>5864</v>
      </c>
      <c r="D1881" t="s">
        <v>2775</v>
      </c>
      <c r="F1881" t="s">
        <v>5872</v>
      </c>
      <c r="G1881" t="s">
        <v>2775</v>
      </c>
      <c r="H1881" t="s">
        <v>5872</v>
      </c>
      <c r="I1881" t="s">
        <v>733</v>
      </c>
      <c r="J1881">
        <v>22596252514.740631</v>
      </c>
    </row>
    <row r="1882" spans="1:12" x14ac:dyDescent="0.4">
      <c r="A1882">
        <v>210000223</v>
      </c>
      <c r="B1882" t="s">
        <v>1471</v>
      </c>
      <c r="C1882" t="s">
        <v>5864</v>
      </c>
      <c r="D1882" t="s">
        <v>2775</v>
      </c>
      <c r="F1882" t="s">
        <v>5873</v>
      </c>
      <c r="G1882" t="s">
        <v>2775</v>
      </c>
      <c r="H1882" t="s">
        <v>5873</v>
      </c>
      <c r="I1882" t="s">
        <v>733</v>
      </c>
      <c r="J1882">
        <v>1950068865.182807</v>
      </c>
    </row>
    <row r="1883" spans="1:12" x14ac:dyDescent="0.4">
      <c r="A1883">
        <v>210000223</v>
      </c>
      <c r="B1883" t="s">
        <v>1471</v>
      </c>
      <c r="C1883" t="s">
        <v>5864</v>
      </c>
      <c r="D1883" t="s">
        <v>2775</v>
      </c>
      <c r="F1883" t="s">
        <v>5874</v>
      </c>
      <c r="G1883" t="s">
        <v>2775</v>
      </c>
      <c r="H1883" t="s">
        <v>5874</v>
      </c>
      <c r="I1883" t="s">
        <v>733</v>
      </c>
      <c r="J1883">
        <v>13711847859.72946</v>
      </c>
    </row>
    <row r="1884" spans="1:12" x14ac:dyDescent="0.4">
      <c r="A1884">
        <v>210000223</v>
      </c>
      <c r="B1884" t="s">
        <v>1471</v>
      </c>
      <c r="C1884" t="s">
        <v>5864</v>
      </c>
      <c r="D1884" t="s">
        <v>2775</v>
      </c>
      <c r="F1884" t="s">
        <v>5875</v>
      </c>
      <c r="G1884" t="s">
        <v>2775</v>
      </c>
      <c r="H1884" t="s">
        <v>5875</v>
      </c>
      <c r="I1884" t="s">
        <v>733</v>
      </c>
      <c r="J1884">
        <v>16984690710.38591</v>
      </c>
    </row>
    <row r="1885" spans="1:12" x14ac:dyDescent="0.4">
      <c r="A1885">
        <v>210000223</v>
      </c>
      <c r="B1885" t="s">
        <v>1471</v>
      </c>
      <c r="C1885" t="s">
        <v>5864</v>
      </c>
      <c r="D1885" t="s">
        <v>2775</v>
      </c>
      <c r="F1885" t="s">
        <v>5876</v>
      </c>
      <c r="G1885" t="s">
        <v>2775</v>
      </c>
      <c r="H1885" t="s">
        <v>5876</v>
      </c>
      <c r="I1885" t="s">
        <v>733</v>
      </c>
      <c r="J1885">
        <v>1500052973.2175441</v>
      </c>
    </row>
    <row r="1886" spans="1:12" x14ac:dyDescent="0.4">
      <c r="A1886">
        <v>210000223</v>
      </c>
      <c r="B1886" t="s">
        <v>1471</v>
      </c>
      <c r="C1886" t="s">
        <v>5864</v>
      </c>
      <c r="D1886" t="s">
        <v>2775</v>
      </c>
      <c r="F1886" t="s">
        <v>5877</v>
      </c>
      <c r="G1886" t="s">
        <v>2775</v>
      </c>
      <c r="H1886" t="s">
        <v>5877</v>
      </c>
      <c r="I1886" t="s">
        <v>733</v>
      </c>
      <c r="J1886">
        <v>22378062991.363529</v>
      </c>
    </row>
    <row r="1887" spans="1:12" x14ac:dyDescent="0.4">
      <c r="A1887">
        <v>210000223</v>
      </c>
      <c r="B1887" t="s">
        <v>1471</v>
      </c>
      <c r="C1887" t="s">
        <v>5864</v>
      </c>
      <c r="D1887" t="s">
        <v>2775</v>
      </c>
      <c r="F1887" t="s">
        <v>5878</v>
      </c>
      <c r="G1887" t="s">
        <v>2775</v>
      </c>
      <c r="H1887" t="s">
        <v>5878</v>
      </c>
      <c r="I1887" t="s">
        <v>733</v>
      </c>
      <c r="J1887">
        <v>82196084509.715851</v>
      </c>
    </row>
    <row r="1888" spans="1:12" x14ac:dyDescent="0.4">
      <c r="A1888">
        <v>210000223</v>
      </c>
      <c r="B1888" t="s">
        <v>1471</v>
      </c>
      <c r="C1888" t="s">
        <v>5864</v>
      </c>
      <c r="D1888" t="s">
        <v>2775</v>
      </c>
      <c r="F1888" t="s">
        <v>5879</v>
      </c>
      <c r="G1888" t="s">
        <v>2775</v>
      </c>
      <c r="H1888" t="s">
        <v>5879</v>
      </c>
      <c r="I1888" t="s">
        <v>733</v>
      </c>
      <c r="J1888">
        <v>122731606.8996172</v>
      </c>
    </row>
    <row r="1889" spans="1:13" x14ac:dyDescent="0.4">
      <c r="A1889">
        <v>210000223</v>
      </c>
      <c r="B1889" t="s">
        <v>1471</v>
      </c>
      <c r="C1889" t="s">
        <v>5864</v>
      </c>
      <c r="D1889" t="s">
        <v>2775</v>
      </c>
      <c r="F1889" t="s">
        <v>5880</v>
      </c>
      <c r="G1889" t="s">
        <v>2775</v>
      </c>
      <c r="H1889" t="s">
        <v>5880</v>
      </c>
      <c r="I1889" t="s">
        <v>733</v>
      </c>
      <c r="J1889">
        <v>13384563574.663811</v>
      </c>
    </row>
    <row r="1890" spans="1:13" x14ac:dyDescent="0.4">
      <c r="A1890">
        <v>210000223</v>
      </c>
      <c r="B1890" t="s">
        <v>1471</v>
      </c>
      <c r="C1890" t="s">
        <v>5864</v>
      </c>
      <c r="D1890" t="s">
        <v>2775</v>
      </c>
      <c r="F1890" t="s">
        <v>5881</v>
      </c>
      <c r="G1890" t="s">
        <v>2775</v>
      </c>
      <c r="H1890" t="s">
        <v>5881</v>
      </c>
      <c r="I1890" t="s">
        <v>733</v>
      </c>
      <c r="J1890">
        <v>12641355510.66057</v>
      </c>
    </row>
    <row r="1891" spans="1:13" x14ac:dyDescent="0.4">
      <c r="A1891">
        <v>210000223</v>
      </c>
      <c r="B1891" t="s">
        <v>1471</v>
      </c>
      <c r="C1891" t="s">
        <v>5864</v>
      </c>
      <c r="D1891" t="s">
        <v>2775</v>
      </c>
      <c r="F1891" t="s">
        <v>5882</v>
      </c>
      <c r="G1891" t="s">
        <v>2775</v>
      </c>
      <c r="H1891" t="s">
        <v>5882</v>
      </c>
      <c r="I1891" t="s">
        <v>733</v>
      </c>
      <c r="J1891">
        <v>1895521484.338532</v>
      </c>
    </row>
    <row r="1892" spans="1:13" x14ac:dyDescent="0.4">
      <c r="A1892">
        <v>210000223</v>
      </c>
      <c r="B1892" t="s">
        <v>1471</v>
      </c>
      <c r="C1892" t="s">
        <v>5864</v>
      </c>
      <c r="D1892" t="s">
        <v>2775</v>
      </c>
      <c r="F1892" t="s">
        <v>5883</v>
      </c>
      <c r="G1892" t="s">
        <v>2775</v>
      </c>
      <c r="H1892" t="s">
        <v>5883</v>
      </c>
      <c r="I1892" t="s">
        <v>733</v>
      </c>
      <c r="J1892">
        <v>20291625674.070049</v>
      </c>
    </row>
    <row r="1893" spans="1:13" x14ac:dyDescent="0.4">
      <c r="A1893">
        <v>210000224</v>
      </c>
      <c r="B1893" t="s">
        <v>5884</v>
      </c>
      <c r="C1893" t="s">
        <v>5885</v>
      </c>
      <c r="D1893" t="s">
        <v>595</v>
      </c>
      <c r="E1893" t="s">
        <v>5886</v>
      </c>
      <c r="F1893" t="s">
        <v>5887</v>
      </c>
      <c r="G1893" t="s">
        <v>595</v>
      </c>
      <c r="H1893" t="s">
        <v>5888</v>
      </c>
      <c r="I1893" t="s">
        <v>598</v>
      </c>
      <c r="J1893">
        <v>64815049.143700197</v>
      </c>
      <c r="K1893">
        <v>2.73</v>
      </c>
      <c r="L1893" t="s">
        <v>5889</v>
      </c>
      <c r="M1893" t="s">
        <v>5890</v>
      </c>
    </row>
    <row r="1894" spans="1:13" x14ac:dyDescent="0.4">
      <c r="A1894">
        <v>210000224</v>
      </c>
      <c r="B1894" t="s">
        <v>5884</v>
      </c>
      <c r="C1894" t="s">
        <v>5885</v>
      </c>
      <c r="D1894" t="s">
        <v>595</v>
      </c>
      <c r="E1894" t="s">
        <v>5891</v>
      </c>
      <c r="F1894" t="s">
        <v>5892</v>
      </c>
      <c r="G1894" t="s">
        <v>595</v>
      </c>
      <c r="H1894" t="s">
        <v>5888</v>
      </c>
      <c r="I1894" t="s">
        <v>598</v>
      </c>
      <c r="J1894">
        <v>662222222.30291402</v>
      </c>
      <c r="K1894">
        <v>2.73</v>
      </c>
      <c r="L1894" t="s">
        <v>5889</v>
      </c>
      <c r="M1894" t="s">
        <v>5890</v>
      </c>
    </row>
    <row r="1895" spans="1:13" x14ac:dyDescent="0.4">
      <c r="A1895">
        <v>210000224</v>
      </c>
      <c r="B1895" t="s">
        <v>5884</v>
      </c>
      <c r="C1895" t="s">
        <v>5885</v>
      </c>
      <c r="D1895" t="s">
        <v>595</v>
      </c>
      <c r="E1895" t="s">
        <v>5893</v>
      </c>
      <c r="F1895" t="s">
        <v>5894</v>
      </c>
      <c r="G1895" t="s">
        <v>595</v>
      </c>
      <c r="H1895" t="s">
        <v>5888</v>
      </c>
      <c r="I1895" t="s">
        <v>598</v>
      </c>
      <c r="J1895">
        <v>407160493.876773</v>
      </c>
      <c r="K1895">
        <v>2.73</v>
      </c>
      <c r="L1895" t="s">
        <v>5889</v>
      </c>
      <c r="M1895" t="s">
        <v>5890</v>
      </c>
    </row>
    <row r="1896" spans="1:13" x14ac:dyDescent="0.4">
      <c r="A1896">
        <v>210000224</v>
      </c>
      <c r="B1896" t="s">
        <v>5884</v>
      </c>
      <c r="C1896" t="s">
        <v>5885</v>
      </c>
      <c r="D1896" t="s">
        <v>595</v>
      </c>
      <c r="E1896" t="s">
        <v>5895</v>
      </c>
      <c r="F1896" t="s">
        <v>5896</v>
      </c>
      <c r="G1896" t="s">
        <v>595</v>
      </c>
      <c r="H1896" t="s">
        <v>5888</v>
      </c>
      <c r="I1896" t="s">
        <v>598</v>
      </c>
      <c r="J1896">
        <v>256296296.327526</v>
      </c>
      <c r="K1896">
        <v>2.73</v>
      </c>
      <c r="L1896" t="s">
        <v>5889</v>
      </c>
      <c r="M1896" t="s">
        <v>5890</v>
      </c>
    </row>
    <row r="1897" spans="1:13" x14ac:dyDescent="0.4">
      <c r="A1897">
        <v>210000224</v>
      </c>
      <c r="B1897" t="s">
        <v>5884</v>
      </c>
      <c r="C1897" t="s">
        <v>5885</v>
      </c>
      <c r="D1897" t="s">
        <v>595</v>
      </c>
      <c r="E1897" t="s">
        <v>5897</v>
      </c>
      <c r="F1897" t="s">
        <v>5898</v>
      </c>
      <c r="G1897" t="s">
        <v>595</v>
      </c>
      <c r="H1897" t="s">
        <v>5888</v>
      </c>
      <c r="I1897" t="s">
        <v>598</v>
      </c>
      <c r="J1897">
        <v>52395061.734779403</v>
      </c>
      <c r="K1897">
        <v>2.73</v>
      </c>
      <c r="L1897" t="s">
        <v>5889</v>
      </c>
      <c r="M1897" t="s">
        <v>5890</v>
      </c>
    </row>
    <row r="1898" spans="1:13" x14ac:dyDescent="0.4">
      <c r="A1898">
        <v>210000224</v>
      </c>
      <c r="B1898" t="s">
        <v>5884</v>
      </c>
      <c r="C1898" t="s">
        <v>5885</v>
      </c>
      <c r="D1898" t="s">
        <v>595</v>
      </c>
      <c r="E1898" t="s">
        <v>5899</v>
      </c>
      <c r="F1898" t="s">
        <v>5900</v>
      </c>
      <c r="G1898" t="s">
        <v>595</v>
      </c>
      <c r="H1898" t="s">
        <v>5888</v>
      </c>
      <c r="I1898" t="s">
        <v>598</v>
      </c>
      <c r="J1898">
        <v>56102798.031527497</v>
      </c>
      <c r="K1898">
        <v>3.42</v>
      </c>
      <c r="L1898" t="s">
        <v>5889</v>
      </c>
      <c r="M1898" t="s">
        <v>5890</v>
      </c>
    </row>
    <row r="1899" spans="1:13" x14ac:dyDescent="0.4">
      <c r="A1899">
        <v>210000224</v>
      </c>
      <c r="B1899" t="s">
        <v>5884</v>
      </c>
      <c r="C1899" t="s">
        <v>5885</v>
      </c>
      <c r="D1899" t="s">
        <v>595</v>
      </c>
      <c r="E1899" t="s">
        <v>5901</v>
      </c>
      <c r="F1899" t="s">
        <v>5902</v>
      </c>
      <c r="G1899" t="s">
        <v>595</v>
      </c>
      <c r="H1899" t="s">
        <v>5888</v>
      </c>
      <c r="I1899" t="s">
        <v>598</v>
      </c>
      <c r="J1899">
        <v>441481481.535276</v>
      </c>
      <c r="K1899">
        <v>3.42</v>
      </c>
      <c r="L1899" t="s">
        <v>5889</v>
      </c>
      <c r="M1899" t="s">
        <v>5890</v>
      </c>
    </row>
    <row r="1900" spans="1:13" x14ac:dyDescent="0.4">
      <c r="A1900">
        <v>210000224</v>
      </c>
      <c r="B1900" t="s">
        <v>5884</v>
      </c>
      <c r="C1900" t="s">
        <v>5885</v>
      </c>
      <c r="D1900" t="s">
        <v>595</v>
      </c>
      <c r="E1900" t="s">
        <v>5903</v>
      </c>
      <c r="F1900" t="s">
        <v>5904</v>
      </c>
      <c r="G1900" t="s">
        <v>595</v>
      </c>
      <c r="H1900" t="s">
        <v>5888</v>
      </c>
      <c r="I1900" t="s">
        <v>598</v>
      </c>
      <c r="J1900">
        <v>271358024.72442299</v>
      </c>
      <c r="K1900">
        <v>3.42</v>
      </c>
      <c r="L1900" t="s">
        <v>5889</v>
      </c>
      <c r="M1900" t="s">
        <v>5890</v>
      </c>
    </row>
    <row r="1901" spans="1:13" x14ac:dyDescent="0.4">
      <c r="A1901">
        <v>210000224</v>
      </c>
      <c r="B1901" t="s">
        <v>5884</v>
      </c>
      <c r="C1901" t="s">
        <v>5885</v>
      </c>
      <c r="D1901" t="s">
        <v>595</v>
      </c>
      <c r="E1901" t="s">
        <v>5905</v>
      </c>
      <c r="F1901" t="s">
        <v>5906</v>
      </c>
      <c r="G1901" t="s">
        <v>595</v>
      </c>
      <c r="H1901" t="s">
        <v>5888</v>
      </c>
      <c r="I1901" t="s">
        <v>598</v>
      </c>
      <c r="J1901">
        <v>170864197.55168399</v>
      </c>
      <c r="K1901">
        <v>3.42</v>
      </c>
      <c r="L1901" t="s">
        <v>5889</v>
      </c>
      <c r="M1901" t="s">
        <v>5890</v>
      </c>
    </row>
    <row r="1902" spans="1:13" x14ac:dyDescent="0.4">
      <c r="A1902">
        <v>210000224</v>
      </c>
      <c r="B1902" t="s">
        <v>5884</v>
      </c>
      <c r="C1902" t="s">
        <v>5885</v>
      </c>
      <c r="D1902" t="s">
        <v>595</v>
      </c>
      <c r="E1902" t="s">
        <v>5907</v>
      </c>
      <c r="F1902" t="s">
        <v>5908</v>
      </c>
      <c r="G1902" t="s">
        <v>595</v>
      </c>
      <c r="H1902" t="s">
        <v>5888</v>
      </c>
      <c r="I1902" t="s">
        <v>598</v>
      </c>
      <c r="J1902">
        <v>34938271.609195501</v>
      </c>
      <c r="K1902">
        <v>3.42</v>
      </c>
      <c r="L1902" t="s">
        <v>5889</v>
      </c>
      <c r="M1902" t="s">
        <v>5890</v>
      </c>
    </row>
    <row r="1903" spans="1:13" x14ac:dyDescent="0.4">
      <c r="A1903">
        <v>210000224</v>
      </c>
      <c r="B1903" t="s">
        <v>5884</v>
      </c>
      <c r="C1903" t="s">
        <v>5885</v>
      </c>
      <c r="D1903" t="s">
        <v>595</v>
      </c>
      <c r="E1903" t="s">
        <v>5909</v>
      </c>
      <c r="F1903" t="s">
        <v>5910</v>
      </c>
      <c r="G1903" t="s">
        <v>595</v>
      </c>
      <c r="H1903" t="s">
        <v>5911</v>
      </c>
      <c r="I1903" t="s">
        <v>598</v>
      </c>
      <c r="J1903">
        <v>940420774.18866396</v>
      </c>
      <c r="K1903">
        <v>2.76</v>
      </c>
      <c r="L1903" t="s">
        <v>5912</v>
      </c>
      <c r="M1903" t="s">
        <v>5913</v>
      </c>
    </row>
    <row r="1904" spans="1:13" x14ac:dyDescent="0.4">
      <c r="A1904">
        <v>210000224</v>
      </c>
      <c r="B1904" t="s">
        <v>5884</v>
      </c>
      <c r="C1904" t="s">
        <v>5885</v>
      </c>
      <c r="D1904" t="s">
        <v>595</v>
      </c>
      <c r="E1904" t="s">
        <v>5914</v>
      </c>
      <c r="F1904" t="s">
        <v>5915</v>
      </c>
      <c r="G1904" t="s">
        <v>595</v>
      </c>
      <c r="H1904" t="s">
        <v>5911</v>
      </c>
      <c r="I1904" t="s">
        <v>598</v>
      </c>
      <c r="J1904">
        <v>4566291472.1613398</v>
      </c>
      <c r="K1904">
        <v>2.76</v>
      </c>
      <c r="L1904" t="s">
        <v>5912</v>
      </c>
      <c r="M1904" t="s">
        <v>5913</v>
      </c>
    </row>
    <row r="1905" spans="1:13" x14ac:dyDescent="0.4">
      <c r="A1905">
        <v>210000224</v>
      </c>
      <c r="B1905" t="s">
        <v>5884</v>
      </c>
      <c r="C1905" t="s">
        <v>5885</v>
      </c>
      <c r="D1905" t="s">
        <v>595</v>
      </c>
      <c r="E1905" t="s">
        <v>5916</v>
      </c>
      <c r="F1905" t="s">
        <v>5917</v>
      </c>
      <c r="G1905" t="s">
        <v>595</v>
      </c>
      <c r="H1905" t="s">
        <v>5911</v>
      </c>
      <c r="I1905" t="s">
        <v>598</v>
      </c>
      <c r="J1905">
        <v>118518518.53296</v>
      </c>
      <c r="K1905">
        <v>2.76</v>
      </c>
      <c r="L1905" t="s">
        <v>5912</v>
      </c>
      <c r="M1905" t="s">
        <v>5913</v>
      </c>
    </row>
    <row r="1906" spans="1:13" x14ac:dyDescent="0.4">
      <c r="A1906">
        <v>210000224</v>
      </c>
      <c r="B1906" t="s">
        <v>5884</v>
      </c>
      <c r="C1906" t="s">
        <v>5885</v>
      </c>
      <c r="D1906" t="s">
        <v>595</v>
      </c>
      <c r="E1906" t="s">
        <v>5918</v>
      </c>
      <c r="F1906" t="s">
        <v>5919</v>
      </c>
      <c r="G1906" t="s">
        <v>595</v>
      </c>
      <c r="H1906" t="s">
        <v>5911</v>
      </c>
      <c r="I1906" t="s">
        <v>598</v>
      </c>
      <c r="J1906">
        <v>1916308070.6038699</v>
      </c>
      <c r="K1906">
        <v>2.76</v>
      </c>
      <c r="L1906" t="s">
        <v>5912</v>
      </c>
      <c r="M1906" t="s">
        <v>5913</v>
      </c>
    </row>
    <row r="1907" spans="1:13" x14ac:dyDescent="0.4">
      <c r="A1907">
        <v>210000224</v>
      </c>
      <c r="B1907" t="s">
        <v>5884</v>
      </c>
      <c r="C1907" t="s">
        <v>5885</v>
      </c>
      <c r="D1907" t="s">
        <v>595</v>
      </c>
      <c r="E1907" t="s">
        <v>5920</v>
      </c>
      <c r="F1907" t="s">
        <v>5921</v>
      </c>
      <c r="G1907" t="s">
        <v>595</v>
      </c>
      <c r="H1907" t="s">
        <v>5911</v>
      </c>
      <c r="I1907" t="s">
        <v>598</v>
      </c>
      <c r="J1907">
        <v>3906828629.1180201</v>
      </c>
      <c r="K1907">
        <v>6.66</v>
      </c>
      <c r="L1907" t="s">
        <v>5912</v>
      </c>
      <c r="M1907" t="s">
        <v>5913</v>
      </c>
    </row>
    <row r="1908" spans="1:13" x14ac:dyDescent="0.4">
      <c r="A1908">
        <v>210000224</v>
      </c>
      <c r="B1908" t="s">
        <v>5884</v>
      </c>
      <c r="C1908" t="s">
        <v>5885</v>
      </c>
      <c r="D1908" t="s">
        <v>595</v>
      </c>
      <c r="E1908" t="s">
        <v>5922</v>
      </c>
      <c r="F1908" t="s">
        <v>5923</v>
      </c>
      <c r="G1908" t="s">
        <v>595</v>
      </c>
      <c r="H1908" t="s">
        <v>5911</v>
      </c>
      <c r="I1908" t="s">
        <v>598</v>
      </c>
      <c r="J1908">
        <v>79012345.688639998</v>
      </c>
      <c r="K1908">
        <v>6.66</v>
      </c>
      <c r="L1908" t="s">
        <v>5912</v>
      </c>
      <c r="M1908" t="s">
        <v>5913</v>
      </c>
    </row>
    <row r="1909" spans="1:13" x14ac:dyDescent="0.4">
      <c r="A1909">
        <v>210000224</v>
      </c>
      <c r="B1909" t="s">
        <v>5884</v>
      </c>
      <c r="C1909" t="s">
        <v>5885</v>
      </c>
      <c r="D1909" t="s">
        <v>595</v>
      </c>
      <c r="E1909" t="s">
        <v>5924</v>
      </c>
      <c r="F1909" t="s">
        <v>5925</v>
      </c>
      <c r="G1909" t="s">
        <v>595</v>
      </c>
      <c r="H1909" t="s">
        <v>5911</v>
      </c>
      <c r="I1909" t="s">
        <v>598</v>
      </c>
      <c r="J1909">
        <v>1277519090.27912</v>
      </c>
      <c r="K1909">
        <v>6.66</v>
      </c>
      <c r="L1909" t="s">
        <v>5912</v>
      </c>
      <c r="M1909" t="s">
        <v>5913</v>
      </c>
    </row>
    <row r="1910" spans="1:13" x14ac:dyDescent="0.4">
      <c r="A1910">
        <v>210000224</v>
      </c>
      <c r="B1910" t="s">
        <v>5884</v>
      </c>
      <c r="C1910" t="s">
        <v>5885</v>
      </c>
      <c r="D1910" t="s">
        <v>595</v>
      </c>
      <c r="E1910" t="s">
        <v>5926</v>
      </c>
      <c r="F1910" t="s">
        <v>5927</v>
      </c>
      <c r="G1910" t="s">
        <v>595</v>
      </c>
      <c r="H1910" t="s">
        <v>5911</v>
      </c>
      <c r="I1910" t="s">
        <v>598</v>
      </c>
      <c r="J1910">
        <v>106316010.136411</v>
      </c>
      <c r="K1910">
        <v>2.76</v>
      </c>
      <c r="L1910" t="s">
        <v>5912</v>
      </c>
      <c r="M1910" t="s">
        <v>5928</v>
      </c>
    </row>
    <row r="1911" spans="1:13" x14ac:dyDescent="0.4">
      <c r="A1911">
        <v>210000224</v>
      </c>
      <c r="B1911" t="s">
        <v>5884</v>
      </c>
      <c r="C1911" t="s">
        <v>5885</v>
      </c>
      <c r="D1911" t="s">
        <v>595</v>
      </c>
      <c r="E1911" t="s">
        <v>5929</v>
      </c>
      <c r="F1911" t="s">
        <v>5930</v>
      </c>
      <c r="G1911" t="s">
        <v>595</v>
      </c>
      <c r="H1911" t="s">
        <v>5931</v>
      </c>
      <c r="I1911" t="s">
        <v>598</v>
      </c>
      <c r="J1911">
        <v>20009723050.339401</v>
      </c>
      <c r="K1911">
        <v>3.31</v>
      </c>
      <c r="L1911" t="s">
        <v>5932</v>
      </c>
      <c r="M1911" t="s">
        <v>5933</v>
      </c>
    </row>
    <row r="1912" spans="1:13" x14ac:dyDescent="0.4">
      <c r="A1912">
        <v>210000224</v>
      </c>
      <c r="B1912" t="s">
        <v>5884</v>
      </c>
      <c r="C1912" t="s">
        <v>5885</v>
      </c>
      <c r="D1912" t="s">
        <v>595</v>
      </c>
      <c r="E1912" t="s">
        <v>5934</v>
      </c>
      <c r="F1912" t="s">
        <v>5935</v>
      </c>
      <c r="G1912" t="s">
        <v>595</v>
      </c>
      <c r="H1912" t="s">
        <v>5931</v>
      </c>
      <c r="I1912" t="s">
        <v>598</v>
      </c>
      <c r="J1912">
        <v>6384004939.0495005</v>
      </c>
      <c r="K1912">
        <v>3.31</v>
      </c>
      <c r="L1912" t="s">
        <v>5932</v>
      </c>
      <c r="M1912" t="s">
        <v>5933</v>
      </c>
    </row>
    <row r="1913" spans="1:13" x14ac:dyDescent="0.4">
      <c r="A1913">
        <v>210000224</v>
      </c>
      <c r="B1913" t="s">
        <v>5884</v>
      </c>
      <c r="C1913" t="s">
        <v>5885</v>
      </c>
      <c r="D1913" t="s">
        <v>595</v>
      </c>
      <c r="E1913" t="s">
        <v>5936</v>
      </c>
      <c r="F1913" t="s">
        <v>5937</v>
      </c>
      <c r="G1913" t="s">
        <v>595</v>
      </c>
      <c r="H1913" t="s">
        <v>5931</v>
      </c>
      <c r="I1913" t="s">
        <v>598</v>
      </c>
      <c r="J1913">
        <v>5394162993.7437</v>
      </c>
      <c r="K1913">
        <v>3.31</v>
      </c>
      <c r="L1913" t="s">
        <v>5932</v>
      </c>
      <c r="M1913" t="s">
        <v>5933</v>
      </c>
    </row>
    <row r="1914" spans="1:13" x14ac:dyDescent="0.4">
      <c r="A1914">
        <v>210000224</v>
      </c>
      <c r="B1914" t="s">
        <v>5884</v>
      </c>
      <c r="C1914" t="s">
        <v>5885</v>
      </c>
      <c r="D1914" t="s">
        <v>595</v>
      </c>
      <c r="E1914" t="s">
        <v>5938</v>
      </c>
      <c r="F1914" t="s">
        <v>5939</v>
      </c>
      <c r="G1914" t="s">
        <v>595</v>
      </c>
      <c r="H1914" t="s">
        <v>5931</v>
      </c>
      <c r="I1914" t="s">
        <v>598</v>
      </c>
      <c r="J1914">
        <v>17205235960.615002</v>
      </c>
      <c r="K1914">
        <v>2.25</v>
      </c>
      <c r="L1914" t="s">
        <v>5932</v>
      </c>
      <c r="M1914" t="s">
        <v>5933</v>
      </c>
    </row>
    <row r="1915" spans="1:13" x14ac:dyDescent="0.4">
      <c r="A1915">
        <v>210000224</v>
      </c>
      <c r="B1915" t="s">
        <v>5884</v>
      </c>
      <c r="C1915" t="s">
        <v>5885</v>
      </c>
      <c r="D1915" t="s">
        <v>595</v>
      </c>
      <c r="E1915" t="s">
        <v>5940</v>
      </c>
      <c r="F1915" t="s">
        <v>5941</v>
      </c>
      <c r="G1915" t="s">
        <v>595</v>
      </c>
      <c r="H1915" t="s">
        <v>5931</v>
      </c>
      <c r="I1915" t="s">
        <v>598</v>
      </c>
      <c r="J1915">
        <v>3594972809.8207598</v>
      </c>
      <c r="K1915">
        <v>2.25</v>
      </c>
      <c r="L1915" t="s">
        <v>5932</v>
      </c>
      <c r="M1915" t="s">
        <v>5933</v>
      </c>
    </row>
    <row r="1916" spans="1:13" x14ac:dyDescent="0.4">
      <c r="A1916">
        <v>210000224</v>
      </c>
      <c r="B1916" t="s">
        <v>5884</v>
      </c>
      <c r="C1916" t="s">
        <v>5885</v>
      </c>
      <c r="D1916" t="s">
        <v>595</v>
      </c>
      <c r="E1916" t="s">
        <v>5942</v>
      </c>
      <c r="F1916" t="s">
        <v>5943</v>
      </c>
      <c r="G1916" t="s">
        <v>595</v>
      </c>
      <c r="H1916" t="s">
        <v>5931</v>
      </c>
      <c r="I1916" t="s">
        <v>598</v>
      </c>
      <c r="J1916">
        <v>1018392064.81545</v>
      </c>
      <c r="K1916">
        <v>3.31</v>
      </c>
      <c r="L1916" t="s">
        <v>5932</v>
      </c>
      <c r="M1916" t="s">
        <v>5944</v>
      </c>
    </row>
    <row r="1917" spans="1:13" x14ac:dyDescent="0.4">
      <c r="A1917">
        <v>210000224</v>
      </c>
      <c r="B1917" t="s">
        <v>5884</v>
      </c>
      <c r="C1917" t="s">
        <v>5885</v>
      </c>
      <c r="D1917" t="s">
        <v>2775</v>
      </c>
      <c r="E1917" t="s">
        <v>5945</v>
      </c>
      <c r="F1917" t="s">
        <v>5946</v>
      </c>
      <c r="G1917" t="s">
        <v>2775</v>
      </c>
      <c r="H1917" t="s">
        <v>5888</v>
      </c>
      <c r="I1917" t="s">
        <v>598</v>
      </c>
      <c r="J1917">
        <v>148519933.659924</v>
      </c>
    </row>
    <row r="1918" spans="1:13" x14ac:dyDescent="0.4">
      <c r="A1918">
        <v>210000224</v>
      </c>
      <c r="B1918" t="s">
        <v>5884</v>
      </c>
      <c r="C1918" t="s">
        <v>5885</v>
      </c>
      <c r="D1918" t="s">
        <v>2775</v>
      </c>
      <c r="E1918" t="s">
        <v>5947</v>
      </c>
      <c r="F1918" t="s">
        <v>5911</v>
      </c>
      <c r="G1918" t="s">
        <v>2775</v>
      </c>
      <c r="H1918" t="s">
        <v>5911</v>
      </c>
      <c r="I1918" t="s">
        <v>598</v>
      </c>
      <c r="J1918">
        <v>700067743.88604403</v>
      </c>
    </row>
    <row r="1919" spans="1:13" x14ac:dyDescent="0.4">
      <c r="A1919">
        <v>210000224</v>
      </c>
      <c r="B1919" t="s">
        <v>5884</v>
      </c>
      <c r="C1919" t="s">
        <v>5885</v>
      </c>
      <c r="D1919" t="s">
        <v>2775</v>
      </c>
      <c r="E1919" t="s">
        <v>5948</v>
      </c>
      <c r="F1919" t="s">
        <v>5931</v>
      </c>
      <c r="G1919" t="s">
        <v>2775</v>
      </c>
      <c r="H1919" t="s">
        <v>5931</v>
      </c>
      <c r="I1919" t="s">
        <v>598</v>
      </c>
      <c r="J1919">
        <v>3111626017.1926799</v>
      </c>
    </row>
    <row r="1920" spans="1:13" x14ac:dyDescent="0.4">
      <c r="A1920">
        <v>210000227</v>
      </c>
      <c r="B1920" t="s">
        <v>5949</v>
      </c>
      <c r="C1920" t="s">
        <v>5950</v>
      </c>
      <c r="D1920" t="s">
        <v>647</v>
      </c>
      <c r="E1920" t="s">
        <v>5951</v>
      </c>
      <c r="F1920" t="s">
        <v>5952</v>
      </c>
      <c r="G1920" t="s">
        <v>647</v>
      </c>
      <c r="I1920" t="s">
        <v>598</v>
      </c>
      <c r="J1920">
        <v>6231137498.3095903</v>
      </c>
    </row>
    <row r="1921" spans="1:13" x14ac:dyDescent="0.4">
      <c r="A1921">
        <v>210000227</v>
      </c>
      <c r="B1921" t="s">
        <v>5949</v>
      </c>
      <c r="C1921" t="s">
        <v>5950</v>
      </c>
      <c r="D1921" t="s">
        <v>647</v>
      </c>
      <c r="E1921" t="s">
        <v>5953</v>
      </c>
      <c r="F1921" t="s">
        <v>5954</v>
      </c>
      <c r="G1921" t="s">
        <v>647</v>
      </c>
      <c r="I1921" t="s">
        <v>598</v>
      </c>
      <c r="J1921">
        <v>21332193429.146099</v>
      </c>
    </row>
    <row r="1922" spans="1:13" x14ac:dyDescent="0.4">
      <c r="A1922">
        <v>210000243</v>
      </c>
      <c r="B1922" t="s">
        <v>5955</v>
      </c>
      <c r="C1922" t="s">
        <v>5956</v>
      </c>
      <c r="D1922" t="s">
        <v>595</v>
      </c>
      <c r="E1922" t="s">
        <v>5957</v>
      </c>
      <c r="F1922" t="s">
        <v>5958</v>
      </c>
      <c r="G1922" t="s">
        <v>595</v>
      </c>
      <c r="H1922" t="s">
        <v>5959</v>
      </c>
      <c r="I1922" t="s">
        <v>598</v>
      </c>
      <c r="J1922">
        <v>10072650652.838699</v>
      </c>
      <c r="K1922">
        <v>3.5</v>
      </c>
      <c r="L1922" t="s">
        <v>5960</v>
      </c>
      <c r="M1922" t="s">
        <v>5961</v>
      </c>
    </row>
    <row r="1923" spans="1:13" x14ac:dyDescent="0.4">
      <c r="A1923">
        <v>210000243</v>
      </c>
      <c r="B1923" t="s">
        <v>5955</v>
      </c>
      <c r="C1923" t="s">
        <v>5956</v>
      </c>
      <c r="D1923" t="s">
        <v>595</v>
      </c>
      <c r="E1923" t="s">
        <v>5962</v>
      </c>
      <c r="F1923" t="s">
        <v>5963</v>
      </c>
      <c r="G1923" t="s">
        <v>595</v>
      </c>
      <c r="H1923" t="s">
        <v>5959</v>
      </c>
      <c r="I1923" t="s">
        <v>598</v>
      </c>
      <c r="J1923">
        <v>9927286915.8879604</v>
      </c>
      <c r="K1923">
        <v>2.74</v>
      </c>
      <c r="L1923" t="s">
        <v>5960</v>
      </c>
      <c r="M1923" t="s">
        <v>5961</v>
      </c>
    </row>
    <row r="1924" spans="1:13" x14ac:dyDescent="0.4">
      <c r="A1924">
        <v>210000243</v>
      </c>
      <c r="B1924" t="s">
        <v>5955</v>
      </c>
      <c r="C1924" t="s">
        <v>5956</v>
      </c>
      <c r="D1924" t="s">
        <v>2775</v>
      </c>
      <c r="E1924" t="s">
        <v>5964</v>
      </c>
      <c r="F1924" t="s">
        <v>5965</v>
      </c>
      <c r="G1924" t="s">
        <v>2775</v>
      </c>
      <c r="H1924" t="s">
        <v>5966</v>
      </c>
      <c r="I1924" t="s">
        <v>598</v>
      </c>
      <c r="J1924">
        <v>947401939.427809</v>
      </c>
    </row>
    <row r="1925" spans="1:13" x14ac:dyDescent="0.4">
      <c r="A1925">
        <v>210000248</v>
      </c>
      <c r="B1925" t="s">
        <v>5967</v>
      </c>
      <c r="C1925" t="s">
        <v>5968</v>
      </c>
      <c r="D1925" t="s">
        <v>595</v>
      </c>
      <c r="E1925" t="s">
        <v>5969</v>
      </c>
      <c r="F1925" t="s">
        <v>5970</v>
      </c>
      <c r="G1925" t="s">
        <v>595</v>
      </c>
      <c r="H1925" t="s">
        <v>5971</v>
      </c>
      <c r="I1925" t="s">
        <v>598</v>
      </c>
      <c r="J1925">
        <v>2129925452.0508699</v>
      </c>
      <c r="K1925">
        <v>12</v>
      </c>
      <c r="L1925" t="s">
        <v>5972</v>
      </c>
      <c r="M1925" t="s">
        <v>5973</v>
      </c>
    </row>
    <row r="1926" spans="1:13" x14ac:dyDescent="0.4">
      <c r="A1926">
        <v>210000248</v>
      </c>
      <c r="B1926" t="s">
        <v>5967</v>
      </c>
      <c r="C1926" t="s">
        <v>5968</v>
      </c>
      <c r="D1926" t="s">
        <v>595</v>
      </c>
      <c r="E1926" t="s">
        <v>5974</v>
      </c>
      <c r="F1926" t="s">
        <v>5975</v>
      </c>
      <c r="G1926" t="s">
        <v>595</v>
      </c>
      <c r="H1926" t="s">
        <v>5976</v>
      </c>
      <c r="I1926" t="s">
        <v>733</v>
      </c>
      <c r="J1926">
        <v>13391873913.208099</v>
      </c>
      <c r="K1926">
        <v>10.75</v>
      </c>
      <c r="L1926" t="s">
        <v>5977</v>
      </c>
      <c r="M1926" t="s">
        <v>5978</v>
      </c>
    </row>
    <row r="1927" spans="1:13" x14ac:dyDescent="0.4">
      <c r="A1927">
        <v>210000248</v>
      </c>
      <c r="B1927" t="s">
        <v>5967</v>
      </c>
      <c r="C1927" t="s">
        <v>5968</v>
      </c>
      <c r="D1927" t="s">
        <v>595</v>
      </c>
      <c r="E1927" t="s">
        <v>5979</v>
      </c>
      <c r="F1927" t="s">
        <v>5980</v>
      </c>
      <c r="G1927" t="s">
        <v>595</v>
      </c>
      <c r="H1927" t="s">
        <v>5976</v>
      </c>
      <c r="I1927" t="s">
        <v>733</v>
      </c>
      <c r="J1927">
        <v>701484677.30511701</v>
      </c>
      <c r="L1927" t="s">
        <v>5977</v>
      </c>
      <c r="M1927" t="s">
        <v>5978</v>
      </c>
    </row>
    <row r="1928" spans="1:13" x14ac:dyDescent="0.4">
      <c r="A1928">
        <v>210000248</v>
      </c>
      <c r="B1928" t="s">
        <v>5967</v>
      </c>
      <c r="C1928" t="s">
        <v>5968</v>
      </c>
      <c r="D1928" t="s">
        <v>2775</v>
      </c>
      <c r="E1928" t="s">
        <v>5981</v>
      </c>
      <c r="F1928" t="s">
        <v>5982</v>
      </c>
      <c r="G1928" t="s">
        <v>2775</v>
      </c>
      <c r="H1928" t="s">
        <v>5982</v>
      </c>
      <c r="I1928" t="s">
        <v>733</v>
      </c>
      <c r="J1928">
        <v>2108735203.73367</v>
      </c>
    </row>
    <row r="1929" spans="1:13" x14ac:dyDescent="0.4">
      <c r="A1929">
        <v>210000248</v>
      </c>
      <c r="B1929" t="s">
        <v>5967</v>
      </c>
      <c r="C1929" t="s">
        <v>5968</v>
      </c>
      <c r="D1929" t="s">
        <v>2775</v>
      </c>
      <c r="E1929" t="s">
        <v>5983</v>
      </c>
      <c r="F1929" t="s">
        <v>5984</v>
      </c>
      <c r="G1929" t="s">
        <v>2775</v>
      </c>
      <c r="H1929" t="s">
        <v>5982</v>
      </c>
      <c r="I1929" t="s">
        <v>733</v>
      </c>
      <c r="J1929">
        <v>200659383.04308501</v>
      </c>
    </row>
    <row r="1930" spans="1:13" x14ac:dyDescent="0.4">
      <c r="A1930">
        <v>210000248</v>
      </c>
      <c r="B1930" t="s">
        <v>5967</v>
      </c>
      <c r="C1930" t="s">
        <v>5968</v>
      </c>
      <c r="D1930" t="s">
        <v>2775</v>
      </c>
      <c r="E1930" t="s">
        <v>5985</v>
      </c>
      <c r="F1930" t="s">
        <v>5986</v>
      </c>
      <c r="G1930" t="s">
        <v>2775</v>
      </c>
      <c r="H1930" t="s">
        <v>5982</v>
      </c>
      <c r="I1930" t="s">
        <v>733</v>
      </c>
      <c r="J1930">
        <v>530008252.77015901</v>
      </c>
    </row>
    <row r="1931" spans="1:13" x14ac:dyDescent="0.4">
      <c r="A1931">
        <v>210000248</v>
      </c>
      <c r="B1931" t="s">
        <v>5967</v>
      </c>
      <c r="C1931" t="s">
        <v>5968</v>
      </c>
      <c r="D1931" t="s">
        <v>2775</v>
      </c>
      <c r="E1931" t="s">
        <v>5987</v>
      </c>
      <c r="F1931" t="s">
        <v>5988</v>
      </c>
      <c r="G1931" t="s">
        <v>2775</v>
      </c>
      <c r="H1931" t="s">
        <v>5988</v>
      </c>
      <c r="I1931" t="s">
        <v>733</v>
      </c>
      <c r="J1931">
        <v>1400105289.4746799</v>
      </c>
    </row>
    <row r="1932" spans="1:13" x14ac:dyDescent="0.4">
      <c r="A1932">
        <v>210000248</v>
      </c>
      <c r="B1932" t="s">
        <v>5967</v>
      </c>
      <c r="C1932" t="s">
        <v>5968</v>
      </c>
      <c r="D1932" t="s">
        <v>2775</v>
      </c>
      <c r="E1932" t="s">
        <v>5989</v>
      </c>
      <c r="F1932" t="s">
        <v>5990</v>
      </c>
      <c r="G1932" t="s">
        <v>2775</v>
      </c>
      <c r="H1932" t="s">
        <v>5990</v>
      </c>
      <c r="I1932" t="s">
        <v>733</v>
      </c>
      <c r="J1932">
        <v>75715470.908203393</v>
      </c>
    </row>
    <row r="1933" spans="1:13" x14ac:dyDescent="0.4">
      <c r="A1933">
        <v>210000248</v>
      </c>
      <c r="B1933" t="s">
        <v>5967</v>
      </c>
      <c r="C1933" t="s">
        <v>5968</v>
      </c>
      <c r="D1933" t="s">
        <v>2775</v>
      </c>
      <c r="E1933" t="s">
        <v>5991</v>
      </c>
      <c r="F1933" t="s">
        <v>5992</v>
      </c>
      <c r="G1933" t="s">
        <v>2775</v>
      </c>
      <c r="H1933" t="s">
        <v>5992</v>
      </c>
      <c r="I1933" t="s">
        <v>733</v>
      </c>
      <c r="J1933">
        <v>2192324167.9618802</v>
      </c>
    </row>
    <row r="1934" spans="1:13" x14ac:dyDescent="0.4">
      <c r="A1934">
        <v>210000248</v>
      </c>
      <c r="B1934" t="s">
        <v>5967</v>
      </c>
      <c r="C1934" t="s">
        <v>5968</v>
      </c>
      <c r="D1934" t="s">
        <v>2775</v>
      </c>
      <c r="E1934" t="s">
        <v>5993</v>
      </c>
      <c r="F1934" t="s">
        <v>5994</v>
      </c>
      <c r="G1934" t="s">
        <v>2775</v>
      </c>
      <c r="H1934" t="s">
        <v>5994</v>
      </c>
      <c r="I1934" t="s">
        <v>598</v>
      </c>
      <c r="J1934">
        <v>384652325.95295</v>
      </c>
    </row>
    <row r="1935" spans="1:13" x14ac:dyDescent="0.4">
      <c r="A1935">
        <v>210000248</v>
      </c>
      <c r="B1935" t="s">
        <v>5967</v>
      </c>
      <c r="C1935" t="s">
        <v>5968</v>
      </c>
      <c r="D1935" t="s">
        <v>2775</v>
      </c>
      <c r="E1935" t="s">
        <v>5995</v>
      </c>
      <c r="F1935" t="s">
        <v>5996</v>
      </c>
      <c r="G1935" t="s">
        <v>2775</v>
      </c>
      <c r="H1935" t="s">
        <v>5996</v>
      </c>
      <c r="I1935" t="s">
        <v>598</v>
      </c>
      <c r="J1935">
        <v>225715429.50169301</v>
      </c>
    </row>
    <row r="1936" spans="1:13" x14ac:dyDescent="0.4">
      <c r="A1936">
        <v>210000248</v>
      </c>
      <c r="B1936" t="s">
        <v>5967</v>
      </c>
      <c r="C1936" t="s">
        <v>5968</v>
      </c>
      <c r="D1936" t="s">
        <v>2775</v>
      </c>
      <c r="E1936" t="s">
        <v>5997</v>
      </c>
      <c r="F1936" t="s">
        <v>5998</v>
      </c>
      <c r="G1936" t="s">
        <v>2775</v>
      </c>
      <c r="H1936" t="s">
        <v>5999</v>
      </c>
      <c r="I1936" t="s">
        <v>598</v>
      </c>
      <c r="J1936">
        <v>1171518312.3834901</v>
      </c>
    </row>
    <row r="1937" spans="1:13" x14ac:dyDescent="0.4">
      <c r="A1937">
        <v>210000248</v>
      </c>
      <c r="B1937" t="s">
        <v>5967</v>
      </c>
      <c r="C1937" t="s">
        <v>5968</v>
      </c>
      <c r="D1937" t="s">
        <v>2775</v>
      </c>
      <c r="E1937" t="s">
        <v>6000</v>
      </c>
      <c r="F1937" t="s">
        <v>6001</v>
      </c>
      <c r="G1937" t="s">
        <v>2775</v>
      </c>
      <c r="H1937" t="s">
        <v>6002</v>
      </c>
      <c r="I1937" t="s">
        <v>598</v>
      </c>
      <c r="J1937">
        <v>3624179835.4668298</v>
      </c>
    </row>
    <row r="1938" spans="1:13" x14ac:dyDescent="0.4">
      <c r="A1938">
        <v>210000248</v>
      </c>
      <c r="B1938" t="s">
        <v>5967</v>
      </c>
      <c r="C1938" t="s">
        <v>5968</v>
      </c>
      <c r="D1938" t="s">
        <v>2775</v>
      </c>
      <c r="E1938" t="s">
        <v>6003</v>
      </c>
      <c r="F1938" t="s">
        <v>6004</v>
      </c>
      <c r="G1938" t="s">
        <v>2775</v>
      </c>
      <c r="H1938" t="s">
        <v>6005</v>
      </c>
      <c r="I1938" t="s">
        <v>598</v>
      </c>
      <c r="J1938">
        <v>2876700604.3734598</v>
      </c>
    </row>
    <row r="1939" spans="1:13" x14ac:dyDescent="0.4">
      <c r="A1939">
        <v>210000249</v>
      </c>
      <c r="B1939" t="s">
        <v>1634</v>
      </c>
      <c r="C1939" t="s">
        <v>6006</v>
      </c>
      <c r="D1939" t="s">
        <v>2775</v>
      </c>
      <c r="F1939" t="s">
        <v>6007</v>
      </c>
      <c r="G1939" t="s">
        <v>2775</v>
      </c>
      <c r="H1939" t="s">
        <v>6007</v>
      </c>
      <c r="I1939" t="s">
        <v>853</v>
      </c>
      <c r="J1939">
        <v>381627430.85102701</v>
      </c>
    </row>
    <row r="1940" spans="1:13" x14ac:dyDescent="0.4">
      <c r="A1940">
        <v>210000249</v>
      </c>
      <c r="B1940" t="s">
        <v>1634</v>
      </c>
      <c r="C1940" t="s">
        <v>6006</v>
      </c>
      <c r="D1940" t="s">
        <v>2775</v>
      </c>
      <c r="F1940" t="s">
        <v>6008</v>
      </c>
      <c r="G1940" t="s">
        <v>2775</v>
      </c>
      <c r="H1940" t="s">
        <v>6008</v>
      </c>
      <c r="I1940" t="s">
        <v>853</v>
      </c>
      <c r="J1940">
        <v>55671652.57089249</v>
      </c>
    </row>
    <row r="1941" spans="1:13" x14ac:dyDescent="0.4">
      <c r="A1941">
        <v>210000249</v>
      </c>
      <c r="B1941" t="s">
        <v>1634</v>
      </c>
      <c r="C1941" t="s">
        <v>6006</v>
      </c>
      <c r="D1941" t="s">
        <v>2775</v>
      </c>
      <c r="F1941" t="s">
        <v>6009</v>
      </c>
      <c r="G1941" t="s">
        <v>2775</v>
      </c>
      <c r="H1941" t="s">
        <v>6009</v>
      </c>
      <c r="I1941" t="s">
        <v>853</v>
      </c>
      <c r="J1941">
        <v>168057537.40581149</v>
      </c>
    </row>
    <row r="1942" spans="1:13" x14ac:dyDescent="0.4">
      <c r="A1942">
        <v>210000249</v>
      </c>
      <c r="B1942" t="s">
        <v>1634</v>
      </c>
      <c r="C1942" t="s">
        <v>6006</v>
      </c>
      <c r="D1942" t="s">
        <v>2775</v>
      </c>
      <c r="F1942" t="s">
        <v>6010</v>
      </c>
      <c r="G1942" t="s">
        <v>2775</v>
      </c>
      <c r="H1942" t="s">
        <v>6010</v>
      </c>
      <c r="I1942" t="s">
        <v>853</v>
      </c>
      <c r="J1942">
        <v>48949212.57809259</v>
      </c>
    </row>
    <row r="1943" spans="1:13" x14ac:dyDescent="0.4">
      <c r="A1943">
        <v>210000249</v>
      </c>
      <c r="B1943" t="s">
        <v>1634</v>
      </c>
      <c r="C1943" t="s">
        <v>6006</v>
      </c>
      <c r="D1943" t="s">
        <v>2775</v>
      </c>
      <c r="F1943" t="s">
        <v>6011</v>
      </c>
      <c r="G1943" t="s">
        <v>2775</v>
      </c>
      <c r="H1943" t="s">
        <v>6011</v>
      </c>
      <c r="I1943" t="s">
        <v>853</v>
      </c>
      <c r="J1943">
        <v>1119052494.736722</v>
      </c>
    </row>
    <row r="1944" spans="1:13" x14ac:dyDescent="0.4">
      <c r="A1944">
        <v>210000249</v>
      </c>
      <c r="B1944" t="s">
        <v>1634</v>
      </c>
      <c r="C1944" t="s">
        <v>6006</v>
      </c>
      <c r="D1944" t="s">
        <v>2775</v>
      </c>
      <c r="F1944" t="s">
        <v>6012</v>
      </c>
      <c r="G1944" t="s">
        <v>2775</v>
      </c>
      <c r="H1944" t="s">
        <v>6012</v>
      </c>
      <c r="I1944" t="s">
        <v>853</v>
      </c>
      <c r="J1944">
        <v>706785369.98720932</v>
      </c>
    </row>
    <row r="1945" spans="1:13" x14ac:dyDescent="0.4">
      <c r="A1945">
        <v>210000249</v>
      </c>
      <c r="B1945" t="s">
        <v>1634</v>
      </c>
      <c r="C1945" t="s">
        <v>6006</v>
      </c>
      <c r="D1945" t="s">
        <v>2775</v>
      </c>
      <c r="F1945" t="s">
        <v>6013</v>
      </c>
      <c r="G1945" t="s">
        <v>2775</v>
      </c>
      <c r="H1945" t="s">
        <v>6013</v>
      </c>
      <c r="I1945" t="s">
        <v>853</v>
      </c>
      <c r="J1945">
        <v>36557909.016197011</v>
      </c>
    </row>
    <row r="1946" spans="1:13" x14ac:dyDescent="0.4">
      <c r="A1946">
        <v>210000249</v>
      </c>
      <c r="B1946" t="s">
        <v>1634</v>
      </c>
      <c r="C1946" t="s">
        <v>6006</v>
      </c>
      <c r="D1946" t="s">
        <v>4433</v>
      </c>
      <c r="F1946" t="s">
        <v>6007</v>
      </c>
      <c r="G1946" t="s">
        <v>4433</v>
      </c>
      <c r="H1946" t="s">
        <v>6007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 x14ac:dyDescent="0.4">
      <c r="A1947">
        <v>210000249</v>
      </c>
      <c r="B1947" t="s">
        <v>1634</v>
      </c>
      <c r="C1947" t="s">
        <v>6006</v>
      </c>
      <c r="D1947" t="s">
        <v>4433</v>
      </c>
      <c r="F1947" t="s">
        <v>6014</v>
      </c>
      <c r="G1947" t="s">
        <v>4433</v>
      </c>
      <c r="H1947" t="s">
        <v>6014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 x14ac:dyDescent="0.4">
      <c r="A1948">
        <v>210000249</v>
      </c>
      <c r="B1948" t="s">
        <v>1634</v>
      </c>
      <c r="C1948" t="s">
        <v>6006</v>
      </c>
      <c r="D1948" t="s">
        <v>4433</v>
      </c>
      <c r="F1948" t="s">
        <v>6008</v>
      </c>
      <c r="G1948" t="s">
        <v>4433</v>
      </c>
      <c r="H1948" t="s">
        <v>6008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 x14ac:dyDescent="0.4">
      <c r="A1949">
        <v>210000249</v>
      </c>
      <c r="B1949" t="s">
        <v>1634</v>
      </c>
      <c r="C1949" t="s">
        <v>6006</v>
      </c>
      <c r="D1949" t="s">
        <v>4433</v>
      </c>
      <c r="F1949" t="s">
        <v>6015</v>
      </c>
      <c r="G1949" t="s">
        <v>4433</v>
      </c>
      <c r="H1949" t="s">
        <v>6015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 x14ac:dyDescent="0.4">
      <c r="A1950">
        <v>210000249</v>
      </c>
      <c r="B1950" t="s">
        <v>1634</v>
      </c>
      <c r="C1950" t="s">
        <v>6006</v>
      </c>
      <c r="D1950" t="s">
        <v>4433</v>
      </c>
      <c r="F1950" t="s">
        <v>6016</v>
      </c>
      <c r="G1950" t="s">
        <v>4433</v>
      </c>
      <c r="H1950" t="s">
        <v>6016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 x14ac:dyDescent="0.4">
      <c r="A1951">
        <v>210000249</v>
      </c>
      <c r="B1951" t="s">
        <v>1634</v>
      </c>
      <c r="C1951" t="s">
        <v>6006</v>
      </c>
      <c r="D1951" t="s">
        <v>4433</v>
      </c>
      <c r="F1951" t="s">
        <v>6017</v>
      </c>
      <c r="G1951" t="s">
        <v>4433</v>
      </c>
      <c r="H1951" t="s">
        <v>6017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 x14ac:dyDescent="0.4">
      <c r="A1952">
        <v>210000249</v>
      </c>
      <c r="B1952" t="s">
        <v>1634</v>
      </c>
      <c r="C1952" t="s">
        <v>6006</v>
      </c>
      <c r="D1952" t="s">
        <v>4433</v>
      </c>
      <c r="F1952" t="s">
        <v>6018</v>
      </c>
      <c r="G1952" t="s">
        <v>4433</v>
      </c>
      <c r="H1952" t="s">
        <v>6018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 x14ac:dyDescent="0.4">
      <c r="A1953">
        <v>210000249</v>
      </c>
      <c r="B1953" t="s">
        <v>1634</v>
      </c>
      <c r="C1953" t="s">
        <v>6006</v>
      </c>
      <c r="D1953" t="s">
        <v>4433</v>
      </c>
      <c r="F1953" t="s">
        <v>6009</v>
      </c>
      <c r="G1953" t="s">
        <v>4433</v>
      </c>
      <c r="H1953" t="s">
        <v>6009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 x14ac:dyDescent="0.4">
      <c r="A1954">
        <v>210000249</v>
      </c>
      <c r="B1954" t="s">
        <v>1634</v>
      </c>
      <c r="C1954" t="s">
        <v>6006</v>
      </c>
      <c r="D1954" t="s">
        <v>4433</v>
      </c>
      <c r="F1954" t="s">
        <v>6019</v>
      </c>
      <c r="G1954" t="s">
        <v>4433</v>
      </c>
      <c r="H1954" t="s">
        <v>6019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 x14ac:dyDescent="0.4">
      <c r="A1955">
        <v>210000249</v>
      </c>
      <c r="B1955" t="s">
        <v>1634</v>
      </c>
      <c r="C1955" t="s">
        <v>6006</v>
      </c>
      <c r="D1955" t="s">
        <v>4433</v>
      </c>
      <c r="F1955" t="s">
        <v>6020</v>
      </c>
      <c r="G1955" t="s">
        <v>4433</v>
      </c>
      <c r="H1955" t="s">
        <v>6020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 x14ac:dyDescent="0.4">
      <c r="A1956">
        <v>210000249</v>
      </c>
      <c r="B1956" t="s">
        <v>1634</v>
      </c>
      <c r="C1956" t="s">
        <v>6006</v>
      </c>
      <c r="D1956" t="s">
        <v>4433</v>
      </c>
      <c r="F1956" t="s">
        <v>6021</v>
      </c>
      <c r="G1956" t="s">
        <v>4433</v>
      </c>
      <c r="H1956" t="s">
        <v>6021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 x14ac:dyDescent="0.4">
      <c r="A1957">
        <v>210000249</v>
      </c>
      <c r="B1957" t="s">
        <v>1634</v>
      </c>
      <c r="C1957" t="s">
        <v>6006</v>
      </c>
      <c r="D1957" t="s">
        <v>4433</v>
      </c>
      <c r="F1957" t="s">
        <v>6022</v>
      </c>
      <c r="G1957" t="s">
        <v>4433</v>
      </c>
      <c r="H1957" t="s">
        <v>6022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 x14ac:dyDescent="0.4">
      <c r="A1958">
        <v>210000249</v>
      </c>
      <c r="B1958" t="s">
        <v>1634</v>
      </c>
      <c r="C1958" t="s">
        <v>6006</v>
      </c>
      <c r="D1958" t="s">
        <v>4433</v>
      </c>
      <c r="F1958" t="s">
        <v>6023</v>
      </c>
      <c r="G1958" t="s">
        <v>4433</v>
      </c>
      <c r="H1958" t="s">
        <v>6023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 x14ac:dyDescent="0.4">
      <c r="A1959">
        <v>210000249</v>
      </c>
      <c r="B1959" t="s">
        <v>1634</v>
      </c>
      <c r="C1959" t="s">
        <v>6006</v>
      </c>
      <c r="D1959" t="s">
        <v>4433</v>
      </c>
      <c r="F1959" t="s">
        <v>6024</v>
      </c>
      <c r="G1959" t="s">
        <v>4433</v>
      </c>
      <c r="H1959" t="s">
        <v>6024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 x14ac:dyDescent="0.4">
      <c r="A1960">
        <v>210000249</v>
      </c>
      <c r="B1960" t="s">
        <v>1634</v>
      </c>
      <c r="C1960" t="s">
        <v>6006</v>
      </c>
      <c r="D1960" t="s">
        <v>4433</v>
      </c>
      <c r="F1960" t="s">
        <v>6025</v>
      </c>
      <c r="G1960" t="s">
        <v>4433</v>
      </c>
      <c r="H1960" t="s">
        <v>6025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 x14ac:dyDescent="0.4">
      <c r="A1961">
        <v>210000249</v>
      </c>
      <c r="B1961" t="s">
        <v>1634</v>
      </c>
      <c r="C1961" t="s">
        <v>6006</v>
      </c>
      <c r="D1961" t="s">
        <v>4433</v>
      </c>
      <c r="F1961" t="s">
        <v>6026</v>
      </c>
      <c r="G1961" t="s">
        <v>4433</v>
      </c>
      <c r="H1961" t="s">
        <v>6026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 x14ac:dyDescent="0.4">
      <c r="A1962">
        <v>210000249</v>
      </c>
      <c r="B1962" t="s">
        <v>1634</v>
      </c>
      <c r="C1962" t="s">
        <v>6006</v>
      </c>
      <c r="D1962" t="s">
        <v>4433</v>
      </c>
      <c r="F1962" t="s">
        <v>6027</v>
      </c>
      <c r="G1962" t="s">
        <v>4433</v>
      </c>
      <c r="H1962" t="s">
        <v>6027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 x14ac:dyDescent="0.4">
      <c r="A1963">
        <v>210000249</v>
      </c>
      <c r="B1963" t="s">
        <v>1634</v>
      </c>
      <c r="C1963" t="s">
        <v>6006</v>
      </c>
      <c r="D1963" t="s">
        <v>4433</v>
      </c>
      <c r="F1963" t="s">
        <v>6028</v>
      </c>
      <c r="G1963" t="s">
        <v>4433</v>
      </c>
      <c r="H1963" t="s">
        <v>6028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 x14ac:dyDescent="0.4">
      <c r="A1964">
        <v>210000249</v>
      </c>
      <c r="B1964" t="s">
        <v>1634</v>
      </c>
      <c r="C1964" t="s">
        <v>6006</v>
      </c>
      <c r="D1964" t="s">
        <v>4433</v>
      </c>
      <c r="F1964" t="s">
        <v>6029</v>
      </c>
      <c r="G1964" t="s">
        <v>4433</v>
      </c>
      <c r="H1964" t="s">
        <v>6029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 x14ac:dyDescent="0.4">
      <c r="A1965">
        <v>210000249</v>
      </c>
      <c r="B1965" t="s">
        <v>1634</v>
      </c>
      <c r="C1965" t="s">
        <v>6006</v>
      </c>
      <c r="D1965" t="s">
        <v>4433</v>
      </c>
      <c r="F1965" t="s">
        <v>6030</v>
      </c>
      <c r="G1965" t="s">
        <v>4433</v>
      </c>
      <c r="H1965" t="s">
        <v>6030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 x14ac:dyDescent="0.4">
      <c r="A1966">
        <v>210000249</v>
      </c>
      <c r="B1966" t="s">
        <v>1634</v>
      </c>
      <c r="C1966" t="s">
        <v>6006</v>
      </c>
      <c r="D1966" t="s">
        <v>4433</v>
      </c>
      <c r="F1966" t="s">
        <v>6031</v>
      </c>
      <c r="G1966" t="s">
        <v>4433</v>
      </c>
      <c r="H1966" t="s">
        <v>6031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 x14ac:dyDescent="0.4">
      <c r="A1967">
        <v>210000249</v>
      </c>
      <c r="B1967" t="s">
        <v>1634</v>
      </c>
      <c r="C1967" t="s">
        <v>6006</v>
      </c>
      <c r="D1967" t="s">
        <v>4433</v>
      </c>
      <c r="F1967" t="s">
        <v>6011</v>
      </c>
      <c r="G1967" t="s">
        <v>4433</v>
      </c>
      <c r="H1967" t="s">
        <v>6011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 x14ac:dyDescent="0.4">
      <c r="A1968">
        <v>210000249</v>
      </c>
      <c r="B1968" t="s">
        <v>1634</v>
      </c>
      <c r="C1968" t="s">
        <v>6006</v>
      </c>
      <c r="D1968" t="s">
        <v>4433</v>
      </c>
      <c r="F1968" t="s">
        <v>6012</v>
      </c>
      <c r="G1968" t="s">
        <v>4433</v>
      </c>
      <c r="H1968" t="s">
        <v>6012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 x14ac:dyDescent="0.4">
      <c r="A1969">
        <v>210000249</v>
      </c>
      <c r="B1969" t="s">
        <v>1634</v>
      </c>
      <c r="C1969" t="s">
        <v>6006</v>
      </c>
      <c r="D1969" t="s">
        <v>4433</v>
      </c>
      <c r="F1969" t="s">
        <v>6013</v>
      </c>
      <c r="G1969" t="s">
        <v>4433</v>
      </c>
      <c r="H1969" t="s">
        <v>6013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 x14ac:dyDescent="0.4">
      <c r="A1970">
        <v>210000249</v>
      </c>
      <c r="B1970" t="s">
        <v>1634</v>
      </c>
      <c r="C1970" t="s">
        <v>6006</v>
      </c>
      <c r="D1970" t="s">
        <v>4433</v>
      </c>
      <c r="F1970" t="s">
        <v>6032</v>
      </c>
      <c r="G1970" t="s">
        <v>4433</v>
      </c>
      <c r="H1970" t="s">
        <v>6032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 x14ac:dyDescent="0.4">
      <c r="A1971">
        <v>210000253</v>
      </c>
      <c r="B1971" t="s">
        <v>6033</v>
      </c>
      <c r="C1971" t="s">
        <v>6034</v>
      </c>
      <c r="D1971" t="s">
        <v>595</v>
      </c>
      <c r="E1971" t="s">
        <v>6035</v>
      </c>
      <c r="F1971" t="s">
        <v>6036</v>
      </c>
      <c r="G1971" t="s">
        <v>595</v>
      </c>
      <c r="H1971" t="s">
        <v>6037</v>
      </c>
      <c r="I1971" t="s">
        <v>598</v>
      </c>
      <c r="J1971">
        <v>8826996989.2665806</v>
      </c>
      <c r="K1971">
        <v>4.8099999999999996</v>
      </c>
      <c r="L1971" t="s">
        <v>6038</v>
      </c>
      <c r="M1971" t="s">
        <v>6039</v>
      </c>
    </row>
    <row r="1972" spans="1:13" x14ac:dyDescent="0.4">
      <c r="A1972">
        <v>210000253</v>
      </c>
      <c r="B1972" t="s">
        <v>6033</v>
      </c>
      <c r="C1972" t="s">
        <v>6034</v>
      </c>
      <c r="D1972" t="s">
        <v>595</v>
      </c>
      <c r="E1972" t="s">
        <v>6040</v>
      </c>
      <c r="F1972" t="s">
        <v>6041</v>
      </c>
      <c r="G1972" t="s">
        <v>595</v>
      </c>
      <c r="H1972" t="s">
        <v>6037</v>
      </c>
      <c r="I1972" t="s">
        <v>598</v>
      </c>
      <c r="J1972">
        <v>9126414186.4282608</v>
      </c>
      <c r="K1972">
        <v>3.5</v>
      </c>
      <c r="L1972" t="s">
        <v>6038</v>
      </c>
      <c r="M1972" t="s">
        <v>6039</v>
      </c>
    </row>
    <row r="1973" spans="1:13" x14ac:dyDescent="0.4">
      <c r="A1973">
        <v>210000253</v>
      </c>
      <c r="B1973" t="s">
        <v>6033</v>
      </c>
      <c r="C1973" t="s">
        <v>6034</v>
      </c>
      <c r="D1973" t="s">
        <v>595</v>
      </c>
      <c r="E1973" t="s">
        <v>5163</v>
      </c>
      <c r="F1973" t="s">
        <v>6042</v>
      </c>
      <c r="G1973" t="s">
        <v>595</v>
      </c>
      <c r="H1973" t="s">
        <v>6037</v>
      </c>
      <c r="I1973" t="s">
        <v>598</v>
      </c>
      <c r="J1973">
        <v>75605678.040827096</v>
      </c>
      <c r="K1973">
        <v>3.5</v>
      </c>
      <c r="L1973" t="s">
        <v>6038</v>
      </c>
      <c r="M1973" t="s">
        <v>6043</v>
      </c>
    </row>
    <row r="1974" spans="1:13" x14ac:dyDescent="0.4">
      <c r="A1974">
        <v>210000253</v>
      </c>
      <c r="B1974" t="s">
        <v>6033</v>
      </c>
      <c r="C1974" t="s">
        <v>6034</v>
      </c>
      <c r="D1974" t="s">
        <v>2775</v>
      </c>
      <c r="E1974" t="s">
        <v>6044</v>
      </c>
      <c r="F1974" t="s">
        <v>6037</v>
      </c>
      <c r="G1974" t="s">
        <v>2775</v>
      </c>
      <c r="H1974" t="s">
        <v>6045</v>
      </c>
      <c r="I1974" t="s">
        <v>598</v>
      </c>
      <c r="J1974">
        <v>574021015.71682096</v>
      </c>
    </row>
    <row r="1975" spans="1:13" x14ac:dyDescent="0.4">
      <c r="A1975">
        <v>210000264</v>
      </c>
      <c r="B1975" t="s">
        <v>1575</v>
      </c>
      <c r="C1975" t="s">
        <v>6046</v>
      </c>
      <c r="D1975" t="s">
        <v>2775</v>
      </c>
      <c r="F1975" t="s">
        <v>6047</v>
      </c>
      <c r="G1975" t="s">
        <v>2775</v>
      </c>
      <c r="J1975">
        <v>0</v>
      </c>
    </row>
    <row r="1976" spans="1:13" x14ac:dyDescent="0.4">
      <c r="A1976">
        <v>210000264</v>
      </c>
      <c r="B1976" t="s">
        <v>1575</v>
      </c>
      <c r="C1976" t="s">
        <v>6046</v>
      </c>
      <c r="D1976" t="s">
        <v>2775</v>
      </c>
      <c r="F1976" t="s">
        <v>6048</v>
      </c>
      <c r="G1976" t="s">
        <v>2775</v>
      </c>
      <c r="H1976" t="s">
        <v>6048</v>
      </c>
      <c r="I1976" t="s">
        <v>733</v>
      </c>
      <c r="J1976">
        <v>13561029222.423229</v>
      </c>
    </row>
    <row r="1977" spans="1:13" x14ac:dyDescent="0.4">
      <c r="A1977">
        <v>210000264</v>
      </c>
      <c r="B1977" t="s">
        <v>1575</v>
      </c>
      <c r="C1977" t="s">
        <v>6046</v>
      </c>
      <c r="D1977" t="s">
        <v>2775</v>
      </c>
      <c r="F1977" t="s">
        <v>6049</v>
      </c>
      <c r="G1977" t="s">
        <v>2775</v>
      </c>
      <c r="H1977" t="s">
        <v>6049</v>
      </c>
      <c r="I1977" t="s">
        <v>733</v>
      </c>
      <c r="J1977">
        <v>463459198.98316997</v>
      </c>
    </row>
    <row r="1978" spans="1:13" x14ac:dyDescent="0.4">
      <c r="A1978">
        <v>210000264</v>
      </c>
      <c r="B1978" t="s">
        <v>1575</v>
      </c>
      <c r="C1978" t="s">
        <v>6046</v>
      </c>
      <c r="D1978" t="s">
        <v>2775</v>
      </c>
      <c r="F1978" t="s">
        <v>6050</v>
      </c>
      <c r="G1978" t="s">
        <v>2775</v>
      </c>
      <c r="H1978" t="s">
        <v>6050</v>
      </c>
      <c r="I1978" t="s">
        <v>733</v>
      </c>
      <c r="J1978">
        <v>2095413356.6577599</v>
      </c>
    </row>
    <row r="1979" spans="1:13" x14ac:dyDescent="0.4">
      <c r="A1979">
        <v>210000264</v>
      </c>
      <c r="B1979" t="s">
        <v>1575</v>
      </c>
      <c r="C1979" t="s">
        <v>6046</v>
      </c>
      <c r="D1979" t="s">
        <v>2775</v>
      </c>
      <c r="F1979" t="s">
        <v>6051</v>
      </c>
      <c r="G1979" t="s">
        <v>2775</v>
      </c>
      <c r="H1979" t="s">
        <v>6051</v>
      </c>
      <c r="I1979" t="s">
        <v>733</v>
      </c>
      <c r="J1979">
        <v>1424723146.081187</v>
      </c>
    </row>
    <row r="1980" spans="1:13" x14ac:dyDescent="0.4">
      <c r="A1980">
        <v>210000264</v>
      </c>
      <c r="B1980" t="s">
        <v>1575</v>
      </c>
      <c r="C1980" t="s">
        <v>6046</v>
      </c>
      <c r="D1980" t="s">
        <v>2775</v>
      </c>
      <c r="F1980" t="s">
        <v>6052</v>
      </c>
      <c r="G1980" t="s">
        <v>2775</v>
      </c>
      <c r="H1980" t="s">
        <v>6052</v>
      </c>
      <c r="I1980" t="s">
        <v>733</v>
      </c>
      <c r="J1980">
        <v>185128054.77523431</v>
      </c>
    </row>
    <row r="1981" spans="1:13" x14ac:dyDescent="0.4">
      <c r="A1981">
        <v>210000264</v>
      </c>
      <c r="B1981" t="s">
        <v>1575</v>
      </c>
      <c r="C1981" t="s">
        <v>6046</v>
      </c>
      <c r="D1981" t="s">
        <v>2775</v>
      </c>
      <c r="F1981" t="s">
        <v>6053</v>
      </c>
      <c r="G1981" t="s">
        <v>2775</v>
      </c>
      <c r="H1981" t="s">
        <v>6053</v>
      </c>
      <c r="I1981" t="s">
        <v>733</v>
      </c>
      <c r="J1981">
        <v>4155322632.817059</v>
      </c>
    </row>
    <row r="1982" spans="1:13" x14ac:dyDescent="0.4">
      <c r="A1982">
        <v>210000264</v>
      </c>
      <c r="B1982" t="s">
        <v>1575</v>
      </c>
      <c r="C1982" t="s">
        <v>6046</v>
      </c>
      <c r="D1982" t="s">
        <v>2775</v>
      </c>
      <c r="F1982" t="s">
        <v>6054</v>
      </c>
      <c r="G1982" t="s">
        <v>2775</v>
      </c>
      <c r="H1982" t="s">
        <v>6054</v>
      </c>
      <c r="I1982" t="s">
        <v>733</v>
      </c>
      <c r="J1982">
        <v>15767389748.256571</v>
      </c>
    </row>
    <row r="1983" spans="1:13" x14ac:dyDescent="0.4">
      <c r="A1983">
        <v>210000264</v>
      </c>
      <c r="B1983" t="s">
        <v>1575</v>
      </c>
      <c r="C1983" t="s">
        <v>6046</v>
      </c>
      <c r="D1983" t="s">
        <v>2775</v>
      </c>
      <c r="F1983" t="s">
        <v>6055</v>
      </c>
      <c r="G1983" t="s">
        <v>2775</v>
      </c>
      <c r="H1983" t="s">
        <v>6055</v>
      </c>
      <c r="I1983" t="s">
        <v>733</v>
      </c>
      <c r="J1983">
        <v>148.10244382018749</v>
      </c>
    </row>
    <row r="1984" spans="1:13" x14ac:dyDescent="0.4">
      <c r="A1984">
        <v>210000264</v>
      </c>
      <c r="B1984" t="s">
        <v>1575</v>
      </c>
      <c r="C1984" t="s">
        <v>6046</v>
      </c>
      <c r="D1984" t="s">
        <v>2775</v>
      </c>
      <c r="F1984" t="s">
        <v>6056</v>
      </c>
      <c r="G1984" t="s">
        <v>2775</v>
      </c>
      <c r="H1984" t="s">
        <v>6056</v>
      </c>
      <c r="I1984" t="s">
        <v>733</v>
      </c>
      <c r="J1984">
        <v>0</v>
      </c>
    </row>
    <row r="1985" spans="1:13" x14ac:dyDescent="0.4">
      <c r="A1985">
        <v>210000264</v>
      </c>
      <c r="B1985" t="s">
        <v>1575</v>
      </c>
      <c r="C1985" t="s">
        <v>6046</v>
      </c>
      <c r="D1985" t="s">
        <v>2775</v>
      </c>
      <c r="F1985" t="s">
        <v>6057</v>
      </c>
      <c r="G1985" t="s">
        <v>2775</v>
      </c>
      <c r="H1985" t="s">
        <v>6057</v>
      </c>
      <c r="I1985" t="s">
        <v>733</v>
      </c>
      <c r="J1985">
        <v>3011005842.3866162</v>
      </c>
    </row>
    <row r="1986" spans="1:13" x14ac:dyDescent="0.4">
      <c r="A1986">
        <v>210000264</v>
      </c>
      <c r="B1986" t="s">
        <v>1575</v>
      </c>
      <c r="C1986" t="s">
        <v>6046</v>
      </c>
      <c r="D1986" t="s">
        <v>2775</v>
      </c>
      <c r="F1986" t="s">
        <v>4759</v>
      </c>
      <c r="G1986" t="s">
        <v>2775</v>
      </c>
      <c r="H1986" t="s">
        <v>4759</v>
      </c>
      <c r="I1986" t="s">
        <v>733</v>
      </c>
      <c r="J1986">
        <v>2965557127.0929618</v>
      </c>
    </row>
    <row r="1987" spans="1:13" x14ac:dyDescent="0.4">
      <c r="A1987">
        <v>210000264</v>
      </c>
      <c r="B1987" t="s">
        <v>1575</v>
      </c>
      <c r="C1987" t="s">
        <v>6046</v>
      </c>
      <c r="D1987" t="s">
        <v>2775</v>
      </c>
      <c r="F1987" t="s">
        <v>6058</v>
      </c>
      <c r="G1987" t="s">
        <v>2775</v>
      </c>
      <c r="H1987" t="s">
        <v>6058</v>
      </c>
      <c r="I1987" t="s">
        <v>733</v>
      </c>
      <c r="J1987">
        <v>1886524782.5131209</v>
      </c>
    </row>
    <row r="1988" spans="1:13" x14ac:dyDescent="0.4">
      <c r="A1988">
        <v>210000264</v>
      </c>
      <c r="B1988" t="s">
        <v>1575</v>
      </c>
      <c r="C1988" t="s">
        <v>6046</v>
      </c>
      <c r="D1988" t="s">
        <v>2775</v>
      </c>
      <c r="F1988" t="s">
        <v>6059</v>
      </c>
      <c r="G1988" t="s">
        <v>2775</v>
      </c>
      <c r="H1988" t="s">
        <v>6059</v>
      </c>
      <c r="I1988" t="s">
        <v>733</v>
      </c>
      <c r="J1988">
        <v>3972878934.8360658</v>
      </c>
    </row>
    <row r="1989" spans="1:13" x14ac:dyDescent="0.4">
      <c r="A1989">
        <v>210000264</v>
      </c>
      <c r="B1989" t="s">
        <v>1575</v>
      </c>
      <c r="C1989" t="s">
        <v>6046</v>
      </c>
      <c r="D1989" t="s">
        <v>2775</v>
      </c>
      <c r="F1989" t="s">
        <v>6060</v>
      </c>
      <c r="G1989" t="s">
        <v>2775</v>
      </c>
      <c r="H1989" t="s">
        <v>6060</v>
      </c>
      <c r="I1989" t="s">
        <v>733</v>
      </c>
      <c r="J1989">
        <v>4674850010.6743441</v>
      </c>
    </row>
    <row r="1990" spans="1:13" x14ac:dyDescent="0.4">
      <c r="A1990">
        <v>210000264</v>
      </c>
      <c r="B1990" t="s">
        <v>1575</v>
      </c>
      <c r="C1990" t="s">
        <v>6046</v>
      </c>
      <c r="D1990" t="s">
        <v>2775</v>
      </c>
      <c r="F1990" t="s">
        <v>6061</v>
      </c>
      <c r="G1990" t="s">
        <v>2775</v>
      </c>
      <c r="H1990" t="s">
        <v>6061</v>
      </c>
      <c r="I1990" t="s">
        <v>733</v>
      </c>
      <c r="J1990">
        <v>981177949.79652297</v>
      </c>
    </row>
    <row r="1991" spans="1:13" x14ac:dyDescent="0.4">
      <c r="A1991">
        <v>210000264</v>
      </c>
      <c r="B1991" t="s">
        <v>1575</v>
      </c>
      <c r="C1991" t="s">
        <v>6046</v>
      </c>
      <c r="D1991" t="s">
        <v>2775</v>
      </c>
      <c r="F1991" t="s">
        <v>6062</v>
      </c>
      <c r="G1991" t="s">
        <v>2775</v>
      </c>
      <c r="H1991" t="s">
        <v>6062</v>
      </c>
      <c r="I1991" t="s">
        <v>733</v>
      </c>
      <c r="J1991">
        <v>2213655978.1646962</v>
      </c>
    </row>
    <row r="1992" spans="1:13" x14ac:dyDescent="0.4">
      <c r="A1992">
        <v>210000264</v>
      </c>
      <c r="B1992" t="s">
        <v>1575</v>
      </c>
      <c r="C1992" t="s">
        <v>6046</v>
      </c>
      <c r="D1992" t="s">
        <v>2775</v>
      </c>
      <c r="F1992" t="s">
        <v>6063</v>
      </c>
      <c r="G1992" t="s">
        <v>2775</v>
      </c>
      <c r="H1992" t="s">
        <v>6063</v>
      </c>
      <c r="I1992" t="s">
        <v>733</v>
      </c>
      <c r="J1992">
        <v>1564949427.887795</v>
      </c>
    </row>
    <row r="1993" spans="1:13" x14ac:dyDescent="0.4">
      <c r="A1993">
        <v>210000264</v>
      </c>
      <c r="B1993" t="s">
        <v>1575</v>
      </c>
      <c r="C1993" t="s">
        <v>6046</v>
      </c>
      <c r="D1993" t="s">
        <v>2775</v>
      </c>
      <c r="F1993" t="s">
        <v>6064</v>
      </c>
      <c r="G1993" t="s">
        <v>2775</v>
      </c>
      <c r="H1993" t="s">
        <v>6064</v>
      </c>
      <c r="I1993" t="s">
        <v>733</v>
      </c>
      <c r="J1993">
        <v>1346812448.536361</v>
      </c>
    </row>
    <row r="1994" spans="1:13" x14ac:dyDescent="0.4">
      <c r="A1994">
        <v>210000264</v>
      </c>
      <c r="B1994" t="s">
        <v>1575</v>
      </c>
      <c r="C1994" t="s">
        <v>6046</v>
      </c>
      <c r="D1994" t="s">
        <v>2775</v>
      </c>
      <c r="F1994" t="s">
        <v>6065</v>
      </c>
      <c r="G1994" t="s">
        <v>2775</v>
      </c>
      <c r="H1994" t="s">
        <v>6065</v>
      </c>
      <c r="I1994" t="s">
        <v>733</v>
      </c>
      <c r="J1994">
        <v>1737445380.9222741</v>
      </c>
    </row>
    <row r="1995" spans="1:13" x14ac:dyDescent="0.4">
      <c r="A1995">
        <v>210000264</v>
      </c>
      <c r="B1995" t="s">
        <v>1575</v>
      </c>
      <c r="C1995" t="s">
        <v>6046</v>
      </c>
      <c r="D1995" t="s">
        <v>2775</v>
      </c>
      <c r="F1995" t="s">
        <v>6066</v>
      </c>
      <c r="G1995" t="s">
        <v>2775</v>
      </c>
      <c r="H1995" t="s">
        <v>6066</v>
      </c>
      <c r="I1995" t="s">
        <v>733</v>
      </c>
      <c r="J1995">
        <v>2146575197.773</v>
      </c>
    </row>
    <row r="1996" spans="1:13" x14ac:dyDescent="0.4">
      <c r="A1996">
        <v>210000264</v>
      </c>
      <c r="B1996" t="s">
        <v>1575</v>
      </c>
      <c r="C1996" t="s">
        <v>6046</v>
      </c>
      <c r="D1996" t="s">
        <v>2775</v>
      </c>
      <c r="F1996" t="s">
        <v>6067</v>
      </c>
      <c r="G1996" t="s">
        <v>2775</v>
      </c>
      <c r="H1996" t="s">
        <v>6067</v>
      </c>
      <c r="I1996" t="s">
        <v>733</v>
      </c>
      <c r="J1996">
        <v>477841649.45621407</v>
      </c>
    </row>
    <row r="1997" spans="1:13" x14ac:dyDescent="0.4">
      <c r="A1997">
        <v>210000264</v>
      </c>
      <c r="B1997" t="s">
        <v>1575</v>
      </c>
      <c r="C1997" t="s">
        <v>6046</v>
      </c>
      <c r="D1997" t="s">
        <v>2775</v>
      </c>
      <c r="F1997" t="s">
        <v>6068</v>
      </c>
      <c r="G1997" t="s">
        <v>2775</v>
      </c>
      <c r="H1997" t="s">
        <v>6068</v>
      </c>
      <c r="I1997" t="s">
        <v>733</v>
      </c>
      <c r="J1997">
        <v>800691425.61061335</v>
      </c>
    </row>
    <row r="1998" spans="1:13" x14ac:dyDescent="0.4">
      <c r="A1998">
        <v>210000264</v>
      </c>
      <c r="B1998" t="s">
        <v>1575</v>
      </c>
      <c r="C1998" t="s">
        <v>6046</v>
      </c>
      <c r="D1998" t="s">
        <v>2775</v>
      </c>
      <c r="F1998" t="s">
        <v>6069</v>
      </c>
      <c r="G1998" t="s">
        <v>2775</v>
      </c>
      <c r="H1998" t="s">
        <v>6069</v>
      </c>
      <c r="I1998" t="s">
        <v>733</v>
      </c>
      <c r="J1998">
        <v>203640860.25275779</v>
      </c>
    </row>
    <row r="1999" spans="1:13" x14ac:dyDescent="0.4">
      <c r="A1999">
        <v>210000271</v>
      </c>
      <c r="B1999" t="s">
        <v>6070</v>
      </c>
      <c r="C1999" t="s">
        <v>6071</v>
      </c>
      <c r="D1999" t="s">
        <v>595</v>
      </c>
      <c r="E1999" t="s">
        <v>6072</v>
      </c>
      <c r="F1999" t="s">
        <v>6073</v>
      </c>
      <c r="G1999" t="s">
        <v>595</v>
      </c>
      <c r="H1999" t="s">
        <v>6074</v>
      </c>
      <c r="I1999" t="s">
        <v>598</v>
      </c>
      <c r="J1999">
        <v>7773523604.3986197</v>
      </c>
      <c r="K1999">
        <v>4.95</v>
      </c>
      <c r="L1999" t="s">
        <v>3779</v>
      </c>
      <c r="M1999" t="s">
        <v>6075</v>
      </c>
    </row>
    <row r="2000" spans="1:13" x14ac:dyDescent="0.4">
      <c r="A2000">
        <v>210000271</v>
      </c>
      <c r="B2000" t="s">
        <v>6070</v>
      </c>
      <c r="C2000" t="s">
        <v>6071</v>
      </c>
      <c r="D2000" t="s">
        <v>595</v>
      </c>
      <c r="E2000" t="s">
        <v>6076</v>
      </c>
      <c r="F2000" t="s">
        <v>6077</v>
      </c>
      <c r="G2000" t="s">
        <v>595</v>
      </c>
      <c r="H2000" t="s">
        <v>6074</v>
      </c>
      <c r="I2000" t="s">
        <v>598</v>
      </c>
      <c r="J2000">
        <v>392363636.36540198</v>
      </c>
      <c r="K2000">
        <v>4.95</v>
      </c>
      <c r="L2000" t="s">
        <v>3779</v>
      </c>
      <c r="M2000" t="s">
        <v>6075</v>
      </c>
    </row>
    <row r="2001" spans="1:13" x14ac:dyDescent="0.4">
      <c r="A2001">
        <v>210000271</v>
      </c>
      <c r="B2001" t="s">
        <v>6070</v>
      </c>
      <c r="C2001" t="s">
        <v>6071</v>
      </c>
      <c r="D2001" t="s">
        <v>595</v>
      </c>
      <c r="E2001" t="s">
        <v>6078</v>
      </c>
      <c r="F2001" t="s">
        <v>6079</v>
      </c>
      <c r="G2001" t="s">
        <v>595</v>
      </c>
      <c r="H2001" t="s">
        <v>6074</v>
      </c>
      <c r="I2001" t="s">
        <v>598</v>
      </c>
      <c r="J2001">
        <v>4363636363.6560001</v>
      </c>
      <c r="K2001">
        <v>4.95</v>
      </c>
      <c r="L2001" t="s">
        <v>3779</v>
      </c>
      <c r="M2001" t="s">
        <v>6075</v>
      </c>
    </row>
    <row r="2002" spans="1:13" x14ac:dyDescent="0.4">
      <c r="A2002">
        <v>210000271</v>
      </c>
      <c r="B2002" t="s">
        <v>6070</v>
      </c>
      <c r="C2002" t="s">
        <v>6071</v>
      </c>
      <c r="D2002" t="s">
        <v>595</v>
      </c>
      <c r="E2002" t="s">
        <v>6080</v>
      </c>
      <c r="F2002" t="s">
        <v>6081</v>
      </c>
      <c r="G2002" t="s">
        <v>595</v>
      </c>
      <c r="H2002" t="s">
        <v>6074</v>
      </c>
      <c r="I2002" t="s">
        <v>598</v>
      </c>
      <c r="J2002">
        <v>6909090909.1219997</v>
      </c>
      <c r="K2002">
        <v>4.95</v>
      </c>
      <c r="L2002" t="s">
        <v>3779</v>
      </c>
      <c r="M2002" t="s">
        <v>6075</v>
      </c>
    </row>
    <row r="2003" spans="1:13" x14ac:dyDescent="0.4">
      <c r="A2003">
        <v>210000271</v>
      </c>
      <c r="B2003" t="s">
        <v>6070</v>
      </c>
      <c r="C2003" t="s">
        <v>6071</v>
      </c>
      <c r="D2003" t="s">
        <v>595</v>
      </c>
      <c r="E2003" t="s">
        <v>6082</v>
      </c>
      <c r="F2003" t="s">
        <v>6083</v>
      </c>
      <c r="G2003" t="s">
        <v>595</v>
      </c>
      <c r="H2003" t="s">
        <v>6074</v>
      </c>
      <c r="I2003" t="s">
        <v>598</v>
      </c>
      <c r="J2003">
        <v>3272727272.7420001</v>
      </c>
      <c r="K2003">
        <v>4.95</v>
      </c>
      <c r="L2003" t="s">
        <v>3779</v>
      </c>
      <c r="M2003" t="s">
        <v>6075</v>
      </c>
    </row>
    <row r="2004" spans="1:13" x14ac:dyDescent="0.4">
      <c r="A2004">
        <v>210000271</v>
      </c>
      <c r="B2004" t="s">
        <v>6070</v>
      </c>
      <c r="C2004" t="s">
        <v>6071</v>
      </c>
      <c r="D2004" t="s">
        <v>595</v>
      </c>
      <c r="E2004" t="s">
        <v>6084</v>
      </c>
      <c r="F2004" t="s">
        <v>6085</v>
      </c>
      <c r="G2004" t="s">
        <v>595</v>
      </c>
      <c r="H2004" t="s">
        <v>6074</v>
      </c>
      <c r="I2004" t="s">
        <v>598</v>
      </c>
      <c r="J2004">
        <v>2036363636.3728001</v>
      </c>
      <c r="K2004">
        <v>4.95</v>
      </c>
      <c r="L2004" t="s">
        <v>3779</v>
      </c>
      <c r="M2004" t="s">
        <v>6075</v>
      </c>
    </row>
    <row r="2005" spans="1:13" x14ac:dyDescent="0.4">
      <c r="A2005">
        <v>210000271</v>
      </c>
      <c r="B2005" t="s">
        <v>6070</v>
      </c>
      <c r="C2005" t="s">
        <v>6071</v>
      </c>
      <c r="D2005" t="s">
        <v>595</v>
      </c>
      <c r="E2005" t="s">
        <v>6086</v>
      </c>
      <c r="F2005" t="s">
        <v>6087</v>
      </c>
      <c r="G2005" t="s">
        <v>595</v>
      </c>
      <c r="H2005" t="s">
        <v>6074</v>
      </c>
      <c r="I2005" t="s">
        <v>598</v>
      </c>
      <c r="J2005">
        <v>1272727272.733</v>
      </c>
      <c r="K2005">
        <v>4.95</v>
      </c>
      <c r="L2005" t="s">
        <v>3779</v>
      </c>
      <c r="M2005" t="s">
        <v>6075</v>
      </c>
    </row>
    <row r="2006" spans="1:13" x14ac:dyDescent="0.4">
      <c r="A2006">
        <v>210000271</v>
      </c>
      <c r="B2006" t="s">
        <v>6070</v>
      </c>
      <c r="C2006" t="s">
        <v>6071</v>
      </c>
      <c r="D2006" t="s">
        <v>595</v>
      </c>
      <c r="E2006" t="s">
        <v>6088</v>
      </c>
      <c r="F2006" t="s">
        <v>6089</v>
      </c>
      <c r="G2006" t="s">
        <v>595</v>
      </c>
      <c r="H2006" t="s">
        <v>6074</v>
      </c>
      <c r="I2006" t="s">
        <v>598</v>
      </c>
      <c r="J2006">
        <v>436363636.36559999</v>
      </c>
      <c r="K2006">
        <v>4.95</v>
      </c>
      <c r="L2006" t="s">
        <v>3779</v>
      </c>
      <c r="M2006" t="s">
        <v>6075</v>
      </c>
    </row>
    <row r="2007" spans="1:13" x14ac:dyDescent="0.4">
      <c r="A2007">
        <v>210000271</v>
      </c>
      <c r="B2007" t="s">
        <v>6070</v>
      </c>
      <c r="C2007" t="s">
        <v>6071</v>
      </c>
      <c r="D2007" t="s">
        <v>595</v>
      </c>
      <c r="E2007" t="s">
        <v>6090</v>
      </c>
      <c r="F2007" t="s">
        <v>6091</v>
      </c>
      <c r="G2007" t="s">
        <v>595</v>
      </c>
      <c r="H2007" t="s">
        <v>6074</v>
      </c>
      <c r="I2007" t="s">
        <v>598</v>
      </c>
      <c r="J2007">
        <v>472727272.72939998</v>
      </c>
      <c r="K2007">
        <v>4.95</v>
      </c>
      <c r="L2007" t="s">
        <v>3779</v>
      </c>
      <c r="M2007" t="s">
        <v>6075</v>
      </c>
    </row>
    <row r="2008" spans="1:13" x14ac:dyDescent="0.4">
      <c r="A2008">
        <v>210000271</v>
      </c>
      <c r="B2008" t="s">
        <v>6070</v>
      </c>
      <c r="C2008" t="s">
        <v>6071</v>
      </c>
      <c r="D2008" t="s">
        <v>595</v>
      </c>
      <c r="E2008" t="s">
        <v>6092</v>
      </c>
      <c r="F2008" t="s">
        <v>6093</v>
      </c>
      <c r="G2008" t="s">
        <v>595</v>
      </c>
      <c r="H2008" t="s">
        <v>6074</v>
      </c>
      <c r="I2008" t="s">
        <v>598</v>
      </c>
      <c r="J2008">
        <v>400000000.0018</v>
      </c>
      <c r="K2008">
        <v>4.95</v>
      </c>
      <c r="L2008" t="s">
        <v>3779</v>
      </c>
      <c r="M2008" t="s">
        <v>6075</v>
      </c>
    </row>
    <row r="2009" spans="1:13" x14ac:dyDescent="0.4">
      <c r="A2009">
        <v>210000271</v>
      </c>
      <c r="B2009" t="s">
        <v>6070</v>
      </c>
      <c r="C2009" t="s">
        <v>6071</v>
      </c>
      <c r="D2009" t="s">
        <v>595</v>
      </c>
      <c r="E2009" t="s">
        <v>6094</v>
      </c>
      <c r="F2009" t="s">
        <v>6095</v>
      </c>
      <c r="G2009" t="s">
        <v>595</v>
      </c>
      <c r="H2009" t="s">
        <v>6096</v>
      </c>
      <c r="I2009" t="s">
        <v>598</v>
      </c>
      <c r="J2009">
        <v>1244727272.7328701</v>
      </c>
      <c r="K2009">
        <v>5</v>
      </c>
      <c r="L2009" t="s">
        <v>6097</v>
      </c>
      <c r="M2009" t="s">
        <v>6098</v>
      </c>
    </row>
    <row r="2010" spans="1:13" x14ac:dyDescent="0.4">
      <c r="A2010">
        <v>210000271</v>
      </c>
      <c r="B2010" t="s">
        <v>6070</v>
      </c>
      <c r="C2010" t="s">
        <v>6071</v>
      </c>
      <c r="D2010" t="s">
        <v>2775</v>
      </c>
      <c r="E2010" t="s">
        <v>6099</v>
      </c>
      <c r="F2010" t="s">
        <v>6074</v>
      </c>
      <c r="G2010" t="s">
        <v>2775</v>
      </c>
      <c r="H2010" t="s">
        <v>6074</v>
      </c>
      <c r="I2010" t="s">
        <v>598</v>
      </c>
      <c r="J2010">
        <v>625069036.79815805</v>
      </c>
    </row>
    <row r="2011" spans="1:13" x14ac:dyDescent="0.4">
      <c r="A2011">
        <v>210000298</v>
      </c>
      <c r="B2011" t="s">
        <v>1682</v>
      </c>
      <c r="C2011" t="s">
        <v>6100</v>
      </c>
      <c r="D2011" t="s">
        <v>595</v>
      </c>
      <c r="E2011" t="s">
        <v>6101</v>
      </c>
      <c r="F2011" t="s">
        <v>6102</v>
      </c>
      <c r="G2011" t="s">
        <v>595</v>
      </c>
      <c r="H2011" t="s">
        <v>6103</v>
      </c>
      <c r="I2011" t="s">
        <v>598</v>
      </c>
      <c r="J2011">
        <v>3736819130.10958</v>
      </c>
      <c r="K2011">
        <v>4.05</v>
      </c>
      <c r="L2011" t="s">
        <v>6104</v>
      </c>
      <c r="M2011" t="s">
        <v>6105</v>
      </c>
    </row>
    <row r="2012" spans="1:13" x14ac:dyDescent="0.4">
      <c r="A2012">
        <v>210000324</v>
      </c>
      <c r="B2012" t="s">
        <v>1701</v>
      </c>
      <c r="C2012" t="s">
        <v>6106</v>
      </c>
      <c r="D2012" t="s">
        <v>4433</v>
      </c>
      <c r="F2012" t="s">
        <v>1701</v>
      </c>
      <c r="G2012" t="s">
        <v>4433</v>
      </c>
      <c r="H2012" t="s">
        <v>6107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 x14ac:dyDescent="0.4">
      <c r="A2013">
        <v>210000325</v>
      </c>
      <c r="B2013" t="s">
        <v>1703</v>
      </c>
      <c r="C2013" t="s">
        <v>6108</v>
      </c>
      <c r="D2013" t="s">
        <v>4433</v>
      </c>
      <c r="F2013" t="s">
        <v>1703</v>
      </c>
      <c r="G2013" t="s">
        <v>4433</v>
      </c>
      <c r="H2013" t="s">
        <v>6107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 x14ac:dyDescent="0.4">
      <c r="A2014">
        <v>210000329</v>
      </c>
      <c r="B2014" t="s">
        <v>1664</v>
      </c>
      <c r="C2014" t="s">
        <v>6109</v>
      </c>
      <c r="D2014" t="s">
        <v>595</v>
      </c>
      <c r="E2014" t="s">
        <v>6110</v>
      </c>
      <c r="F2014" t="s">
        <v>6111</v>
      </c>
      <c r="G2014" t="s">
        <v>595</v>
      </c>
      <c r="H2014" t="s">
        <v>6112</v>
      </c>
      <c r="I2014" t="s">
        <v>733</v>
      </c>
      <c r="J2014">
        <v>13714342121.37649</v>
      </c>
      <c r="K2014">
        <v>4.7</v>
      </c>
      <c r="L2014" t="s">
        <v>6113</v>
      </c>
      <c r="M2014" t="s">
        <v>6114</v>
      </c>
    </row>
    <row r="2015" spans="1:13" x14ac:dyDescent="0.4">
      <c r="A2015">
        <v>210000329</v>
      </c>
      <c r="B2015" t="s">
        <v>1664</v>
      </c>
      <c r="C2015" t="s">
        <v>6109</v>
      </c>
      <c r="D2015" t="s">
        <v>595</v>
      </c>
      <c r="E2015" t="s">
        <v>6115</v>
      </c>
      <c r="F2015" t="s">
        <v>6116</v>
      </c>
      <c r="G2015" t="s">
        <v>595</v>
      </c>
      <c r="H2015" t="s">
        <v>6117</v>
      </c>
      <c r="I2015" t="s">
        <v>3896</v>
      </c>
      <c r="J2015">
        <v>48903770409.200996</v>
      </c>
      <c r="K2015">
        <v>6.3414000000000001</v>
      </c>
      <c r="L2015" t="s">
        <v>6118</v>
      </c>
      <c r="M2015" t="s">
        <v>6119</v>
      </c>
    </row>
    <row r="2016" spans="1:13" x14ac:dyDescent="0.4">
      <c r="A2016">
        <v>210000367</v>
      </c>
      <c r="B2016" t="s">
        <v>6120</v>
      </c>
      <c r="C2016" t="s">
        <v>6121</v>
      </c>
      <c r="D2016" t="s">
        <v>595</v>
      </c>
      <c r="F2016" t="s">
        <v>6122</v>
      </c>
      <c r="G2016" t="s">
        <v>595</v>
      </c>
      <c r="H2016" t="s">
        <v>6122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 x14ac:dyDescent="0.4">
      <c r="A2017">
        <v>210000367</v>
      </c>
      <c r="B2017" t="s">
        <v>6120</v>
      </c>
      <c r="C2017" t="s">
        <v>6121</v>
      </c>
      <c r="D2017" t="s">
        <v>595</v>
      </c>
      <c r="F2017" t="s">
        <v>6123</v>
      </c>
      <c r="G2017" t="s">
        <v>595</v>
      </c>
      <c r="H2017" t="s">
        <v>6123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 x14ac:dyDescent="0.4">
      <c r="A2018">
        <v>210000367</v>
      </c>
      <c r="B2018" t="s">
        <v>6120</v>
      </c>
      <c r="C2018" t="s">
        <v>6121</v>
      </c>
      <c r="D2018" t="s">
        <v>595</v>
      </c>
      <c r="F2018" t="s">
        <v>6124</v>
      </c>
      <c r="G2018" t="s">
        <v>595</v>
      </c>
      <c r="H2018" t="s">
        <v>6124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 x14ac:dyDescent="0.4">
      <c r="A2019">
        <v>210000367</v>
      </c>
      <c r="B2019" t="s">
        <v>6120</v>
      </c>
      <c r="C2019" t="s">
        <v>6121</v>
      </c>
      <c r="D2019" t="s">
        <v>595</v>
      </c>
      <c r="F2019" t="s">
        <v>6125</v>
      </c>
      <c r="G2019" t="s">
        <v>595</v>
      </c>
      <c r="H2019" t="s">
        <v>6125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 x14ac:dyDescent="0.4">
      <c r="A2020">
        <v>210000367</v>
      </c>
      <c r="B2020" t="s">
        <v>6120</v>
      </c>
      <c r="C2020" t="s">
        <v>6121</v>
      </c>
      <c r="D2020" t="s">
        <v>595</v>
      </c>
      <c r="F2020" t="s">
        <v>6126</v>
      </c>
      <c r="G2020" t="s">
        <v>595</v>
      </c>
      <c r="H2020" t="s">
        <v>6126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 x14ac:dyDescent="0.4">
      <c r="A2021">
        <v>210000367</v>
      </c>
      <c r="B2021" t="s">
        <v>6120</v>
      </c>
      <c r="C2021" t="s">
        <v>6121</v>
      </c>
      <c r="D2021" t="s">
        <v>595</v>
      </c>
      <c r="F2021" t="s">
        <v>6127</v>
      </c>
      <c r="G2021" t="s">
        <v>595</v>
      </c>
      <c r="H2021" t="s">
        <v>6127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 x14ac:dyDescent="0.4">
      <c r="A2022">
        <v>210000367</v>
      </c>
      <c r="B2022" t="s">
        <v>6120</v>
      </c>
      <c r="C2022" t="s">
        <v>6121</v>
      </c>
      <c r="D2022" t="s">
        <v>2775</v>
      </c>
      <c r="F2022" t="s">
        <v>6128</v>
      </c>
      <c r="G2022" t="s">
        <v>2775</v>
      </c>
      <c r="H2022" t="s">
        <v>6128</v>
      </c>
      <c r="I2022" t="s">
        <v>733</v>
      </c>
      <c r="J2022">
        <v>22675262411.59169</v>
      </c>
    </row>
    <row r="2023" spans="1:13" x14ac:dyDescent="0.4">
      <c r="A2023">
        <v>210000367</v>
      </c>
      <c r="B2023" t="s">
        <v>6120</v>
      </c>
      <c r="C2023" t="s">
        <v>6121</v>
      </c>
      <c r="D2023" t="s">
        <v>2775</v>
      </c>
      <c r="F2023" t="s">
        <v>6129</v>
      </c>
      <c r="G2023" t="s">
        <v>2775</v>
      </c>
      <c r="H2023" t="s">
        <v>6129</v>
      </c>
      <c r="I2023" t="s">
        <v>733</v>
      </c>
      <c r="J2023">
        <v>7951261545.5293074</v>
      </c>
    </row>
    <row r="2024" spans="1:13" x14ac:dyDescent="0.4">
      <c r="A2024">
        <v>210000390</v>
      </c>
      <c r="B2024" t="s">
        <v>6130</v>
      </c>
      <c r="C2024" t="s">
        <v>6131</v>
      </c>
      <c r="D2024" t="s">
        <v>595</v>
      </c>
      <c r="E2024" t="s">
        <v>6132</v>
      </c>
      <c r="F2024" t="s">
        <v>6133</v>
      </c>
      <c r="G2024" t="s">
        <v>595</v>
      </c>
      <c r="H2024" t="s">
        <v>6134</v>
      </c>
      <c r="I2024" t="s">
        <v>598</v>
      </c>
      <c r="J2024">
        <v>181651376.14596</v>
      </c>
      <c r="K2024">
        <v>12</v>
      </c>
      <c r="L2024" t="s">
        <v>6135</v>
      </c>
      <c r="M2024" t="s">
        <v>6136</v>
      </c>
    </row>
    <row r="2025" spans="1:13" x14ac:dyDescent="0.4">
      <c r="A2025">
        <v>210000390</v>
      </c>
      <c r="B2025" t="s">
        <v>6130</v>
      </c>
      <c r="C2025" t="s">
        <v>6131</v>
      </c>
      <c r="D2025" t="s">
        <v>595</v>
      </c>
      <c r="E2025" t="s">
        <v>6137</v>
      </c>
      <c r="F2025" t="s">
        <v>6138</v>
      </c>
      <c r="G2025" t="s">
        <v>595</v>
      </c>
      <c r="H2025" t="s">
        <v>6139</v>
      </c>
      <c r="I2025" t="s">
        <v>598</v>
      </c>
      <c r="J2025">
        <v>25962825.687954899</v>
      </c>
      <c r="K2025">
        <v>12</v>
      </c>
      <c r="L2025" t="s">
        <v>6140</v>
      </c>
      <c r="M2025" t="s">
        <v>6136</v>
      </c>
    </row>
    <row r="2026" spans="1:13" x14ac:dyDescent="0.4">
      <c r="A2026">
        <v>210000390</v>
      </c>
      <c r="B2026" t="s">
        <v>6130</v>
      </c>
      <c r="C2026" t="s">
        <v>6131</v>
      </c>
      <c r="D2026" t="s">
        <v>595</v>
      </c>
      <c r="E2026" t="s">
        <v>6141</v>
      </c>
      <c r="F2026" t="s">
        <v>6142</v>
      </c>
      <c r="G2026" t="s">
        <v>595</v>
      </c>
      <c r="H2026" t="s">
        <v>6139</v>
      </c>
      <c r="I2026" t="s">
        <v>598</v>
      </c>
      <c r="J2026">
        <v>20042201834.770901</v>
      </c>
      <c r="K2026">
        <v>4.5</v>
      </c>
      <c r="L2026" t="s">
        <v>6143</v>
      </c>
      <c r="M2026" t="s">
        <v>6144</v>
      </c>
    </row>
    <row r="2027" spans="1:13" x14ac:dyDescent="0.4">
      <c r="A2027">
        <v>210000390</v>
      </c>
      <c r="B2027" t="s">
        <v>6130</v>
      </c>
      <c r="C2027" t="s">
        <v>6131</v>
      </c>
      <c r="D2027" t="s">
        <v>595</v>
      </c>
      <c r="E2027" t="s">
        <v>6145</v>
      </c>
      <c r="F2027" t="s">
        <v>6146</v>
      </c>
      <c r="G2027" t="s">
        <v>595</v>
      </c>
      <c r="H2027" t="s">
        <v>6134</v>
      </c>
      <c r="I2027" t="s">
        <v>598</v>
      </c>
      <c r="J2027">
        <v>3769266055.0286698</v>
      </c>
      <c r="K2027">
        <v>12</v>
      </c>
      <c r="L2027" t="s">
        <v>6135</v>
      </c>
      <c r="M2027" t="s">
        <v>6136</v>
      </c>
    </row>
    <row r="2028" spans="1:13" x14ac:dyDescent="0.4">
      <c r="A2028">
        <v>210000390</v>
      </c>
      <c r="B2028" t="s">
        <v>6130</v>
      </c>
      <c r="C2028" t="s">
        <v>6131</v>
      </c>
      <c r="D2028" t="s">
        <v>595</v>
      </c>
      <c r="E2028" t="s">
        <v>6147</v>
      </c>
      <c r="F2028" t="s">
        <v>6148</v>
      </c>
      <c r="G2028" t="s">
        <v>595</v>
      </c>
      <c r="H2028" t="s">
        <v>6139</v>
      </c>
      <c r="I2028" t="s">
        <v>598</v>
      </c>
      <c r="J2028">
        <v>27066509.174188402</v>
      </c>
      <c r="K2028">
        <v>12</v>
      </c>
      <c r="L2028" t="s">
        <v>6140</v>
      </c>
      <c r="M2028" t="s">
        <v>6136</v>
      </c>
    </row>
    <row r="2029" spans="1:13" x14ac:dyDescent="0.4">
      <c r="A2029">
        <v>210000390</v>
      </c>
      <c r="B2029" t="s">
        <v>6130</v>
      </c>
      <c r="C2029" t="s">
        <v>6131</v>
      </c>
      <c r="D2029" t="s">
        <v>595</v>
      </c>
      <c r="E2029" t="s">
        <v>6149</v>
      </c>
      <c r="F2029" t="s">
        <v>6150</v>
      </c>
      <c r="G2029" t="s">
        <v>595</v>
      </c>
      <c r="H2029" t="s">
        <v>6139</v>
      </c>
      <c r="I2029" t="s">
        <v>598</v>
      </c>
      <c r="J2029">
        <v>425311568.80539799</v>
      </c>
      <c r="K2029">
        <v>12</v>
      </c>
      <c r="L2029" t="s">
        <v>6140</v>
      </c>
      <c r="M2029" t="s">
        <v>6136</v>
      </c>
    </row>
    <row r="2030" spans="1:13" x14ac:dyDescent="0.4">
      <c r="A2030">
        <v>210000390</v>
      </c>
      <c r="B2030" t="s">
        <v>6130</v>
      </c>
      <c r="C2030" t="s">
        <v>6131</v>
      </c>
      <c r="D2030" t="s">
        <v>595</v>
      </c>
      <c r="E2030" t="s">
        <v>6151</v>
      </c>
      <c r="F2030" t="s">
        <v>6152</v>
      </c>
      <c r="G2030" t="s">
        <v>595</v>
      </c>
      <c r="H2030" t="s">
        <v>6134</v>
      </c>
      <c r="I2030" t="s">
        <v>598</v>
      </c>
      <c r="J2030">
        <v>514678899.08021998</v>
      </c>
      <c r="K2030">
        <v>12</v>
      </c>
      <c r="L2030" t="s">
        <v>6135</v>
      </c>
      <c r="M2030" t="s">
        <v>6136</v>
      </c>
    </row>
    <row r="2031" spans="1:13" x14ac:dyDescent="0.4">
      <c r="A2031">
        <v>210000390</v>
      </c>
      <c r="B2031" t="s">
        <v>6130</v>
      </c>
      <c r="C2031" t="s">
        <v>6131</v>
      </c>
      <c r="D2031" t="s">
        <v>595</v>
      </c>
      <c r="E2031" t="s">
        <v>6153</v>
      </c>
      <c r="F2031" t="s">
        <v>6154</v>
      </c>
      <c r="G2031" t="s">
        <v>595</v>
      </c>
      <c r="H2031" t="s">
        <v>6139</v>
      </c>
      <c r="I2031" t="s">
        <v>598</v>
      </c>
      <c r="J2031">
        <v>817241518.34489405</v>
      </c>
      <c r="K2031">
        <v>12</v>
      </c>
      <c r="L2031" t="s">
        <v>6140</v>
      </c>
      <c r="M2031" t="s">
        <v>6136</v>
      </c>
    </row>
    <row r="2032" spans="1:13" x14ac:dyDescent="0.4">
      <c r="A2032">
        <v>210000390</v>
      </c>
      <c r="B2032" t="s">
        <v>6130</v>
      </c>
      <c r="C2032" t="s">
        <v>6131</v>
      </c>
      <c r="D2032" t="s">
        <v>595</v>
      </c>
      <c r="E2032" t="s">
        <v>6155</v>
      </c>
      <c r="F2032" t="s">
        <v>6156</v>
      </c>
      <c r="G2032" t="s">
        <v>595</v>
      </c>
      <c r="H2032" t="s">
        <v>6139</v>
      </c>
      <c r="I2032" t="s">
        <v>598</v>
      </c>
      <c r="J2032">
        <v>24885027.522822201</v>
      </c>
      <c r="K2032">
        <v>12</v>
      </c>
      <c r="L2032" t="s">
        <v>6140</v>
      </c>
      <c r="M2032" t="s">
        <v>6136</v>
      </c>
    </row>
    <row r="2033" spans="1:13" x14ac:dyDescent="0.4">
      <c r="A2033">
        <v>210000390</v>
      </c>
      <c r="B2033" t="s">
        <v>6130</v>
      </c>
      <c r="C2033" t="s">
        <v>6131</v>
      </c>
      <c r="D2033" t="s">
        <v>2775</v>
      </c>
      <c r="E2033" t="s">
        <v>6157</v>
      </c>
      <c r="F2033" t="s">
        <v>6158</v>
      </c>
      <c r="G2033" t="s">
        <v>2775</v>
      </c>
      <c r="H2033" t="s">
        <v>6159</v>
      </c>
      <c r="I2033" t="s">
        <v>598</v>
      </c>
      <c r="J2033">
        <v>175638056.199671</v>
      </c>
    </row>
    <row r="2034" spans="1:13" x14ac:dyDescent="0.4">
      <c r="A2034">
        <v>210000390</v>
      </c>
      <c r="B2034" t="s">
        <v>6130</v>
      </c>
      <c r="C2034" t="s">
        <v>6131</v>
      </c>
      <c r="D2034" t="s">
        <v>2775</v>
      </c>
      <c r="E2034" t="s">
        <v>6160</v>
      </c>
      <c r="F2034" t="s">
        <v>6159</v>
      </c>
      <c r="G2034" t="s">
        <v>2775</v>
      </c>
      <c r="H2034" t="s">
        <v>6159</v>
      </c>
      <c r="I2034" t="s">
        <v>598</v>
      </c>
      <c r="J2034">
        <v>5003980912.5460196</v>
      </c>
    </row>
    <row r="2035" spans="1:13" x14ac:dyDescent="0.4">
      <c r="A2035">
        <v>210000391</v>
      </c>
      <c r="B2035" t="s">
        <v>6161</v>
      </c>
      <c r="C2035" t="s">
        <v>6162</v>
      </c>
      <c r="D2035" t="s">
        <v>595</v>
      </c>
      <c r="E2035" t="s">
        <v>6163</v>
      </c>
      <c r="F2035" t="s">
        <v>6164</v>
      </c>
      <c r="G2035" t="s">
        <v>595</v>
      </c>
      <c r="H2035" t="s">
        <v>6134</v>
      </c>
      <c r="I2035" t="s">
        <v>598</v>
      </c>
      <c r="J2035">
        <v>491586207.11243999</v>
      </c>
      <c r="K2035">
        <v>4.5</v>
      </c>
      <c r="L2035" t="s">
        <v>6143</v>
      </c>
      <c r="M2035" t="s">
        <v>6144</v>
      </c>
    </row>
    <row r="2036" spans="1:13" x14ac:dyDescent="0.4">
      <c r="A2036">
        <v>210000391</v>
      </c>
      <c r="B2036" t="s">
        <v>6161</v>
      </c>
      <c r="C2036" t="s">
        <v>6162</v>
      </c>
      <c r="D2036" t="s">
        <v>595</v>
      </c>
      <c r="E2036" t="s">
        <v>6165</v>
      </c>
      <c r="F2036" t="s">
        <v>6166</v>
      </c>
      <c r="G2036" t="s">
        <v>595</v>
      </c>
      <c r="H2036" t="s">
        <v>6134</v>
      </c>
      <c r="I2036" t="s">
        <v>598</v>
      </c>
      <c r="J2036">
        <v>700137931.34195995</v>
      </c>
      <c r="K2036">
        <v>4.5</v>
      </c>
      <c r="L2036" t="s">
        <v>6143</v>
      </c>
      <c r="M2036" t="s">
        <v>6144</v>
      </c>
    </row>
    <row r="2037" spans="1:13" x14ac:dyDescent="0.4">
      <c r="A2037">
        <v>210000391</v>
      </c>
      <c r="B2037" t="s">
        <v>6161</v>
      </c>
      <c r="C2037" t="s">
        <v>6162</v>
      </c>
      <c r="D2037" t="s">
        <v>595</v>
      </c>
      <c r="E2037" t="s">
        <v>6167</v>
      </c>
      <c r="F2037" t="s">
        <v>6168</v>
      </c>
      <c r="G2037" t="s">
        <v>595</v>
      </c>
      <c r="H2037" t="s">
        <v>6134</v>
      </c>
      <c r="I2037" t="s">
        <v>598</v>
      </c>
      <c r="J2037">
        <v>943448276.27639997</v>
      </c>
      <c r="K2037">
        <v>4.5</v>
      </c>
      <c r="L2037" t="s">
        <v>6143</v>
      </c>
      <c r="M2037" t="s">
        <v>6144</v>
      </c>
    </row>
    <row r="2038" spans="1:13" x14ac:dyDescent="0.4">
      <c r="A2038">
        <v>210000391</v>
      </c>
      <c r="B2038" t="s">
        <v>6161</v>
      </c>
      <c r="C2038" t="s">
        <v>6162</v>
      </c>
      <c r="D2038" t="s">
        <v>595</v>
      </c>
      <c r="E2038" t="s">
        <v>6169</v>
      </c>
      <c r="F2038" t="s">
        <v>6170</v>
      </c>
      <c r="G2038" t="s">
        <v>595</v>
      </c>
      <c r="H2038" t="s">
        <v>6134</v>
      </c>
      <c r="I2038" t="s">
        <v>598</v>
      </c>
      <c r="J2038">
        <v>377379310.51055998</v>
      </c>
      <c r="K2038">
        <v>4.5</v>
      </c>
      <c r="L2038" t="s">
        <v>6143</v>
      </c>
      <c r="M2038" t="s">
        <v>6144</v>
      </c>
    </row>
    <row r="2039" spans="1:13" x14ac:dyDescent="0.4">
      <c r="A2039">
        <v>210000391</v>
      </c>
      <c r="B2039" t="s">
        <v>6161</v>
      </c>
      <c r="C2039" t="s">
        <v>6162</v>
      </c>
      <c r="D2039" t="s">
        <v>595</v>
      </c>
      <c r="E2039" t="s">
        <v>6171</v>
      </c>
      <c r="F2039" t="s">
        <v>6172</v>
      </c>
      <c r="G2039" t="s">
        <v>595</v>
      </c>
      <c r="H2039" t="s">
        <v>6134</v>
      </c>
      <c r="I2039" t="s">
        <v>598</v>
      </c>
      <c r="J2039">
        <v>645517241.66279995</v>
      </c>
      <c r="K2039">
        <v>4.5</v>
      </c>
      <c r="L2039" t="s">
        <v>6143</v>
      </c>
      <c r="M2039" t="s">
        <v>6144</v>
      </c>
    </row>
    <row r="2040" spans="1:13" x14ac:dyDescent="0.4">
      <c r="A2040">
        <v>210000391</v>
      </c>
      <c r="B2040" t="s">
        <v>6161</v>
      </c>
      <c r="C2040" t="s">
        <v>6162</v>
      </c>
      <c r="D2040" t="s">
        <v>595</v>
      </c>
      <c r="E2040" t="s">
        <v>6173</v>
      </c>
      <c r="F2040" t="s">
        <v>6174</v>
      </c>
      <c r="G2040" t="s">
        <v>595</v>
      </c>
      <c r="H2040" t="s">
        <v>6134</v>
      </c>
      <c r="I2040" t="s">
        <v>598</v>
      </c>
      <c r="J2040">
        <v>347586207.0492</v>
      </c>
      <c r="K2040">
        <v>4.5</v>
      </c>
      <c r="L2040" t="s">
        <v>6143</v>
      </c>
      <c r="M2040" t="s">
        <v>6144</v>
      </c>
    </row>
    <row r="2041" spans="1:13" x14ac:dyDescent="0.4">
      <c r="A2041">
        <v>210000391</v>
      </c>
      <c r="B2041" t="s">
        <v>6161</v>
      </c>
      <c r="C2041" t="s">
        <v>6162</v>
      </c>
      <c r="D2041" t="s">
        <v>595</v>
      </c>
      <c r="E2041" t="s">
        <v>6175</v>
      </c>
      <c r="F2041" t="s">
        <v>6176</v>
      </c>
      <c r="G2041" t="s">
        <v>595</v>
      </c>
      <c r="H2041" t="s">
        <v>6134</v>
      </c>
      <c r="I2041" t="s">
        <v>598</v>
      </c>
      <c r="J2041">
        <v>481655172.62532002</v>
      </c>
      <c r="K2041">
        <v>4.5</v>
      </c>
      <c r="L2041" t="s">
        <v>6143</v>
      </c>
      <c r="M2041" t="s">
        <v>6144</v>
      </c>
    </row>
    <row r="2042" spans="1:13" x14ac:dyDescent="0.4">
      <c r="A2042">
        <v>210000391</v>
      </c>
      <c r="B2042" t="s">
        <v>6161</v>
      </c>
      <c r="C2042" t="s">
        <v>6162</v>
      </c>
      <c r="D2042" t="s">
        <v>595</v>
      </c>
      <c r="E2042" t="s">
        <v>6177</v>
      </c>
      <c r="F2042" t="s">
        <v>6178</v>
      </c>
      <c r="G2042" t="s">
        <v>595</v>
      </c>
      <c r="H2042" t="s">
        <v>6134</v>
      </c>
      <c r="I2042" t="s">
        <v>598</v>
      </c>
      <c r="J2042">
        <v>561103448.52227998</v>
      </c>
      <c r="K2042">
        <v>4.5</v>
      </c>
      <c r="L2042" t="s">
        <v>6143</v>
      </c>
      <c r="M2042" t="s">
        <v>6144</v>
      </c>
    </row>
    <row r="2043" spans="1:13" x14ac:dyDescent="0.4">
      <c r="A2043">
        <v>210000391</v>
      </c>
      <c r="B2043" t="s">
        <v>6161</v>
      </c>
      <c r="C2043" t="s">
        <v>6162</v>
      </c>
      <c r="D2043" t="s">
        <v>595</v>
      </c>
      <c r="E2043" t="s">
        <v>6179</v>
      </c>
      <c r="F2043" t="s">
        <v>6180</v>
      </c>
      <c r="G2043" t="s">
        <v>595</v>
      </c>
      <c r="H2043" t="s">
        <v>6134</v>
      </c>
      <c r="I2043" t="s">
        <v>598</v>
      </c>
      <c r="J2043">
        <v>546206896.79159999</v>
      </c>
      <c r="K2043">
        <v>4.5</v>
      </c>
      <c r="L2043" t="s">
        <v>6143</v>
      </c>
      <c r="M2043" t="s">
        <v>6144</v>
      </c>
    </row>
    <row r="2044" spans="1:13" x14ac:dyDescent="0.4">
      <c r="A2044">
        <v>210000391</v>
      </c>
      <c r="B2044" t="s">
        <v>6161</v>
      </c>
      <c r="C2044" t="s">
        <v>6162</v>
      </c>
      <c r="D2044" t="s">
        <v>595</v>
      </c>
      <c r="E2044" t="s">
        <v>6181</v>
      </c>
      <c r="F2044" t="s">
        <v>6182</v>
      </c>
      <c r="G2044" t="s">
        <v>595</v>
      </c>
      <c r="H2044" t="s">
        <v>6134</v>
      </c>
      <c r="I2044" t="s">
        <v>598</v>
      </c>
      <c r="J2044">
        <v>720000000.31620002</v>
      </c>
      <c r="K2044">
        <v>4.5</v>
      </c>
      <c r="L2044" t="s">
        <v>6143</v>
      </c>
      <c r="M2044" t="s">
        <v>6144</v>
      </c>
    </row>
    <row r="2045" spans="1:13" x14ac:dyDescent="0.4">
      <c r="A2045">
        <v>210000391</v>
      </c>
      <c r="B2045" t="s">
        <v>6161</v>
      </c>
      <c r="C2045" t="s">
        <v>6162</v>
      </c>
      <c r="D2045" t="s">
        <v>595</v>
      </c>
      <c r="E2045" t="s">
        <v>6183</v>
      </c>
      <c r="F2045" t="s">
        <v>6184</v>
      </c>
      <c r="G2045" t="s">
        <v>595</v>
      </c>
      <c r="H2045" t="s">
        <v>6134</v>
      </c>
      <c r="I2045" t="s">
        <v>598</v>
      </c>
      <c r="J2045">
        <v>759724138.26468003</v>
      </c>
      <c r="K2045">
        <v>4.5</v>
      </c>
      <c r="L2045" t="s">
        <v>6143</v>
      </c>
      <c r="M2045" t="s">
        <v>6144</v>
      </c>
    </row>
    <row r="2046" spans="1:13" x14ac:dyDescent="0.4">
      <c r="A2046">
        <v>210000391</v>
      </c>
      <c r="B2046" t="s">
        <v>6161</v>
      </c>
      <c r="C2046" t="s">
        <v>6162</v>
      </c>
      <c r="D2046" t="s">
        <v>595</v>
      </c>
      <c r="E2046" t="s">
        <v>6185</v>
      </c>
      <c r="F2046" t="s">
        <v>6186</v>
      </c>
      <c r="G2046" t="s">
        <v>595</v>
      </c>
      <c r="H2046" t="s">
        <v>6134</v>
      </c>
      <c r="I2046" t="s">
        <v>598</v>
      </c>
      <c r="J2046">
        <v>1464827586.8501999</v>
      </c>
      <c r="K2046">
        <v>12</v>
      </c>
      <c r="L2046" t="s">
        <v>6135</v>
      </c>
      <c r="M2046" t="s">
        <v>6136</v>
      </c>
    </row>
    <row r="2047" spans="1:13" x14ac:dyDescent="0.4">
      <c r="A2047">
        <v>210000391</v>
      </c>
      <c r="B2047" t="s">
        <v>6161</v>
      </c>
      <c r="C2047" t="s">
        <v>6162</v>
      </c>
      <c r="D2047" t="s">
        <v>595</v>
      </c>
      <c r="E2047" t="s">
        <v>6187</v>
      </c>
      <c r="F2047" t="s">
        <v>6188</v>
      </c>
      <c r="G2047" t="s">
        <v>595</v>
      </c>
      <c r="H2047" t="s">
        <v>6134</v>
      </c>
      <c r="I2047" t="s">
        <v>598</v>
      </c>
      <c r="J2047">
        <v>268075713.221178</v>
      </c>
      <c r="K2047">
        <v>12</v>
      </c>
      <c r="L2047" t="s">
        <v>6140</v>
      </c>
      <c r="M2047" t="s">
        <v>6136</v>
      </c>
    </row>
    <row r="2048" spans="1:13" x14ac:dyDescent="0.4">
      <c r="A2048">
        <v>210000391</v>
      </c>
      <c r="B2048" t="s">
        <v>6161</v>
      </c>
      <c r="C2048" t="s">
        <v>6162</v>
      </c>
      <c r="D2048" t="s">
        <v>595</v>
      </c>
      <c r="E2048" t="s">
        <v>6189</v>
      </c>
      <c r="F2048" t="s">
        <v>6190</v>
      </c>
      <c r="G2048" t="s">
        <v>595</v>
      </c>
      <c r="H2048" t="s">
        <v>6134</v>
      </c>
      <c r="I2048" t="s">
        <v>598</v>
      </c>
      <c r="J2048">
        <v>9895282.7629663702</v>
      </c>
      <c r="K2048">
        <v>12</v>
      </c>
      <c r="L2048" t="s">
        <v>6140</v>
      </c>
      <c r="M2048" t="s">
        <v>6136</v>
      </c>
    </row>
    <row r="2049" spans="1:13" x14ac:dyDescent="0.4">
      <c r="A2049">
        <v>210000391</v>
      </c>
      <c r="B2049" t="s">
        <v>6161</v>
      </c>
      <c r="C2049" t="s">
        <v>6162</v>
      </c>
      <c r="D2049" t="s">
        <v>595</v>
      </c>
      <c r="E2049" t="s">
        <v>6191</v>
      </c>
      <c r="F2049" t="s">
        <v>6192</v>
      </c>
      <c r="G2049" t="s">
        <v>595</v>
      </c>
      <c r="H2049" t="s">
        <v>6134</v>
      </c>
      <c r="I2049" t="s">
        <v>598</v>
      </c>
      <c r="J2049">
        <v>10531117.2460042</v>
      </c>
      <c r="K2049">
        <v>12</v>
      </c>
      <c r="L2049" t="s">
        <v>6140</v>
      </c>
      <c r="M2049" t="s">
        <v>6136</v>
      </c>
    </row>
    <row r="2050" spans="1:13" x14ac:dyDescent="0.4">
      <c r="A2050">
        <v>210000391</v>
      </c>
      <c r="B2050" t="s">
        <v>6161</v>
      </c>
      <c r="C2050" t="s">
        <v>6162</v>
      </c>
      <c r="D2050" t="s">
        <v>595</v>
      </c>
      <c r="E2050" t="s">
        <v>6193</v>
      </c>
      <c r="F2050" t="s">
        <v>6194</v>
      </c>
      <c r="G2050" t="s">
        <v>595</v>
      </c>
      <c r="H2050" t="s">
        <v>6134</v>
      </c>
      <c r="I2050" t="s">
        <v>598</v>
      </c>
      <c r="J2050">
        <v>11464882.7636557</v>
      </c>
      <c r="K2050">
        <v>12</v>
      </c>
      <c r="L2050" t="s">
        <v>6140</v>
      </c>
      <c r="M2050" t="s">
        <v>6136</v>
      </c>
    </row>
    <row r="2051" spans="1:13" x14ac:dyDescent="0.4">
      <c r="A2051">
        <v>210000391</v>
      </c>
      <c r="B2051" t="s">
        <v>6161</v>
      </c>
      <c r="C2051" t="s">
        <v>6162</v>
      </c>
      <c r="D2051" t="s">
        <v>595</v>
      </c>
      <c r="E2051" t="s">
        <v>6195</v>
      </c>
      <c r="F2051" t="s">
        <v>6196</v>
      </c>
      <c r="G2051" t="s">
        <v>595</v>
      </c>
      <c r="H2051" t="s">
        <v>6134</v>
      </c>
      <c r="I2051" t="s">
        <v>598</v>
      </c>
      <c r="J2051">
        <v>11081048.2807285</v>
      </c>
      <c r="K2051">
        <v>12</v>
      </c>
      <c r="L2051" t="s">
        <v>6140</v>
      </c>
      <c r="M2051" t="s">
        <v>6136</v>
      </c>
    </row>
    <row r="2052" spans="1:13" x14ac:dyDescent="0.4">
      <c r="A2052">
        <v>210000391</v>
      </c>
      <c r="B2052" t="s">
        <v>6161</v>
      </c>
      <c r="C2052" t="s">
        <v>6162</v>
      </c>
      <c r="D2052" t="s">
        <v>595</v>
      </c>
      <c r="E2052" t="s">
        <v>6197</v>
      </c>
      <c r="F2052" t="s">
        <v>6198</v>
      </c>
      <c r="G2052" t="s">
        <v>595</v>
      </c>
      <c r="H2052" t="s">
        <v>6134</v>
      </c>
      <c r="I2052" t="s">
        <v>598</v>
      </c>
      <c r="J2052">
        <v>11401920.005007301</v>
      </c>
      <c r="K2052">
        <v>12</v>
      </c>
      <c r="L2052" t="s">
        <v>6140</v>
      </c>
      <c r="M2052" t="s">
        <v>6136</v>
      </c>
    </row>
    <row r="2053" spans="1:13" x14ac:dyDescent="0.4">
      <c r="A2053">
        <v>210000391</v>
      </c>
      <c r="B2053" t="s">
        <v>6161</v>
      </c>
      <c r="C2053" t="s">
        <v>6162</v>
      </c>
      <c r="D2053" t="s">
        <v>595</v>
      </c>
      <c r="E2053" t="s">
        <v>6199</v>
      </c>
      <c r="F2053" t="s">
        <v>6200</v>
      </c>
      <c r="G2053" t="s">
        <v>595</v>
      </c>
      <c r="H2053" t="s">
        <v>6134</v>
      </c>
      <c r="I2053" t="s">
        <v>598</v>
      </c>
      <c r="J2053">
        <v>10294659.3148659</v>
      </c>
      <c r="K2053">
        <v>12</v>
      </c>
      <c r="L2053" t="s">
        <v>6140</v>
      </c>
      <c r="M2053" t="s">
        <v>6136</v>
      </c>
    </row>
    <row r="2054" spans="1:13" x14ac:dyDescent="0.4">
      <c r="A2054">
        <v>210000391</v>
      </c>
      <c r="B2054" t="s">
        <v>6161</v>
      </c>
      <c r="C2054" t="s">
        <v>6162</v>
      </c>
      <c r="D2054" t="s">
        <v>595</v>
      </c>
      <c r="E2054" t="s">
        <v>6201</v>
      </c>
      <c r="F2054" t="s">
        <v>6202</v>
      </c>
      <c r="G2054" t="s">
        <v>595</v>
      </c>
      <c r="H2054" t="s">
        <v>6134</v>
      </c>
      <c r="I2054" t="s">
        <v>598</v>
      </c>
      <c r="J2054">
        <v>13770720.006047601</v>
      </c>
      <c r="K2054">
        <v>12</v>
      </c>
      <c r="L2054" t="s">
        <v>6140</v>
      </c>
      <c r="M2054" t="s">
        <v>6136</v>
      </c>
    </row>
    <row r="2055" spans="1:13" x14ac:dyDescent="0.4">
      <c r="A2055">
        <v>210000391</v>
      </c>
      <c r="B2055" t="s">
        <v>6161</v>
      </c>
      <c r="C2055" t="s">
        <v>6162</v>
      </c>
      <c r="D2055" t="s">
        <v>595</v>
      </c>
      <c r="E2055" t="s">
        <v>6203</v>
      </c>
      <c r="F2055" t="s">
        <v>6204</v>
      </c>
      <c r="G2055" t="s">
        <v>595</v>
      </c>
      <c r="H2055" t="s">
        <v>6134</v>
      </c>
      <c r="I2055" t="s">
        <v>598</v>
      </c>
      <c r="J2055">
        <v>12716590.3504123</v>
      </c>
      <c r="K2055">
        <v>12</v>
      </c>
      <c r="L2055" t="s">
        <v>6140</v>
      </c>
      <c r="M2055" t="s">
        <v>6136</v>
      </c>
    </row>
    <row r="2056" spans="1:13" x14ac:dyDescent="0.4">
      <c r="A2056">
        <v>210000391</v>
      </c>
      <c r="B2056" t="s">
        <v>6161</v>
      </c>
      <c r="C2056" t="s">
        <v>6162</v>
      </c>
      <c r="D2056" t="s">
        <v>595</v>
      </c>
      <c r="E2056" t="s">
        <v>6205</v>
      </c>
      <c r="F2056" t="s">
        <v>6206</v>
      </c>
      <c r="G2056" t="s">
        <v>595</v>
      </c>
      <c r="H2056" t="s">
        <v>6134</v>
      </c>
      <c r="I2056" t="s">
        <v>598</v>
      </c>
      <c r="J2056">
        <v>8162913.1070331503</v>
      </c>
      <c r="K2056">
        <v>12</v>
      </c>
      <c r="L2056" t="s">
        <v>6140</v>
      </c>
      <c r="M2056" t="s">
        <v>6136</v>
      </c>
    </row>
    <row r="2057" spans="1:13" x14ac:dyDescent="0.4">
      <c r="A2057">
        <v>210000391</v>
      </c>
      <c r="B2057" t="s">
        <v>6161</v>
      </c>
      <c r="C2057" t="s">
        <v>6162</v>
      </c>
      <c r="D2057" t="s">
        <v>595</v>
      </c>
      <c r="E2057" t="s">
        <v>6207</v>
      </c>
      <c r="F2057" t="s">
        <v>6208</v>
      </c>
      <c r="G2057" t="s">
        <v>595</v>
      </c>
      <c r="H2057" t="s">
        <v>6134</v>
      </c>
      <c r="I2057" t="s">
        <v>598</v>
      </c>
      <c r="J2057">
        <v>8516457.9347746298</v>
      </c>
      <c r="K2057">
        <v>12</v>
      </c>
      <c r="L2057" t="s">
        <v>6140</v>
      </c>
      <c r="M2057" t="s">
        <v>6136</v>
      </c>
    </row>
    <row r="2058" spans="1:13" x14ac:dyDescent="0.4">
      <c r="A2058">
        <v>210000391</v>
      </c>
      <c r="B2058" t="s">
        <v>6161</v>
      </c>
      <c r="C2058" t="s">
        <v>6162</v>
      </c>
      <c r="D2058" t="s">
        <v>595</v>
      </c>
      <c r="E2058" t="s">
        <v>6209</v>
      </c>
      <c r="F2058" t="s">
        <v>6210</v>
      </c>
      <c r="G2058" t="s">
        <v>595</v>
      </c>
      <c r="H2058" t="s">
        <v>6134</v>
      </c>
      <c r="I2058" t="s">
        <v>598</v>
      </c>
      <c r="J2058">
        <v>8878493.7970025893</v>
      </c>
      <c r="K2058">
        <v>12</v>
      </c>
      <c r="L2058" t="s">
        <v>6140</v>
      </c>
      <c r="M2058" t="s">
        <v>6136</v>
      </c>
    </row>
    <row r="2059" spans="1:13" x14ac:dyDescent="0.4">
      <c r="A2059">
        <v>210000391</v>
      </c>
      <c r="B2059" t="s">
        <v>6161</v>
      </c>
      <c r="C2059" t="s">
        <v>6162</v>
      </c>
      <c r="D2059" t="s">
        <v>595</v>
      </c>
      <c r="E2059" t="s">
        <v>6211</v>
      </c>
      <c r="F2059" t="s">
        <v>6212</v>
      </c>
      <c r="G2059" t="s">
        <v>595</v>
      </c>
      <c r="H2059" t="s">
        <v>6134</v>
      </c>
      <c r="I2059" t="s">
        <v>598</v>
      </c>
      <c r="J2059">
        <v>9155321.3833310604</v>
      </c>
      <c r="K2059">
        <v>12</v>
      </c>
      <c r="L2059" t="s">
        <v>6140</v>
      </c>
      <c r="M2059" t="s">
        <v>6136</v>
      </c>
    </row>
    <row r="2060" spans="1:13" x14ac:dyDescent="0.4">
      <c r="A2060">
        <v>210000391</v>
      </c>
      <c r="B2060" t="s">
        <v>6161</v>
      </c>
      <c r="C2060" t="s">
        <v>6162</v>
      </c>
      <c r="D2060" t="s">
        <v>595</v>
      </c>
      <c r="E2060" t="s">
        <v>6213</v>
      </c>
      <c r="F2060" t="s">
        <v>6214</v>
      </c>
      <c r="G2060" t="s">
        <v>595</v>
      </c>
      <c r="H2060" t="s">
        <v>6134</v>
      </c>
      <c r="I2060" t="s">
        <v>598</v>
      </c>
      <c r="J2060">
        <v>9223051.0385332108</v>
      </c>
      <c r="K2060">
        <v>12</v>
      </c>
      <c r="L2060" t="s">
        <v>6140</v>
      </c>
      <c r="M2060" t="s">
        <v>6136</v>
      </c>
    </row>
    <row r="2061" spans="1:13" x14ac:dyDescent="0.4">
      <c r="A2061">
        <v>210000391</v>
      </c>
      <c r="B2061" t="s">
        <v>6161</v>
      </c>
      <c r="C2061" t="s">
        <v>6162</v>
      </c>
      <c r="D2061" t="s">
        <v>595</v>
      </c>
      <c r="E2061" t="s">
        <v>6215</v>
      </c>
      <c r="F2061" t="s">
        <v>6216</v>
      </c>
      <c r="G2061" t="s">
        <v>595</v>
      </c>
      <c r="H2061" t="s">
        <v>6134</v>
      </c>
      <c r="I2061" t="s">
        <v>598</v>
      </c>
      <c r="J2061">
        <v>9619398.6249141693</v>
      </c>
      <c r="K2061">
        <v>12</v>
      </c>
      <c r="L2061" t="s">
        <v>6140</v>
      </c>
      <c r="M2061" t="s">
        <v>6136</v>
      </c>
    </row>
    <row r="2062" spans="1:13" x14ac:dyDescent="0.4">
      <c r="A2062">
        <v>210000391</v>
      </c>
      <c r="B2062" t="s">
        <v>6161</v>
      </c>
      <c r="C2062" t="s">
        <v>6162</v>
      </c>
      <c r="D2062" t="s">
        <v>595</v>
      </c>
      <c r="E2062" t="s">
        <v>6217</v>
      </c>
      <c r="F2062" t="s">
        <v>6218</v>
      </c>
      <c r="G2062" t="s">
        <v>595</v>
      </c>
      <c r="H2062" t="s">
        <v>6134</v>
      </c>
      <c r="I2062" t="s">
        <v>598</v>
      </c>
      <c r="J2062">
        <v>10028358.625093799</v>
      </c>
      <c r="K2062">
        <v>12</v>
      </c>
      <c r="L2062" t="s">
        <v>6140</v>
      </c>
      <c r="M2062" t="s">
        <v>6136</v>
      </c>
    </row>
    <row r="2063" spans="1:13" x14ac:dyDescent="0.4">
      <c r="A2063">
        <v>210000391</v>
      </c>
      <c r="B2063" t="s">
        <v>6161</v>
      </c>
      <c r="C2063" t="s">
        <v>6162</v>
      </c>
      <c r="D2063" t="s">
        <v>595</v>
      </c>
      <c r="E2063" t="s">
        <v>6219</v>
      </c>
      <c r="F2063" t="s">
        <v>6220</v>
      </c>
      <c r="G2063" t="s">
        <v>595</v>
      </c>
      <c r="H2063" t="s">
        <v>6134</v>
      </c>
      <c r="I2063" t="s">
        <v>598</v>
      </c>
      <c r="J2063">
        <v>10330510.3493644</v>
      </c>
      <c r="K2063">
        <v>12</v>
      </c>
      <c r="L2063" t="s">
        <v>6140</v>
      </c>
      <c r="M2063" t="s">
        <v>6136</v>
      </c>
    </row>
    <row r="2064" spans="1:13" x14ac:dyDescent="0.4">
      <c r="A2064">
        <v>210000391</v>
      </c>
      <c r="B2064" t="s">
        <v>6161</v>
      </c>
      <c r="C2064" t="s">
        <v>6162</v>
      </c>
      <c r="D2064" t="s">
        <v>2775</v>
      </c>
      <c r="E2064" t="s">
        <v>6160</v>
      </c>
      <c r="F2064" t="s">
        <v>6139</v>
      </c>
      <c r="G2064" t="s">
        <v>2775</v>
      </c>
      <c r="H2064" t="s">
        <v>6159</v>
      </c>
      <c r="I2064" t="s">
        <v>598</v>
      </c>
      <c r="J2064">
        <v>1698805345.37112</v>
      </c>
    </row>
    <row r="2065" spans="1:13" x14ac:dyDescent="0.4">
      <c r="A2065">
        <v>210000419</v>
      </c>
      <c r="B2065" t="s">
        <v>6221</v>
      </c>
      <c r="C2065" t="s">
        <v>6222</v>
      </c>
      <c r="D2065" t="s">
        <v>595</v>
      </c>
      <c r="E2065" t="s">
        <v>6223</v>
      </c>
      <c r="F2065" t="s">
        <v>6224</v>
      </c>
      <c r="G2065" t="s">
        <v>595</v>
      </c>
      <c r="H2065" t="s">
        <v>6224</v>
      </c>
      <c r="I2065" t="s">
        <v>598</v>
      </c>
      <c r="J2065">
        <v>3190800000.1489</v>
      </c>
      <c r="K2065">
        <v>4.7</v>
      </c>
      <c r="L2065" t="s">
        <v>6225</v>
      </c>
      <c r="M2065" t="s">
        <v>6226</v>
      </c>
    </row>
    <row r="2066" spans="1:13" x14ac:dyDescent="0.4">
      <c r="A2066">
        <v>210000419</v>
      </c>
      <c r="B2066" t="s">
        <v>6221</v>
      </c>
      <c r="C2066" t="s">
        <v>6222</v>
      </c>
      <c r="D2066" t="s">
        <v>595</v>
      </c>
      <c r="E2066" t="s">
        <v>6227</v>
      </c>
      <c r="F2066" t="s">
        <v>6228</v>
      </c>
      <c r="G2066" t="s">
        <v>595</v>
      </c>
      <c r="H2066" t="s">
        <v>6229</v>
      </c>
      <c r="I2066" t="s">
        <v>598</v>
      </c>
      <c r="J2066">
        <v>1661613150.0775399</v>
      </c>
      <c r="K2066">
        <v>4</v>
      </c>
      <c r="L2066" t="s">
        <v>6230</v>
      </c>
      <c r="M2066" t="s">
        <v>5890</v>
      </c>
    </row>
    <row r="2067" spans="1:13" x14ac:dyDescent="0.4">
      <c r="A2067">
        <v>210000419</v>
      </c>
      <c r="B2067" t="s">
        <v>6221</v>
      </c>
      <c r="C2067" t="s">
        <v>6222</v>
      </c>
      <c r="D2067" t="s">
        <v>595</v>
      </c>
      <c r="E2067" t="s">
        <v>6231</v>
      </c>
      <c r="F2067" t="s">
        <v>6232</v>
      </c>
      <c r="G2067" t="s">
        <v>595</v>
      </c>
      <c r="H2067" t="s">
        <v>6233</v>
      </c>
      <c r="I2067" t="s">
        <v>598</v>
      </c>
      <c r="J2067">
        <v>1670755080.07797</v>
      </c>
      <c r="K2067">
        <v>4</v>
      </c>
      <c r="L2067" t="s">
        <v>6230</v>
      </c>
      <c r="M2067" t="s">
        <v>5890</v>
      </c>
    </row>
    <row r="2068" spans="1:13" x14ac:dyDescent="0.4">
      <c r="A2068">
        <v>210000419</v>
      </c>
      <c r="B2068" t="s">
        <v>6221</v>
      </c>
      <c r="C2068" t="s">
        <v>6222</v>
      </c>
      <c r="D2068" t="s">
        <v>595</v>
      </c>
      <c r="E2068" t="s">
        <v>6234</v>
      </c>
      <c r="F2068" t="s">
        <v>6235</v>
      </c>
      <c r="G2068" t="s">
        <v>595</v>
      </c>
      <c r="H2068" t="s">
        <v>6236</v>
      </c>
      <c r="I2068" t="s">
        <v>598</v>
      </c>
      <c r="J2068">
        <v>1251781050.0584199</v>
      </c>
      <c r="K2068">
        <v>4</v>
      </c>
      <c r="L2068" t="s">
        <v>6230</v>
      </c>
      <c r="M2068" t="s">
        <v>5890</v>
      </c>
    </row>
    <row r="2069" spans="1:13" x14ac:dyDescent="0.4">
      <c r="A2069">
        <v>210000419</v>
      </c>
      <c r="B2069" t="s">
        <v>6221</v>
      </c>
      <c r="C2069" t="s">
        <v>6222</v>
      </c>
      <c r="D2069" t="s">
        <v>595</v>
      </c>
      <c r="E2069" t="s">
        <v>6237</v>
      </c>
      <c r="F2069" t="s">
        <v>6238</v>
      </c>
      <c r="G2069" t="s">
        <v>595</v>
      </c>
      <c r="H2069" t="s">
        <v>6239</v>
      </c>
      <c r="I2069" t="s">
        <v>598</v>
      </c>
      <c r="J2069">
        <v>1753500000.08183</v>
      </c>
      <c r="K2069">
        <v>5.8</v>
      </c>
      <c r="L2069" t="s">
        <v>6240</v>
      </c>
      <c r="M2069" t="s">
        <v>6241</v>
      </c>
    </row>
    <row r="2070" spans="1:13" x14ac:dyDescent="0.4">
      <c r="A2070">
        <v>210000419</v>
      </c>
      <c r="B2070" t="s">
        <v>6221</v>
      </c>
      <c r="C2070" t="s">
        <v>6222</v>
      </c>
      <c r="D2070" t="s">
        <v>595</v>
      </c>
      <c r="E2070" t="s">
        <v>6242</v>
      </c>
      <c r="F2070" t="s">
        <v>6243</v>
      </c>
      <c r="G2070" t="s">
        <v>595</v>
      </c>
      <c r="H2070" t="s">
        <v>6244</v>
      </c>
      <c r="I2070" t="s">
        <v>598</v>
      </c>
      <c r="J2070">
        <v>2256600000.10531</v>
      </c>
      <c r="K2070">
        <v>4.7</v>
      </c>
      <c r="L2070" t="s">
        <v>6245</v>
      </c>
      <c r="M2070" t="s">
        <v>6246</v>
      </c>
    </row>
    <row r="2071" spans="1:13" x14ac:dyDescent="0.4">
      <c r="A2071">
        <v>210000419</v>
      </c>
      <c r="B2071" t="s">
        <v>6221</v>
      </c>
      <c r="C2071" t="s">
        <v>6222</v>
      </c>
      <c r="D2071" t="s">
        <v>595</v>
      </c>
      <c r="E2071" t="s">
        <v>6247</v>
      </c>
      <c r="F2071" t="s">
        <v>6248</v>
      </c>
      <c r="G2071" t="s">
        <v>595</v>
      </c>
      <c r="H2071" t="s">
        <v>6249</v>
      </c>
      <c r="I2071" t="s">
        <v>598</v>
      </c>
      <c r="J2071">
        <v>1234575150.05761</v>
      </c>
      <c r="K2071">
        <v>4</v>
      </c>
      <c r="L2071" t="s">
        <v>6230</v>
      </c>
      <c r="M2071" t="s">
        <v>5890</v>
      </c>
    </row>
    <row r="2072" spans="1:13" x14ac:dyDescent="0.4">
      <c r="A2072">
        <v>210000419</v>
      </c>
      <c r="B2072" t="s">
        <v>6221</v>
      </c>
      <c r="C2072" t="s">
        <v>6222</v>
      </c>
      <c r="D2072" t="s">
        <v>595</v>
      </c>
      <c r="E2072" t="s">
        <v>6250</v>
      </c>
      <c r="F2072" t="s">
        <v>6251</v>
      </c>
      <c r="G2072" t="s">
        <v>595</v>
      </c>
      <c r="H2072" t="s">
        <v>6252</v>
      </c>
      <c r="I2072" t="s">
        <v>598</v>
      </c>
      <c r="J2072">
        <v>1432463730.0668499</v>
      </c>
      <c r="K2072">
        <v>4</v>
      </c>
      <c r="L2072" t="s">
        <v>6230</v>
      </c>
      <c r="M2072" t="s">
        <v>5890</v>
      </c>
    </row>
    <row r="2073" spans="1:13" x14ac:dyDescent="0.4">
      <c r="A2073">
        <v>210000419</v>
      </c>
      <c r="B2073" t="s">
        <v>6221</v>
      </c>
      <c r="C2073" t="s">
        <v>6222</v>
      </c>
      <c r="D2073" t="s">
        <v>595</v>
      </c>
      <c r="E2073" t="s">
        <v>6253</v>
      </c>
      <c r="F2073" t="s">
        <v>6254</v>
      </c>
      <c r="G2073" t="s">
        <v>595</v>
      </c>
      <c r="H2073" t="s">
        <v>6255</v>
      </c>
      <c r="I2073" t="s">
        <v>598</v>
      </c>
      <c r="J2073">
        <v>7549007599</v>
      </c>
      <c r="K2073">
        <v>3.1</v>
      </c>
      <c r="L2073" t="s">
        <v>6256</v>
      </c>
      <c r="M2073" t="s">
        <v>6257</v>
      </c>
    </row>
    <row r="2074" spans="1:13" x14ac:dyDescent="0.4">
      <c r="A2074">
        <v>210000419</v>
      </c>
      <c r="B2074" t="s">
        <v>6221</v>
      </c>
      <c r="C2074" t="s">
        <v>6222</v>
      </c>
      <c r="D2074" t="s">
        <v>595</v>
      </c>
      <c r="E2074" t="s">
        <v>6258</v>
      </c>
      <c r="F2074" t="s">
        <v>6259</v>
      </c>
      <c r="G2074" t="s">
        <v>595</v>
      </c>
      <c r="H2074" t="s">
        <v>6255</v>
      </c>
      <c r="I2074" t="s">
        <v>598</v>
      </c>
      <c r="J2074">
        <v>7500000000.3500004</v>
      </c>
      <c r="K2074">
        <v>5.7</v>
      </c>
      <c r="L2074" t="s">
        <v>6260</v>
      </c>
      <c r="M2074" t="s">
        <v>6257</v>
      </c>
    </row>
    <row r="2075" spans="1:13" x14ac:dyDescent="0.4">
      <c r="A2075">
        <v>210000419</v>
      </c>
      <c r="B2075" t="s">
        <v>6221</v>
      </c>
      <c r="C2075" t="s">
        <v>6222</v>
      </c>
      <c r="D2075" t="s">
        <v>595</v>
      </c>
      <c r="E2075" t="s">
        <v>6261</v>
      </c>
      <c r="F2075" t="s">
        <v>6262</v>
      </c>
      <c r="G2075" t="s">
        <v>595</v>
      </c>
      <c r="H2075" t="s">
        <v>6263</v>
      </c>
      <c r="I2075" t="s">
        <v>598</v>
      </c>
      <c r="J2075">
        <v>14343000000.6693</v>
      </c>
      <c r="K2075">
        <v>3.9</v>
      </c>
      <c r="L2075" t="s">
        <v>6264</v>
      </c>
      <c r="M2075" t="s">
        <v>6265</v>
      </c>
    </row>
    <row r="2076" spans="1:13" x14ac:dyDescent="0.4">
      <c r="A2076">
        <v>210000419</v>
      </c>
      <c r="B2076" t="s">
        <v>6221</v>
      </c>
      <c r="C2076" t="s">
        <v>6222</v>
      </c>
      <c r="D2076" t="s">
        <v>595</v>
      </c>
      <c r="E2076" t="s">
        <v>6266</v>
      </c>
      <c r="F2076" t="s">
        <v>6267</v>
      </c>
      <c r="G2076" t="s">
        <v>595</v>
      </c>
      <c r="H2076" t="s">
        <v>6263</v>
      </c>
      <c r="I2076" t="s">
        <v>598</v>
      </c>
      <c r="J2076">
        <v>746400000.034832</v>
      </c>
      <c r="K2076">
        <v>3.9</v>
      </c>
      <c r="L2076" t="s">
        <v>6264</v>
      </c>
      <c r="M2076" t="s">
        <v>6268</v>
      </c>
    </row>
    <row r="2077" spans="1:13" x14ac:dyDescent="0.4">
      <c r="A2077">
        <v>210000419</v>
      </c>
      <c r="B2077" t="s">
        <v>6221</v>
      </c>
      <c r="C2077" t="s">
        <v>6222</v>
      </c>
      <c r="D2077" t="s">
        <v>595</v>
      </c>
      <c r="E2077" t="s">
        <v>6269</v>
      </c>
      <c r="F2077" t="s">
        <v>6270</v>
      </c>
      <c r="G2077" t="s">
        <v>595</v>
      </c>
      <c r="H2077" t="s">
        <v>6271</v>
      </c>
      <c r="I2077" t="s">
        <v>598</v>
      </c>
      <c r="J2077">
        <v>1832511270.08552</v>
      </c>
      <c r="K2077">
        <v>4</v>
      </c>
      <c r="L2077" t="s">
        <v>6230</v>
      </c>
      <c r="M2077" t="s">
        <v>5890</v>
      </c>
    </row>
    <row r="2078" spans="1:13" x14ac:dyDescent="0.4">
      <c r="A2078">
        <v>210000419</v>
      </c>
      <c r="B2078" t="s">
        <v>6221</v>
      </c>
      <c r="C2078" t="s">
        <v>6222</v>
      </c>
      <c r="D2078" t="s">
        <v>595</v>
      </c>
      <c r="E2078" t="s">
        <v>6272</v>
      </c>
      <c r="F2078" t="s">
        <v>6273</v>
      </c>
      <c r="G2078" t="s">
        <v>595</v>
      </c>
      <c r="H2078" t="s">
        <v>6274</v>
      </c>
      <c r="I2078" t="s">
        <v>598</v>
      </c>
      <c r="J2078">
        <v>37155984652.133904</v>
      </c>
      <c r="K2078">
        <v>4.12</v>
      </c>
      <c r="L2078" t="s">
        <v>6275</v>
      </c>
      <c r="M2078" t="s">
        <v>5913</v>
      </c>
    </row>
    <row r="2079" spans="1:13" x14ac:dyDescent="0.4">
      <c r="A2079">
        <v>210000419</v>
      </c>
      <c r="B2079" t="s">
        <v>6221</v>
      </c>
      <c r="C2079" t="s">
        <v>6222</v>
      </c>
      <c r="D2079" t="s">
        <v>595</v>
      </c>
      <c r="E2079" t="s">
        <v>6276</v>
      </c>
      <c r="F2079" t="s">
        <v>6277</v>
      </c>
      <c r="G2079" t="s">
        <v>595</v>
      </c>
      <c r="H2079" t="s">
        <v>6274</v>
      </c>
      <c r="I2079" t="s">
        <v>598</v>
      </c>
      <c r="J2079">
        <v>4275600000.1995301</v>
      </c>
      <c r="K2079">
        <v>5.5</v>
      </c>
      <c r="L2079" t="s">
        <v>6278</v>
      </c>
      <c r="M2079" t="s">
        <v>5913</v>
      </c>
    </row>
    <row r="2080" spans="1:13" x14ac:dyDescent="0.4">
      <c r="A2080">
        <v>210000419</v>
      </c>
      <c r="B2080" t="s">
        <v>6221</v>
      </c>
      <c r="C2080" t="s">
        <v>6222</v>
      </c>
      <c r="D2080" t="s">
        <v>595</v>
      </c>
      <c r="E2080" t="s">
        <v>6279</v>
      </c>
      <c r="F2080" t="s">
        <v>6280</v>
      </c>
      <c r="G2080" t="s">
        <v>595</v>
      </c>
      <c r="H2080" t="s">
        <v>6280</v>
      </c>
      <c r="I2080" t="s">
        <v>598</v>
      </c>
      <c r="J2080">
        <v>3968400000.1851902</v>
      </c>
      <c r="K2080">
        <v>4.7</v>
      </c>
      <c r="L2080" t="s">
        <v>6225</v>
      </c>
      <c r="M2080" t="s">
        <v>6226</v>
      </c>
    </row>
    <row r="2081" spans="1:13" x14ac:dyDescent="0.4">
      <c r="A2081">
        <v>210000419</v>
      </c>
      <c r="B2081" t="s">
        <v>6221</v>
      </c>
      <c r="C2081" t="s">
        <v>6222</v>
      </c>
      <c r="D2081" t="s">
        <v>595</v>
      </c>
      <c r="E2081" t="s">
        <v>6281</v>
      </c>
      <c r="F2081" t="s">
        <v>6282</v>
      </c>
      <c r="G2081" t="s">
        <v>595</v>
      </c>
      <c r="H2081" t="s">
        <v>6283</v>
      </c>
      <c r="I2081" t="s">
        <v>598</v>
      </c>
      <c r="J2081">
        <v>2265000000.1057</v>
      </c>
      <c r="K2081">
        <v>4.7</v>
      </c>
      <c r="L2081" t="s">
        <v>6245</v>
      </c>
      <c r="M2081" t="s">
        <v>6246</v>
      </c>
    </row>
    <row r="2082" spans="1:13" x14ac:dyDescent="0.4">
      <c r="A2082">
        <v>210000419</v>
      </c>
      <c r="B2082" t="s">
        <v>6221</v>
      </c>
      <c r="C2082" t="s">
        <v>6222</v>
      </c>
      <c r="D2082" t="s">
        <v>595</v>
      </c>
      <c r="E2082" t="s">
        <v>6284</v>
      </c>
      <c r="F2082" t="s">
        <v>6285</v>
      </c>
      <c r="G2082" t="s">
        <v>595</v>
      </c>
      <c r="H2082" t="s">
        <v>6285</v>
      </c>
      <c r="I2082" t="s">
        <v>598</v>
      </c>
      <c r="J2082">
        <v>1754100000.0818601</v>
      </c>
      <c r="K2082">
        <v>5.8</v>
      </c>
      <c r="L2082" t="s">
        <v>6240</v>
      </c>
      <c r="M2082" t="s">
        <v>6241</v>
      </c>
    </row>
    <row r="2083" spans="1:13" x14ac:dyDescent="0.4">
      <c r="A2083">
        <v>210000419</v>
      </c>
      <c r="B2083" t="s">
        <v>6221</v>
      </c>
      <c r="C2083" t="s">
        <v>6222</v>
      </c>
      <c r="D2083" t="s">
        <v>595</v>
      </c>
      <c r="E2083" t="s">
        <v>6286</v>
      </c>
      <c r="F2083" t="s">
        <v>6287</v>
      </c>
      <c r="G2083" t="s">
        <v>595</v>
      </c>
      <c r="H2083" t="s">
        <v>6288</v>
      </c>
      <c r="I2083" t="s">
        <v>598</v>
      </c>
      <c r="J2083">
        <v>1711800000.07988</v>
      </c>
      <c r="K2083">
        <v>5.8</v>
      </c>
      <c r="L2083" t="s">
        <v>6240</v>
      </c>
      <c r="M2083" t="s">
        <v>6241</v>
      </c>
    </row>
    <row r="2084" spans="1:13" x14ac:dyDescent="0.4">
      <c r="A2084">
        <v>210000419</v>
      </c>
      <c r="B2084" t="s">
        <v>6221</v>
      </c>
      <c r="C2084" t="s">
        <v>6222</v>
      </c>
      <c r="D2084" t="s">
        <v>595</v>
      </c>
      <c r="E2084" t="s">
        <v>6289</v>
      </c>
      <c r="F2084" t="s">
        <v>6290</v>
      </c>
      <c r="G2084" t="s">
        <v>595</v>
      </c>
      <c r="H2084" t="s">
        <v>6291</v>
      </c>
      <c r="I2084" t="s">
        <v>598</v>
      </c>
      <c r="J2084">
        <v>2256900000.10532</v>
      </c>
      <c r="K2084">
        <v>4.7</v>
      </c>
      <c r="L2084" t="s">
        <v>6245</v>
      </c>
      <c r="M2084" t="s">
        <v>6246</v>
      </c>
    </row>
    <row r="2085" spans="1:13" x14ac:dyDescent="0.4">
      <c r="A2085">
        <v>210000419</v>
      </c>
      <c r="B2085" t="s">
        <v>6221</v>
      </c>
      <c r="C2085" t="s">
        <v>6222</v>
      </c>
      <c r="D2085" t="s">
        <v>2775</v>
      </c>
      <c r="E2085" t="s">
        <v>6292</v>
      </c>
      <c r="F2085" t="s">
        <v>6293</v>
      </c>
      <c r="G2085" t="s">
        <v>2775</v>
      </c>
      <c r="H2085" t="s">
        <v>6293</v>
      </c>
      <c r="I2085" t="s">
        <v>598</v>
      </c>
      <c r="J2085">
        <v>1326675160.5028701</v>
      </c>
    </row>
    <row r="2086" spans="1:13" x14ac:dyDescent="0.4">
      <c r="A2086">
        <v>210000419</v>
      </c>
      <c r="B2086" t="s">
        <v>6221</v>
      </c>
      <c r="C2086" t="s">
        <v>6222</v>
      </c>
      <c r="D2086" t="s">
        <v>2775</v>
      </c>
      <c r="E2086" t="s">
        <v>6294</v>
      </c>
      <c r="F2086" t="s">
        <v>6295</v>
      </c>
      <c r="G2086" t="s">
        <v>2775</v>
      </c>
      <c r="H2086" t="s">
        <v>6296</v>
      </c>
      <c r="I2086" t="s">
        <v>598</v>
      </c>
      <c r="J2086">
        <v>401174938.10667098</v>
      </c>
    </row>
    <row r="2087" spans="1:13" x14ac:dyDescent="0.4">
      <c r="A2087">
        <v>210000419</v>
      </c>
      <c r="B2087" t="s">
        <v>6221</v>
      </c>
      <c r="C2087" t="s">
        <v>6222</v>
      </c>
      <c r="D2087" t="s">
        <v>2775</v>
      </c>
      <c r="E2087" t="s">
        <v>6297</v>
      </c>
      <c r="F2087" t="s">
        <v>6298</v>
      </c>
      <c r="G2087" t="s">
        <v>2775</v>
      </c>
      <c r="H2087" t="s">
        <v>6298</v>
      </c>
      <c r="I2087" t="s">
        <v>598</v>
      </c>
      <c r="J2087">
        <v>562645171.43187702</v>
      </c>
    </row>
    <row r="2088" spans="1:13" x14ac:dyDescent="0.4">
      <c r="A2088">
        <v>210000419</v>
      </c>
      <c r="B2088" t="s">
        <v>6221</v>
      </c>
      <c r="C2088" t="s">
        <v>6222</v>
      </c>
      <c r="D2088" t="s">
        <v>2775</v>
      </c>
      <c r="E2088" t="s">
        <v>6299</v>
      </c>
      <c r="F2088" t="s">
        <v>6300</v>
      </c>
      <c r="G2088" t="s">
        <v>2775</v>
      </c>
      <c r="H2088" t="s">
        <v>6301</v>
      </c>
      <c r="I2088" t="s">
        <v>598</v>
      </c>
      <c r="J2088">
        <v>402961113.25406498</v>
      </c>
    </row>
    <row r="2089" spans="1:13" x14ac:dyDescent="0.4">
      <c r="A2089">
        <v>210000419</v>
      </c>
      <c r="B2089" t="s">
        <v>6221</v>
      </c>
      <c r="C2089" t="s">
        <v>6222</v>
      </c>
      <c r="D2089" t="s">
        <v>2775</v>
      </c>
      <c r="E2089" t="s">
        <v>6302</v>
      </c>
      <c r="F2089" t="s">
        <v>6303</v>
      </c>
      <c r="G2089" t="s">
        <v>2775</v>
      </c>
      <c r="H2089" t="s">
        <v>6303</v>
      </c>
      <c r="I2089" t="s">
        <v>598</v>
      </c>
      <c r="J2089">
        <v>401532173.13613802</v>
      </c>
    </row>
    <row r="2090" spans="1:13" x14ac:dyDescent="0.4">
      <c r="A2090">
        <v>210000420</v>
      </c>
      <c r="B2090" t="s">
        <v>6304</v>
      </c>
      <c r="C2090" t="s">
        <v>6305</v>
      </c>
      <c r="D2090" t="s">
        <v>595</v>
      </c>
      <c r="E2090" t="s">
        <v>6306</v>
      </c>
      <c r="F2090" t="s">
        <v>6307</v>
      </c>
      <c r="G2090" t="s">
        <v>595</v>
      </c>
      <c r="H2090" t="s">
        <v>6308</v>
      </c>
      <c r="I2090" t="s">
        <v>733</v>
      </c>
      <c r="J2090">
        <v>55313514282.066597</v>
      </c>
      <c r="K2090">
        <v>5.2</v>
      </c>
      <c r="L2090" t="s">
        <v>6309</v>
      </c>
      <c r="M2090" t="s">
        <v>6310</v>
      </c>
    </row>
    <row r="2091" spans="1:13" x14ac:dyDescent="0.4">
      <c r="A2091">
        <v>210000442</v>
      </c>
      <c r="B2091" t="s">
        <v>6311</v>
      </c>
      <c r="C2091" t="s">
        <v>6312</v>
      </c>
      <c r="D2091" t="s">
        <v>595</v>
      </c>
      <c r="E2091" t="s">
        <v>6313</v>
      </c>
      <c r="F2091" t="s">
        <v>6314</v>
      </c>
      <c r="G2091" t="s">
        <v>595</v>
      </c>
      <c r="H2091" t="s">
        <v>6315</v>
      </c>
      <c r="I2091" t="s">
        <v>598</v>
      </c>
      <c r="J2091">
        <v>2391000000.7603402</v>
      </c>
      <c r="K2091">
        <v>4</v>
      </c>
      <c r="L2091" t="s">
        <v>6316</v>
      </c>
      <c r="M2091" t="s">
        <v>6317</v>
      </c>
    </row>
    <row r="2092" spans="1:13" x14ac:dyDescent="0.4">
      <c r="A2092">
        <v>210000442</v>
      </c>
      <c r="B2092" t="s">
        <v>6311</v>
      </c>
      <c r="C2092" t="s">
        <v>6312</v>
      </c>
      <c r="D2092" t="s">
        <v>595</v>
      </c>
      <c r="E2092" t="s">
        <v>6318</v>
      </c>
      <c r="F2092" t="s">
        <v>6319</v>
      </c>
      <c r="G2092" t="s">
        <v>595</v>
      </c>
      <c r="H2092" t="s">
        <v>6320</v>
      </c>
      <c r="I2092" t="s">
        <v>598</v>
      </c>
      <c r="J2092">
        <v>1812000000.57622</v>
      </c>
      <c r="K2092">
        <v>4</v>
      </c>
      <c r="L2092" t="s">
        <v>6321</v>
      </c>
      <c r="M2092" t="s">
        <v>6317</v>
      </c>
    </row>
    <row r="2093" spans="1:13" x14ac:dyDescent="0.4">
      <c r="A2093">
        <v>210000442</v>
      </c>
      <c r="B2093" t="s">
        <v>6311</v>
      </c>
      <c r="C2093" t="s">
        <v>6312</v>
      </c>
      <c r="D2093" t="s">
        <v>595</v>
      </c>
      <c r="E2093" t="s">
        <v>6322</v>
      </c>
      <c r="F2093" t="s">
        <v>6323</v>
      </c>
      <c r="G2093" t="s">
        <v>595</v>
      </c>
      <c r="H2093" t="s">
        <v>6324</v>
      </c>
      <c r="I2093" t="s">
        <v>598</v>
      </c>
      <c r="J2093">
        <v>1808000000.57494</v>
      </c>
      <c r="K2093">
        <v>4</v>
      </c>
      <c r="L2093" t="s">
        <v>6325</v>
      </c>
      <c r="M2093" t="s">
        <v>6317</v>
      </c>
    </row>
    <row r="2094" spans="1:13" x14ac:dyDescent="0.4">
      <c r="A2094">
        <v>210000442</v>
      </c>
      <c r="B2094" t="s">
        <v>6311</v>
      </c>
      <c r="C2094" t="s">
        <v>6312</v>
      </c>
      <c r="D2094" t="s">
        <v>595</v>
      </c>
      <c r="E2094" t="s">
        <v>6326</v>
      </c>
      <c r="F2094" t="s">
        <v>6327</v>
      </c>
      <c r="G2094" t="s">
        <v>595</v>
      </c>
      <c r="H2094" t="s">
        <v>6328</v>
      </c>
      <c r="I2094" t="s">
        <v>598</v>
      </c>
      <c r="J2094">
        <v>954500000.30353105</v>
      </c>
      <c r="K2094">
        <v>4</v>
      </c>
      <c r="L2094" t="s">
        <v>6329</v>
      </c>
      <c r="M2094" t="s">
        <v>6317</v>
      </c>
    </row>
    <row r="2095" spans="1:13" x14ac:dyDescent="0.4">
      <c r="A2095">
        <v>210000442</v>
      </c>
      <c r="B2095" t="s">
        <v>6311</v>
      </c>
      <c r="C2095" t="s">
        <v>6312</v>
      </c>
      <c r="D2095" t="s">
        <v>595</v>
      </c>
      <c r="E2095" t="s">
        <v>6330</v>
      </c>
      <c r="F2095" t="s">
        <v>6331</v>
      </c>
      <c r="G2095" t="s">
        <v>595</v>
      </c>
      <c r="H2095" t="s">
        <v>6332</v>
      </c>
      <c r="I2095" t="s">
        <v>598</v>
      </c>
      <c r="J2095">
        <v>1954500000.6215301</v>
      </c>
      <c r="K2095">
        <v>4</v>
      </c>
      <c r="L2095" t="s">
        <v>6325</v>
      </c>
      <c r="M2095" t="s">
        <v>6317</v>
      </c>
    </row>
    <row r="2096" spans="1:13" x14ac:dyDescent="0.4">
      <c r="A2096">
        <v>210000442</v>
      </c>
      <c r="B2096" t="s">
        <v>6311</v>
      </c>
      <c r="C2096" t="s">
        <v>6312</v>
      </c>
      <c r="D2096" t="s">
        <v>595</v>
      </c>
      <c r="E2096" t="s">
        <v>6333</v>
      </c>
      <c r="F2096" t="s">
        <v>6334</v>
      </c>
      <c r="G2096" t="s">
        <v>595</v>
      </c>
      <c r="H2096" t="s">
        <v>6335</v>
      </c>
      <c r="I2096" t="s">
        <v>598</v>
      </c>
      <c r="J2096">
        <v>1874000000.5959301</v>
      </c>
      <c r="K2096">
        <v>4.7</v>
      </c>
      <c r="L2096" t="s">
        <v>6336</v>
      </c>
      <c r="M2096" t="s">
        <v>6337</v>
      </c>
    </row>
    <row r="2097" spans="1:13" x14ac:dyDescent="0.4">
      <c r="A2097">
        <v>210000442</v>
      </c>
      <c r="B2097" t="s">
        <v>6311</v>
      </c>
      <c r="C2097" t="s">
        <v>6312</v>
      </c>
      <c r="D2097" t="s">
        <v>595</v>
      </c>
      <c r="E2097" t="s">
        <v>6338</v>
      </c>
      <c r="F2097" t="s">
        <v>6339</v>
      </c>
      <c r="G2097" t="s">
        <v>595</v>
      </c>
      <c r="H2097" t="s">
        <v>6340</v>
      </c>
      <c r="I2097" t="s">
        <v>598</v>
      </c>
      <c r="J2097">
        <v>2612000000.8306198</v>
      </c>
      <c r="K2097">
        <v>4</v>
      </c>
      <c r="L2097" t="s">
        <v>6341</v>
      </c>
      <c r="M2097" t="s">
        <v>6317</v>
      </c>
    </row>
    <row r="2098" spans="1:13" x14ac:dyDescent="0.4">
      <c r="A2098">
        <v>210000442</v>
      </c>
      <c r="B2098" t="s">
        <v>6311</v>
      </c>
      <c r="C2098" t="s">
        <v>6312</v>
      </c>
      <c r="D2098" t="s">
        <v>595</v>
      </c>
      <c r="E2098" t="s">
        <v>6342</v>
      </c>
      <c r="F2098" t="s">
        <v>6343</v>
      </c>
      <c r="G2098" t="s">
        <v>595</v>
      </c>
      <c r="H2098" t="s">
        <v>6344</v>
      </c>
      <c r="I2098" t="s">
        <v>598</v>
      </c>
      <c r="J2098">
        <v>859500000.27332103</v>
      </c>
      <c r="K2098">
        <v>4</v>
      </c>
      <c r="L2098" t="s">
        <v>6329</v>
      </c>
      <c r="M2098" t="s">
        <v>6317</v>
      </c>
    </row>
    <row r="2099" spans="1:13" x14ac:dyDescent="0.4">
      <c r="A2099">
        <v>210000442</v>
      </c>
      <c r="B2099" t="s">
        <v>6311</v>
      </c>
      <c r="C2099" t="s">
        <v>6312</v>
      </c>
      <c r="D2099" t="s">
        <v>595</v>
      </c>
      <c r="E2099" t="s">
        <v>6345</v>
      </c>
      <c r="F2099" t="s">
        <v>6346</v>
      </c>
      <c r="G2099" t="s">
        <v>595</v>
      </c>
      <c r="H2099" t="s">
        <v>6347</v>
      </c>
      <c r="I2099" t="s">
        <v>598</v>
      </c>
      <c r="J2099">
        <v>2834500000.90137</v>
      </c>
      <c r="K2099">
        <v>4.7</v>
      </c>
      <c r="L2099" t="s">
        <v>6341</v>
      </c>
      <c r="M2099" t="s">
        <v>6337</v>
      </c>
    </row>
    <row r="2100" spans="1:13" x14ac:dyDescent="0.4">
      <c r="A2100">
        <v>210000442</v>
      </c>
      <c r="B2100" t="s">
        <v>6311</v>
      </c>
      <c r="C2100" t="s">
        <v>6312</v>
      </c>
      <c r="D2100" t="s">
        <v>595</v>
      </c>
      <c r="E2100" t="s">
        <v>6348</v>
      </c>
      <c r="F2100" t="s">
        <v>6349</v>
      </c>
      <c r="G2100" t="s">
        <v>595</v>
      </c>
      <c r="H2100" t="s">
        <v>6350</v>
      </c>
      <c r="I2100" t="s">
        <v>598</v>
      </c>
      <c r="J2100">
        <v>1086000000.34535</v>
      </c>
      <c r="K2100">
        <v>4</v>
      </c>
      <c r="L2100" t="s">
        <v>6351</v>
      </c>
      <c r="M2100" t="s">
        <v>6317</v>
      </c>
    </row>
    <row r="2101" spans="1:13" x14ac:dyDescent="0.4">
      <c r="A2101">
        <v>210000442</v>
      </c>
      <c r="B2101" t="s">
        <v>6311</v>
      </c>
      <c r="C2101" t="s">
        <v>6312</v>
      </c>
      <c r="D2101" t="s">
        <v>595</v>
      </c>
      <c r="E2101" t="s">
        <v>6352</v>
      </c>
      <c r="F2101" t="s">
        <v>6353</v>
      </c>
      <c r="G2101" t="s">
        <v>595</v>
      </c>
      <c r="H2101" t="s">
        <v>6354</v>
      </c>
      <c r="I2101" t="s">
        <v>598</v>
      </c>
      <c r="J2101">
        <v>2575000000.81885</v>
      </c>
      <c r="K2101">
        <v>4</v>
      </c>
      <c r="L2101" t="s">
        <v>6351</v>
      </c>
      <c r="M2101" t="s">
        <v>6317</v>
      </c>
    </row>
    <row r="2102" spans="1:13" x14ac:dyDescent="0.4">
      <c r="A2102">
        <v>210000442</v>
      </c>
      <c r="B2102" t="s">
        <v>6311</v>
      </c>
      <c r="C2102" t="s">
        <v>6312</v>
      </c>
      <c r="D2102" t="s">
        <v>595</v>
      </c>
      <c r="E2102" t="s">
        <v>6355</v>
      </c>
      <c r="F2102" t="s">
        <v>6356</v>
      </c>
      <c r="G2102" t="s">
        <v>595</v>
      </c>
      <c r="H2102" t="s">
        <v>6357</v>
      </c>
      <c r="I2102" t="s">
        <v>598</v>
      </c>
      <c r="J2102">
        <v>2801500000.8908801</v>
      </c>
      <c r="K2102">
        <v>4</v>
      </c>
      <c r="L2102" t="s">
        <v>6351</v>
      </c>
      <c r="M2102" t="s">
        <v>6317</v>
      </c>
    </row>
    <row r="2103" spans="1:13" x14ac:dyDescent="0.4">
      <c r="A2103">
        <v>210000445</v>
      </c>
      <c r="B2103" t="s">
        <v>6358</v>
      </c>
      <c r="C2103" t="s">
        <v>6359</v>
      </c>
      <c r="D2103" t="s">
        <v>595</v>
      </c>
      <c r="E2103" t="s">
        <v>6360</v>
      </c>
      <c r="F2103" t="s">
        <v>6361</v>
      </c>
      <c r="G2103" t="s">
        <v>595</v>
      </c>
      <c r="H2103" t="s">
        <v>6362</v>
      </c>
      <c r="I2103" t="s">
        <v>598</v>
      </c>
      <c r="J2103">
        <v>1295852381</v>
      </c>
      <c r="K2103">
        <v>2.67</v>
      </c>
      <c r="L2103" t="s">
        <v>2979</v>
      </c>
      <c r="M2103" t="s">
        <v>6363</v>
      </c>
    </row>
    <row r="2104" spans="1:13" x14ac:dyDescent="0.4">
      <c r="A2104">
        <v>210000445</v>
      </c>
      <c r="B2104" t="s">
        <v>6358</v>
      </c>
      <c r="C2104" t="s">
        <v>6359</v>
      </c>
      <c r="D2104" t="s">
        <v>595</v>
      </c>
      <c r="E2104" t="s">
        <v>6364</v>
      </c>
      <c r="F2104" t="s">
        <v>6365</v>
      </c>
      <c r="G2104" t="s">
        <v>595</v>
      </c>
      <c r="H2104" t="s">
        <v>6362</v>
      </c>
      <c r="I2104" t="s">
        <v>598</v>
      </c>
      <c r="J2104">
        <v>1295852381</v>
      </c>
      <c r="K2104">
        <v>5.4</v>
      </c>
      <c r="L2104" t="s">
        <v>2979</v>
      </c>
      <c r="M2104" t="s">
        <v>6363</v>
      </c>
    </row>
    <row r="2105" spans="1:13" x14ac:dyDescent="0.4">
      <c r="A2105">
        <v>210000445</v>
      </c>
      <c r="B2105" t="s">
        <v>6358</v>
      </c>
      <c r="C2105" t="s">
        <v>6359</v>
      </c>
      <c r="D2105" t="s">
        <v>595</v>
      </c>
      <c r="E2105" t="s">
        <v>6366</v>
      </c>
      <c r="F2105" t="s">
        <v>6367</v>
      </c>
      <c r="G2105" t="s">
        <v>595</v>
      </c>
      <c r="H2105" t="s">
        <v>6362</v>
      </c>
      <c r="I2105" t="s">
        <v>598</v>
      </c>
      <c r="J2105">
        <v>14682500</v>
      </c>
      <c r="K2105">
        <v>2.67</v>
      </c>
      <c r="L2105" t="s">
        <v>3116</v>
      </c>
      <c r="M2105" t="s">
        <v>6363</v>
      </c>
    </row>
    <row r="2106" spans="1:13" x14ac:dyDescent="0.4">
      <c r="A2106">
        <v>210000445</v>
      </c>
      <c r="B2106" t="s">
        <v>6358</v>
      </c>
      <c r="C2106" t="s">
        <v>6359</v>
      </c>
      <c r="D2106" t="s">
        <v>595</v>
      </c>
      <c r="E2106" t="s">
        <v>6368</v>
      </c>
      <c r="F2106" t="s">
        <v>6369</v>
      </c>
      <c r="G2106" t="s">
        <v>595</v>
      </c>
      <c r="H2106" t="s">
        <v>6362</v>
      </c>
      <c r="I2106" t="s">
        <v>598</v>
      </c>
      <c r="J2106">
        <v>14682500</v>
      </c>
      <c r="K2106">
        <v>5.4</v>
      </c>
      <c r="L2106" t="s">
        <v>3116</v>
      </c>
      <c r="M2106" t="s">
        <v>6363</v>
      </c>
    </row>
    <row r="2107" spans="1:13" x14ac:dyDescent="0.4">
      <c r="A2107">
        <v>210000445</v>
      </c>
      <c r="B2107" t="s">
        <v>6358</v>
      </c>
      <c r="C2107" t="s">
        <v>6359</v>
      </c>
      <c r="D2107" t="s">
        <v>595</v>
      </c>
      <c r="E2107" t="s">
        <v>6370</v>
      </c>
      <c r="F2107" t="s">
        <v>6371</v>
      </c>
      <c r="G2107" t="s">
        <v>595</v>
      </c>
      <c r="H2107" t="s">
        <v>6362</v>
      </c>
      <c r="I2107" t="s">
        <v>598</v>
      </c>
      <c r="J2107">
        <v>27500000</v>
      </c>
      <c r="K2107">
        <v>2.67</v>
      </c>
      <c r="L2107" t="s">
        <v>3116</v>
      </c>
      <c r="M2107" t="s">
        <v>6363</v>
      </c>
    </row>
    <row r="2108" spans="1:13" x14ac:dyDescent="0.4">
      <c r="A2108">
        <v>210000445</v>
      </c>
      <c r="B2108" t="s">
        <v>6358</v>
      </c>
      <c r="C2108" t="s">
        <v>6359</v>
      </c>
      <c r="D2108" t="s">
        <v>595</v>
      </c>
      <c r="E2108" t="s">
        <v>6372</v>
      </c>
      <c r="F2108" t="s">
        <v>6373</v>
      </c>
      <c r="G2108" t="s">
        <v>595</v>
      </c>
      <c r="H2108" t="s">
        <v>6362</v>
      </c>
      <c r="I2108" t="s">
        <v>598</v>
      </c>
      <c r="J2108">
        <v>27500000</v>
      </c>
      <c r="K2108">
        <v>5.4</v>
      </c>
      <c r="L2108" t="s">
        <v>3116</v>
      </c>
      <c r="M2108" t="s">
        <v>6363</v>
      </c>
    </row>
    <row r="2109" spans="1:13" x14ac:dyDescent="0.4">
      <c r="A2109">
        <v>210000445</v>
      </c>
      <c r="B2109" t="s">
        <v>6358</v>
      </c>
      <c r="C2109" t="s">
        <v>6359</v>
      </c>
      <c r="D2109" t="s">
        <v>595</v>
      </c>
      <c r="E2109" t="s">
        <v>6374</v>
      </c>
      <c r="F2109" t="s">
        <v>6375</v>
      </c>
      <c r="G2109" t="s">
        <v>595</v>
      </c>
      <c r="H2109" t="s">
        <v>6376</v>
      </c>
      <c r="I2109" t="s">
        <v>598</v>
      </c>
      <c r="J2109">
        <v>6078770143</v>
      </c>
      <c r="K2109">
        <v>2.87</v>
      </c>
      <c r="L2109" t="s">
        <v>6377</v>
      </c>
      <c r="M2109" t="s">
        <v>6378</v>
      </c>
    </row>
    <row r="2110" spans="1:13" x14ac:dyDescent="0.4">
      <c r="A2110">
        <v>210000445</v>
      </c>
      <c r="B2110" t="s">
        <v>6358</v>
      </c>
      <c r="C2110" t="s">
        <v>6359</v>
      </c>
      <c r="D2110" t="s">
        <v>595</v>
      </c>
      <c r="E2110" t="s">
        <v>6379</v>
      </c>
      <c r="F2110" t="s">
        <v>6380</v>
      </c>
      <c r="G2110" t="s">
        <v>595</v>
      </c>
      <c r="H2110" t="s">
        <v>6376</v>
      </c>
      <c r="I2110" t="s">
        <v>598</v>
      </c>
      <c r="J2110">
        <v>6078770143</v>
      </c>
      <c r="K2110">
        <v>5.89</v>
      </c>
      <c r="L2110" t="s">
        <v>6377</v>
      </c>
      <c r="M2110" t="s">
        <v>6378</v>
      </c>
    </row>
    <row r="2111" spans="1:13" x14ac:dyDescent="0.4">
      <c r="A2111">
        <v>210000445</v>
      </c>
      <c r="B2111" t="s">
        <v>6358</v>
      </c>
      <c r="C2111" t="s">
        <v>6359</v>
      </c>
      <c r="D2111" t="s">
        <v>595</v>
      </c>
      <c r="E2111" t="s">
        <v>6381</v>
      </c>
      <c r="F2111" t="s">
        <v>6382</v>
      </c>
      <c r="G2111" t="s">
        <v>595</v>
      </c>
      <c r="H2111" t="s">
        <v>6376</v>
      </c>
      <c r="I2111" t="s">
        <v>598</v>
      </c>
      <c r="J2111">
        <v>780907250</v>
      </c>
      <c r="K2111">
        <v>2.87</v>
      </c>
      <c r="L2111" t="s">
        <v>6383</v>
      </c>
      <c r="M2111" t="s">
        <v>6384</v>
      </c>
    </row>
    <row r="2112" spans="1:13" x14ac:dyDescent="0.4">
      <c r="A2112">
        <v>210000445</v>
      </c>
      <c r="B2112" t="s">
        <v>6358</v>
      </c>
      <c r="C2112" t="s">
        <v>6359</v>
      </c>
      <c r="D2112" t="s">
        <v>595</v>
      </c>
      <c r="E2112" t="s">
        <v>6385</v>
      </c>
      <c r="F2112" t="s">
        <v>6386</v>
      </c>
      <c r="G2112" t="s">
        <v>595</v>
      </c>
      <c r="H2112" t="s">
        <v>6376</v>
      </c>
      <c r="I2112" t="s">
        <v>598</v>
      </c>
      <c r="J2112">
        <v>780907250</v>
      </c>
      <c r="K2112">
        <v>5.89</v>
      </c>
      <c r="L2112" t="s">
        <v>6383</v>
      </c>
      <c r="M2112" t="s">
        <v>6384</v>
      </c>
    </row>
    <row r="2113" spans="1:13" x14ac:dyDescent="0.4">
      <c r="A2113">
        <v>210000445</v>
      </c>
      <c r="B2113" t="s">
        <v>6358</v>
      </c>
      <c r="C2113" t="s">
        <v>6359</v>
      </c>
      <c r="D2113" t="s">
        <v>595</v>
      </c>
      <c r="E2113" t="s">
        <v>6387</v>
      </c>
      <c r="F2113" t="s">
        <v>6388</v>
      </c>
      <c r="G2113" t="s">
        <v>595</v>
      </c>
      <c r="H2113" t="s">
        <v>6376</v>
      </c>
      <c r="I2113" t="s">
        <v>598</v>
      </c>
      <c r="J2113">
        <v>444500000</v>
      </c>
      <c r="K2113">
        <v>2.87</v>
      </c>
      <c r="L2113" t="s">
        <v>6389</v>
      </c>
      <c r="M2113" t="s">
        <v>6378</v>
      </c>
    </row>
    <row r="2114" spans="1:13" x14ac:dyDescent="0.4">
      <c r="A2114">
        <v>210000445</v>
      </c>
      <c r="B2114" t="s">
        <v>6358</v>
      </c>
      <c r="C2114" t="s">
        <v>6359</v>
      </c>
      <c r="D2114" t="s">
        <v>595</v>
      </c>
      <c r="E2114" t="s">
        <v>6390</v>
      </c>
      <c r="F2114" t="s">
        <v>6391</v>
      </c>
      <c r="G2114" t="s">
        <v>595</v>
      </c>
      <c r="H2114" t="s">
        <v>6376</v>
      </c>
      <c r="I2114" t="s">
        <v>598</v>
      </c>
      <c r="J2114">
        <v>444500000</v>
      </c>
      <c r="K2114">
        <v>5.89</v>
      </c>
      <c r="L2114" t="s">
        <v>6389</v>
      </c>
      <c r="M2114" t="s">
        <v>6378</v>
      </c>
    </row>
    <row r="2115" spans="1:13" x14ac:dyDescent="0.4">
      <c r="A2115">
        <v>210000445</v>
      </c>
      <c r="B2115" t="s">
        <v>6358</v>
      </c>
      <c r="C2115" t="s">
        <v>6359</v>
      </c>
      <c r="D2115" t="s">
        <v>595</v>
      </c>
      <c r="E2115" t="s">
        <v>6392</v>
      </c>
      <c r="F2115" t="s">
        <v>6393</v>
      </c>
      <c r="G2115" t="s">
        <v>595</v>
      </c>
      <c r="H2115" t="s">
        <v>6376</v>
      </c>
      <c r="I2115" t="s">
        <v>598</v>
      </c>
      <c r="J2115">
        <v>2265536648</v>
      </c>
      <c r="K2115">
        <v>2.87</v>
      </c>
      <c r="L2115" t="s">
        <v>6394</v>
      </c>
      <c r="M2115" t="s">
        <v>6395</v>
      </c>
    </row>
    <row r="2116" spans="1:13" x14ac:dyDescent="0.4">
      <c r="A2116">
        <v>210000445</v>
      </c>
      <c r="B2116" t="s">
        <v>6358</v>
      </c>
      <c r="C2116" t="s">
        <v>6359</v>
      </c>
      <c r="D2116" t="s">
        <v>595</v>
      </c>
      <c r="E2116" t="s">
        <v>6396</v>
      </c>
      <c r="F2116" t="s">
        <v>6397</v>
      </c>
      <c r="G2116" t="s">
        <v>595</v>
      </c>
      <c r="H2116" t="s">
        <v>6376</v>
      </c>
      <c r="I2116" t="s">
        <v>598</v>
      </c>
      <c r="J2116">
        <v>2265536648</v>
      </c>
      <c r="K2116">
        <v>5.21</v>
      </c>
      <c r="L2116" t="s">
        <v>6394</v>
      </c>
      <c r="M2116" t="s">
        <v>6395</v>
      </c>
    </row>
    <row r="2117" spans="1:13" x14ac:dyDescent="0.4">
      <c r="A2117">
        <v>210000445</v>
      </c>
      <c r="B2117" t="s">
        <v>6358</v>
      </c>
      <c r="C2117" t="s">
        <v>6359</v>
      </c>
      <c r="D2117" t="s">
        <v>595</v>
      </c>
      <c r="E2117" t="s">
        <v>6398</v>
      </c>
      <c r="F2117" t="s">
        <v>6399</v>
      </c>
      <c r="G2117" t="s">
        <v>595</v>
      </c>
      <c r="H2117" t="s">
        <v>6376</v>
      </c>
      <c r="I2117" t="s">
        <v>598</v>
      </c>
      <c r="J2117">
        <v>320000000</v>
      </c>
      <c r="K2117">
        <v>2.87</v>
      </c>
      <c r="L2117" t="s">
        <v>6400</v>
      </c>
      <c r="M2117" t="s">
        <v>6384</v>
      </c>
    </row>
    <row r="2118" spans="1:13" x14ac:dyDescent="0.4">
      <c r="A2118">
        <v>210000445</v>
      </c>
      <c r="B2118" t="s">
        <v>6358</v>
      </c>
      <c r="C2118" t="s">
        <v>6359</v>
      </c>
      <c r="D2118" t="s">
        <v>595</v>
      </c>
      <c r="E2118" t="s">
        <v>6401</v>
      </c>
      <c r="F2118" t="s">
        <v>6402</v>
      </c>
      <c r="G2118" t="s">
        <v>595</v>
      </c>
      <c r="H2118" t="s">
        <v>6376</v>
      </c>
      <c r="I2118" t="s">
        <v>598</v>
      </c>
      <c r="J2118">
        <v>320000000</v>
      </c>
      <c r="K2118">
        <v>5.21</v>
      </c>
      <c r="L2118" t="s">
        <v>6400</v>
      </c>
      <c r="M2118" t="s">
        <v>6384</v>
      </c>
    </row>
    <row r="2119" spans="1:13" x14ac:dyDescent="0.4">
      <c r="A2119">
        <v>210000445</v>
      </c>
      <c r="B2119" t="s">
        <v>6358</v>
      </c>
      <c r="C2119" t="s">
        <v>6359</v>
      </c>
      <c r="D2119" t="s">
        <v>595</v>
      </c>
      <c r="E2119" t="s">
        <v>6403</v>
      </c>
      <c r="F2119" t="s">
        <v>6404</v>
      </c>
      <c r="G2119" t="s">
        <v>595</v>
      </c>
      <c r="H2119" t="s">
        <v>6376</v>
      </c>
      <c r="I2119" t="s">
        <v>598</v>
      </c>
      <c r="J2119">
        <v>180500000</v>
      </c>
      <c r="K2119">
        <v>2.87</v>
      </c>
      <c r="L2119" t="s">
        <v>6405</v>
      </c>
      <c r="M2119" t="s">
        <v>6395</v>
      </c>
    </row>
    <row r="2120" spans="1:13" x14ac:dyDescent="0.4">
      <c r="A2120">
        <v>210000445</v>
      </c>
      <c r="B2120" t="s">
        <v>6358</v>
      </c>
      <c r="C2120" t="s">
        <v>6359</v>
      </c>
      <c r="D2120" t="s">
        <v>595</v>
      </c>
      <c r="E2120" t="s">
        <v>6406</v>
      </c>
      <c r="F2120" t="s">
        <v>6407</v>
      </c>
      <c r="G2120" t="s">
        <v>595</v>
      </c>
      <c r="H2120" t="s">
        <v>6376</v>
      </c>
      <c r="I2120" t="s">
        <v>598</v>
      </c>
      <c r="J2120">
        <v>180500000</v>
      </c>
      <c r="K2120">
        <v>5.21</v>
      </c>
      <c r="L2120" t="s">
        <v>6405</v>
      </c>
      <c r="M2120" t="s">
        <v>6395</v>
      </c>
    </row>
    <row r="2121" spans="1:13" x14ac:dyDescent="0.4">
      <c r="A2121">
        <v>210000445</v>
      </c>
      <c r="B2121" t="s">
        <v>6358</v>
      </c>
      <c r="C2121" t="s">
        <v>6359</v>
      </c>
      <c r="D2121" t="s">
        <v>2775</v>
      </c>
      <c r="E2121" t="s">
        <v>6408</v>
      </c>
      <c r="F2121" t="s">
        <v>6362</v>
      </c>
      <c r="G2121" t="s">
        <v>2775</v>
      </c>
      <c r="H2121" t="s">
        <v>6362</v>
      </c>
      <c r="I2121" t="s">
        <v>598</v>
      </c>
      <c r="J2121">
        <v>71337862.613299996</v>
      </c>
    </row>
    <row r="2122" spans="1:13" x14ac:dyDescent="0.4">
      <c r="A2122">
        <v>210000445</v>
      </c>
      <c r="B2122" t="s">
        <v>6358</v>
      </c>
      <c r="C2122" t="s">
        <v>6359</v>
      </c>
      <c r="D2122" t="s">
        <v>2775</v>
      </c>
      <c r="E2122" t="s">
        <v>6409</v>
      </c>
      <c r="F2122" t="s">
        <v>6376</v>
      </c>
      <c r="G2122" t="s">
        <v>2775</v>
      </c>
      <c r="H2122" t="s">
        <v>6376</v>
      </c>
      <c r="I2122" t="s">
        <v>598</v>
      </c>
      <c r="J2122">
        <v>666162680.67925</v>
      </c>
    </row>
    <row r="2123" spans="1:13" x14ac:dyDescent="0.4">
      <c r="A2123">
        <v>210000461</v>
      </c>
      <c r="B2123" t="s">
        <v>1560</v>
      </c>
      <c r="C2123" t="s">
        <v>6410</v>
      </c>
      <c r="D2123" t="s">
        <v>595</v>
      </c>
      <c r="F2123" t="s">
        <v>6411</v>
      </c>
      <c r="G2123" t="s">
        <v>595</v>
      </c>
      <c r="H2123" t="s">
        <v>6411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 x14ac:dyDescent="0.4">
      <c r="A2124">
        <v>210000461</v>
      </c>
      <c r="B2124" t="s">
        <v>1560</v>
      </c>
      <c r="C2124" t="s">
        <v>6410</v>
      </c>
      <c r="D2124" t="s">
        <v>595</v>
      </c>
      <c r="F2124" t="s">
        <v>6412</v>
      </c>
      <c r="G2124" t="s">
        <v>595</v>
      </c>
      <c r="H2124" t="s">
        <v>6412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 x14ac:dyDescent="0.4">
      <c r="A2125">
        <v>210000461</v>
      </c>
      <c r="B2125" t="s">
        <v>1560</v>
      </c>
      <c r="C2125" t="s">
        <v>6410</v>
      </c>
      <c r="D2125" t="s">
        <v>595</v>
      </c>
      <c r="F2125" t="s">
        <v>6413</v>
      </c>
      <c r="G2125" t="s">
        <v>595</v>
      </c>
      <c r="H2125" t="s">
        <v>6413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 x14ac:dyDescent="0.4">
      <c r="A2126">
        <v>210000461</v>
      </c>
      <c r="B2126" t="s">
        <v>1560</v>
      </c>
      <c r="C2126" t="s">
        <v>6410</v>
      </c>
      <c r="D2126" t="s">
        <v>595</v>
      </c>
      <c r="F2126" t="s">
        <v>6414</v>
      </c>
      <c r="G2126" t="s">
        <v>595</v>
      </c>
      <c r="H2126" t="s">
        <v>6414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 x14ac:dyDescent="0.4">
      <c r="A2127">
        <v>210000461</v>
      </c>
      <c r="B2127" t="s">
        <v>1560</v>
      </c>
      <c r="C2127" t="s">
        <v>6410</v>
      </c>
      <c r="D2127" t="s">
        <v>595</v>
      </c>
      <c r="F2127" t="s">
        <v>6415</v>
      </c>
      <c r="G2127" t="s">
        <v>595</v>
      </c>
      <c r="H2127" t="s">
        <v>6415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 x14ac:dyDescent="0.4">
      <c r="A2128">
        <v>210000461</v>
      </c>
      <c r="B2128" t="s">
        <v>1560</v>
      </c>
      <c r="C2128" t="s">
        <v>6410</v>
      </c>
      <c r="D2128" t="s">
        <v>595</v>
      </c>
      <c r="F2128" t="s">
        <v>6416</v>
      </c>
      <c r="G2128" t="s">
        <v>595</v>
      </c>
      <c r="H2128" t="s">
        <v>6416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 x14ac:dyDescent="0.4">
      <c r="A2129">
        <v>210000461</v>
      </c>
      <c r="B2129" t="s">
        <v>1560</v>
      </c>
      <c r="C2129" t="s">
        <v>6410</v>
      </c>
      <c r="D2129" t="s">
        <v>595</v>
      </c>
      <c r="F2129" t="s">
        <v>6417</v>
      </c>
      <c r="G2129" t="s">
        <v>595</v>
      </c>
      <c r="H2129" t="s">
        <v>6417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 x14ac:dyDescent="0.4">
      <c r="A2130">
        <v>210000461</v>
      </c>
      <c r="B2130" t="s">
        <v>1560</v>
      </c>
      <c r="C2130" t="s">
        <v>6410</v>
      </c>
      <c r="D2130" t="s">
        <v>595</v>
      </c>
      <c r="F2130" t="s">
        <v>5205</v>
      </c>
      <c r="G2130" t="s">
        <v>595</v>
      </c>
      <c r="H2130" t="s">
        <v>5205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 x14ac:dyDescent="0.4">
      <c r="A2131">
        <v>210000461</v>
      </c>
      <c r="B2131" t="s">
        <v>1560</v>
      </c>
      <c r="C2131" t="s">
        <v>6410</v>
      </c>
      <c r="D2131" t="s">
        <v>595</v>
      </c>
      <c r="F2131" t="s">
        <v>6418</v>
      </c>
      <c r="G2131" t="s">
        <v>595</v>
      </c>
      <c r="H2131" t="s">
        <v>6418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 x14ac:dyDescent="0.4">
      <c r="A2132">
        <v>210000461</v>
      </c>
      <c r="B2132" t="s">
        <v>1560</v>
      </c>
      <c r="C2132" t="s">
        <v>6410</v>
      </c>
      <c r="D2132" t="s">
        <v>595</v>
      </c>
      <c r="F2132" t="s">
        <v>6419</v>
      </c>
      <c r="G2132" t="s">
        <v>595</v>
      </c>
      <c r="H2132" t="s">
        <v>6419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 x14ac:dyDescent="0.4">
      <c r="A2133">
        <v>210000461</v>
      </c>
      <c r="B2133" t="s">
        <v>1560</v>
      </c>
      <c r="C2133" t="s">
        <v>6410</v>
      </c>
      <c r="D2133" t="s">
        <v>595</v>
      </c>
      <c r="F2133" t="s">
        <v>6420</v>
      </c>
      <c r="G2133" t="s">
        <v>595</v>
      </c>
      <c r="H2133" t="s">
        <v>6420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 x14ac:dyDescent="0.4">
      <c r="A2134">
        <v>210000461</v>
      </c>
      <c r="B2134" t="s">
        <v>1560</v>
      </c>
      <c r="C2134" t="s">
        <v>6410</v>
      </c>
      <c r="D2134" t="s">
        <v>595</v>
      </c>
      <c r="F2134" t="s">
        <v>6421</v>
      </c>
      <c r="G2134" t="s">
        <v>595</v>
      </c>
      <c r="H2134" t="s">
        <v>6421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 x14ac:dyDescent="0.4">
      <c r="A2135">
        <v>210000461</v>
      </c>
      <c r="B2135" t="s">
        <v>1560</v>
      </c>
      <c r="C2135" t="s">
        <v>6410</v>
      </c>
      <c r="D2135" t="s">
        <v>595</v>
      </c>
      <c r="F2135" t="s">
        <v>6422</v>
      </c>
      <c r="G2135" t="s">
        <v>595</v>
      </c>
      <c r="H2135" t="s">
        <v>6422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 x14ac:dyDescent="0.4">
      <c r="A2136">
        <v>210000461</v>
      </c>
      <c r="B2136" t="s">
        <v>1560</v>
      </c>
      <c r="C2136" t="s">
        <v>6410</v>
      </c>
      <c r="D2136" t="s">
        <v>595</v>
      </c>
      <c r="F2136" t="s">
        <v>6423</v>
      </c>
      <c r="G2136" t="s">
        <v>595</v>
      </c>
      <c r="H2136" t="s">
        <v>6423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 x14ac:dyDescent="0.4">
      <c r="A2137">
        <v>210000461</v>
      </c>
      <c r="B2137" t="s">
        <v>1560</v>
      </c>
      <c r="C2137" t="s">
        <v>6410</v>
      </c>
      <c r="D2137" t="s">
        <v>595</v>
      </c>
      <c r="F2137" t="s">
        <v>6424</v>
      </c>
      <c r="G2137" t="s">
        <v>595</v>
      </c>
      <c r="H2137" t="s">
        <v>6424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 x14ac:dyDescent="0.4">
      <c r="A2138">
        <v>210000461</v>
      </c>
      <c r="B2138" t="s">
        <v>1560</v>
      </c>
      <c r="C2138" t="s">
        <v>6410</v>
      </c>
      <c r="D2138" t="s">
        <v>595</v>
      </c>
      <c r="F2138" t="s">
        <v>6425</v>
      </c>
      <c r="G2138" t="s">
        <v>595</v>
      </c>
      <c r="H2138" t="s">
        <v>6425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 x14ac:dyDescent="0.4">
      <c r="A2139">
        <v>210000461</v>
      </c>
      <c r="B2139" t="s">
        <v>1560</v>
      </c>
      <c r="C2139" t="s">
        <v>6410</v>
      </c>
      <c r="D2139" t="s">
        <v>595</v>
      </c>
      <c r="F2139" t="s">
        <v>6426</v>
      </c>
      <c r="G2139" t="s">
        <v>595</v>
      </c>
      <c r="H2139" t="s">
        <v>6426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 x14ac:dyDescent="0.4">
      <c r="A2140">
        <v>210000461</v>
      </c>
      <c r="B2140" t="s">
        <v>1560</v>
      </c>
      <c r="C2140" t="s">
        <v>6410</v>
      </c>
      <c r="D2140" t="s">
        <v>595</v>
      </c>
      <c r="F2140" t="s">
        <v>6427</v>
      </c>
      <c r="G2140" t="s">
        <v>595</v>
      </c>
      <c r="H2140" t="s">
        <v>6427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 x14ac:dyDescent="0.4">
      <c r="A2141">
        <v>210000461</v>
      </c>
      <c r="B2141" t="s">
        <v>1560</v>
      </c>
      <c r="C2141" t="s">
        <v>6410</v>
      </c>
      <c r="D2141" t="s">
        <v>595</v>
      </c>
      <c r="F2141" t="s">
        <v>6428</v>
      </c>
      <c r="G2141" t="s">
        <v>595</v>
      </c>
      <c r="H2141" t="s">
        <v>6428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 x14ac:dyDescent="0.4">
      <c r="A2142">
        <v>210000461</v>
      </c>
      <c r="B2142" t="s">
        <v>1560</v>
      </c>
      <c r="C2142" t="s">
        <v>6410</v>
      </c>
      <c r="D2142" t="s">
        <v>595</v>
      </c>
      <c r="F2142" t="s">
        <v>6429</v>
      </c>
      <c r="G2142" t="s">
        <v>595</v>
      </c>
      <c r="H2142" t="s">
        <v>6429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 x14ac:dyDescent="0.4">
      <c r="A2143">
        <v>210000461</v>
      </c>
      <c r="B2143" t="s">
        <v>1560</v>
      </c>
      <c r="C2143" t="s">
        <v>6410</v>
      </c>
      <c r="D2143" t="s">
        <v>595</v>
      </c>
      <c r="F2143" t="s">
        <v>6430</v>
      </c>
      <c r="G2143" t="s">
        <v>595</v>
      </c>
      <c r="H2143" t="s">
        <v>6430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 x14ac:dyDescent="0.4">
      <c r="A2144">
        <v>210000461</v>
      </c>
      <c r="B2144" t="s">
        <v>1560</v>
      </c>
      <c r="C2144" t="s">
        <v>6410</v>
      </c>
      <c r="D2144" t="s">
        <v>595</v>
      </c>
      <c r="F2144" t="s">
        <v>6431</v>
      </c>
      <c r="G2144" t="s">
        <v>595</v>
      </c>
      <c r="H2144" t="s">
        <v>6431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 x14ac:dyDescent="0.4">
      <c r="A2145">
        <v>210000461</v>
      </c>
      <c r="B2145" t="s">
        <v>1560</v>
      </c>
      <c r="C2145" t="s">
        <v>6410</v>
      </c>
      <c r="D2145" t="s">
        <v>595</v>
      </c>
      <c r="F2145" t="s">
        <v>6432</v>
      </c>
      <c r="G2145" t="s">
        <v>595</v>
      </c>
      <c r="H2145" t="s">
        <v>6432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 x14ac:dyDescent="0.4">
      <c r="A2146">
        <v>210000461</v>
      </c>
      <c r="B2146" t="s">
        <v>1560</v>
      </c>
      <c r="C2146" t="s">
        <v>6410</v>
      </c>
      <c r="D2146" t="s">
        <v>595</v>
      </c>
      <c r="F2146" t="s">
        <v>6433</v>
      </c>
      <c r="G2146" t="s">
        <v>595</v>
      </c>
      <c r="H2146" t="s">
        <v>6433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 x14ac:dyDescent="0.4">
      <c r="A2147">
        <v>210000461</v>
      </c>
      <c r="B2147" t="s">
        <v>1560</v>
      </c>
      <c r="C2147" t="s">
        <v>6410</v>
      </c>
      <c r="D2147" t="s">
        <v>595</v>
      </c>
      <c r="F2147" t="s">
        <v>6434</v>
      </c>
      <c r="G2147" t="s">
        <v>595</v>
      </c>
      <c r="H2147" t="s">
        <v>6434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 x14ac:dyDescent="0.4">
      <c r="A2148">
        <v>210000461</v>
      </c>
      <c r="B2148" t="s">
        <v>1560</v>
      </c>
      <c r="C2148" t="s">
        <v>6410</v>
      </c>
      <c r="D2148" t="s">
        <v>595</v>
      </c>
      <c r="F2148" t="s">
        <v>6435</v>
      </c>
      <c r="G2148" t="s">
        <v>595</v>
      </c>
      <c r="H2148" t="s">
        <v>6435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 x14ac:dyDescent="0.4">
      <c r="A2149">
        <v>210000461</v>
      </c>
      <c r="B2149" t="s">
        <v>1560</v>
      </c>
      <c r="C2149" t="s">
        <v>6410</v>
      </c>
      <c r="D2149" t="s">
        <v>595</v>
      </c>
      <c r="F2149" t="s">
        <v>6436</v>
      </c>
      <c r="G2149" t="s">
        <v>595</v>
      </c>
      <c r="H2149" t="s">
        <v>6436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 x14ac:dyDescent="0.4">
      <c r="A2150">
        <v>210000461</v>
      </c>
      <c r="B2150" t="s">
        <v>1560</v>
      </c>
      <c r="C2150" t="s">
        <v>6410</v>
      </c>
      <c r="D2150" t="s">
        <v>595</v>
      </c>
      <c r="F2150" t="s">
        <v>6437</v>
      </c>
      <c r="G2150" t="s">
        <v>595</v>
      </c>
      <c r="H2150" t="s">
        <v>6437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 x14ac:dyDescent="0.4">
      <c r="A2151">
        <v>210000461</v>
      </c>
      <c r="B2151" t="s">
        <v>1560</v>
      </c>
      <c r="C2151" t="s">
        <v>6410</v>
      </c>
      <c r="D2151" t="s">
        <v>595</v>
      </c>
      <c r="F2151" t="s">
        <v>6438</v>
      </c>
      <c r="G2151" t="s">
        <v>595</v>
      </c>
      <c r="H2151" t="s">
        <v>6438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 x14ac:dyDescent="0.4">
      <c r="A2152">
        <v>210000461</v>
      </c>
      <c r="B2152" t="s">
        <v>1560</v>
      </c>
      <c r="C2152" t="s">
        <v>6410</v>
      </c>
      <c r="D2152" t="s">
        <v>595</v>
      </c>
      <c r="F2152" t="s">
        <v>6439</v>
      </c>
      <c r="G2152" t="s">
        <v>595</v>
      </c>
      <c r="H2152" t="s">
        <v>6439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 x14ac:dyDescent="0.4">
      <c r="A2153">
        <v>210000461</v>
      </c>
      <c r="B2153" t="s">
        <v>1560</v>
      </c>
      <c r="C2153" t="s">
        <v>6410</v>
      </c>
      <c r="D2153" t="s">
        <v>595</v>
      </c>
      <c r="F2153" t="s">
        <v>6440</v>
      </c>
      <c r="G2153" t="s">
        <v>595</v>
      </c>
      <c r="H2153" t="s">
        <v>6440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 x14ac:dyDescent="0.4">
      <c r="A2154">
        <v>210000461</v>
      </c>
      <c r="B2154" t="s">
        <v>1560</v>
      </c>
      <c r="C2154" t="s">
        <v>6410</v>
      </c>
      <c r="D2154" t="s">
        <v>595</v>
      </c>
      <c r="F2154" t="s">
        <v>6441</v>
      </c>
      <c r="G2154" t="s">
        <v>595</v>
      </c>
      <c r="H2154" t="s">
        <v>6441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 x14ac:dyDescent="0.4">
      <c r="A2155">
        <v>210000461</v>
      </c>
      <c r="B2155" t="s">
        <v>1560</v>
      </c>
      <c r="C2155" t="s">
        <v>6410</v>
      </c>
      <c r="D2155" t="s">
        <v>595</v>
      </c>
      <c r="F2155" t="s">
        <v>6442</v>
      </c>
      <c r="G2155" t="s">
        <v>595</v>
      </c>
      <c r="H2155" t="s">
        <v>6442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 x14ac:dyDescent="0.4">
      <c r="A2156">
        <v>210000461</v>
      </c>
      <c r="B2156" t="s">
        <v>1560</v>
      </c>
      <c r="C2156" t="s">
        <v>6410</v>
      </c>
      <c r="D2156" t="s">
        <v>595</v>
      </c>
      <c r="F2156" t="s">
        <v>6443</v>
      </c>
      <c r="G2156" t="s">
        <v>595</v>
      </c>
      <c r="H2156" t="s">
        <v>6443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 x14ac:dyDescent="0.4">
      <c r="A2157">
        <v>210000461</v>
      </c>
      <c r="B2157" t="s">
        <v>1560</v>
      </c>
      <c r="C2157" t="s">
        <v>6410</v>
      </c>
      <c r="D2157" t="s">
        <v>595</v>
      </c>
      <c r="F2157" t="s">
        <v>6444</v>
      </c>
      <c r="G2157" t="s">
        <v>595</v>
      </c>
      <c r="H2157" t="s">
        <v>6444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 x14ac:dyDescent="0.4">
      <c r="A2158">
        <v>210000461</v>
      </c>
      <c r="B2158" t="s">
        <v>1560</v>
      </c>
      <c r="C2158" t="s">
        <v>6410</v>
      </c>
      <c r="D2158" t="s">
        <v>595</v>
      </c>
      <c r="F2158" t="s">
        <v>6445</v>
      </c>
      <c r="G2158" t="s">
        <v>595</v>
      </c>
      <c r="H2158" t="s">
        <v>6445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 x14ac:dyDescent="0.4">
      <c r="A2159">
        <v>210000461</v>
      </c>
      <c r="B2159" t="s">
        <v>1560</v>
      </c>
      <c r="C2159" t="s">
        <v>6410</v>
      </c>
      <c r="D2159" t="s">
        <v>595</v>
      </c>
      <c r="F2159" t="s">
        <v>6446</v>
      </c>
      <c r="G2159" t="s">
        <v>595</v>
      </c>
      <c r="H2159" t="s">
        <v>6446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 x14ac:dyDescent="0.4">
      <c r="A2160">
        <v>210000461</v>
      </c>
      <c r="B2160" t="s">
        <v>1560</v>
      </c>
      <c r="C2160" t="s">
        <v>6410</v>
      </c>
      <c r="D2160" t="s">
        <v>595</v>
      </c>
      <c r="F2160" t="s">
        <v>6447</v>
      </c>
      <c r="G2160" t="s">
        <v>595</v>
      </c>
      <c r="H2160" t="s">
        <v>6447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 x14ac:dyDescent="0.4">
      <c r="A2161">
        <v>210000461</v>
      </c>
      <c r="B2161" t="s">
        <v>1560</v>
      </c>
      <c r="C2161" t="s">
        <v>6410</v>
      </c>
      <c r="D2161" t="s">
        <v>595</v>
      </c>
      <c r="F2161" t="s">
        <v>6448</v>
      </c>
      <c r="G2161" t="s">
        <v>595</v>
      </c>
      <c r="H2161" t="s">
        <v>6448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 x14ac:dyDescent="0.4">
      <c r="A2162">
        <v>210000461</v>
      </c>
      <c r="B2162" t="s">
        <v>1560</v>
      </c>
      <c r="C2162" t="s">
        <v>6410</v>
      </c>
      <c r="D2162" t="s">
        <v>595</v>
      </c>
      <c r="F2162" t="s">
        <v>6449</v>
      </c>
      <c r="G2162" t="s">
        <v>595</v>
      </c>
      <c r="H2162" t="s">
        <v>6449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 x14ac:dyDescent="0.4">
      <c r="A2163">
        <v>210000461</v>
      </c>
      <c r="B2163" t="s">
        <v>1560</v>
      </c>
      <c r="C2163" t="s">
        <v>6410</v>
      </c>
      <c r="D2163" t="s">
        <v>595</v>
      </c>
      <c r="F2163" t="s">
        <v>6450</v>
      </c>
      <c r="G2163" t="s">
        <v>595</v>
      </c>
      <c r="H2163" t="s">
        <v>6450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 x14ac:dyDescent="0.4">
      <c r="A2164">
        <v>210000461</v>
      </c>
      <c r="B2164" t="s">
        <v>1560</v>
      </c>
      <c r="C2164" t="s">
        <v>6410</v>
      </c>
      <c r="D2164" t="s">
        <v>595</v>
      </c>
      <c r="F2164" t="s">
        <v>6451</v>
      </c>
      <c r="G2164" t="s">
        <v>595</v>
      </c>
      <c r="H2164" t="s">
        <v>6451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 x14ac:dyDescent="0.4">
      <c r="A2165">
        <v>210000461</v>
      </c>
      <c r="B2165" t="s">
        <v>1560</v>
      </c>
      <c r="C2165" t="s">
        <v>6410</v>
      </c>
      <c r="D2165" t="s">
        <v>595</v>
      </c>
      <c r="F2165" t="s">
        <v>6452</v>
      </c>
      <c r="G2165" t="s">
        <v>595</v>
      </c>
      <c r="H2165" t="s">
        <v>6452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 x14ac:dyDescent="0.4">
      <c r="A2166">
        <v>210000461</v>
      </c>
      <c r="B2166" t="s">
        <v>1560</v>
      </c>
      <c r="C2166" t="s">
        <v>6410</v>
      </c>
      <c r="D2166" t="s">
        <v>595</v>
      </c>
      <c r="F2166" t="s">
        <v>6453</v>
      </c>
      <c r="G2166" t="s">
        <v>595</v>
      </c>
      <c r="H2166" t="s">
        <v>6453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 x14ac:dyDescent="0.4">
      <c r="A2167">
        <v>210000461</v>
      </c>
      <c r="B2167" t="s">
        <v>1560</v>
      </c>
      <c r="C2167" t="s">
        <v>6410</v>
      </c>
      <c r="D2167" t="s">
        <v>595</v>
      </c>
      <c r="F2167" t="s">
        <v>6454</v>
      </c>
      <c r="G2167" t="s">
        <v>595</v>
      </c>
      <c r="H2167" t="s">
        <v>6454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 x14ac:dyDescent="0.4">
      <c r="A2168">
        <v>210000461</v>
      </c>
      <c r="B2168" t="s">
        <v>1560</v>
      </c>
      <c r="C2168" t="s">
        <v>6410</v>
      </c>
      <c r="D2168" t="s">
        <v>595</v>
      </c>
      <c r="F2168" t="s">
        <v>6455</v>
      </c>
      <c r="G2168" t="s">
        <v>595</v>
      </c>
      <c r="H2168" t="s">
        <v>6455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 x14ac:dyDescent="0.4">
      <c r="A2169">
        <v>210000461</v>
      </c>
      <c r="B2169" t="s">
        <v>1560</v>
      </c>
      <c r="C2169" t="s">
        <v>6410</v>
      </c>
      <c r="D2169" t="s">
        <v>595</v>
      </c>
      <c r="F2169" t="s">
        <v>6456</v>
      </c>
      <c r="G2169" t="s">
        <v>595</v>
      </c>
      <c r="H2169" t="s">
        <v>6456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 x14ac:dyDescent="0.4">
      <c r="A2170">
        <v>210000461</v>
      </c>
      <c r="B2170" t="s">
        <v>1560</v>
      </c>
      <c r="C2170" t="s">
        <v>6410</v>
      </c>
      <c r="D2170" t="s">
        <v>595</v>
      </c>
      <c r="F2170" t="s">
        <v>6457</v>
      </c>
      <c r="G2170" t="s">
        <v>595</v>
      </c>
      <c r="H2170" t="s">
        <v>6457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 x14ac:dyDescent="0.4">
      <c r="A2171">
        <v>210000461</v>
      </c>
      <c r="B2171" t="s">
        <v>1560</v>
      </c>
      <c r="C2171" t="s">
        <v>6410</v>
      </c>
      <c r="D2171" t="s">
        <v>595</v>
      </c>
      <c r="F2171" t="s">
        <v>6458</v>
      </c>
      <c r="G2171" t="s">
        <v>595</v>
      </c>
      <c r="H2171" t="s">
        <v>6458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 x14ac:dyDescent="0.4">
      <c r="A2172">
        <v>210000461</v>
      </c>
      <c r="B2172" t="s">
        <v>1560</v>
      </c>
      <c r="C2172" t="s">
        <v>6410</v>
      </c>
      <c r="D2172" t="s">
        <v>595</v>
      </c>
      <c r="F2172" t="s">
        <v>6459</v>
      </c>
      <c r="G2172" t="s">
        <v>595</v>
      </c>
      <c r="H2172" t="s">
        <v>6459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 x14ac:dyDescent="0.4">
      <c r="A2173">
        <v>210000461</v>
      </c>
      <c r="B2173" t="s">
        <v>1560</v>
      </c>
      <c r="C2173" t="s">
        <v>6410</v>
      </c>
      <c r="D2173" t="s">
        <v>595</v>
      </c>
      <c r="F2173" t="s">
        <v>6460</v>
      </c>
      <c r="G2173" t="s">
        <v>595</v>
      </c>
      <c r="H2173" t="s">
        <v>6460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 x14ac:dyDescent="0.4">
      <c r="A2174">
        <v>210000461</v>
      </c>
      <c r="B2174" t="s">
        <v>1560</v>
      </c>
      <c r="C2174" t="s">
        <v>6410</v>
      </c>
      <c r="D2174" t="s">
        <v>595</v>
      </c>
      <c r="F2174" t="s">
        <v>6461</v>
      </c>
      <c r="G2174" t="s">
        <v>595</v>
      </c>
      <c r="H2174" t="s">
        <v>6461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 x14ac:dyDescent="0.4">
      <c r="A2175">
        <v>210000461</v>
      </c>
      <c r="B2175" t="s">
        <v>1560</v>
      </c>
      <c r="C2175" t="s">
        <v>6410</v>
      </c>
      <c r="D2175" t="s">
        <v>595</v>
      </c>
      <c r="F2175" t="s">
        <v>6462</v>
      </c>
      <c r="G2175" t="s">
        <v>595</v>
      </c>
      <c r="H2175" t="s">
        <v>6462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 x14ac:dyDescent="0.4">
      <c r="A2176">
        <v>210000461</v>
      </c>
      <c r="B2176" t="s">
        <v>1560</v>
      </c>
      <c r="C2176" t="s">
        <v>6410</v>
      </c>
      <c r="D2176" t="s">
        <v>595</v>
      </c>
      <c r="F2176" t="s">
        <v>6463</v>
      </c>
      <c r="G2176" t="s">
        <v>595</v>
      </c>
      <c r="H2176" t="s">
        <v>6463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 x14ac:dyDescent="0.4">
      <c r="A2177">
        <v>210000461</v>
      </c>
      <c r="B2177" t="s">
        <v>1560</v>
      </c>
      <c r="C2177" t="s">
        <v>6410</v>
      </c>
      <c r="D2177" t="s">
        <v>595</v>
      </c>
      <c r="F2177" t="s">
        <v>6464</v>
      </c>
      <c r="G2177" t="s">
        <v>595</v>
      </c>
      <c r="H2177" t="s">
        <v>6464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 x14ac:dyDescent="0.4">
      <c r="A2178">
        <v>210000461</v>
      </c>
      <c r="B2178" t="s">
        <v>1560</v>
      </c>
      <c r="C2178" t="s">
        <v>6410</v>
      </c>
      <c r="D2178" t="s">
        <v>595</v>
      </c>
      <c r="F2178" t="s">
        <v>6465</v>
      </c>
      <c r="G2178" t="s">
        <v>595</v>
      </c>
      <c r="H2178" t="s">
        <v>6465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 x14ac:dyDescent="0.4">
      <c r="A2179">
        <v>210000461</v>
      </c>
      <c r="B2179" t="s">
        <v>1560</v>
      </c>
      <c r="C2179" t="s">
        <v>6410</v>
      </c>
      <c r="D2179" t="s">
        <v>595</v>
      </c>
      <c r="F2179" t="s">
        <v>6466</v>
      </c>
      <c r="G2179" t="s">
        <v>595</v>
      </c>
      <c r="H2179" t="s">
        <v>6466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 x14ac:dyDescent="0.4">
      <c r="A2180">
        <v>210000461</v>
      </c>
      <c r="B2180" t="s">
        <v>1560</v>
      </c>
      <c r="C2180" t="s">
        <v>6410</v>
      </c>
      <c r="D2180" t="s">
        <v>595</v>
      </c>
      <c r="F2180" t="s">
        <v>6467</v>
      </c>
      <c r="G2180" t="s">
        <v>595</v>
      </c>
      <c r="H2180" t="s">
        <v>6467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 x14ac:dyDescent="0.4">
      <c r="A2181">
        <v>210000461</v>
      </c>
      <c r="B2181" t="s">
        <v>1560</v>
      </c>
      <c r="C2181" t="s">
        <v>6410</v>
      </c>
      <c r="D2181" t="s">
        <v>595</v>
      </c>
      <c r="F2181" t="s">
        <v>6468</v>
      </c>
      <c r="G2181" t="s">
        <v>595</v>
      </c>
      <c r="H2181" t="s">
        <v>6468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 x14ac:dyDescent="0.4">
      <c r="A2182">
        <v>210000461</v>
      </c>
      <c r="B2182" t="s">
        <v>1560</v>
      </c>
      <c r="C2182" t="s">
        <v>6410</v>
      </c>
      <c r="D2182" t="s">
        <v>595</v>
      </c>
      <c r="F2182" t="s">
        <v>6469</v>
      </c>
      <c r="G2182" t="s">
        <v>595</v>
      </c>
      <c r="H2182" t="s">
        <v>6469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 x14ac:dyDescent="0.4">
      <c r="A2183">
        <v>210000525</v>
      </c>
      <c r="B2183" t="s">
        <v>1817</v>
      </c>
      <c r="C2183" t="s">
        <v>6470</v>
      </c>
      <c r="D2183" t="s">
        <v>595</v>
      </c>
      <c r="E2183" t="s">
        <v>6471</v>
      </c>
      <c r="F2183" t="s">
        <v>6472</v>
      </c>
      <c r="G2183" t="s">
        <v>595</v>
      </c>
      <c r="H2183" t="s">
        <v>6473</v>
      </c>
      <c r="I2183" t="s">
        <v>598</v>
      </c>
      <c r="J2183">
        <v>4650392865.4351397</v>
      </c>
      <c r="K2183">
        <v>4.9400000000000004</v>
      </c>
      <c r="L2183" t="s">
        <v>6474</v>
      </c>
      <c r="M2183" t="s">
        <v>6475</v>
      </c>
    </row>
    <row r="2184" spans="1:13" x14ac:dyDescent="0.4">
      <c r="A2184">
        <v>210000527</v>
      </c>
      <c r="B2184" t="s">
        <v>1686</v>
      </c>
      <c r="C2184" t="s">
        <v>6476</v>
      </c>
      <c r="D2184" t="s">
        <v>2775</v>
      </c>
      <c r="F2184" t="s">
        <v>6477</v>
      </c>
      <c r="G2184" t="s">
        <v>2775</v>
      </c>
      <c r="H2184" t="s">
        <v>6477</v>
      </c>
      <c r="I2184" t="s">
        <v>733</v>
      </c>
      <c r="J2184">
        <v>376291004.00323647</v>
      </c>
    </row>
    <row r="2185" spans="1:13" x14ac:dyDescent="0.4">
      <c r="A2185">
        <v>210000527</v>
      </c>
      <c r="B2185" t="s">
        <v>1686</v>
      </c>
      <c r="C2185" t="s">
        <v>6476</v>
      </c>
      <c r="D2185" t="s">
        <v>2775</v>
      </c>
      <c r="F2185" t="s">
        <v>6478</v>
      </c>
      <c r="G2185" t="s">
        <v>2775</v>
      </c>
      <c r="H2185" t="s">
        <v>6478</v>
      </c>
      <c r="I2185" t="s">
        <v>733</v>
      </c>
      <c r="J2185">
        <v>15902331043.767139</v>
      </c>
    </row>
    <row r="2186" spans="1:13" x14ac:dyDescent="0.4">
      <c r="A2186">
        <v>210000527</v>
      </c>
      <c r="B2186" t="s">
        <v>1686</v>
      </c>
      <c r="C2186" t="s">
        <v>6476</v>
      </c>
      <c r="D2186" t="s">
        <v>2775</v>
      </c>
      <c r="F2186" t="s">
        <v>6479</v>
      </c>
      <c r="G2186" t="s">
        <v>2775</v>
      </c>
      <c r="H2186" t="s">
        <v>6479</v>
      </c>
      <c r="I2186" t="s">
        <v>733</v>
      </c>
      <c r="J2186">
        <v>8591356982.4897366</v>
      </c>
    </row>
    <row r="2187" spans="1:13" x14ac:dyDescent="0.4">
      <c r="A2187">
        <v>210000527</v>
      </c>
      <c r="B2187" t="s">
        <v>1686</v>
      </c>
      <c r="C2187" t="s">
        <v>6476</v>
      </c>
      <c r="D2187" t="s">
        <v>2775</v>
      </c>
      <c r="F2187" t="s">
        <v>6480</v>
      </c>
      <c r="G2187" t="s">
        <v>2775</v>
      </c>
      <c r="H2187" t="s">
        <v>6480</v>
      </c>
      <c r="I2187" t="s">
        <v>733</v>
      </c>
      <c r="J2187">
        <v>6148570167.7228518</v>
      </c>
    </row>
    <row r="2188" spans="1:13" x14ac:dyDescent="0.4">
      <c r="A2188">
        <v>210000527</v>
      </c>
      <c r="B2188" t="s">
        <v>1686</v>
      </c>
      <c r="C2188" t="s">
        <v>6476</v>
      </c>
      <c r="D2188" t="s">
        <v>2775</v>
      </c>
      <c r="F2188" t="s">
        <v>6481</v>
      </c>
      <c r="G2188" t="s">
        <v>2775</v>
      </c>
      <c r="H2188" t="s">
        <v>6482</v>
      </c>
      <c r="I2188" t="s">
        <v>733</v>
      </c>
      <c r="J2188">
        <v>2794240128.7369051</v>
      </c>
    </row>
    <row r="2189" spans="1:13" x14ac:dyDescent="0.4">
      <c r="A2189">
        <v>210000527</v>
      </c>
      <c r="B2189" t="s">
        <v>1686</v>
      </c>
      <c r="C2189" t="s">
        <v>6476</v>
      </c>
      <c r="D2189" t="s">
        <v>2775</v>
      </c>
      <c r="F2189" t="s">
        <v>6483</v>
      </c>
      <c r="G2189" t="s">
        <v>2775</v>
      </c>
      <c r="H2189" t="s">
        <v>6483</v>
      </c>
      <c r="I2189" t="s">
        <v>733</v>
      </c>
      <c r="J2189">
        <v>9557543124.7818756</v>
      </c>
    </row>
    <row r="2190" spans="1:13" x14ac:dyDescent="0.4">
      <c r="A2190">
        <v>210000527</v>
      </c>
      <c r="B2190" t="s">
        <v>1686</v>
      </c>
      <c r="C2190" t="s">
        <v>6476</v>
      </c>
      <c r="D2190" t="s">
        <v>2775</v>
      </c>
      <c r="F2190" t="s">
        <v>6484</v>
      </c>
      <c r="G2190" t="s">
        <v>2775</v>
      </c>
      <c r="H2190" t="s">
        <v>6484</v>
      </c>
      <c r="I2190" t="s">
        <v>733</v>
      </c>
      <c r="J2190">
        <v>3679703778.4210892</v>
      </c>
    </row>
    <row r="2191" spans="1:13" x14ac:dyDescent="0.4">
      <c r="A2191">
        <v>210000527</v>
      </c>
      <c r="B2191" t="s">
        <v>1686</v>
      </c>
      <c r="C2191" t="s">
        <v>6476</v>
      </c>
      <c r="D2191" t="s">
        <v>2775</v>
      </c>
      <c r="F2191" t="s">
        <v>6485</v>
      </c>
      <c r="G2191" t="s">
        <v>2775</v>
      </c>
      <c r="H2191" t="s">
        <v>6485</v>
      </c>
      <c r="I2191" t="s">
        <v>733</v>
      </c>
      <c r="J2191">
        <v>9450741057.6390438</v>
      </c>
    </row>
    <row r="2192" spans="1:13" x14ac:dyDescent="0.4">
      <c r="A2192">
        <v>210000527</v>
      </c>
      <c r="B2192" t="s">
        <v>1686</v>
      </c>
      <c r="C2192" t="s">
        <v>6476</v>
      </c>
      <c r="D2192" t="s">
        <v>2775</v>
      </c>
      <c r="F2192" t="s">
        <v>6486</v>
      </c>
      <c r="G2192" t="s">
        <v>2775</v>
      </c>
      <c r="H2192" t="s">
        <v>6486</v>
      </c>
      <c r="I2192" t="s">
        <v>733</v>
      </c>
      <c r="J2192">
        <v>8603775827.5063457</v>
      </c>
    </row>
    <row r="2193" spans="1:13" x14ac:dyDescent="0.4">
      <c r="A2193">
        <v>210000527</v>
      </c>
      <c r="B2193" t="s">
        <v>1686</v>
      </c>
      <c r="C2193" t="s">
        <v>6476</v>
      </c>
      <c r="D2193" t="s">
        <v>2775</v>
      </c>
      <c r="F2193" t="s">
        <v>6487</v>
      </c>
      <c r="G2193" t="s">
        <v>2775</v>
      </c>
      <c r="H2193" t="s">
        <v>6487</v>
      </c>
      <c r="I2193" t="s">
        <v>733</v>
      </c>
      <c r="J2193">
        <v>7800276554.931778</v>
      </c>
    </row>
    <row r="2194" spans="1:13" x14ac:dyDescent="0.4">
      <c r="A2194">
        <v>210000538</v>
      </c>
      <c r="B2194" t="s">
        <v>1792</v>
      </c>
      <c r="C2194" t="s">
        <v>6488</v>
      </c>
      <c r="D2194" t="s">
        <v>595</v>
      </c>
      <c r="E2194" t="s">
        <v>6489</v>
      </c>
      <c r="F2194" t="s">
        <v>6490</v>
      </c>
      <c r="G2194" t="s">
        <v>595</v>
      </c>
      <c r="H2194" t="s">
        <v>6491</v>
      </c>
      <c r="I2194" t="s">
        <v>733</v>
      </c>
      <c r="J2194">
        <v>14242613598.1036</v>
      </c>
      <c r="K2194">
        <v>7.6074000000000002</v>
      </c>
      <c r="L2194" t="s">
        <v>3329</v>
      </c>
      <c r="M2194" t="s">
        <v>6492</v>
      </c>
    </row>
    <row r="2195" spans="1:13" x14ac:dyDescent="0.4">
      <c r="A2195">
        <v>210000538</v>
      </c>
      <c r="B2195" t="s">
        <v>1792</v>
      </c>
      <c r="C2195" t="s">
        <v>6488</v>
      </c>
      <c r="D2195" t="s">
        <v>595</v>
      </c>
      <c r="E2195" t="s">
        <v>6493</v>
      </c>
      <c r="F2195" t="s">
        <v>6494</v>
      </c>
      <c r="G2195" t="s">
        <v>595</v>
      </c>
      <c r="H2195" t="s">
        <v>6495</v>
      </c>
      <c r="I2195" t="s">
        <v>733</v>
      </c>
      <c r="J2195">
        <v>5363598853.8704996</v>
      </c>
      <c r="K2195">
        <v>9.5015000000000001</v>
      </c>
      <c r="L2195" t="s">
        <v>6496</v>
      </c>
      <c r="M2195" t="s">
        <v>6497</v>
      </c>
    </row>
    <row r="2196" spans="1:13" x14ac:dyDescent="0.4">
      <c r="A2196">
        <v>210000538</v>
      </c>
      <c r="B2196" t="s">
        <v>1792</v>
      </c>
      <c r="C2196" t="s">
        <v>6488</v>
      </c>
      <c r="D2196" t="s">
        <v>595</v>
      </c>
      <c r="E2196" t="s">
        <v>6498</v>
      </c>
      <c r="F2196" t="s">
        <v>6499</v>
      </c>
      <c r="G2196" t="s">
        <v>595</v>
      </c>
      <c r="H2196" t="s">
        <v>6500</v>
      </c>
      <c r="I2196" t="s">
        <v>733</v>
      </c>
      <c r="J2196">
        <v>6082322500.7791004</v>
      </c>
      <c r="K2196">
        <v>8.5302000000000007</v>
      </c>
      <c r="L2196" t="s">
        <v>6501</v>
      </c>
      <c r="M2196" t="s">
        <v>6502</v>
      </c>
    </row>
    <row r="2197" spans="1:13" x14ac:dyDescent="0.4">
      <c r="A2197">
        <v>210000538</v>
      </c>
      <c r="B2197" t="s">
        <v>1792</v>
      </c>
      <c r="C2197" t="s">
        <v>6488</v>
      </c>
      <c r="D2197" t="s">
        <v>595</v>
      </c>
      <c r="E2197" t="s">
        <v>6503</v>
      </c>
      <c r="F2197" t="s">
        <v>6504</v>
      </c>
      <c r="G2197" t="s">
        <v>595</v>
      </c>
      <c r="H2197" t="s">
        <v>6500</v>
      </c>
      <c r="I2197" t="s">
        <v>733</v>
      </c>
      <c r="J2197">
        <v>4387646072.8506498</v>
      </c>
      <c r="K2197">
        <v>8.5839999999999996</v>
      </c>
      <c r="L2197" t="s">
        <v>6501</v>
      </c>
      <c r="M2197" t="s">
        <v>6502</v>
      </c>
    </row>
    <row r="2198" spans="1:13" x14ac:dyDescent="0.4">
      <c r="A2198">
        <v>210000538</v>
      </c>
      <c r="B2198" t="s">
        <v>1792</v>
      </c>
      <c r="C2198" t="s">
        <v>6488</v>
      </c>
      <c r="D2198" t="s">
        <v>595</v>
      </c>
      <c r="E2198" t="s">
        <v>6505</v>
      </c>
      <c r="F2198" t="s">
        <v>6506</v>
      </c>
      <c r="G2198" t="s">
        <v>595</v>
      </c>
      <c r="H2198" t="s">
        <v>6507</v>
      </c>
      <c r="I2198" t="s">
        <v>961</v>
      </c>
      <c r="J2198">
        <v>1467823829.1608</v>
      </c>
      <c r="K2198">
        <v>12.4621</v>
      </c>
      <c r="L2198" t="s">
        <v>6508</v>
      </c>
      <c r="M2198" t="s">
        <v>6509</v>
      </c>
    </row>
    <row r="2199" spans="1:13" x14ac:dyDescent="0.4">
      <c r="A2199">
        <v>210000538</v>
      </c>
      <c r="B2199" t="s">
        <v>1792</v>
      </c>
      <c r="C2199" t="s">
        <v>6488</v>
      </c>
      <c r="D2199" t="s">
        <v>2775</v>
      </c>
      <c r="F2199" t="s">
        <v>6510</v>
      </c>
      <c r="G2199" t="s">
        <v>2775</v>
      </c>
      <c r="H2199" t="s">
        <v>6510</v>
      </c>
      <c r="I2199" t="s">
        <v>733</v>
      </c>
      <c r="J2199">
        <v>6944717675.0464497</v>
      </c>
    </row>
    <row r="2200" spans="1:13" x14ac:dyDescent="0.4">
      <c r="A2200">
        <v>210000538</v>
      </c>
      <c r="B2200" t="s">
        <v>1792</v>
      </c>
      <c r="C2200" t="s">
        <v>6488</v>
      </c>
      <c r="D2200" t="s">
        <v>2775</v>
      </c>
      <c r="F2200" t="s">
        <v>6511</v>
      </c>
      <c r="G2200" t="s">
        <v>2775</v>
      </c>
      <c r="H2200" t="s">
        <v>6511</v>
      </c>
      <c r="I2200" t="s">
        <v>853</v>
      </c>
      <c r="J2200">
        <v>4839609456.1087503</v>
      </c>
    </row>
    <row r="2201" spans="1:13" x14ac:dyDescent="0.4">
      <c r="A2201">
        <v>210000538</v>
      </c>
      <c r="B2201" t="s">
        <v>1792</v>
      </c>
      <c r="C2201" t="s">
        <v>6488</v>
      </c>
      <c r="D2201" t="s">
        <v>2775</v>
      </c>
      <c r="F2201" t="s">
        <v>6512</v>
      </c>
      <c r="G2201" t="s">
        <v>2775</v>
      </c>
      <c r="H2201" t="s">
        <v>6512</v>
      </c>
      <c r="I2201" t="s">
        <v>733</v>
      </c>
      <c r="J2201">
        <v>10969837909.9426</v>
      </c>
    </row>
    <row r="2202" spans="1:13" x14ac:dyDescent="0.4">
      <c r="A2202">
        <v>210000538</v>
      </c>
      <c r="B2202" t="s">
        <v>1792</v>
      </c>
      <c r="C2202" t="s">
        <v>6488</v>
      </c>
      <c r="D2202" t="s">
        <v>2775</v>
      </c>
      <c r="F2202" t="s">
        <v>5509</v>
      </c>
      <c r="G2202" t="s">
        <v>2775</v>
      </c>
      <c r="H2202" t="s">
        <v>5509</v>
      </c>
      <c r="I2202" t="s">
        <v>733</v>
      </c>
      <c r="J2202">
        <v>8152596539.3233995</v>
      </c>
    </row>
    <row r="2203" spans="1:13" x14ac:dyDescent="0.4">
      <c r="A2203">
        <v>210000538</v>
      </c>
      <c r="B2203" t="s">
        <v>1792</v>
      </c>
      <c r="C2203" t="s">
        <v>6488</v>
      </c>
      <c r="D2203" t="s">
        <v>2775</v>
      </c>
      <c r="F2203" t="s">
        <v>6513</v>
      </c>
      <c r="G2203" t="s">
        <v>2775</v>
      </c>
      <c r="H2203" t="s">
        <v>6513</v>
      </c>
      <c r="I2203" t="s">
        <v>733</v>
      </c>
      <c r="J2203">
        <v>3222738771.5633998</v>
      </c>
    </row>
    <row r="2204" spans="1:13" x14ac:dyDescent="0.4">
      <c r="A2204">
        <v>210000538</v>
      </c>
      <c r="B2204" t="s">
        <v>1792</v>
      </c>
      <c r="C2204" t="s">
        <v>6488</v>
      </c>
      <c r="D2204" t="s">
        <v>2775</v>
      </c>
      <c r="F2204" t="s">
        <v>6514</v>
      </c>
      <c r="G2204" t="s">
        <v>2775</v>
      </c>
      <c r="H2204" t="s">
        <v>6514</v>
      </c>
      <c r="I2204" t="s">
        <v>853</v>
      </c>
      <c r="J2204">
        <v>14018509427.934299</v>
      </c>
    </row>
    <row r="2205" spans="1:13" x14ac:dyDescent="0.4">
      <c r="A2205">
        <v>210000538</v>
      </c>
      <c r="B2205" t="s">
        <v>1792</v>
      </c>
      <c r="C2205" t="s">
        <v>6488</v>
      </c>
      <c r="D2205" t="s">
        <v>2775</v>
      </c>
      <c r="F2205" t="s">
        <v>5611</v>
      </c>
      <c r="G2205" t="s">
        <v>2775</v>
      </c>
      <c r="H2205" t="s">
        <v>5611</v>
      </c>
      <c r="I2205" t="s">
        <v>733</v>
      </c>
      <c r="J2205">
        <v>9146368894.2569008</v>
      </c>
    </row>
    <row r="2206" spans="1:13" x14ac:dyDescent="0.4">
      <c r="A2206">
        <v>210000538</v>
      </c>
      <c r="B2206" t="s">
        <v>1792</v>
      </c>
      <c r="C2206" t="s">
        <v>6488</v>
      </c>
      <c r="D2206" t="s">
        <v>2775</v>
      </c>
      <c r="F2206" t="s">
        <v>6515</v>
      </c>
      <c r="G2206" t="s">
        <v>2775</v>
      </c>
      <c r="H2206" t="s">
        <v>6516</v>
      </c>
      <c r="I2206" t="s">
        <v>961</v>
      </c>
      <c r="J2206">
        <v>2201735739.2409</v>
      </c>
    </row>
    <row r="2207" spans="1:13" x14ac:dyDescent="0.4">
      <c r="A2207">
        <v>210000556</v>
      </c>
      <c r="B2207" t="s">
        <v>1824</v>
      </c>
      <c r="C2207" t="s">
        <v>6517</v>
      </c>
      <c r="D2207" t="s">
        <v>2775</v>
      </c>
      <c r="F2207" t="s">
        <v>6518</v>
      </c>
      <c r="G2207" t="s">
        <v>2775</v>
      </c>
      <c r="H2207" t="s">
        <v>6518</v>
      </c>
      <c r="I2207" t="s">
        <v>733</v>
      </c>
      <c r="J2207">
        <v>4580591121.8196926</v>
      </c>
    </row>
    <row r="2208" spans="1:13" x14ac:dyDescent="0.4">
      <c r="A2208">
        <v>210000556</v>
      </c>
      <c r="B2208" t="s">
        <v>1824</v>
      </c>
      <c r="C2208" t="s">
        <v>6517</v>
      </c>
      <c r="D2208" t="s">
        <v>2775</v>
      </c>
      <c r="F2208" t="s">
        <v>6519</v>
      </c>
      <c r="G2208" t="s">
        <v>2775</v>
      </c>
      <c r="H2208" t="s">
        <v>6519</v>
      </c>
      <c r="I2208" t="s">
        <v>733</v>
      </c>
      <c r="J2208">
        <v>1236927825.075527</v>
      </c>
    </row>
    <row r="2209" spans="1:10" x14ac:dyDescent="0.4">
      <c r="A2209">
        <v>210000556</v>
      </c>
      <c r="B2209" t="s">
        <v>1824</v>
      </c>
      <c r="C2209" t="s">
        <v>6517</v>
      </c>
      <c r="D2209" t="s">
        <v>2775</v>
      </c>
      <c r="F2209" t="s">
        <v>4490</v>
      </c>
      <c r="G2209" t="s">
        <v>2775</v>
      </c>
      <c r="H2209" t="s">
        <v>4490</v>
      </c>
      <c r="I2209" t="s">
        <v>733</v>
      </c>
      <c r="J2209">
        <v>5120315743.0926476</v>
      </c>
    </row>
    <row r="2210" spans="1:10" x14ac:dyDescent="0.4">
      <c r="A2210">
        <v>210000556</v>
      </c>
      <c r="B2210" t="s">
        <v>1824</v>
      </c>
      <c r="C2210" t="s">
        <v>6517</v>
      </c>
      <c r="D2210" t="s">
        <v>2775</v>
      </c>
      <c r="F2210" t="s">
        <v>6520</v>
      </c>
      <c r="G2210" t="s">
        <v>2775</v>
      </c>
      <c r="H2210" t="s">
        <v>6520</v>
      </c>
      <c r="I2210" t="s">
        <v>733</v>
      </c>
      <c r="J2210">
        <v>0</v>
      </c>
    </row>
    <row r="2211" spans="1:10" x14ac:dyDescent="0.4">
      <c r="A2211">
        <v>210000556</v>
      </c>
      <c r="B2211" t="s">
        <v>1824</v>
      </c>
      <c r="C2211" t="s">
        <v>6517</v>
      </c>
      <c r="D2211" t="s">
        <v>2775</v>
      </c>
      <c r="F2211" t="s">
        <v>6521</v>
      </c>
      <c r="G2211" t="s">
        <v>2775</v>
      </c>
      <c r="H2211" t="s">
        <v>6521</v>
      </c>
      <c r="I2211" t="s">
        <v>733</v>
      </c>
      <c r="J2211">
        <v>1484313390.0906329</v>
      </c>
    </row>
    <row r="2212" spans="1:10" x14ac:dyDescent="0.4">
      <c r="A2212">
        <v>210000556</v>
      </c>
      <c r="B2212" t="s">
        <v>1824</v>
      </c>
      <c r="C2212" t="s">
        <v>6517</v>
      </c>
      <c r="D2212" t="s">
        <v>2775</v>
      </c>
      <c r="F2212" t="s">
        <v>6522</v>
      </c>
      <c r="G2212" t="s">
        <v>2775</v>
      </c>
      <c r="H2212" t="s">
        <v>6522</v>
      </c>
      <c r="I2212" t="s">
        <v>733</v>
      </c>
      <c r="J2212">
        <v>1855391737.613291</v>
      </c>
    </row>
    <row r="2213" spans="1:10" x14ac:dyDescent="0.4">
      <c r="A2213">
        <v>210000556</v>
      </c>
      <c r="B2213" t="s">
        <v>1824</v>
      </c>
      <c r="C2213" t="s">
        <v>6517</v>
      </c>
      <c r="D2213" t="s">
        <v>2775</v>
      </c>
      <c r="F2213" t="s">
        <v>6523</v>
      </c>
      <c r="G2213" t="s">
        <v>2775</v>
      </c>
      <c r="H2213" t="s">
        <v>6523</v>
      </c>
      <c r="I2213" t="s">
        <v>733</v>
      </c>
      <c r="J2213">
        <v>1643346967.600343</v>
      </c>
    </row>
    <row r="2214" spans="1:10" x14ac:dyDescent="0.4">
      <c r="A2214">
        <v>210000556</v>
      </c>
      <c r="B2214" t="s">
        <v>1824</v>
      </c>
      <c r="C2214" t="s">
        <v>6517</v>
      </c>
      <c r="D2214" t="s">
        <v>2775</v>
      </c>
      <c r="F2214" t="s">
        <v>6524</v>
      </c>
      <c r="G2214" t="s">
        <v>2775</v>
      </c>
      <c r="H2214" t="s">
        <v>6524</v>
      </c>
      <c r="I2214" t="s">
        <v>733</v>
      </c>
      <c r="J2214">
        <v>282726360.01726341</v>
      </c>
    </row>
    <row r="2215" spans="1:10" x14ac:dyDescent="0.4">
      <c r="A2215">
        <v>210000556</v>
      </c>
      <c r="B2215" t="s">
        <v>1824</v>
      </c>
      <c r="C2215" t="s">
        <v>6517</v>
      </c>
      <c r="D2215" t="s">
        <v>2775</v>
      </c>
      <c r="F2215" t="s">
        <v>6525</v>
      </c>
      <c r="G2215" t="s">
        <v>2775</v>
      </c>
      <c r="H2215" t="s">
        <v>6525</v>
      </c>
      <c r="I2215" t="s">
        <v>733</v>
      </c>
      <c r="J2215">
        <v>1413631800.0863171</v>
      </c>
    </row>
    <row r="2216" spans="1:10" x14ac:dyDescent="0.4">
      <c r="A2216">
        <v>210000556</v>
      </c>
      <c r="B2216" t="s">
        <v>1824</v>
      </c>
      <c r="C2216" t="s">
        <v>6517</v>
      </c>
      <c r="D2216" t="s">
        <v>2775</v>
      </c>
      <c r="F2216" t="s">
        <v>6526</v>
      </c>
      <c r="G2216" t="s">
        <v>2775</v>
      </c>
      <c r="H2216" t="s">
        <v>6526</v>
      </c>
      <c r="I2216" t="s">
        <v>733</v>
      </c>
      <c r="J2216">
        <v>1826270922.531513</v>
      </c>
    </row>
    <row r="2217" spans="1:10" x14ac:dyDescent="0.4">
      <c r="A2217">
        <v>210000556</v>
      </c>
      <c r="B2217" t="s">
        <v>1824</v>
      </c>
      <c r="C2217" t="s">
        <v>6517</v>
      </c>
      <c r="D2217" t="s">
        <v>2775</v>
      </c>
      <c r="F2217" t="s">
        <v>6527</v>
      </c>
      <c r="G2217" t="s">
        <v>2775</v>
      </c>
      <c r="H2217" t="s">
        <v>6527</v>
      </c>
      <c r="I2217" t="s">
        <v>733</v>
      </c>
      <c r="J2217">
        <v>1155149225.4405341</v>
      </c>
    </row>
    <row r="2218" spans="1:10" x14ac:dyDescent="0.4">
      <c r="A2218">
        <v>210000556</v>
      </c>
      <c r="B2218" t="s">
        <v>1824</v>
      </c>
      <c r="C2218" t="s">
        <v>6517</v>
      </c>
      <c r="D2218" t="s">
        <v>2775</v>
      </c>
      <c r="F2218" t="s">
        <v>6528</v>
      </c>
      <c r="G2218" t="s">
        <v>2775</v>
      </c>
      <c r="H2218" t="s">
        <v>6528</v>
      </c>
      <c r="I2218" t="s">
        <v>733</v>
      </c>
      <c r="J2218">
        <v>237136734.46447971</v>
      </c>
    </row>
    <row r="2219" spans="1:10" x14ac:dyDescent="0.4">
      <c r="A2219">
        <v>210000556</v>
      </c>
      <c r="B2219" t="s">
        <v>1824</v>
      </c>
      <c r="C2219" t="s">
        <v>6517</v>
      </c>
      <c r="D2219" t="s">
        <v>2775</v>
      </c>
      <c r="F2219" t="s">
        <v>6529</v>
      </c>
      <c r="G2219" t="s">
        <v>2775</v>
      </c>
      <c r="H2219" t="s">
        <v>6529</v>
      </c>
      <c r="I2219" t="s">
        <v>733</v>
      </c>
      <c r="J2219">
        <v>1360125836.4530499</v>
      </c>
    </row>
    <row r="2220" spans="1:10" x14ac:dyDescent="0.4">
      <c r="A2220">
        <v>210000556</v>
      </c>
      <c r="B2220" t="s">
        <v>1824</v>
      </c>
      <c r="C2220" t="s">
        <v>6517</v>
      </c>
      <c r="D2220" t="s">
        <v>2775</v>
      </c>
      <c r="F2220" t="s">
        <v>6530</v>
      </c>
      <c r="G2220" t="s">
        <v>2775</v>
      </c>
      <c r="H2220" t="s">
        <v>6530</v>
      </c>
      <c r="I2220" t="s">
        <v>733</v>
      </c>
      <c r="J2220">
        <v>151894736.91927469</v>
      </c>
    </row>
    <row r="2221" spans="1:10" x14ac:dyDescent="0.4">
      <c r="A2221">
        <v>210000556</v>
      </c>
      <c r="B2221" t="s">
        <v>1824</v>
      </c>
      <c r="C2221" t="s">
        <v>6517</v>
      </c>
      <c r="D2221" t="s">
        <v>2775</v>
      </c>
      <c r="F2221" t="s">
        <v>6531</v>
      </c>
      <c r="G2221" t="s">
        <v>2775</v>
      </c>
      <c r="H2221" t="s">
        <v>6531</v>
      </c>
      <c r="I2221" t="s">
        <v>733</v>
      </c>
      <c r="J2221">
        <v>1818001176.501008</v>
      </c>
    </row>
    <row r="2222" spans="1:10" x14ac:dyDescent="0.4">
      <c r="A2222">
        <v>210000556</v>
      </c>
      <c r="B2222" t="s">
        <v>1824</v>
      </c>
      <c r="C2222" t="s">
        <v>6517</v>
      </c>
      <c r="D2222" t="s">
        <v>2775</v>
      </c>
      <c r="F2222" t="s">
        <v>6532</v>
      </c>
      <c r="G2222" t="s">
        <v>2775</v>
      </c>
      <c r="H2222" t="s">
        <v>6532</v>
      </c>
      <c r="I2222" t="s">
        <v>733</v>
      </c>
      <c r="J2222">
        <v>1543615244.104254</v>
      </c>
    </row>
    <row r="2223" spans="1:10" x14ac:dyDescent="0.4">
      <c r="A2223">
        <v>210000556</v>
      </c>
      <c r="B2223" t="s">
        <v>1824</v>
      </c>
      <c r="C2223" t="s">
        <v>6517</v>
      </c>
      <c r="D2223" t="s">
        <v>2775</v>
      </c>
      <c r="F2223" t="s">
        <v>6533</v>
      </c>
      <c r="G2223" t="s">
        <v>2775</v>
      </c>
      <c r="H2223" t="s">
        <v>6533</v>
      </c>
      <c r="I2223" t="s">
        <v>733</v>
      </c>
      <c r="J2223">
        <v>1314324166.1302531</v>
      </c>
    </row>
    <row r="2224" spans="1:10" x14ac:dyDescent="0.4">
      <c r="A2224">
        <v>210000556</v>
      </c>
      <c r="B2224" t="s">
        <v>1824</v>
      </c>
      <c r="C2224" t="s">
        <v>6517</v>
      </c>
      <c r="D2224" t="s">
        <v>2775</v>
      </c>
      <c r="F2224" t="s">
        <v>6534</v>
      </c>
      <c r="G2224" t="s">
        <v>2775</v>
      </c>
      <c r="H2224" t="s">
        <v>6534</v>
      </c>
      <c r="I2224" t="s">
        <v>733</v>
      </c>
      <c r="J2224">
        <v>282726360.01726341</v>
      </c>
    </row>
    <row r="2225" spans="1:13" x14ac:dyDescent="0.4">
      <c r="A2225">
        <v>210000556</v>
      </c>
      <c r="B2225" t="s">
        <v>1824</v>
      </c>
      <c r="C2225" t="s">
        <v>6517</v>
      </c>
      <c r="D2225" t="s">
        <v>2775</v>
      </c>
      <c r="F2225" t="s">
        <v>4495</v>
      </c>
      <c r="G2225" t="s">
        <v>2775</v>
      </c>
      <c r="H2225" t="s">
        <v>4495</v>
      </c>
      <c r="I2225" t="s">
        <v>733</v>
      </c>
      <c r="J2225">
        <v>1124968186.5086911</v>
      </c>
    </row>
    <row r="2226" spans="1:13" x14ac:dyDescent="0.4">
      <c r="A2226">
        <v>210000556</v>
      </c>
      <c r="B2226" t="s">
        <v>1824</v>
      </c>
      <c r="C2226" t="s">
        <v>6517</v>
      </c>
      <c r="D2226" t="s">
        <v>2775</v>
      </c>
      <c r="F2226" t="s">
        <v>6535</v>
      </c>
      <c r="G2226" t="s">
        <v>2775</v>
      </c>
      <c r="H2226" t="s">
        <v>6535</v>
      </c>
      <c r="I2226" t="s">
        <v>733</v>
      </c>
      <c r="J2226">
        <v>1375110333.5339651</v>
      </c>
    </row>
    <row r="2227" spans="1:13" x14ac:dyDescent="0.4">
      <c r="A2227">
        <v>210000557</v>
      </c>
      <c r="B2227" t="s">
        <v>6536</v>
      </c>
      <c r="C2227" t="s">
        <v>6537</v>
      </c>
      <c r="D2227" t="s">
        <v>595</v>
      </c>
      <c r="E2227" t="s">
        <v>6538</v>
      </c>
      <c r="F2227" t="s">
        <v>6539</v>
      </c>
      <c r="G2227" t="s">
        <v>595</v>
      </c>
      <c r="H2227" t="s">
        <v>6540</v>
      </c>
      <c r="I2227" t="s">
        <v>598</v>
      </c>
      <c r="J2227">
        <v>16435502013.283001</v>
      </c>
      <c r="K2227">
        <v>4.8</v>
      </c>
      <c r="L2227" t="s">
        <v>6541</v>
      </c>
      <c r="M2227" t="s">
        <v>6542</v>
      </c>
    </row>
    <row r="2228" spans="1:13" x14ac:dyDescent="0.4">
      <c r="A2228">
        <v>210000557</v>
      </c>
      <c r="B2228" t="s">
        <v>6536</v>
      </c>
      <c r="C2228" t="s">
        <v>6537</v>
      </c>
      <c r="D2228" t="s">
        <v>595</v>
      </c>
      <c r="E2228" t="s">
        <v>6543</v>
      </c>
      <c r="F2228" t="s">
        <v>6544</v>
      </c>
      <c r="G2228" t="s">
        <v>595</v>
      </c>
      <c r="H2228" t="s">
        <v>6545</v>
      </c>
      <c r="I2228" t="s">
        <v>598</v>
      </c>
      <c r="J2228">
        <v>32421003971.442799</v>
      </c>
      <c r="K2228">
        <v>4.3</v>
      </c>
      <c r="L2228" t="s">
        <v>6546</v>
      </c>
      <c r="M2228" t="s">
        <v>6547</v>
      </c>
    </row>
    <row r="2229" spans="1:13" x14ac:dyDescent="0.4">
      <c r="A2229">
        <v>210000557</v>
      </c>
      <c r="B2229" t="s">
        <v>6536</v>
      </c>
      <c r="C2229" t="s">
        <v>6537</v>
      </c>
      <c r="D2229" t="s">
        <v>595</v>
      </c>
      <c r="E2229" t="s">
        <v>6548</v>
      </c>
      <c r="F2229" t="s">
        <v>6549</v>
      </c>
      <c r="G2229" t="s">
        <v>595</v>
      </c>
      <c r="H2229" t="s">
        <v>6550</v>
      </c>
      <c r="I2229" t="s">
        <v>598</v>
      </c>
      <c r="J2229">
        <v>3197000391.61971</v>
      </c>
      <c r="K2229">
        <v>4.3</v>
      </c>
      <c r="L2229" t="s">
        <v>6551</v>
      </c>
      <c r="M2229" t="s">
        <v>6552</v>
      </c>
    </row>
    <row r="2230" spans="1:13" x14ac:dyDescent="0.4">
      <c r="A2230">
        <v>210000557</v>
      </c>
      <c r="B2230" t="s">
        <v>6536</v>
      </c>
      <c r="C2230" t="s">
        <v>6537</v>
      </c>
      <c r="D2230" t="s">
        <v>595</v>
      </c>
      <c r="E2230" t="s">
        <v>6553</v>
      </c>
      <c r="F2230" t="s">
        <v>6554</v>
      </c>
      <c r="G2230" t="s">
        <v>595</v>
      </c>
      <c r="H2230" t="s">
        <v>6555</v>
      </c>
      <c r="I2230" t="s">
        <v>598</v>
      </c>
      <c r="J2230">
        <v>738500090.46329606</v>
      </c>
      <c r="K2230">
        <v>4.7</v>
      </c>
      <c r="L2230" t="s">
        <v>6556</v>
      </c>
      <c r="M2230" t="s">
        <v>6557</v>
      </c>
    </row>
    <row r="2231" spans="1:13" x14ac:dyDescent="0.4">
      <c r="A2231">
        <v>210000557</v>
      </c>
      <c r="B2231" t="s">
        <v>6536</v>
      </c>
      <c r="C2231" t="s">
        <v>6537</v>
      </c>
      <c r="D2231" t="s">
        <v>595</v>
      </c>
      <c r="E2231" t="s">
        <v>6558</v>
      </c>
      <c r="F2231" t="s">
        <v>6559</v>
      </c>
      <c r="G2231" t="s">
        <v>595</v>
      </c>
      <c r="H2231" t="s">
        <v>6274</v>
      </c>
      <c r="I2231" t="s">
        <v>598</v>
      </c>
      <c r="J2231">
        <v>8252617158.4124699</v>
      </c>
      <c r="K2231">
        <v>4.12</v>
      </c>
      <c r="L2231" t="s">
        <v>6275</v>
      </c>
      <c r="M2231" t="s">
        <v>5913</v>
      </c>
    </row>
    <row r="2232" spans="1:13" x14ac:dyDescent="0.4">
      <c r="A2232">
        <v>210000557</v>
      </c>
      <c r="B2232" t="s">
        <v>6536</v>
      </c>
      <c r="C2232" t="s">
        <v>6537</v>
      </c>
      <c r="D2232" t="s">
        <v>595</v>
      </c>
      <c r="E2232" t="s">
        <v>6560</v>
      </c>
      <c r="F2232" t="s">
        <v>6561</v>
      </c>
      <c r="G2232" t="s">
        <v>595</v>
      </c>
      <c r="H2232" t="s">
        <v>6562</v>
      </c>
      <c r="I2232" t="s">
        <v>598</v>
      </c>
      <c r="J2232">
        <v>34047004170.6213</v>
      </c>
      <c r="K2232">
        <v>7.3</v>
      </c>
      <c r="L2232" t="s">
        <v>6563</v>
      </c>
      <c r="M2232" t="s">
        <v>6564</v>
      </c>
    </row>
    <row r="2233" spans="1:13" x14ac:dyDescent="0.4">
      <c r="A2233">
        <v>210000557</v>
      </c>
      <c r="B2233" t="s">
        <v>6536</v>
      </c>
      <c r="C2233" t="s">
        <v>6537</v>
      </c>
      <c r="D2233" t="s">
        <v>595</v>
      </c>
      <c r="E2233" t="s">
        <v>6565</v>
      </c>
      <c r="F2233" t="s">
        <v>6566</v>
      </c>
      <c r="G2233" t="s">
        <v>595</v>
      </c>
      <c r="H2233" t="s">
        <v>6567</v>
      </c>
      <c r="I2233" t="s">
        <v>598</v>
      </c>
      <c r="J2233">
        <v>1198500146.81146</v>
      </c>
      <c r="K2233">
        <v>4.3</v>
      </c>
      <c r="L2233" t="s">
        <v>6568</v>
      </c>
      <c r="M2233" t="s">
        <v>6569</v>
      </c>
    </row>
    <row r="2234" spans="1:13" x14ac:dyDescent="0.4">
      <c r="A2234">
        <v>210000557</v>
      </c>
      <c r="B2234" t="s">
        <v>6536</v>
      </c>
      <c r="C2234" t="s">
        <v>6537</v>
      </c>
      <c r="D2234" t="s">
        <v>595</v>
      </c>
      <c r="E2234" t="s">
        <v>6570</v>
      </c>
      <c r="F2234" t="s">
        <v>6571</v>
      </c>
      <c r="G2234" t="s">
        <v>595</v>
      </c>
      <c r="H2234" t="s">
        <v>6572</v>
      </c>
      <c r="I2234" t="s">
        <v>598</v>
      </c>
      <c r="J2234">
        <v>469205557.475797</v>
      </c>
      <c r="K2234">
        <v>4.3499999999999996</v>
      </c>
      <c r="L2234" t="s">
        <v>6573</v>
      </c>
      <c r="M2234" t="s">
        <v>6574</v>
      </c>
    </row>
    <row r="2235" spans="1:13" x14ac:dyDescent="0.4">
      <c r="A2235">
        <v>210000557</v>
      </c>
      <c r="B2235" t="s">
        <v>6536</v>
      </c>
      <c r="C2235" t="s">
        <v>6537</v>
      </c>
      <c r="D2235" t="s">
        <v>595</v>
      </c>
      <c r="E2235" t="s">
        <v>6575</v>
      </c>
      <c r="F2235" t="s">
        <v>6576</v>
      </c>
      <c r="G2235" t="s">
        <v>595</v>
      </c>
      <c r="H2235" t="s">
        <v>6577</v>
      </c>
      <c r="I2235" t="s">
        <v>598</v>
      </c>
      <c r="J2235">
        <v>744000091.13702404</v>
      </c>
      <c r="K2235">
        <v>4.3</v>
      </c>
      <c r="L2235" t="s">
        <v>6578</v>
      </c>
      <c r="M2235" t="s">
        <v>6579</v>
      </c>
    </row>
    <row r="2236" spans="1:13" x14ac:dyDescent="0.4">
      <c r="A2236">
        <v>210000557</v>
      </c>
      <c r="B2236" t="s">
        <v>6536</v>
      </c>
      <c r="C2236" t="s">
        <v>6537</v>
      </c>
      <c r="D2236" t="s">
        <v>595</v>
      </c>
      <c r="E2236" t="s">
        <v>6580</v>
      </c>
      <c r="F2236" t="s">
        <v>6581</v>
      </c>
      <c r="G2236" t="s">
        <v>595</v>
      </c>
      <c r="H2236" t="s">
        <v>6582</v>
      </c>
      <c r="I2236" t="s">
        <v>598</v>
      </c>
      <c r="J2236">
        <v>770000094.32192004</v>
      </c>
      <c r="K2236">
        <v>4</v>
      </c>
      <c r="L2236" t="s">
        <v>6541</v>
      </c>
      <c r="M2236" t="s">
        <v>6583</v>
      </c>
    </row>
    <row r="2237" spans="1:13" x14ac:dyDescent="0.4">
      <c r="A2237">
        <v>210000557</v>
      </c>
      <c r="B2237" t="s">
        <v>6536</v>
      </c>
      <c r="C2237" t="s">
        <v>6537</v>
      </c>
      <c r="D2237" t="s">
        <v>595</v>
      </c>
      <c r="E2237" t="s">
        <v>6584</v>
      </c>
      <c r="F2237" t="s">
        <v>6585</v>
      </c>
      <c r="G2237" t="s">
        <v>595</v>
      </c>
      <c r="H2237" t="s">
        <v>6586</v>
      </c>
      <c r="I2237" t="s">
        <v>598</v>
      </c>
      <c r="J2237">
        <v>2605000319.1020799</v>
      </c>
      <c r="K2237">
        <v>4.43</v>
      </c>
      <c r="L2237" t="s">
        <v>6587</v>
      </c>
      <c r="M2237" t="s">
        <v>6588</v>
      </c>
    </row>
    <row r="2238" spans="1:13" x14ac:dyDescent="0.4">
      <c r="A2238">
        <v>210000557</v>
      </c>
      <c r="B2238" t="s">
        <v>6536</v>
      </c>
      <c r="C2238" t="s">
        <v>6537</v>
      </c>
      <c r="D2238" t="s">
        <v>595</v>
      </c>
      <c r="E2238" t="s">
        <v>6589</v>
      </c>
      <c r="F2238" t="s">
        <v>6590</v>
      </c>
      <c r="G2238" t="s">
        <v>595</v>
      </c>
      <c r="H2238" t="s">
        <v>6591</v>
      </c>
      <c r="I2238" t="s">
        <v>598</v>
      </c>
      <c r="J2238">
        <v>4403500539.4111404</v>
      </c>
      <c r="K2238">
        <v>4.3</v>
      </c>
      <c r="L2238" t="s">
        <v>6551</v>
      </c>
      <c r="M2238" t="s">
        <v>6552</v>
      </c>
    </row>
    <row r="2239" spans="1:13" x14ac:dyDescent="0.4">
      <c r="A2239">
        <v>210000557</v>
      </c>
      <c r="B2239" t="s">
        <v>6536</v>
      </c>
      <c r="C2239" t="s">
        <v>6537</v>
      </c>
      <c r="D2239" t="s">
        <v>595</v>
      </c>
      <c r="E2239" t="s">
        <v>6592</v>
      </c>
      <c r="F2239" t="s">
        <v>6593</v>
      </c>
      <c r="G2239" t="s">
        <v>595</v>
      </c>
      <c r="H2239" t="s">
        <v>6545</v>
      </c>
      <c r="I2239" t="s">
        <v>598</v>
      </c>
      <c r="J2239">
        <v>38400504703.9076</v>
      </c>
      <c r="K2239">
        <v>4.3</v>
      </c>
      <c r="L2239" t="s">
        <v>6594</v>
      </c>
      <c r="M2239" t="s">
        <v>6547</v>
      </c>
    </row>
    <row r="2240" spans="1:13" x14ac:dyDescent="0.4">
      <c r="A2240">
        <v>210000557</v>
      </c>
      <c r="B2240" t="s">
        <v>6536</v>
      </c>
      <c r="C2240" t="s">
        <v>6537</v>
      </c>
      <c r="D2240" t="s">
        <v>2775</v>
      </c>
      <c r="E2240" t="s">
        <v>6595</v>
      </c>
      <c r="F2240" t="s">
        <v>6596</v>
      </c>
      <c r="G2240" t="s">
        <v>2775</v>
      </c>
      <c r="H2240" t="s">
        <v>6597</v>
      </c>
      <c r="I2240" t="s">
        <v>598</v>
      </c>
      <c r="J2240">
        <v>200294894.97397</v>
      </c>
    </row>
    <row r="2241" spans="1:13" x14ac:dyDescent="0.4">
      <c r="A2241">
        <v>210000557</v>
      </c>
      <c r="B2241" t="s">
        <v>6536</v>
      </c>
      <c r="C2241" t="s">
        <v>6537</v>
      </c>
      <c r="D2241" t="s">
        <v>2775</v>
      </c>
      <c r="E2241" t="s">
        <v>6598</v>
      </c>
      <c r="F2241" t="s">
        <v>6599</v>
      </c>
      <c r="G2241" t="s">
        <v>2775</v>
      </c>
      <c r="H2241" t="s">
        <v>6600</v>
      </c>
      <c r="I2241" t="s">
        <v>598</v>
      </c>
      <c r="J2241">
        <v>9820283685.6176701</v>
      </c>
    </row>
    <row r="2242" spans="1:13" x14ac:dyDescent="0.4">
      <c r="A2242">
        <v>210000557</v>
      </c>
      <c r="B2242" t="s">
        <v>6536</v>
      </c>
      <c r="C2242" t="s">
        <v>6537</v>
      </c>
      <c r="D2242" t="s">
        <v>2775</v>
      </c>
      <c r="E2242" t="s">
        <v>6601</v>
      </c>
      <c r="F2242" t="s">
        <v>6602</v>
      </c>
      <c r="G2242" t="s">
        <v>2775</v>
      </c>
      <c r="H2242" t="s">
        <v>6602</v>
      </c>
      <c r="I2242" t="s">
        <v>598</v>
      </c>
      <c r="J2242">
        <v>61255234.870670304</v>
      </c>
    </row>
    <row r="2243" spans="1:13" x14ac:dyDescent="0.4">
      <c r="A2243">
        <v>210000557</v>
      </c>
      <c r="B2243" t="s">
        <v>6536</v>
      </c>
      <c r="C2243" t="s">
        <v>6537</v>
      </c>
      <c r="D2243" t="s">
        <v>2775</v>
      </c>
      <c r="E2243" t="s">
        <v>6603</v>
      </c>
      <c r="F2243" t="s">
        <v>6604</v>
      </c>
      <c r="G2243" t="s">
        <v>2775</v>
      </c>
      <c r="H2243" t="s">
        <v>6604</v>
      </c>
      <c r="I2243" t="s">
        <v>598</v>
      </c>
      <c r="J2243">
        <v>95285920.909942701</v>
      </c>
    </row>
    <row r="2244" spans="1:13" x14ac:dyDescent="0.4">
      <c r="A2244">
        <v>210000557</v>
      </c>
      <c r="B2244" t="s">
        <v>6536</v>
      </c>
      <c r="C2244" t="s">
        <v>6537</v>
      </c>
      <c r="D2244" t="s">
        <v>2775</v>
      </c>
      <c r="E2244" t="s">
        <v>6605</v>
      </c>
      <c r="F2244" t="s">
        <v>6606</v>
      </c>
      <c r="G2244" t="s">
        <v>2775</v>
      </c>
      <c r="H2244" t="s">
        <v>6607</v>
      </c>
      <c r="I2244" t="s">
        <v>598</v>
      </c>
      <c r="J2244">
        <v>2693830214.6559401</v>
      </c>
    </row>
    <row r="2245" spans="1:13" x14ac:dyDescent="0.4">
      <c r="A2245">
        <v>210000557</v>
      </c>
      <c r="B2245" t="s">
        <v>6536</v>
      </c>
      <c r="C2245" t="s">
        <v>6537</v>
      </c>
      <c r="D2245" t="s">
        <v>2775</v>
      </c>
      <c r="E2245" t="s">
        <v>6608</v>
      </c>
      <c r="F2245" t="s">
        <v>6609</v>
      </c>
      <c r="G2245" t="s">
        <v>2775</v>
      </c>
      <c r="H2245" t="s">
        <v>6609</v>
      </c>
      <c r="I2245" t="s">
        <v>598</v>
      </c>
      <c r="J2245">
        <v>53962945.005144097</v>
      </c>
    </row>
    <row r="2246" spans="1:13" x14ac:dyDescent="0.4">
      <c r="A2246">
        <v>210000575</v>
      </c>
      <c r="B2246" t="s">
        <v>1820</v>
      </c>
      <c r="C2246" t="s">
        <v>6610</v>
      </c>
      <c r="D2246" t="s">
        <v>595</v>
      </c>
      <c r="E2246" t="s">
        <v>6611</v>
      </c>
      <c r="F2246" t="s">
        <v>6612</v>
      </c>
      <c r="G2246" t="s">
        <v>595</v>
      </c>
      <c r="H2246" t="s">
        <v>6613</v>
      </c>
      <c r="I2246" t="s">
        <v>733</v>
      </c>
      <c r="J2246">
        <v>4285037872.5309429</v>
      </c>
      <c r="K2246">
        <v>0</v>
      </c>
      <c r="L2246" t="s">
        <v>6614</v>
      </c>
      <c r="M2246" t="s">
        <v>6615</v>
      </c>
    </row>
    <row r="2247" spans="1:13" x14ac:dyDescent="0.4">
      <c r="A2247">
        <v>210000575</v>
      </c>
      <c r="B2247" t="s">
        <v>1820</v>
      </c>
      <c r="C2247" t="s">
        <v>6610</v>
      </c>
      <c r="D2247" t="s">
        <v>595</v>
      </c>
      <c r="E2247" t="s">
        <v>6616</v>
      </c>
      <c r="F2247" t="s">
        <v>6617</v>
      </c>
      <c r="G2247" t="s">
        <v>595</v>
      </c>
      <c r="H2247" t="s">
        <v>6613</v>
      </c>
      <c r="I2247" t="s">
        <v>733</v>
      </c>
      <c r="J2247">
        <v>62799708719.386421</v>
      </c>
      <c r="K2247">
        <v>5</v>
      </c>
      <c r="L2247" t="s">
        <v>6614</v>
      </c>
      <c r="M2247" t="s">
        <v>6615</v>
      </c>
    </row>
    <row r="2248" spans="1:13" x14ac:dyDescent="0.4">
      <c r="A2248">
        <v>210000616</v>
      </c>
      <c r="B2248" t="s">
        <v>6618</v>
      </c>
      <c r="C2248" t="s">
        <v>6619</v>
      </c>
      <c r="D2248" t="s">
        <v>595</v>
      </c>
      <c r="E2248" t="s">
        <v>6620</v>
      </c>
      <c r="F2248" t="s">
        <v>6621</v>
      </c>
      <c r="G2248" t="s">
        <v>595</v>
      </c>
      <c r="H2248" t="s">
        <v>6622</v>
      </c>
      <c r="I2248" t="s">
        <v>598</v>
      </c>
      <c r="J2248">
        <v>955200000.01273596</v>
      </c>
      <c r="K2248">
        <v>4.75</v>
      </c>
      <c r="L2248" t="s">
        <v>6623</v>
      </c>
      <c r="M2248" t="s">
        <v>6039</v>
      </c>
    </row>
    <row r="2249" spans="1:13" x14ac:dyDescent="0.4">
      <c r="A2249">
        <v>210000616</v>
      </c>
      <c r="B2249" t="s">
        <v>6618</v>
      </c>
      <c r="C2249" t="s">
        <v>6619</v>
      </c>
      <c r="D2249" t="s">
        <v>595</v>
      </c>
      <c r="E2249" t="s">
        <v>6624</v>
      </c>
      <c r="F2249" t="s">
        <v>6625</v>
      </c>
      <c r="G2249" t="s">
        <v>595</v>
      </c>
      <c r="H2249" t="s">
        <v>6626</v>
      </c>
      <c r="I2249" t="s">
        <v>598</v>
      </c>
      <c r="J2249">
        <v>1313400000.0175099</v>
      </c>
      <c r="K2249">
        <v>4.75</v>
      </c>
      <c r="L2249" t="s">
        <v>6623</v>
      </c>
      <c r="M2249" t="s">
        <v>6627</v>
      </c>
    </row>
    <row r="2250" spans="1:13" x14ac:dyDescent="0.4">
      <c r="A2250">
        <v>210000616</v>
      </c>
      <c r="B2250" t="s">
        <v>6618</v>
      </c>
      <c r="C2250" t="s">
        <v>6619</v>
      </c>
      <c r="D2250" t="s">
        <v>595</v>
      </c>
      <c r="E2250" t="s">
        <v>6628</v>
      </c>
      <c r="F2250" t="s">
        <v>6629</v>
      </c>
      <c r="G2250" t="s">
        <v>595</v>
      </c>
      <c r="H2250" t="s">
        <v>6630</v>
      </c>
      <c r="I2250" t="s">
        <v>598</v>
      </c>
      <c r="J2250">
        <v>515625000.00687498</v>
      </c>
      <c r="K2250">
        <v>4.75</v>
      </c>
      <c r="L2250" t="s">
        <v>6623</v>
      </c>
      <c r="M2250" t="s">
        <v>6039</v>
      </c>
    </row>
    <row r="2251" spans="1:13" x14ac:dyDescent="0.4">
      <c r="A2251">
        <v>210000616</v>
      </c>
      <c r="B2251" t="s">
        <v>6618</v>
      </c>
      <c r="C2251" t="s">
        <v>6619</v>
      </c>
      <c r="D2251" t="s">
        <v>595</v>
      </c>
      <c r="E2251" t="s">
        <v>6631</v>
      </c>
      <c r="F2251" t="s">
        <v>6632</v>
      </c>
      <c r="G2251" t="s">
        <v>595</v>
      </c>
      <c r="H2251" t="s">
        <v>6633</v>
      </c>
      <c r="I2251" t="s">
        <v>598</v>
      </c>
      <c r="J2251">
        <v>1313400000.0175099</v>
      </c>
      <c r="K2251">
        <v>4.75</v>
      </c>
      <c r="L2251" t="s">
        <v>6623</v>
      </c>
      <c r="M2251" t="s">
        <v>6627</v>
      </c>
    </row>
    <row r="2252" spans="1:13" x14ac:dyDescent="0.4">
      <c r="A2252">
        <v>210000616</v>
      </c>
      <c r="B2252" t="s">
        <v>6618</v>
      </c>
      <c r="C2252" t="s">
        <v>6619</v>
      </c>
      <c r="D2252" t="s">
        <v>595</v>
      </c>
      <c r="E2252" t="s">
        <v>6634</v>
      </c>
      <c r="F2252" t="s">
        <v>6635</v>
      </c>
      <c r="G2252" t="s">
        <v>595</v>
      </c>
      <c r="H2252" t="s">
        <v>6636</v>
      </c>
      <c r="I2252" t="s">
        <v>598</v>
      </c>
      <c r="J2252">
        <v>1313400000.0175099</v>
      </c>
      <c r="K2252">
        <v>4.75</v>
      </c>
      <c r="L2252" t="s">
        <v>6623</v>
      </c>
      <c r="M2252" t="s">
        <v>6627</v>
      </c>
    </row>
    <row r="2253" spans="1:13" x14ac:dyDescent="0.4">
      <c r="A2253">
        <v>210000616</v>
      </c>
      <c r="B2253" t="s">
        <v>6618</v>
      </c>
      <c r="C2253" t="s">
        <v>6619</v>
      </c>
      <c r="D2253" t="s">
        <v>595</v>
      </c>
      <c r="E2253" t="s">
        <v>6637</v>
      </c>
      <c r="F2253" t="s">
        <v>6638</v>
      </c>
      <c r="G2253" t="s">
        <v>595</v>
      </c>
      <c r="H2253" t="s">
        <v>6639</v>
      </c>
      <c r="I2253" t="s">
        <v>598</v>
      </c>
      <c r="J2253">
        <v>358875000.004785</v>
      </c>
      <c r="K2253">
        <v>4.75</v>
      </c>
      <c r="L2253" t="s">
        <v>6623</v>
      </c>
      <c r="M2253" t="s">
        <v>6640</v>
      </c>
    </row>
    <row r="2254" spans="1:13" x14ac:dyDescent="0.4">
      <c r="A2254">
        <v>210000616</v>
      </c>
      <c r="B2254" t="s">
        <v>6618</v>
      </c>
      <c r="C2254" t="s">
        <v>6619</v>
      </c>
      <c r="D2254" t="s">
        <v>595</v>
      </c>
      <c r="E2254" t="s">
        <v>6641</v>
      </c>
      <c r="F2254" t="s">
        <v>6642</v>
      </c>
      <c r="G2254" t="s">
        <v>595</v>
      </c>
      <c r="H2254" t="s">
        <v>6643</v>
      </c>
      <c r="I2254" t="s">
        <v>598</v>
      </c>
      <c r="J2254">
        <v>1313400000.0175099</v>
      </c>
      <c r="K2254">
        <v>4.75</v>
      </c>
      <c r="L2254" t="s">
        <v>6623</v>
      </c>
      <c r="M2254" t="s">
        <v>6627</v>
      </c>
    </row>
    <row r="2255" spans="1:13" x14ac:dyDescent="0.4">
      <c r="A2255">
        <v>210000616</v>
      </c>
      <c r="B2255" t="s">
        <v>6618</v>
      </c>
      <c r="C2255" t="s">
        <v>6619</v>
      </c>
      <c r="D2255" t="s">
        <v>595</v>
      </c>
      <c r="E2255" t="s">
        <v>6644</v>
      </c>
      <c r="F2255" t="s">
        <v>6645</v>
      </c>
      <c r="G2255" t="s">
        <v>595</v>
      </c>
      <c r="H2255" t="s">
        <v>6646</v>
      </c>
      <c r="I2255" t="s">
        <v>598</v>
      </c>
      <c r="J2255">
        <v>1056075000.01408</v>
      </c>
      <c r="K2255">
        <v>4.75</v>
      </c>
      <c r="L2255" t="s">
        <v>6623</v>
      </c>
      <c r="M2255" t="s">
        <v>6039</v>
      </c>
    </row>
    <row r="2256" spans="1:13" x14ac:dyDescent="0.4">
      <c r="A2256">
        <v>210000616</v>
      </c>
      <c r="B2256" t="s">
        <v>6618</v>
      </c>
      <c r="C2256" t="s">
        <v>6619</v>
      </c>
      <c r="D2256" t="s">
        <v>595</v>
      </c>
      <c r="E2256" t="s">
        <v>6647</v>
      </c>
      <c r="F2256" t="s">
        <v>6648</v>
      </c>
      <c r="G2256" t="s">
        <v>595</v>
      </c>
      <c r="H2256" t="s">
        <v>6649</v>
      </c>
      <c r="I2256" t="s">
        <v>598</v>
      </c>
      <c r="J2256">
        <v>515625000.00687498</v>
      </c>
      <c r="K2256">
        <v>4.75</v>
      </c>
      <c r="L2256" t="s">
        <v>6623</v>
      </c>
      <c r="M2256" t="s">
        <v>6039</v>
      </c>
    </row>
    <row r="2257" spans="1:13" x14ac:dyDescent="0.4">
      <c r="A2257">
        <v>210000616</v>
      </c>
      <c r="B2257" t="s">
        <v>6618</v>
      </c>
      <c r="C2257" t="s">
        <v>6619</v>
      </c>
      <c r="D2257" t="s">
        <v>595</v>
      </c>
      <c r="E2257" t="s">
        <v>6650</v>
      </c>
      <c r="F2257" t="s">
        <v>6651</v>
      </c>
      <c r="G2257" t="s">
        <v>595</v>
      </c>
      <c r="H2257" t="s">
        <v>6652</v>
      </c>
      <c r="I2257" t="s">
        <v>598</v>
      </c>
      <c r="J2257">
        <v>1313400000.0175099</v>
      </c>
      <c r="K2257">
        <v>4.75</v>
      </c>
      <c r="L2257" t="s">
        <v>6623</v>
      </c>
      <c r="M2257" t="s">
        <v>6627</v>
      </c>
    </row>
    <row r="2258" spans="1:13" x14ac:dyDescent="0.4">
      <c r="A2258">
        <v>210000675</v>
      </c>
      <c r="B2258" t="s">
        <v>6653</v>
      </c>
      <c r="C2258" t="s">
        <v>6654</v>
      </c>
      <c r="D2258" t="s">
        <v>595</v>
      </c>
      <c r="E2258" t="s">
        <v>6655</v>
      </c>
      <c r="F2258" t="s">
        <v>6656</v>
      </c>
      <c r="G2258" t="s">
        <v>595</v>
      </c>
      <c r="H2258" t="s">
        <v>6657</v>
      </c>
      <c r="I2258" t="s">
        <v>598</v>
      </c>
      <c r="J2258">
        <v>369136597.90799999</v>
      </c>
      <c r="K2258">
        <v>10</v>
      </c>
      <c r="L2258" t="s">
        <v>2884</v>
      </c>
      <c r="M2258" t="s">
        <v>6658</v>
      </c>
    </row>
    <row r="2259" spans="1:13" x14ac:dyDescent="0.4">
      <c r="A2259">
        <v>210000675</v>
      </c>
      <c r="B2259" t="s">
        <v>6653</v>
      </c>
      <c r="C2259" t="s">
        <v>6654</v>
      </c>
      <c r="D2259" t="s">
        <v>595</v>
      </c>
      <c r="E2259" t="s">
        <v>6659</v>
      </c>
      <c r="F2259" t="s">
        <v>6660</v>
      </c>
      <c r="G2259" t="s">
        <v>595</v>
      </c>
      <c r="H2259" t="s">
        <v>6657</v>
      </c>
      <c r="I2259" t="s">
        <v>598</v>
      </c>
      <c r="J2259">
        <v>1411404639.0599999</v>
      </c>
      <c r="K2259">
        <v>9</v>
      </c>
      <c r="L2259" t="s">
        <v>2884</v>
      </c>
      <c r="M2259" t="s">
        <v>6658</v>
      </c>
    </row>
    <row r="2260" spans="1:13" x14ac:dyDescent="0.4">
      <c r="A2260">
        <v>210000675</v>
      </c>
      <c r="B2260" t="s">
        <v>6653</v>
      </c>
      <c r="C2260" t="s">
        <v>6654</v>
      </c>
      <c r="D2260" t="s">
        <v>2775</v>
      </c>
      <c r="E2260" t="s">
        <v>6661</v>
      </c>
      <c r="F2260" t="s">
        <v>6662</v>
      </c>
      <c r="G2260" t="s">
        <v>2775</v>
      </c>
      <c r="H2260" t="s">
        <v>6663</v>
      </c>
      <c r="I2260" t="s">
        <v>598</v>
      </c>
      <c r="J2260">
        <v>260566986.18314099</v>
      </c>
    </row>
    <row r="2261" spans="1:13" x14ac:dyDescent="0.4">
      <c r="A2261">
        <v>210000684</v>
      </c>
      <c r="B2261" t="s">
        <v>6664</v>
      </c>
      <c r="C2261" t="s">
        <v>6665</v>
      </c>
      <c r="D2261" t="s">
        <v>647</v>
      </c>
      <c r="E2261" t="s">
        <v>6666</v>
      </c>
      <c r="F2261" t="s">
        <v>6667</v>
      </c>
      <c r="G2261" t="s">
        <v>647</v>
      </c>
      <c r="I2261" t="s">
        <v>598</v>
      </c>
      <c r="J2261">
        <v>15282900000.0509</v>
      </c>
    </row>
    <row r="2262" spans="1:13" x14ac:dyDescent="0.4">
      <c r="A2262">
        <v>210000684</v>
      </c>
      <c r="B2262" t="s">
        <v>6664</v>
      </c>
      <c r="C2262" t="s">
        <v>6665</v>
      </c>
      <c r="D2262" t="s">
        <v>647</v>
      </c>
      <c r="E2262" t="s">
        <v>6668</v>
      </c>
      <c r="F2262" t="s">
        <v>6669</v>
      </c>
      <c r="G2262" t="s">
        <v>647</v>
      </c>
      <c r="I2262" t="s">
        <v>598</v>
      </c>
      <c r="J2262">
        <v>127547100000.425</v>
      </c>
    </row>
    <row r="2263" spans="1:13" x14ac:dyDescent="0.4">
      <c r="A2263">
        <v>210000724</v>
      </c>
      <c r="B2263" t="s">
        <v>1901</v>
      </c>
      <c r="C2263" t="s">
        <v>6670</v>
      </c>
      <c r="D2263" t="s">
        <v>2775</v>
      </c>
      <c r="F2263" t="s">
        <v>6671</v>
      </c>
      <c r="G2263" t="s">
        <v>2775</v>
      </c>
      <c r="H2263" t="s">
        <v>6671</v>
      </c>
      <c r="I2263" t="s">
        <v>733</v>
      </c>
      <c r="J2263">
        <v>18089385398</v>
      </c>
    </row>
    <row r="2264" spans="1:13" x14ac:dyDescent="0.4">
      <c r="A2264">
        <v>210000739</v>
      </c>
      <c r="B2264" t="s">
        <v>1895</v>
      </c>
      <c r="C2264" t="s">
        <v>6672</v>
      </c>
      <c r="D2264" t="s">
        <v>595</v>
      </c>
      <c r="E2264" t="s">
        <v>6673</v>
      </c>
      <c r="F2264" t="s">
        <v>6674</v>
      </c>
      <c r="G2264" t="s">
        <v>595</v>
      </c>
      <c r="H2264" t="s">
        <v>6675</v>
      </c>
      <c r="I2264" t="s">
        <v>733</v>
      </c>
      <c r="J2264">
        <v>31201116348.41</v>
      </c>
      <c r="K2264">
        <v>7</v>
      </c>
      <c r="L2264" t="s">
        <v>5731</v>
      </c>
      <c r="M2264" t="s">
        <v>6676</v>
      </c>
    </row>
    <row r="2265" spans="1:13" x14ac:dyDescent="0.4">
      <c r="A2265">
        <v>210000739</v>
      </c>
      <c r="B2265" t="s">
        <v>1895</v>
      </c>
      <c r="C2265" t="s">
        <v>6672</v>
      </c>
      <c r="D2265" t="s">
        <v>595</v>
      </c>
      <c r="E2265" t="s">
        <v>6677</v>
      </c>
      <c r="F2265" t="s">
        <v>6678</v>
      </c>
      <c r="G2265" t="s">
        <v>595</v>
      </c>
      <c r="H2265" t="s">
        <v>6675</v>
      </c>
      <c r="I2265" t="s">
        <v>733</v>
      </c>
      <c r="J2265">
        <v>66965503732.362877</v>
      </c>
      <c r="K2265">
        <v>4.3</v>
      </c>
      <c r="L2265" t="s">
        <v>5731</v>
      </c>
      <c r="M2265" t="s">
        <v>6676</v>
      </c>
    </row>
    <row r="2266" spans="1:13" x14ac:dyDescent="0.4">
      <c r="A2266">
        <v>210000740</v>
      </c>
      <c r="B2266" t="s">
        <v>6679</v>
      </c>
      <c r="C2266" t="s">
        <v>6680</v>
      </c>
      <c r="D2266" t="s">
        <v>595</v>
      </c>
      <c r="E2266" t="s">
        <v>6681</v>
      </c>
      <c r="F2266" t="s">
        <v>6682</v>
      </c>
      <c r="G2266" t="s">
        <v>595</v>
      </c>
      <c r="H2266" t="s">
        <v>6683</v>
      </c>
      <c r="I2266" t="s">
        <v>598</v>
      </c>
      <c r="J2266">
        <v>817813727.92351401</v>
      </c>
      <c r="K2266">
        <v>3.9</v>
      </c>
      <c r="L2266" t="s">
        <v>6684</v>
      </c>
      <c r="M2266" t="s">
        <v>6685</v>
      </c>
    </row>
    <row r="2267" spans="1:13" x14ac:dyDescent="0.4">
      <c r="A2267">
        <v>210000740</v>
      </c>
      <c r="B2267" t="s">
        <v>6679</v>
      </c>
      <c r="C2267" t="s">
        <v>6680</v>
      </c>
      <c r="D2267" t="s">
        <v>595</v>
      </c>
      <c r="E2267" t="s">
        <v>6686</v>
      </c>
      <c r="F2267" t="s">
        <v>6687</v>
      </c>
      <c r="G2267" t="s">
        <v>595</v>
      </c>
      <c r="H2267" t="s">
        <v>6688</v>
      </c>
      <c r="I2267" t="s">
        <v>598</v>
      </c>
      <c r="J2267">
        <v>462240607.95676899</v>
      </c>
      <c r="K2267">
        <v>3.9</v>
      </c>
      <c r="L2267" t="s">
        <v>6689</v>
      </c>
      <c r="M2267" t="s">
        <v>6043</v>
      </c>
    </row>
    <row r="2268" spans="1:13" x14ac:dyDescent="0.4">
      <c r="A2268">
        <v>210000740</v>
      </c>
      <c r="B2268" t="s">
        <v>6679</v>
      </c>
      <c r="C2268" t="s">
        <v>6680</v>
      </c>
      <c r="D2268" t="s">
        <v>595</v>
      </c>
      <c r="E2268" t="s">
        <v>6690</v>
      </c>
      <c r="F2268" t="s">
        <v>6691</v>
      </c>
      <c r="G2268" t="s">
        <v>595</v>
      </c>
      <c r="H2268" t="s">
        <v>6692</v>
      </c>
      <c r="I2268" t="s">
        <v>598</v>
      </c>
      <c r="J2268">
        <v>459233759.95705003</v>
      </c>
      <c r="K2268">
        <v>3.9</v>
      </c>
      <c r="L2268" t="s">
        <v>6689</v>
      </c>
      <c r="M2268" t="s">
        <v>6043</v>
      </c>
    </row>
    <row r="2269" spans="1:13" x14ac:dyDescent="0.4">
      <c r="A2269">
        <v>210000740</v>
      </c>
      <c r="B2269" t="s">
        <v>6679</v>
      </c>
      <c r="C2269" t="s">
        <v>6680</v>
      </c>
      <c r="D2269" t="s">
        <v>595</v>
      </c>
      <c r="E2269" t="s">
        <v>6693</v>
      </c>
      <c r="F2269" t="s">
        <v>6694</v>
      </c>
      <c r="G2269" t="s">
        <v>595</v>
      </c>
      <c r="H2269" t="s">
        <v>6695</v>
      </c>
      <c r="I2269" t="s">
        <v>598</v>
      </c>
      <c r="J2269">
        <v>486562827.954494</v>
      </c>
      <c r="K2269">
        <v>3.9</v>
      </c>
      <c r="L2269" t="s">
        <v>6696</v>
      </c>
      <c r="M2269" t="s">
        <v>6697</v>
      </c>
    </row>
    <row r="2270" spans="1:13" x14ac:dyDescent="0.4">
      <c r="A2270">
        <v>210000740</v>
      </c>
      <c r="B2270" t="s">
        <v>6679</v>
      </c>
      <c r="C2270" t="s">
        <v>6680</v>
      </c>
      <c r="D2270" t="s">
        <v>595</v>
      </c>
      <c r="E2270" t="s">
        <v>6698</v>
      </c>
      <c r="F2270" t="s">
        <v>6699</v>
      </c>
      <c r="G2270" t="s">
        <v>595</v>
      </c>
      <c r="H2270" t="s">
        <v>6700</v>
      </c>
      <c r="I2270" t="s">
        <v>598</v>
      </c>
      <c r="J2270">
        <v>383878523.96409798</v>
      </c>
      <c r="K2270">
        <v>3.9</v>
      </c>
      <c r="L2270" t="s">
        <v>6701</v>
      </c>
      <c r="M2270" t="s">
        <v>6702</v>
      </c>
    </row>
    <row r="2271" spans="1:13" x14ac:dyDescent="0.4">
      <c r="A2271">
        <v>210000740</v>
      </c>
      <c r="B2271" t="s">
        <v>6679</v>
      </c>
      <c r="C2271" t="s">
        <v>6680</v>
      </c>
      <c r="D2271" t="s">
        <v>595</v>
      </c>
      <c r="E2271" t="s">
        <v>6703</v>
      </c>
      <c r="F2271" t="s">
        <v>6704</v>
      </c>
      <c r="G2271" t="s">
        <v>595</v>
      </c>
      <c r="H2271" t="s">
        <v>6705</v>
      </c>
      <c r="I2271" t="s">
        <v>598</v>
      </c>
      <c r="J2271">
        <v>1347743999.87395</v>
      </c>
      <c r="K2271">
        <v>3.9</v>
      </c>
      <c r="L2271" t="s">
        <v>6706</v>
      </c>
      <c r="M2271" t="s">
        <v>6707</v>
      </c>
    </row>
    <row r="2272" spans="1:13" x14ac:dyDescent="0.4">
      <c r="A2272">
        <v>210000740</v>
      </c>
      <c r="B2272" t="s">
        <v>6679</v>
      </c>
      <c r="C2272" t="s">
        <v>6680</v>
      </c>
      <c r="D2272" t="s">
        <v>595</v>
      </c>
      <c r="E2272" t="s">
        <v>6708</v>
      </c>
      <c r="F2272" t="s">
        <v>6709</v>
      </c>
      <c r="G2272" t="s">
        <v>595</v>
      </c>
      <c r="H2272" t="s">
        <v>6710</v>
      </c>
      <c r="I2272" t="s">
        <v>598</v>
      </c>
      <c r="J2272">
        <v>402265999.96237803</v>
      </c>
      <c r="K2272">
        <v>3.9</v>
      </c>
      <c r="L2272" t="s">
        <v>6711</v>
      </c>
      <c r="M2272" t="s">
        <v>6712</v>
      </c>
    </row>
    <row r="2273" spans="1:13" x14ac:dyDescent="0.4">
      <c r="A2273">
        <v>210000740</v>
      </c>
      <c r="B2273" t="s">
        <v>6679</v>
      </c>
      <c r="C2273" t="s">
        <v>6680</v>
      </c>
      <c r="D2273" t="s">
        <v>595</v>
      </c>
      <c r="E2273" t="s">
        <v>6713</v>
      </c>
      <c r="F2273" t="s">
        <v>6714</v>
      </c>
      <c r="G2273" t="s">
        <v>595</v>
      </c>
      <c r="H2273" t="s">
        <v>6715</v>
      </c>
      <c r="I2273" t="s">
        <v>598</v>
      </c>
      <c r="J2273">
        <v>712968807.93331897</v>
      </c>
      <c r="K2273">
        <v>3.9</v>
      </c>
      <c r="L2273" t="s">
        <v>6696</v>
      </c>
      <c r="M2273" t="s">
        <v>6716</v>
      </c>
    </row>
    <row r="2274" spans="1:13" x14ac:dyDescent="0.4">
      <c r="A2274">
        <v>210000740</v>
      </c>
      <c r="B2274" t="s">
        <v>6679</v>
      </c>
      <c r="C2274" t="s">
        <v>6680</v>
      </c>
      <c r="D2274" t="s">
        <v>595</v>
      </c>
      <c r="E2274" t="s">
        <v>6717</v>
      </c>
      <c r="F2274" t="s">
        <v>6718</v>
      </c>
      <c r="G2274" t="s">
        <v>595</v>
      </c>
      <c r="H2274" t="s">
        <v>6719</v>
      </c>
      <c r="I2274" t="s">
        <v>598</v>
      </c>
      <c r="J2274">
        <v>436181999.95920599</v>
      </c>
      <c r="K2274">
        <v>3.9</v>
      </c>
      <c r="L2274" t="s">
        <v>6696</v>
      </c>
      <c r="M2274" t="s">
        <v>6697</v>
      </c>
    </row>
    <row r="2275" spans="1:13" x14ac:dyDescent="0.4">
      <c r="A2275">
        <v>210000740</v>
      </c>
      <c r="B2275" t="s">
        <v>6679</v>
      </c>
      <c r="C2275" t="s">
        <v>6680</v>
      </c>
      <c r="D2275" t="s">
        <v>595</v>
      </c>
      <c r="E2275" t="s">
        <v>6720</v>
      </c>
      <c r="F2275" t="s">
        <v>6721</v>
      </c>
      <c r="G2275" t="s">
        <v>595</v>
      </c>
      <c r="H2275" t="s">
        <v>6722</v>
      </c>
      <c r="I2275" t="s">
        <v>598</v>
      </c>
      <c r="J2275">
        <v>438127999.95902401</v>
      </c>
      <c r="K2275">
        <v>3.9</v>
      </c>
      <c r="L2275" t="s">
        <v>6696</v>
      </c>
      <c r="M2275" t="s">
        <v>6697</v>
      </c>
    </row>
    <row r="2276" spans="1:13" x14ac:dyDescent="0.4">
      <c r="A2276">
        <v>210000740</v>
      </c>
      <c r="B2276" t="s">
        <v>6679</v>
      </c>
      <c r="C2276" t="s">
        <v>6680</v>
      </c>
      <c r="D2276" t="s">
        <v>595</v>
      </c>
      <c r="E2276" t="s">
        <v>6723</v>
      </c>
      <c r="F2276" t="s">
        <v>6724</v>
      </c>
      <c r="G2276" t="s">
        <v>595</v>
      </c>
      <c r="H2276" t="s">
        <v>6725</v>
      </c>
      <c r="I2276" t="s">
        <v>598</v>
      </c>
      <c r="J2276">
        <v>438127999.95902401</v>
      </c>
      <c r="K2276">
        <v>3.9</v>
      </c>
      <c r="L2276" t="s">
        <v>6696</v>
      </c>
      <c r="M2276" t="s">
        <v>6697</v>
      </c>
    </row>
    <row r="2277" spans="1:13" x14ac:dyDescent="0.4">
      <c r="A2277">
        <v>210000740</v>
      </c>
      <c r="B2277" t="s">
        <v>6679</v>
      </c>
      <c r="C2277" t="s">
        <v>6680</v>
      </c>
      <c r="D2277" t="s">
        <v>595</v>
      </c>
      <c r="E2277" t="s">
        <v>6726</v>
      </c>
      <c r="F2277" t="s">
        <v>6727</v>
      </c>
      <c r="G2277" t="s">
        <v>595</v>
      </c>
      <c r="H2277" t="s">
        <v>6728</v>
      </c>
      <c r="I2277" t="s">
        <v>598</v>
      </c>
      <c r="J2277">
        <v>416999999.96100003</v>
      </c>
      <c r="K2277">
        <v>3.9</v>
      </c>
      <c r="L2277" t="s">
        <v>6729</v>
      </c>
      <c r="M2277" t="s">
        <v>6730</v>
      </c>
    </row>
    <row r="2278" spans="1:13" x14ac:dyDescent="0.4">
      <c r="A2278">
        <v>210000740</v>
      </c>
      <c r="B2278" t="s">
        <v>6679</v>
      </c>
      <c r="C2278" t="s">
        <v>6680</v>
      </c>
      <c r="D2278" t="s">
        <v>595</v>
      </c>
      <c r="E2278" t="s">
        <v>6731</v>
      </c>
      <c r="F2278" t="s">
        <v>6732</v>
      </c>
      <c r="G2278" t="s">
        <v>595</v>
      </c>
      <c r="H2278" t="s">
        <v>6733</v>
      </c>
      <c r="I2278" t="s">
        <v>598</v>
      </c>
      <c r="J2278">
        <v>439831583.95886499</v>
      </c>
      <c r="K2278">
        <v>3.9</v>
      </c>
      <c r="L2278" t="s">
        <v>6734</v>
      </c>
      <c r="M2278" t="s">
        <v>6735</v>
      </c>
    </row>
    <row r="2279" spans="1:13" x14ac:dyDescent="0.4">
      <c r="A2279">
        <v>210000740</v>
      </c>
      <c r="B2279" t="s">
        <v>6679</v>
      </c>
      <c r="C2279" t="s">
        <v>6680</v>
      </c>
      <c r="D2279" t="s">
        <v>595</v>
      </c>
      <c r="E2279" t="s">
        <v>6736</v>
      </c>
      <c r="F2279" t="s">
        <v>6737</v>
      </c>
      <c r="G2279" t="s">
        <v>595</v>
      </c>
      <c r="H2279" t="s">
        <v>6738</v>
      </c>
      <c r="I2279" t="s">
        <v>598</v>
      </c>
      <c r="J2279">
        <v>1349689999.87377</v>
      </c>
      <c r="K2279">
        <v>3.9</v>
      </c>
      <c r="L2279" t="s">
        <v>6711</v>
      </c>
      <c r="M2279" t="s">
        <v>6317</v>
      </c>
    </row>
    <row r="2280" spans="1:13" x14ac:dyDescent="0.4">
      <c r="A2280">
        <v>210000740</v>
      </c>
      <c r="B2280" t="s">
        <v>6679</v>
      </c>
      <c r="C2280" t="s">
        <v>6680</v>
      </c>
      <c r="D2280" t="s">
        <v>595</v>
      </c>
      <c r="E2280" t="s">
        <v>6739</v>
      </c>
      <c r="F2280" t="s">
        <v>6740</v>
      </c>
      <c r="G2280" t="s">
        <v>595</v>
      </c>
      <c r="H2280" t="s">
        <v>6741</v>
      </c>
      <c r="I2280" t="s">
        <v>598</v>
      </c>
      <c r="J2280">
        <v>220306381.97939599</v>
      </c>
      <c r="K2280">
        <v>3.9</v>
      </c>
      <c r="L2280" t="s">
        <v>6742</v>
      </c>
      <c r="M2280" t="s">
        <v>6743</v>
      </c>
    </row>
    <row r="2281" spans="1:13" x14ac:dyDescent="0.4">
      <c r="A2281">
        <v>210000740</v>
      </c>
      <c r="B2281" t="s">
        <v>6679</v>
      </c>
      <c r="C2281" t="s">
        <v>6680</v>
      </c>
      <c r="D2281" t="s">
        <v>595</v>
      </c>
      <c r="E2281" t="s">
        <v>6744</v>
      </c>
      <c r="F2281" t="s">
        <v>6745</v>
      </c>
      <c r="G2281" t="s">
        <v>595</v>
      </c>
      <c r="H2281" t="s">
        <v>6746</v>
      </c>
      <c r="I2281" t="s">
        <v>598</v>
      </c>
      <c r="J2281">
        <v>1356083999.8731699</v>
      </c>
      <c r="K2281">
        <v>3.9</v>
      </c>
      <c r="L2281" t="s">
        <v>6711</v>
      </c>
      <c r="M2281" t="s">
        <v>6317</v>
      </c>
    </row>
    <row r="2282" spans="1:13" x14ac:dyDescent="0.4">
      <c r="A2282">
        <v>210000740</v>
      </c>
      <c r="B2282" t="s">
        <v>6679</v>
      </c>
      <c r="C2282" t="s">
        <v>6680</v>
      </c>
      <c r="D2282" t="s">
        <v>595</v>
      </c>
      <c r="E2282" t="s">
        <v>6747</v>
      </c>
      <c r="F2282" t="s">
        <v>6748</v>
      </c>
      <c r="G2282" t="s">
        <v>595</v>
      </c>
      <c r="H2282" t="s">
        <v>6749</v>
      </c>
      <c r="I2282" t="s">
        <v>598</v>
      </c>
      <c r="J2282">
        <v>1349133999.8738201</v>
      </c>
      <c r="K2282">
        <v>3.9</v>
      </c>
      <c r="L2282" t="s">
        <v>6711</v>
      </c>
      <c r="M2282" t="s">
        <v>6317</v>
      </c>
    </row>
    <row r="2283" spans="1:13" x14ac:dyDescent="0.4">
      <c r="A2283">
        <v>210000740</v>
      </c>
      <c r="B2283" t="s">
        <v>6679</v>
      </c>
      <c r="C2283" t="s">
        <v>6680</v>
      </c>
      <c r="D2283" t="s">
        <v>595</v>
      </c>
      <c r="E2283" t="s">
        <v>6750</v>
      </c>
      <c r="F2283" t="s">
        <v>6751</v>
      </c>
      <c r="G2283" t="s">
        <v>595</v>
      </c>
      <c r="H2283" t="s">
        <v>6752</v>
      </c>
      <c r="I2283" t="s">
        <v>598</v>
      </c>
      <c r="J2283">
        <v>1349689999.87377</v>
      </c>
      <c r="K2283">
        <v>3.9</v>
      </c>
      <c r="L2283" t="s">
        <v>6711</v>
      </c>
      <c r="M2283" t="s">
        <v>6317</v>
      </c>
    </row>
    <row r="2284" spans="1:13" x14ac:dyDescent="0.4">
      <c r="A2284">
        <v>210000740</v>
      </c>
      <c r="B2284" t="s">
        <v>6679</v>
      </c>
      <c r="C2284" t="s">
        <v>6680</v>
      </c>
      <c r="D2284" t="s">
        <v>595</v>
      </c>
      <c r="E2284" t="s">
        <v>6753</v>
      </c>
      <c r="F2284" t="s">
        <v>6754</v>
      </c>
      <c r="G2284" t="s">
        <v>595</v>
      </c>
      <c r="H2284" t="s">
        <v>6755</v>
      </c>
      <c r="I2284" t="s">
        <v>598</v>
      </c>
      <c r="J2284">
        <v>489707841.95420003</v>
      </c>
      <c r="K2284">
        <v>3.9</v>
      </c>
      <c r="L2284" t="s">
        <v>6756</v>
      </c>
      <c r="M2284" t="s">
        <v>6317</v>
      </c>
    </row>
    <row r="2285" spans="1:13" x14ac:dyDescent="0.4">
      <c r="A2285">
        <v>210000740</v>
      </c>
      <c r="B2285" t="s">
        <v>6679</v>
      </c>
      <c r="C2285" t="s">
        <v>6680</v>
      </c>
      <c r="D2285" t="s">
        <v>595</v>
      </c>
      <c r="E2285" t="s">
        <v>6757</v>
      </c>
      <c r="F2285" t="s">
        <v>6758</v>
      </c>
      <c r="G2285" t="s">
        <v>595</v>
      </c>
      <c r="H2285" t="s">
        <v>6759</v>
      </c>
      <c r="I2285" t="s">
        <v>598</v>
      </c>
      <c r="J2285">
        <v>533949873.95006198</v>
      </c>
      <c r="K2285">
        <v>3.9</v>
      </c>
      <c r="L2285" t="s">
        <v>6756</v>
      </c>
      <c r="M2285" t="s">
        <v>6317</v>
      </c>
    </row>
    <row r="2286" spans="1:13" x14ac:dyDescent="0.4">
      <c r="A2286">
        <v>210000740</v>
      </c>
      <c r="B2286" t="s">
        <v>6679</v>
      </c>
      <c r="C2286" t="s">
        <v>6680</v>
      </c>
      <c r="D2286" t="s">
        <v>595</v>
      </c>
      <c r="E2286" t="s">
        <v>6760</v>
      </c>
      <c r="F2286" t="s">
        <v>6761</v>
      </c>
      <c r="G2286" t="s">
        <v>595</v>
      </c>
      <c r="H2286" t="s">
        <v>6762</v>
      </c>
      <c r="I2286" t="s">
        <v>598</v>
      </c>
      <c r="J2286">
        <v>534676009.94999403</v>
      </c>
      <c r="K2286">
        <v>3.9</v>
      </c>
      <c r="L2286" t="s">
        <v>6756</v>
      </c>
      <c r="M2286" t="s">
        <v>6317</v>
      </c>
    </row>
    <row r="2287" spans="1:13" x14ac:dyDescent="0.4">
      <c r="A2287">
        <v>210000740</v>
      </c>
      <c r="B2287" t="s">
        <v>6679</v>
      </c>
      <c r="C2287" t="s">
        <v>6680</v>
      </c>
      <c r="D2287" t="s">
        <v>595</v>
      </c>
      <c r="E2287" t="s">
        <v>6763</v>
      </c>
      <c r="F2287" t="s">
        <v>6764</v>
      </c>
      <c r="G2287" t="s">
        <v>595</v>
      </c>
      <c r="H2287" t="s">
        <v>6765</v>
      </c>
      <c r="I2287" t="s">
        <v>598</v>
      </c>
      <c r="J2287">
        <v>1350523999.8736899</v>
      </c>
      <c r="K2287">
        <v>3.9</v>
      </c>
      <c r="L2287" t="s">
        <v>6711</v>
      </c>
      <c r="M2287" t="s">
        <v>6317</v>
      </c>
    </row>
    <row r="2288" spans="1:13" x14ac:dyDescent="0.4">
      <c r="A2288">
        <v>210000740</v>
      </c>
      <c r="B2288" t="s">
        <v>6679</v>
      </c>
      <c r="C2288" t="s">
        <v>6680</v>
      </c>
      <c r="D2288" t="s">
        <v>595</v>
      </c>
      <c r="E2288" t="s">
        <v>6766</v>
      </c>
      <c r="F2288" t="s">
        <v>6767</v>
      </c>
      <c r="G2288" t="s">
        <v>595</v>
      </c>
      <c r="H2288" t="s">
        <v>6768</v>
      </c>
      <c r="I2288" t="s">
        <v>598</v>
      </c>
      <c r="J2288">
        <v>306355999.97134799</v>
      </c>
      <c r="K2288">
        <v>3.9</v>
      </c>
      <c r="L2288" t="s">
        <v>6769</v>
      </c>
      <c r="M2288" t="s">
        <v>6043</v>
      </c>
    </row>
    <row r="2289" spans="1:13" x14ac:dyDescent="0.4">
      <c r="A2289">
        <v>210000740</v>
      </c>
      <c r="B2289" t="s">
        <v>6679</v>
      </c>
      <c r="C2289" t="s">
        <v>6680</v>
      </c>
      <c r="D2289" t="s">
        <v>595</v>
      </c>
      <c r="E2289" t="s">
        <v>6770</v>
      </c>
      <c r="F2289" t="s">
        <v>6771</v>
      </c>
      <c r="G2289" t="s">
        <v>595</v>
      </c>
      <c r="H2289" t="s">
        <v>6772</v>
      </c>
      <c r="I2289" t="s">
        <v>598</v>
      </c>
      <c r="J2289">
        <v>583444437.94543302</v>
      </c>
      <c r="K2289">
        <v>3.9</v>
      </c>
      <c r="L2289" t="s">
        <v>6773</v>
      </c>
      <c r="M2289" t="s">
        <v>6774</v>
      </c>
    </row>
    <row r="2290" spans="1:13" x14ac:dyDescent="0.4">
      <c r="A2290">
        <v>210000740</v>
      </c>
      <c r="B2290" t="s">
        <v>6679</v>
      </c>
      <c r="C2290" t="s">
        <v>6680</v>
      </c>
      <c r="D2290" t="s">
        <v>595</v>
      </c>
      <c r="E2290" t="s">
        <v>6775</v>
      </c>
      <c r="F2290" t="s">
        <v>6776</v>
      </c>
      <c r="G2290" t="s">
        <v>595</v>
      </c>
      <c r="H2290" t="s">
        <v>6777</v>
      </c>
      <c r="I2290" t="s">
        <v>598</v>
      </c>
      <c r="J2290">
        <v>393577109.96319097</v>
      </c>
      <c r="K2290">
        <v>3.9</v>
      </c>
      <c r="L2290" t="s">
        <v>6684</v>
      </c>
      <c r="M2290" t="s">
        <v>6697</v>
      </c>
    </row>
    <row r="2291" spans="1:13" x14ac:dyDescent="0.4">
      <c r="A2291">
        <v>210000740</v>
      </c>
      <c r="B2291" t="s">
        <v>6679</v>
      </c>
      <c r="C2291" t="s">
        <v>6680</v>
      </c>
      <c r="D2291" t="s">
        <v>595</v>
      </c>
      <c r="E2291" t="s">
        <v>6778</v>
      </c>
      <c r="F2291" t="s">
        <v>6779</v>
      </c>
      <c r="G2291" t="s">
        <v>595</v>
      </c>
      <c r="H2291" t="s">
        <v>6780</v>
      </c>
      <c r="I2291" t="s">
        <v>598</v>
      </c>
      <c r="J2291">
        <v>617573107.94224095</v>
      </c>
      <c r="K2291">
        <v>3.9</v>
      </c>
      <c r="L2291" t="s">
        <v>6729</v>
      </c>
      <c r="M2291" t="s">
        <v>6685</v>
      </c>
    </row>
    <row r="2292" spans="1:13" x14ac:dyDescent="0.4">
      <c r="A2292">
        <v>210000740</v>
      </c>
      <c r="B2292" t="s">
        <v>6679</v>
      </c>
      <c r="C2292" t="s">
        <v>6680</v>
      </c>
      <c r="D2292" t="s">
        <v>595</v>
      </c>
      <c r="E2292" t="s">
        <v>6781</v>
      </c>
      <c r="F2292" t="s">
        <v>6782</v>
      </c>
      <c r="G2292" t="s">
        <v>595</v>
      </c>
      <c r="H2292" t="s">
        <v>6783</v>
      </c>
      <c r="I2292" t="s">
        <v>598</v>
      </c>
      <c r="J2292">
        <v>1772129903.83426</v>
      </c>
      <c r="K2292">
        <v>3.9</v>
      </c>
      <c r="L2292" t="s">
        <v>6784</v>
      </c>
      <c r="M2292" t="s">
        <v>6785</v>
      </c>
    </row>
    <row r="2293" spans="1:13" x14ac:dyDescent="0.4">
      <c r="A2293">
        <v>210000740</v>
      </c>
      <c r="B2293" t="s">
        <v>6679</v>
      </c>
      <c r="C2293" t="s">
        <v>6680</v>
      </c>
      <c r="D2293" t="s">
        <v>595</v>
      </c>
      <c r="E2293" t="s">
        <v>6786</v>
      </c>
      <c r="F2293" t="s">
        <v>6787</v>
      </c>
      <c r="G2293" t="s">
        <v>595</v>
      </c>
      <c r="H2293" t="s">
        <v>6788</v>
      </c>
      <c r="I2293" t="s">
        <v>598</v>
      </c>
      <c r="J2293">
        <v>374230533.96499997</v>
      </c>
      <c r="K2293">
        <v>3.9</v>
      </c>
      <c r="L2293" t="s">
        <v>6684</v>
      </c>
      <c r="M2293" t="s">
        <v>6685</v>
      </c>
    </row>
    <row r="2294" spans="1:13" x14ac:dyDescent="0.4">
      <c r="A2294">
        <v>210000740</v>
      </c>
      <c r="B2294" t="s">
        <v>6679</v>
      </c>
      <c r="C2294" t="s">
        <v>6680</v>
      </c>
      <c r="D2294" t="s">
        <v>595</v>
      </c>
      <c r="E2294" t="s">
        <v>6789</v>
      </c>
      <c r="F2294" t="s">
        <v>6790</v>
      </c>
      <c r="G2294" t="s">
        <v>595</v>
      </c>
      <c r="H2294" t="s">
        <v>6791</v>
      </c>
      <c r="I2294" t="s">
        <v>598</v>
      </c>
      <c r="J2294">
        <v>707500825.93383098</v>
      </c>
      <c r="K2294">
        <v>3.9</v>
      </c>
      <c r="L2294" t="s">
        <v>6769</v>
      </c>
      <c r="M2294" t="s">
        <v>6792</v>
      </c>
    </row>
    <row r="2295" spans="1:13" x14ac:dyDescent="0.4">
      <c r="A2295">
        <v>210000740</v>
      </c>
      <c r="B2295" t="s">
        <v>6679</v>
      </c>
      <c r="C2295" t="s">
        <v>6680</v>
      </c>
      <c r="D2295" t="s">
        <v>595</v>
      </c>
      <c r="E2295" t="s">
        <v>6793</v>
      </c>
      <c r="F2295" t="s">
        <v>6794</v>
      </c>
      <c r="G2295" t="s">
        <v>595</v>
      </c>
      <c r="H2295" t="s">
        <v>6795</v>
      </c>
      <c r="I2295" t="s">
        <v>598</v>
      </c>
      <c r="J2295">
        <v>436737999.95915401</v>
      </c>
      <c r="K2295">
        <v>3.9</v>
      </c>
      <c r="L2295" t="s">
        <v>6796</v>
      </c>
      <c r="M2295" t="s">
        <v>6043</v>
      </c>
    </row>
    <row r="2296" spans="1:13" x14ac:dyDescent="0.4">
      <c r="A2296">
        <v>210000740</v>
      </c>
      <c r="B2296" t="s">
        <v>6679</v>
      </c>
      <c r="C2296" t="s">
        <v>6680</v>
      </c>
      <c r="D2296" t="s">
        <v>595</v>
      </c>
      <c r="E2296" t="s">
        <v>6797</v>
      </c>
      <c r="F2296" t="s">
        <v>6798</v>
      </c>
      <c r="G2296" t="s">
        <v>595</v>
      </c>
      <c r="H2296" t="s">
        <v>6799</v>
      </c>
      <c r="I2296" t="s">
        <v>598</v>
      </c>
      <c r="J2296">
        <v>279945999.973818</v>
      </c>
      <c r="K2296">
        <v>3.9</v>
      </c>
      <c r="L2296" t="s">
        <v>6800</v>
      </c>
      <c r="M2296" t="s">
        <v>6712</v>
      </c>
    </row>
    <row r="2297" spans="1:13" x14ac:dyDescent="0.4">
      <c r="A2297">
        <v>210000740</v>
      </c>
      <c r="B2297" t="s">
        <v>6679</v>
      </c>
      <c r="C2297" t="s">
        <v>6680</v>
      </c>
      <c r="D2297" t="s">
        <v>595</v>
      </c>
      <c r="E2297" t="s">
        <v>6801</v>
      </c>
      <c r="F2297" t="s">
        <v>6802</v>
      </c>
      <c r="G2297" t="s">
        <v>595</v>
      </c>
      <c r="H2297" t="s">
        <v>6803</v>
      </c>
      <c r="I2297" t="s">
        <v>598</v>
      </c>
      <c r="J2297">
        <v>328317999.96929401</v>
      </c>
      <c r="K2297">
        <v>3.9</v>
      </c>
      <c r="L2297" t="s">
        <v>3541</v>
      </c>
      <c r="M2297" t="s">
        <v>6043</v>
      </c>
    </row>
    <row r="2298" spans="1:13" x14ac:dyDescent="0.4">
      <c r="A2298">
        <v>210000740</v>
      </c>
      <c r="B2298" t="s">
        <v>6679</v>
      </c>
      <c r="C2298" t="s">
        <v>6680</v>
      </c>
      <c r="D2298" t="s">
        <v>595</v>
      </c>
      <c r="E2298" t="s">
        <v>6804</v>
      </c>
      <c r="F2298" t="s">
        <v>6805</v>
      </c>
      <c r="G2298" t="s">
        <v>595</v>
      </c>
      <c r="H2298" t="s">
        <v>6806</v>
      </c>
      <c r="I2298" t="s">
        <v>598</v>
      </c>
      <c r="J2298">
        <v>300945285.97185397</v>
      </c>
      <c r="K2298">
        <v>3.9</v>
      </c>
      <c r="L2298" t="s">
        <v>5054</v>
      </c>
      <c r="M2298" t="s">
        <v>6043</v>
      </c>
    </row>
    <row r="2299" spans="1:13" x14ac:dyDescent="0.4">
      <c r="A2299">
        <v>210000740</v>
      </c>
      <c r="B2299" t="s">
        <v>6679</v>
      </c>
      <c r="C2299" t="s">
        <v>6680</v>
      </c>
      <c r="D2299" t="s">
        <v>595</v>
      </c>
      <c r="E2299" t="s">
        <v>6807</v>
      </c>
      <c r="F2299" t="s">
        <v>6808</v>
      </c>
      <c r="G2299" t="s">
        <v>595</v>
      </c>
      <c r="H2299" t="s">
        <v>6809</v>
      </c>
      <c r="I2299" t="s">
        <v>598</v>
      </c>
      <c r="J2299">
        <v>835711367.92183995</v>
      </c>
      <c r="K2299">
        <v>3.9</v>
      </c>
      <c r="L2299" t="s">
        <v>6684</v>
      </c>
      <c r="M2299" t="s">
        <v>6792</v>
      </c>
    </row>
    <row r="2300" spans="1:13" x14ac:dyDescent="0.4">
      <c r="A2300">
        <v>210000740</v>
      </c>
      <c r="B2300" t="s">
        <v>6679</v>
      </c>
      <c r="C2300" t="s">
        <v>6680</v>
      </c>
      <c r="D2300" t="s">
        <v>595</v>
      </c>
      <c r="E2300" t="s">
        <v>6810</v>
      </c>
      <c r="F2300" t="s">
        <v>6811</v>
      </c>
      <c r="G2300" t="s">
        <v>595</v>
      </c>
      <c r="H2300" t="s">
        <v>6812</v>
      </c>
      <c r="I2300" t="s">
        <v>598</v>
      </c>
      <c r="J2300">
        <v>775063999.92751205</v>
      </c>
      <c r="K2300">
        <v>3.9</v>
      </c>
      <c r="L2300" t="s">
        <v>6813</v>
      </c>
      <c r="M2300" t="s">
        <v>6814</v>
      </c>
    </row>
    <row r="2301" spans="1:13" x14ac:dyDescent="0.4">
      <c r="A2301">
        <v>210000740</v>
      </c>
      <c r="B2301" t="s">
        <v>6679</v>
      </c>
      <c r="C2301" t="s">
        <v>6680</v>
      </c>
      <c r="D2301" t="s">
        <v>595</v>
      </c>
      <c r="E2301" t="s">
        <v>6815</v>
      </c>
      <c r="F2301" t="s">
        <v>6816</v>
      </c>
      <c r="G2301" t="s">
        <v>595</v>
      </c>
      <c r="H2301" t="s">
        <v>6817</v>
      </c>
      <c r="I2301" t="s">
        <v>598</v>
      </c>
      <c r="J2301">
        <v>380859999.96438003</v>
      </c>
      <c r="K2301">
        <v>3.9</v>
      </c>
      <c r="L2301" t="s">
        <v>6818</v>
      </c>
      <c r="M2301" t="s">
        <v>6819</v>
      </c>
    </row>
    <row r="2302" spans="1:13" x14ac:dyDescent="0.4">
      <c r="A2302">
        <v>210000740</v>
      </c>
      <c r="B2302" t="s">
        <v>6679</v>
      </c>
      <c r="C2302" t="s">
        <v>6680</v>
      </c>
      <c r="D2302" t="s">
        <v>595</v>
      </c>
      <c r="E2302" t="s">
        <v>6820</v>
      </c>
      <c r="F2302" t="s">
        <v>6821</v>
      </c>
      <c r="G2302" t="s">
        <v>595</v>
      </c>
      <c r="H2302" t="s">
        <v>6822</v>
      </c>
      <c r="I2302" t="s">
        <v>598</v>
      </c>
      <c r="J2302">
        <v>616814445.942312</v>
      </c>
      <c r="K2302">
        <v>3.9</v>
      </c>
      <c r="L2302" t="s">
        <v>6729</v>
      </c>
      <c r="M2302" t="s">
        <v>6685</v>
      </c>
    </row>
    <row r="2303" spans="1:13" x14ac:dyDescent="0.4">
      <c r="A2303">
        <v>210000740</v>
      </c>
      <c r="B2303" t="s">
        <v>6679</v>
      </c>
      <c r="C2303" t="s">
        <v>6680</v>
      </c>
      <c r="D2303" t="s">
        <v>595</v>
      </c>
      <c r="E2303" t="s">
        <v>6823</v>
      </c>
      <c r="F2303" t="s">
        <v>6824</v>
      </c>
      <c r="G2303" t="s">
        <v>595</v>
      </c>
      <c r="H2303" t="s">
        <v>6825</v>
      </c>
      <c r="I2303" t="s">
        <v>598</v>
      </c>
      <c r="J2303">
        <v>307745999.97121799</v>
      </c>
      <c r="K2303">
        <v>3.9</v>
      </c>
      <c r="L2303" t="s">
        <v>6796</v>
      </c>
      <c r="M2303" t="s">
        <v>6792</v>
      </c>
    </row>
    <row r="2304" spans="1:13" x14ac:dyDescent="0.4">
      <c r="A2304">
        <v>210000740</v>
      </c>
      <c r="B2304" t="s">
        <v>6679</v>
      </c>
      <c r="C2304" t="s">
        <v>6680</v>
      </c>
      <c r="D2304" t="s">
        <v>595</v>
      </c>
      <c r="E2304" t="s">
        <v>6826</v>
      </c>
      <c r="F2304" t="s">
        <v>6827</v>
      </c>
      <c r="G2304" t="s">
        <v>595</v>
      </c>
      <c r="H2304" t="s">
        <v>6828</v>
      </c>
      <c r="I2304" t="s">
        <v>598</v>
      </c>
      <c r="J2304">
        <v>301724241.97178102</v>
      </c>
      <c r="K2304">
        <v>3.9</v>
      </c>
      <c r="L2304" t="s">
        <v>5054</v>
      </c>
      <c r="M2304" t="s">
        <v>6043</v>
      </c>
    </row>
    <row r="2305" spans="1:13" x14ac:dyDescent="0.4">
      <c r="A2305">
        <v>210000740</v>
      </c>
      <c r="B2305" t="s">
        <v>6679</v>
      </c>
      <c r="C2305" t="s">
        <v>6680</v>
      </c>
      <c r="D2305" t="s">
        <v>595</v>
      </c>
      <c r="E2305" t="s">
        <v>6829</v>
      </c>
      <c r="F2305" t="s">
        <v>6830</v>
      </c>
      <c r="G2305" t="s">
        <v>595</v>
      </c>
      <c r="H2305" t="s">
        <v>6831</v>
      </c>
      <c r="I2305" t="s">
        <v>598</v>
      </c>
      <c r="J2305">
        <v>282725999.97355801</v>
      </c>
      <c r="K2305">
        <v>3.9</v>
      </c>
      <c r="L2305" t="s">
        <v>6832</v>
      </c>
      <c r="M2305" t="s">
        <v>6043</v>
      </c>
    </row>
    <row r="2306" spans="1:13" x14ac:dyDescent="0.4">
      <c r="A2306">
        <v>210000740</v>
      </c>
      <c r="B2306" t="s">
        <v>6679</v>
      </c>
      <c r="C2306" t="s">
        <v>6680</v>
      </c>
      <c r="D2306" t="s">
        <v>595</v>
      </c>
      <c r="E2306" t="s">
        <v>6833</v>
      </c>
      <c r="F2306" t="s">
        <v>6834</v>
      </c>
      <c r="G2306" t="s">
        <v>595</v>
      </c>
      <c r="H2306" t="s">
        <v>6835</v>
      </c>
      <c r="I2306" t="s">
        <v>598</v>
      </c>
      <c r="J2306">
        <v>454807999.95746398</v>
      </c>
      <c r="K2306">
        <v>3.9</v>
      </c>
      <c r="L2306" t="s">
        <v>6818</v>
      </c>
      <c r="M2306" t="s">
        <v>6043</v>
      </c>
    </row>
    <row r="2307" spans="1:13" x14ac:dyDescent="0.4">
      <c r="A2307">
        <v>210000740</v>
      </c>
      <c r="B2307" t="s">
        <v>6679</v>
      </c>
      <c r="C2307" t="s">
        <v>6680</v>
      </c>
      <c r="D2307" t="s">
        <v>595</v>
      </c>
      <c r="E2307" t="s">
        <v>6836</v>
      </c>
      <c r="F2307" t="s">
        <v>6837</v>
      </c>
      <c r="G2307" t="s">
        <v>595</v>
      </c>
      <c r="H2307" t="s">
        <v>6838</v>
      </c>
      <c r="I2307" t="s">
        <v>598</v>
      </c>
      <c r="J2307">
        <v>454807999.95746398</v>
      </c>
      <c r="K2307">
        <v>3.9</v>
      </c>
      <c r="L2307" t="s">
        <v>6818</v>
      </c>
      <c r="M2307" t="s">
        <v>6043</v>
      </c>
    </row>
    <row r="2308" spans="1:13" x14ac:dyDescent="0.4">
      <c r="A2308">
        <v>210000740</v>
      </c>
      <c r="B2308" t="s">
        <v>6679</v>
      </c>
      <c r="C2308" t="s">
        <v>6680</v>
      </c>
      <c r="D2308" t="s">
        <v>595</v>
      </c>
      <c r="E2308" t="s">
        <v>6839</v>
      </c>
      <c r="F2308" t="s">
        <v>6840</v>
      </c>
      <c r="G2308" t="s">
        <v>595</v>
      </c>
      <c r="H2308" t="s">
        <v>6841</v>
      </c>
      <c r="I2308" t="s">
        <v>598</v>
      </c>
      <c r="J2308">
        <v>937137999.91235399</v>
      </c>
      <c r="K2308">
        <v>3.9</v>
      </c>
      <c r="L2308" t="s">
        <v>6842</v>
      </c>
      <c r="M2308" t="s">
        <v>6792</v>
      </c>
    </row>
    <row r="2309" spans="1:13" x14ac:dyDescent="0.4">
      <c r="A2309">
        <v>210000740</v>
      </c>
      <c r="B2309" t="s">
        <v>6679</v>
      </c>
      <c r="C2309" t="s">
        <v>6680</v>
      </c>
      <c r="D2309" t="s">
        <v>595</v>
      </c>
      <c r="E2309" t="s">
        <v>6843</v>
      </c>
      <c r="F2309" t="s">
        <v>6844</v>
      </c>
      <c r="G2309" t="s">
        <v>595</v>
      </c>
      <c r="H2309" t="s">
        <v>6845</v>
      </c>
      <c r="I2309" t="s">
        <v>598</v>
      </c>
      <c r="J2309">
        <v>827984635.92256296</v>
      </c>
      <c r="K2309">
        <v>3.9</v>
      </c>
      <c r="L2309" t="s">
        <v>6684</v>
      </c>
      <c r="M2309" t="s">
        <v>6792</v>
      </c>
    </row>
    <row r="2310" spans="1:13" x14ac:dyDescent="0.4">
      <c r="A2310">
        <v>210000740</v>
      </c>
      <c r="B2310" t="s">
        <v>6679</v>
      </c>
      <c r="C2310" t="s">
        <v>6680</v>
      </c>
      <c r="D2310" t="s">
        <v>595</v>
      </c>
      <c r="E2310" t="s">
        <v>6846</v>
      </c>
      <c r="F2310" t="s">
        <v>6847</v>
      </c>
      <c r="G2310" t="s">
        <v>595</v>
      </c>
      <c r="H2310" t="s">
        <v>6848</v>
      </c>
      <c r="I2310" t="s">
        <v>598</v>
      </c>
      <c r="J2310">
        <v>477047999.95538402</v>
      </c>
      <c r="K2310">
        <v>3.9</v>
      </c>
      <c r="L2310" t="s">
        <v>6769</v>
      </c>
      <c r="M2310" t="s">
        <v>6792</v>
      </c>
    </row>
    <row r="2311" spans="1:13" x14ac:dyDescent="0.4">
      <c r="A2311">
        <v>210000740</v>
      </c>
      <c r="B2311" t="s">
        <v>6679</v>
      </c>
      <c r="C2311" t="s">
        <v>6680</v>
      </c>
      <c r="D2311" t="s">
        <v>595</v>
      </c>
      <c r="E2311" t="s">
        <v>6849</v>
      </c>
      <c r="F2311" t="s">
        <v>6850</v>
      </c>
      <c r="G2311" t="s">
        <v>595</v>
      </c>
      <c r="H2311" t="s">
        <v>6851</v>
      </c>
      <c r="I2311" t="s">
        <v>598</v>
      </c>
      <c r="J2311">
        <v>451749999.95775002</v>
      </c>
      <c r="K2311">
        <v>3.9</v>
      </c>
      <c r="L2311" t="s">
        <v>6769</v>
      </c>
      <c r="M2311" t="s">
        <v>6792</v>
      </c>
    </row>
    <row r="2312" spans="1:13" x14ac:dyDescent="0.4">
      <c r="A2312">
        <v>210000740</v>
      </c>
      <c r="B2312" t="s">
        <v>6679</v>
      </c>
      <c r="C2312" t="s">
        <v>6680</v>
      </c>
      <c r="D2312" t="s">
        <v>595</v>
      </c>
      <c r="E2312" t="s">
        <v>6852</v>
      </c>
      <c r="F2312" t="s">
        <v>6853</v>
      </c>
      <c r="G2312" t="s">
        <v>595</v>
      </c>
      <c r="H2312" t="s">
        <v>6854</v>
      </c>
      <c r="I2312" t="s">
        <v>598</v>
      </c>
      <c r="J2312">
        <v>329707999.96916401</v>
      </c>
      <c r="K2312">
        <v>3.9</v>
      </c>
      <c r="L2312" t="s">
        <v>3541</v>
      </c>
      <c r="M2312" t="s">
        <v>6043</v>
      </c>
    </row>
    <row r="2313" spans="1:13" x14ac:dyDescent="0.4">
      <c r="A2313">
        <v>210000740</v>
      </c>
      <c r="B2313" t="s">
        <v>6679</v>
      </c>
      <c r="C2313" t="s">
        <v>6680</v>
      </c>
      <c r="D2313" t="s">
        <v>595</v>
      </c>
      <c r="E2313" t="s">
        <v>6855</v>
      </c>
      <c r="F2313" t="s">
        <v>6856</v>
      </c>
      <c r="G2313" t="s">
        <v>595</v>
      </c>
      <c r="H2313" t="s">
        <v>6857</v>
      </c>
      <c r="I2313" t="s">
        <v>598</v>
      </c>
      <c r="J2313">
        <v>929963097.91302502</v>
      </c>
      <c r="K2313">
        <v>3.9</v>
      </c>
      <c r="L2313" t="s">
        <v>6858</v>
      </c>
      <c r="M2313" t="s">
        <v>6792</v>
      </c>
    </row>
    <row r="2314" spans="1:13" x14ac:dyDescent="0.4">
      <c r="A2314">
        <v>210000740</v>
      </c>
      <c r="B2314" t="s">
        <v>6679</v>
      </c>
      <c r="C2314" t="s">
        <v>6680</v>
      </c>
      <c r="D2314" t="s">
        <v>595</v>
      </c>
      <c r="E2314" t="s">
        <v>6859</v>
      </c>
      <c r="F2314" t="s">
        <v>6860</v>
      </c>
      <c r="G2314" t="s">
        <v>595</v>
      </c>
      <c r="H2314" t="s">
        <v>6861</v>
      </c>
      <c r="I2314" t="s">
        <v>598</v>
      </c>
      <c r="J2314">
        <v>397261999.96284598</v>
      </c>
      <c r="K2314">
        <v>4</v>
      </c>
      <c r="L2314" t="s">
        <v>6862</v>
      </c>
      <c r="M2314" t="s">
        <v>6792</v>
      </c>
    </row>
    <row r="2315" spans="1:13" x14ac:dyDescent="0.4">
      <c r="A2315">
        <v>210000740</v>
      </c>
      <c r="B2315" t="s">
        <v>6679</v>
      </c>
      <c r="C2315" t="s">
        <v>6680</v>
      </c>
      <c r="D2315" t="s">
        <v>595</v>
      </c>
      <c r="E2315" t="s">
        <v>6863</v>
      </c>
      <c r="F2315" t="s">
        <v>6864</v>
      </c>
      <c r="G2315" t="s">
        <v>595</v>
      </c>
      <c r="H2315" t="s">
        <v>6865</v>
      </c>
      <c r="I2315" t="s">
        <v>598</v>
      </c>
      <c r="J2315">
        <v>1244203455.8836401</v>
      </c>
      <c r="K2315">
        <v>3.9</v>
      </c>
      <c r="L2315" t="s">
        <v>6866</v>
      </c>
      <c r="M2315" t="s">
        <v>6785</v>
      </c>
    </row>
    <row r="2316" spans="1:13" x14ac:dyDescent="0.4">
      <c r="A2316">
        <v>210000740</v>
      </c>
      <c r="B2316" t="s">
        <v>6679</v>
      </c>
      <c r="C2316" t="s">
        <v>6680</v>
      </c>
      <c r="D2316" t="s">
        <v>595</v>
      </c>
      <c r="E2316" t="s">
        <v>6867</v>
      </c>
      <c r="F2316" t="s">
        <v>6868</v>
      </c>
      <c r="G2316" t="s">
        <v>595</v>
      </c>
      <c r="H2316" t="s">
        <v>6869</v>
      </c>
      <c r="I2316" t="s">
        <v>598</v>
      </c>
      <c r="J2316">
        <v>854228113.92010796</v>
      </c>
      <c r="K2316">
        <v>3.9</v>
      </c>
      <c r="L2316" t="s">
        <v>6696</v>
      </c>
      <c r="M2316" t="s">
        <v>6792</v>
      </c>
    </row>
    <row r="2317" spans="1:13" x14ac:dyDescent="0.4">
      <c r="A2317">
        <v>210000740</v>
      </c>
      <c r="B2317" t="s">
        <v>6679</v>
      </c>
      <c r="C2317" t="s">
        <v>6680</v>
      </c>
      <c r="D2317" t="s">
        <v>595</v>
      </c>
      <c r="E2317" t="s">
        <v>6870</v>
      </c>
      <c r="F2317" t="s">
        <v>6871</v>
      </c>
      <c r="G2317" t="s">
        <v>595</v>
      </c>
      <c r="H2317" t="s">
        <v>6872</v>
      </c>
      <c r="I2317" t="s">
        <v>598</v>
      </c>
      <c r="J2317">
        <v>487613111.95439601</v>
      </c>
      <c r="K2317">
        <v>3.9</v>
      </c>
      <c r="L2317" t="s">
        <v>6706</v>
      </c>
      <c r="M2317" t="s">
        <v>6785</v>
      </c>
    </row>
    <row r="2318" spans="1:13" x14ac:dyDescent="0.4">
      <c r="A2318">
        <v>210000740</v>
      </c>
      <c r="B2318" t="s">
        <v>6679</v>
      </c>
      <c r="C2318" t="s">
        <v>6680</v>
      </c>
      <c r="D2318" t="s">
        <v>595</v>
      </c>
      <c r="E2318" t="s">
        <v>6873</v>
      </c>
      <c r="F2318" t="s">
        <v>6874</v>
      </c>
      <c r="G2318" t="s">
        <v>595</v>
      </c>
      <c r="H2318" t="s">
        <v>6875</v>
      </c>
      <c r="I2318" t="s">
        <v>598</v>
      </c>
      <c r="J2318">
        <v>426252117.96013498</v>
      </c>
      <c r="K2318">
        <v>3.9</v>
      </c>
      <c r="L2318" t="s">
        <v>6696</v>
      </c>
      <c r="M2318" t="s">
        <v>6785</v>
      </c>
    </row>
    <row r="2319" spans="1:13" x14ac:dyDescent="0.4">
      <c r="A2319">
        <v>210000776</v>
      </c>
      <c r="B2319" t="s">
        <v>6876</v>
      </c>
      <c r="C2319" t="s">
        <v>6877</v>
      </c>
      <c r="D2319" t="s">
        <v>595</v>
      </c>
      <c r="E2319" t="s">
        <v>6878</v>
      </c>
      <c r="F2319" t="s">
        <v>6879</v>
      </c>
      <c r="G2319" t="s">
        <v>595</v>
      </c>
      <c r="H2319" t="s">
        <v>6880</v>
      </c>
      <c r="I2319" t="s">
        <v>598</v>
      </c>
      <c r="J2319">
        <v>11151582770.5</v>
      </c>
      <c r="K2319">
        <v>4.6100000000000003</v>
      </c>
      <c r="L2319" t="s">
        <v>6881</v>
      </c>
      <c r="M2319" t="s">
        <v>6882</v>
      </c>
    </row>
    <row r="2320" spans="1:13" x14ac:dyDescent="0.4">
      <c r="A2320">
        <v>210000776</v>
      </c>
      <c r="B2320" t="s">
        <v>6876</v>
      </c>
      <c r="C2320" t="s">
        <v>6877</v>
      </c>
      <c r="D2320" t="s">
        <v>595</v>
      </c>
      <c r="E2320" t="s">
        <v>6883</v>
      </c>
      <c r="F2320" t="s">
        <v>6884</v>
      </c>
      <c r="G2320" t="s">
        <v>595</v>
      </c>
      <c r="H2320" t="s">
        <v>6880</v>
      </c>
      <c r="I2320" t="s">
        <v>598</v>
      </c>
      <c r="J2320">
        <v>11151582770.5</v>
      </c>
      <c r="K2320">
        <v>4.6500000000000004</v>
      </c>
      <c r="L2320" t="s">
        <v>6881</v>
      </c>
      <c r="M2320" t="s">
        <v>6882</v>
      </c>
    </row>
    <row r="2321" spans="1:13" x14ac:dyDescent="0.4">
      <c r="A2321">
        <v>210000776</v>
      </c>
      <c r="B2321" t="s">
        <v>6876</v>
      </c>
      <c r="C2321" t="s">
        <v>6877</v>
      </c>
      <c r="D2321" t="s">
        <v>595</v>
      </c>
      <c r="E2321" t="s">
        <v>6885</v>
      </c>
      <c r="F2321" t="s">
        <v>6886</v>
      </c>
      <c r="G2321" t="s">
        <v>595</v>
      </c>
      <c r="H2321" t="s">
        <v>6880</v>
      </c>
      <c r="I2321" t="s">
        <v>598</v>
      </c>
      <c r="J2321">
        <v>184479382.5</v>
      </c>
      <c r="K2321">
        <v>4.6100000000000003</v>
      </c>
      <c r="L2321" t="s">
        <v>5912</v>
      </c>
      <c r="M2321" t="s">
        <v>6887</v>
      </c>
    </row>
    <row r="2322" spans="1:13" x14ac:dyDescent="0.4">
      <c r="A2322">
        <v>210000776</v>
      </c>
      <c r="B2322" t="s">
        <v>6876</v>
      </c>
      <c r="C2322" t="s">
        <v>6877</v>
      </c>
      <c r="D2322" t="s">
        <v>595</v>
      </c>
      <c r="E2322" t="s">
        <v>6888</v>
      </c>
      <c r="F2322" t="s">
        <v>6889</v>
      </c>
      <c r="G2322" t="s">
        <v>595</v>
      </c>
      <c r="H2322" t="s">
        <v>6880</v>
      </c>
      <c r="I2322" t="s">
        <v>598</v>
      </c>
      <c r="J2322">
        <v>184479382.5</v>
      </c>
      <c r="K2322">
        <v>4.6500000000000004</v>
      </c>
      <c r="L2322" t="s">
        <v>5912</v>
      </c>
      <c r="M2322" t="s">
        <v>6887</v>
      </c>
    </row>
    <row r="2323" spans="1:13" x14ac:dyDescent="0.4">
      <c r="A2323">
        <v>210000776</v>
      </c>
      <c r="B2323" t="s">
        <v>6876</v>
      </c>
      <c r="C2323" t="s">
        <v>6877</v>
      </c>
      <c r="D2323" t="s">
        <v>595</v>
      </c>
      <c r="E2323" t="s">
        <v>6890</v>
      </c>
      <c r="F2323" t="s">
        <v>6891</v>
      </c>
      <c r="G2323" t="s">
        <v>595</v>
      </c>
      <c r="H2323" t="s">
        <v>6880</v>
      </c>
      <c r="I2323" t="s">
        <v>598</v>
      </c>
      <c r="J2323">
        <v>650000000</v>
      </c>
      <c r="K2323">
        <v>4.6100000000000003</v>
      </c>
      <c r="L2323" t="s">
        <v>6892</v>
      </c>
      <c r="M2323" t="s">
        <v>6882</v>
      </c>
    </row>
    <row r="2324" spans="1:13" x14ac:dyDescent="0.4">
      <c r="A2324">
        <v>210000776</v>
      </c>
      <c r="B2324" t="s">
        <v>6876</v>
      </c>
      <c r="C2324" t="s">
        <v>6877</v>
      </c>
      <c r="D2324" t="s">
        <v>595</v>
      </c>
      <c r="E2324" t="s">
        <v>6893</v>
      </c>
      <c r="F2324" t="s">
        <v>6894</v>
      </c>
      <c r="G2324" t="s">
        <v>595</v>
      </c>
      <c r="H2324" t="s">
        <v>6880</v>
      </c>
      <c r="I2324" t="s">
        <v>598</v>
      </c>
      <c r="J2324">
        <v>650000000</v>
      </c>
      <c r="K2324">
        <v>4.6500000000000004</v>
      </c>
      <c r="L2324" t="s">
        <v>6892</v>
      </c>
      <c r="M2324" t="s">
        <v>6882</v>
      </c>
    </row>
    <row r="2325" spans="1:13" x14ac:dyDescent="0.4">
      <c r="A2325">
        <v>210000776</v>
      </c>
      <c r="B2325" t="s">
        <v>6876</v>
      </c>
      <c r="C2325" t="s">
        <v>6877</v>
      </c>
      <c r="D2325" t="s">
        <v>2775</v>
      </c>
      <c r="E2325" t="s">
        <v>6895</v>
      </c>
      <c r="F2325" t="s">
        <v>6896</v>
      </c>
      <c r="G2325" t="s">
        <v>2775</v>
      </c>
      <c r="H2325" t="s">
        <v>6897</v>
      </c>
      <c r="I2325" t="s">
        <v>598</v>
      </c>
      <c r="J2325">
        <v>930956913.53320003</v>
      </c>
    </row>
    <row r="2326" spans="1:13" x14ac:dyDescent="0.4">
      <c r="A2326">
        <v>210000795</v>
      </c>
      <c r="B2326" t="s">
        <v>1676</v>
      </c>
      <c r="C2326" t="s">
        <v>6898</v>
      </c>
      <c r="D2326" t="s">
        <v>595</v>
      </c>
      <c r="F2326" t="s">
        <v>6899</v>
      </c>
      <c r="G2326" t="s">
        <v>595</v>
      </c>
      <c r="H2326" t="s">
        <v>6899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 x14ac:dyDescent="0.4">
      <c r="A2327">
        <v>210000795</v>
      </c>
      <c r="B2327" t="s">
        <v>1676</v>
      </c>
      <c r="C2327" t="s">
        <v>6898</v>
      </c>
      <c r="D2327" t="s">
        <v>595</v>
      </c>
      <c r="F2327" t="s">
        <v>6900</v>
      </c>
      <c r="G2327" t="s">
        <v>595</v>
      </c>
      <c r="H2327" t="s">
        <v>6900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 x14ac:dyDescent="0.4">
      <c r="A2328">
        <v>210000795</v>
      </c>
      <c r="B2328" t="s">
        <v>1676</v>
      </c>
      <c r="C2328" t="s">
        <v>6898</v>
      </c>
      <c r="D2328" t="s">
        <v>595</v>
      </c>
      <c r="F2328" t="s">
        <v>6901</v>
      </c>
      <c r="G2328" t="s">
        <v>595</v>
      </c>
      <c r="H2328" t="s">
        <v>6901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 x14ac:dyDescent="0.4">
      <c r="A2329">
        <v>210000795</v>
      </c>
      <c r="B2329" t="s">
        <v>1676</v>
      </c>
      <c r="C2329" t="s">
        <v>6898</v>
      </c>
      <c r="D2329" t="s">
        <v>595</v>
      </c>
      <c r="F2329" t="s">
        <v>6902</v>
      </c>
      <c r="G2329" t="s">
        <v>595</v>
      </c>
      <c r="H2329" t="s">
        <v>6902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 x14ac:dyDescent="0.4">
      <c r="A2330">
        <v>210000795</v>
      </c>
      <c r="B2330" t="s">
        <v>1676</v>
      </c>
      <c r="C2330" t="s">
        <v>6898</v>
      </c>
      <c r="D2330" t="s">
        <v>595</v>
      </c>
      <c r="F2330" t="s">
        <v>6903</v>
      </c>
      <c r="G2330" t="s">
        <v>595</v>
      </c>
      <c r="H2330" t="s">
        <v>6903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 x14ac:dyDescent="0.4">
      <c r="A2331">
        <v>210000795</v>
      </c>
      <c r="B2331" t="s">
        <v>1676</v>
      </c>
      <c r="C2331" t="s">
        <v>6898</v>
      </c>
      <c r="D2331" t="s">
        <v>595</v>
      </c>
      <c r="F2331" t="s">
        <v>6904</v>
      </c>
      <c r="G2331" t="s">
        <v>595</v>
      </c>
      <c r="H2331" t="s">
        <v>6904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 x14ac:dyDescent="0.4">
      <c r="A2332">
        <v>210000795</v>
      </c>
      <c r="B2332" t="s">
        <v>1676</v>
      </c>
      <c r="C2332" t="s">
        <v>6898</v>
      </c>
      <c r="D2332" t="s">
        <v>595</v>
      </c>
      <c r="F2332" t="s">
        <v>6905</v>
      </c>
      <c r="G2332" t="s">
        <v>595</v>
      </c>
      <c r="H2332" t="s">
        <v>6905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 x14ac:dyDescent="0.4">
      <c r="A2333">
        <v>210000795</v>
      </c>
      <c r="B2333" t="s">
        <v>1676</v>
      </c>
      <c r="C2333" t="s">
        <v>6898</v>
      </c>
      <c r="D2333" t="s">
        <v>595</v>
      </c>
      <c r="F2333" t="s">
        <v>6906</v>
      </c>
      <c r="G2333" t="s">
        <v>595</v>
      </c>
      <c r="H2333" t="s">
        <v>6906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 x14ac:dyDescent="0.4">
      <c r="A2334">
        <v>210000795</v>
      </c>
      <c r="B2334" t="s">
        <v>1676</v>
      </c>
      <c r="C2334" t="s">
        <v>6898</v>
      </c>
      <c r="D2334" t="s">
        <v>595</v>
      </c>
      <c r="F2334" t="s">
        <v>6907</v>
      </c>
      <c r="G2334" t="s">
        <v>595</v>
      </c>
      <c r="H2334" t="s">
        <v>6907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 x14ac:dyDescent="0.4">
      <c r="A2335">
        <v>210000795</v>
      </c>
      <c r="B2335" t="s">
        <v>1676</v>
      </c>
      <c r="C2335" t="s">
        <v>6898</v>
      </c>
      <c r="D2335" t="s">
        <v>595</v>
      </c>
      <c r="F2335" t="s">
        <v>6908</v>
      </c>
      <c r="G2335" t="s">
        <v>595</v>
      </c>
      <c r="H2335" t="s">
        <v>6908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 x14ac:dyDescent="0.4">
      <c r="A2336">
        <v>210000795</v>
      </c>
      <c r="B2336" t="s">
        <v>1676</v>
      </c>
      <c r="C2336" t="s">
        <v>6898</v>
      </c>
      <c r="D2336" t="s">
        <v>595</v>
      </c>
      <c r="F2336" t="s">
        <v>6909</v>
      </c>
      <c r="G2336" t="s">
        <v>595</v>
      </c>
      <c r="H2336" t="s">
        <v>6909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 x14ac:dyDescent="0.4">
      <c r="A2337">
        <v>210000795</v>
      </c>
      <c r="B2337" t="s">
        <v>1676</v>
      </c>
      <c r="C2337" t="s">
        <v>6898</v>
      </c>
      <c r="D2337" t="s">
        <v>595</v>
      </c>
      <c r="F2337" t="s">
        <v>6910</v>
      </c>
      <c r="G2337" t="s">
        <v>595</v>
      </c>
      <c r="H2337" t="s">
        <v>6910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 x14ac:dyDescent="0.4">
      <c r="A2338">
        <v>210000795</v>
      </c>
      <c r="B2338" t="s">
        <v>1676</v>
      </c>
      <c r="C2338" t="s">
        <v>6898</v>
      </c>
      <c r="D2338" t="s">
        <v>595</v>
      </c>
      <c r="F2338" t="s">
        <v>6911</v>
      </c>
      <c r="G2338" t="s">
        <v>595</v>
      </c>
      <c r="H2338" t="s">
        <v>6911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 x14ac:dyDescent="0.4">
      <c r="A2339">
        <v>210000795</v>
      </c>
      <c r="B2339" t="s">
        <v>1676</v>
      </c>
      <c r="C2339" t="s">
        <v>6898</v>
      </c>
      <c r="D2339" t="s">
        <v>595</v>
      </c>
      <c r="F2339" t="s">
        <v>6912</v>
      </c>
      <c r="G2339" t="s">
        <v>595</v>
      </c>
      <c r="H2339" t="s">
        <v>6912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 x14ac:dyDescent="0.4">
      <c r="A2340">
        <v>210000795</v>
      </c>
      <c r="B2340" t="s">
        <v>1676</v>
      </c>
      <c r="C2340" t="s">
        <v>6898</v>
      </c>
      <c r="D2340" t="s">
        <v>595</v>
      </c>
      <c r="F2340" t="s">
        <v>6913</v>
      </c>
      <c r="G2340" t="s">
        <v>595</v>
      </c>
      <c r="H2340" t="s">
        <v>6913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 x14ac:dyDescent="0.4">
      <c r="A2341">
        <v>210000795</v>
      </c>
      <c r="B2341" t="s">
        <v>1676</v>
      </c>
      <c r="C2341" t="s">
        <v>6898</v>
      </c>
      <c r="D2341" t="s">
        <v>595</v>
      </c>
      <c r="F2341" t="s">
        <v>6914</v>
      </c>
      <c r="G2341" t="s">
        <v>595</v>
      </c>
      <c r="H2341" t="s">
        <v>6914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 x14ac:dyDescent="0.4">
      <c r="A2342">
        <v>210000795</v>
      </c>
      <c r="B2342" t="s">
        <v>1676</v>
      </c>
      <c r="C2342" t="s">
        <v>6898</v>
      </c>
      <c r="D2342" t="s">
        <v>595</v>
      </c>
      <c r="F2342" t="s">
        <v>6915</v>
      </c>
      <c r="G2342" t="s">
        <v>595</v>
      </c>
      <c r="H2342" t="s">
        <v>6915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 x14ac:dyDescent="0.4">
      <c r="A2343">
        <v>210000795</v>
      </c>
      <c r="B2343" t="s">
        <v>1676</v>
      </c>
      <c r="C2343" t="s">
        <v>6898</v>
      </c>
      <c r="D2343" t="s">
        <v>595</v>
      </c>
      <c r="F2343" t="s">
        <v>6916</v>
      </c>
      <c r="G2343" t="s">
        <v>595</v>
      </c>
      <c r="H2343" t="s">
        <v>6916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 x14ac:dyDescent="0.4">
      <c r="A2344">
        <v>210000795</v>
      </c>
      <c r="B2344" t="s">
        <v>1676</v>
      </c>
      <c r="C2344" t="s">
        <v>6898</v>
      </c>
      <c r="D2344" t="s">
        <v>595</v>
      </c>
      <c r="F2344" t="s">
        <v>6917</v>
      </c>
      <c r="G2344" t="s">
        <v>595</v>
      </c>
      <c r="H2344" t="s">
        <v>6917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 x14ac:dyDescent="0.4">
      <c r="A2345">
        <v>210000795</v>
      </c>
      <c r="B2345" t="s">
        <v>1676</v>
      </c>
      <c r="C2345" t="s">
        <v>6898</v>
      </c>
      <c r="D2345" t="s">
        <v>595</v>
      </c>
      <c r="F2345" t="s">
        <v>6918</v>
      </c>
      <c r="G2345" t="s">
        <v>595</v>
      </c>
      <c r="H2345" t="s">
        <v>6918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 x14ac:dyDescent="0.4">
      <c r="A2346">
        <v>210000795</v>
      </c>
      <c r="B2346" t="s">
        <v>1676</v>
      </c>
      <c r="C2346" t="s">
        <v>6898</v>
      </c>
      <c r="D2346" t="s">
        <v>595</v>
      </c>
      <c r="F2346" t="s">
        <v>6919</v>
      </c>
      <c r="G2346" t="s">
        <v>595</v>
      </c>
      <c r="H2346" t="s">
        <v>6919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 x14ac:dyDescent="0.4">
      <c r="A2347">
        <v>210000795</v>
      </c>
      <c r="B2347" t="s">
        <v>1676</v>
      </c>
      <c r="C2347" t="s">
        <v>6898</v>
      </c>
      <c r="D2347" t="s">
        <v>595</v>
      </c>
      <c r="F2347" t="s">
        <v>6920</v>
      </c>
      <c r="G2347" t="s">
        <v>595</v>
      </c>
      <c r="H2347" t="s">
        <v>6920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 x14ac:dyDescent="0.4">
      <c r="A2348">
        <v>210000795</v>
      </c>
      <c r="B2348" t="s">
        <v>1676</v>
      </c>
      <c r="C2348" t="s">
        <v>6898</v>
      </c>
      <c r="D2348" t="s">
        <v>595</v>
      </c>
      <c r="F2348" t="s">
        <v>6921</v>
      </c>
      <c r="G2348" t="s">
        <v>595</v>
      </c>
      <c r="H2348" t="s">
        <v>6921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 x14ac:dyDescent="0.4">
      <c r="A2349">
        <v>210000795</v>
      </c>
      <c r="B2349" t="s">
        <v>1676</v>
      </c>
      <c r="C2349" t="s">
        <v>6898</v>
      </c>
      <c r="D2349" t="s">
        <v>595</v>
      </c>
      <c r="F2349" t="s">
        <v>6922</v>
      </c>
      <c r="G2349" t="s">
        <v>595</v>
      </c>
      <c r="H2349" t="s">
        <v>6922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 x14ac:dyDescent="0.4">
      <c r="A2350">
        <v>210000795</v>
      </c>
      <c r="B2350" t="s">
        <v>1676</v>
      </c>
      <c r="C2350" t="s">
        <v>6898</v>
      </c>
      <c r="D2350" t="s">
        <v>595</v>
      </c>
      <c r="F2350" t="s">
        <v>6923</v>
      </c>
      <c r="G2350" t="s">
        <v>595</v>
      </c>
      <c r="H2350" t="s">
        <v>6923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 x14ac:dyDescent="0.4">
      <c r="A2351">
        <v>210000795</v>
      </c>
      <c r="B2351" t="s">
        <v>1676</v>
      </c>
      <c r="C2351" t="s">
        <v>6898</v>
      </c>
      <c r="D2351" t="s">
        <v>595</v>
      </c>
      <c r="F2351" t="s">
        <v>6924</v>
      </c>
      <c r="G2351" t="s">
        <v>595</v>
      </c>
      <c r="H2351" t="s">
        <v>6924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 x14ac:dyDescent="0.4">
      <c r="A2352">
        <v>210000795</v>
      </c>
      <c r="B2352" t="s">
        <v>1676</v>
      </c>
      <c r="C2352" t="s">
        <v>6898</v>
      </c>
      <c r="D2352" t="s">
        <v>595</v>
      </c>
      <c r="F2352" t="s">
        <v>6925</v>
      </c>
      <c r="G2352" t="s">
        <v>595</v>
      </c>
      <c r="H2352" t="s">
        <v>6925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 x14ac:dyDescent="0.4">
      <c r="A2353">
        <v>210000795</v>
      </c>
      <c r="B2353" t="s">
        <v>1676</v>
      </c>
      <c r="C2353" t="s">
        <v>6898</v>
      </c>
      <c r="D2353" t="s">
        <v>595</v>
      </c>
      <c r="F2353" t="s">
        <v>6926</v>
      </c>
      <c r="G2353" t="s">
        <v>595</v>
      </c>
      <c r="H2353" t="s">
        <v>6926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 x14ac:dyDescent="0.4">
      <c r="A2354">
        <v>210000795</v>
      </c>
      <c r="B2354" t="s">
        <v>1676</v>
      </c>
      <c r="C2354" t="s">
        <v>6898</v>
      </c>
      <c r="D2354" t="s">
        <v>595</v>
      </c>
      <c r="F2354" t="s">
        <v>6927</v>
      </c>
      <c r="G2354" t="s">
        <v>595</v>
      </c>
      <c r="H2354" t="s">
        <v>6927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 x14ac:dyDescent="0.4">
      <c r="A2355">
        <v>210000795</v>
      </c>
      <c r="B2355" t="s">
        <v>1676</v>
      </c>
      <c r="C2355" t="s">
        <v>6898</v>
      </c>
      <c r="D2355" t="s">
        <v>595</v>
      </c>
      <c r="F2355" t="s">
        <v>6928</v>
      </c>
      <c r="G2355" t="s">
        <v>595</v>
      </c>
      <c r="H2355" t="s">
        <v>6929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 x14ac:dyDescent="0.4">
      <c r="A2356">
        <v>210000795</v>
      </c>
      <c r="B2356" t="s">
        <v>1676</v>
      </c>
      <c r="C2356" t="s">
        <v>6898</v>
      </c>
      <c r="D2356" t="s">
        <v>2775</v>
      </c>
      <c r="F2356" t="s">
        <v>6930</v>
      </c>
      <c r="G2356" t="s">
        <v>2775</v>
      </c>
      <c r="H2356" t="s">
        <v>6930</v>
      </c>
      <c r="I2356" t="s">
        <v>733</v>
      </c>
      <c r="J2356">
        <v>395808695.8509047</v>
      </c>
    </row>
    <row r="2357" spans="1:13" x14ac:dyDescent="0.4">
      <c r="A2357">
        <v>210000798</v>
      </c>
      <c r="B2357" t="s">
        <v>1656</v>
      </c>
      <c r="C2357" t="s">
        <v>6931</v>
      </c>
      <c r="D2357" t="s">
        <v>2775</v>
      </c>
      <c r="F2357" t="s">
        <v>6932</v>
      </c>
      <c r="G2357" t="s">
        <v>2775</v>
      </c>
      <c r="H2357" t="s">
        <v>6932</v>
      </c>
      <c r="I2357" t="s">
        <v>733</v>
      </c>
      <c r="J2357">
        <v>6623067989.4803743</v>
      </c>
    </row>
    <row r="2358" spans="1:13" x14ac:dyDescent="0.4">
      <c r="A2358">
        <v>210000798</v>
      </c>
      <c r="B2358" t="s">
        <v>1656</v>
      </c>
      <c r="C2358" t="s">
        <v>6931</v>
      </c>
      <c r="D2358" t="s">
        <v>2775</v>
      </c>
      <c r="F2358" t="s">
        <v>6933</v>
      </c>
      <c r="G2358" t="s">
        <v>2775</v>
      </c>
      <c r="H2358" t="s">
        <v>6933</v>
      </c>
      <c r="I2358" t="s">
        <v>733</v>
      </c>
      <c r="J2358">
        <v>1021622804.242427</v>
      </c>
    </row>
    <row r="2359" spans="1:13" x14ac:dyDescent="0.4">
      <c r="A2359">
        <v>210000798</v>
      </c>
      <c r="B2359" t="s">
        <v>1656</v>
      </c>
      <c r="C2359" t="s">
        <v>6931</v>
      </c>
      <c r="D2359" t="s">
        <v>2775</v>
      </c>
      <c r="F2359" t="s">
        <v>6934</v>
      </c>
      <c r="G2359" t="s">
        <v>2775</v>
      </c>
      <c r="H2359" t="s">
        <v>6934</v>
      </c>
      <c r="I2359" t="s">
        <v>733</v>
      </c>
      <c r="J2359">
        <v>1390650052.923152</v>
      </c>
    </row>
    <row r="2360" spans="1:13" x14ac:dyDescent="0.4">
      <c r="A2360">
        <v>210000798</v>
      </c>
      <c r="B2360" t="s">
        <v>1656</v>
      </c>
      <c r="C2360" t="s">
        <v>6931</v>
      </c>
      <c r="D2360" t="s">
        <v>2775</v>
      </c>
      <c r="F2360" t="s">
        <v>6935</v>
      </c>
      <c r="G2360" t="s">
        <v>2775</v>
      </c>
      <c r="H2360" t="s">
        <v>6935</v>
      </c>
      <c r="I2360" t="s">
        <v>853</v>
      </c>
      <c r="J2360">
        <v>1134273227.523912</v>
      </c>
    </row>
    <row r="2361" spans="1:13" x14ac:dyDescent="0.4">
      <c r="A2361">
        <v>210000798</v>
      </c>
      <c r="B2361" t="s">
        <v>1656</v>
      </c>
      <c r="C2361" t="s">
        <v>6931</v>
      </c>
      <c r="D2361" t="s">
        <v>2775</v>
      </c>
      <c r="F2361" t="s">
        <v>6936</v>
      </c>
      <c r="G2361" t="s">
        <v>2775</v>
      </c>
      <c r="H2361" t="s">
        <v>6936</v>
      </c>
      <c r="I2361" t="s">
        <v>733</v>
      </c>
      <c r="J2361">
        <v>0</v>
      </c>
    </row>
    <row r="2362" spans="1:13" x14ac:dyDescent="0.4">
      <c r="A2362">
        <v>210000798</v>
      </c>
      <c r="B2362" t="s">
        <v>1656</v>
      </c>
      <c r="C2362" t="s">
        <v>6931</v>
      </c>
      <c r="D2362" t="s">
        <v>2775</v>
      </c>
      <c r="F2362" t="s">
        <v>6937</v>
      </c>
      <c r="G2362" t="s">
        <v>2775</v>
      </c>
      <c r="H2362" t="s">
        <v>6937</v>
      </c>
      <c r="I2362" t="s">
        <v>733</v>
      </c>
      <c r="J2362">
        <v>1798522275.1492159</v>
      </c>
    </row>
    <row r="2363" spans="1:13" x14ac:dyDescent="0.4">
      <c r="A2363">
        <v>210000798</v>
      </c>
      <c r="B2363" t="s">
        <v>1656</v>
      </c>
      <c r="C2363" t="s">
        <v>6931</v>
      </c>
      <c r="D2363" t="s">
        <v>2775</v>
      </c>
      <c r="F2363" t="s">
        <v>6938</v>
      </c>
      <c r="G2363" t="s">
        <v>2775</v>
      </c>
      <c r="H2363" t="s">
        <v>6938</v>
      </c>
      <c r="I2363" t="s">
        <v>853</v>
      </c>
      <c r="J2363">
        <v>741938994.71598339</v>
      </c>
    </row>
    <row r="2364" spans="1:13" x14ac:dyDescent="0.4">
      <c r="A2364">
        <v>210000798</v>
      </c>
      <c r="B2364" t="s">
        <v>1656</v>
      </c>
      <c r="C2364" t="s">
        <v>6931</v>
      </c>
      <c r="D2364" t="s">
        <v>2775</v>
      </c>
      <c r="F2364" t="s">
        <v>6939</v>
      </c>
      <c r="G2364" t="s">
        <v>2775</v>
      </c>
      <c r="H2364" t="s">
        <v>6939</v>
      </c>
      <c r="I2364" t="s">
        <v>733</v>
      </c>
      <c r="J2364">
        <v>955586349.21535039</v>
      </c>
    </row>
    <row r="2365" spans="1:13" x14ac:dyDescent="0.4">
      <c r="A2365">
        <v>210000798</v>
      </c>
      <c r="B2365" t="s">
        <v>1656</v>
      </c>
      <c r="C2365" t="s">
        <v>6931</v>
      </c>
      <c r="D2365" t="s">
        <v>2775</v>
      </c>
      <c r="F2365" t="s">
        <v>6940</v>
      </c>
      <c r="G2365" t="s">
        <v>2775</v>
      </c>
      <c r="H2365" t="s">
        <v>6940</v>
      </c>
      <c r="I2365" t="s">
        <v>961</v>
      </c>
      <c r="J2365">
        <v>0</v>
      </c>
    </row>
    <row r="2366" spans="1:13" x14ac:dyDescent="0.4">
      <c r="A2366">
        <v>210000798</v>
      </c>
      <c r="B2366" t="s">
        <v>1656</v>
      </c>
      <c r="C2366" t="s">
        <v>6931</v>
      </c>
      <c r="D2366" t="s">
        <v>2775</v>
      </c>
      <c r="F2366" t="s">
        <v>6941</v>
      </c>
      <c r="G2366" t="s">
        <v>2775</v>
      </c>
      <c r="H2366" t="s">
        <v>6941</v>
      </c>
      <c r="I2366" t="s">
        <v>853</v>
      </c>
      <c r="J2366">
        <v>2517154285.7379961</v>
      </c>
    </row>
    <row r="2367" spans="1:13" x14ac:dyDescent="0.4">
      <c r="A2367">
        <v>210000798</v>
      </c>
      <c r="B2367" t="s">
        <v>1656</v>
      </c>
      <c r="C2367" t="s">
        <v>6931</v>
      </c>
      <c r="D2367" t="s">
        <v>2775</v>
      </c>
      <c r="F2367" t="s">
        <v>6942</v>
      </c>
      <c r="G2367" t="s">
        <v>2775</v>
      </c>
      <c r="H2367" t="s">
        <v>6942</v>
      </c>
      <c r="I2367" t="s">
        <v>733</v>
      </c>
      <c r="J2367">
        <v>0</v>
      </c>
    </row>
    <row r="2368" spans="1:13" x14ac:dyDescent="0.4">
      <c r="A2368">
        <v>210000798</v>
      </c>
      <c r="B2368" t="s">
        <v>1656</v>
      </c>
      <c r="C2368" t="s">
        <v>6931</v>
      </c>
      <c r="D2368" t="s">
        <v>2775</v>
      </c>
      <c r="F2368" t="s">
        <v>6943</v>
      </c>
      <c r="G2368" t="s">
        <v>2775</v>
      </c>
      <c r="H2368" t="s">
        <v>6943</v>
      </c>
      <c r="I2368" t="s">
        <v>733</v>
      </c>
      <c r="J2368">
        <v>776899470.90678883</v>
      </c>
    </row>
    <row r="2369" spans="1:13" x14ac:dyDescent="0.4">
      <c r="A2369">
        <v>210000798</v>
      </c>
      <c r="B2369" t="s">
        <v>1656</v>
      </c>
      <c r="C2369" t="s">
        <v>6931</v>
      </c>
      <c r="D2369" t="s">
        <v>2775</v>
      </c>
      <c r="F2369" t="s">
        <v>6944</v>
      </c>
      <c r="G2369" t="s">
        <v>2775</v>
      </c>
      <c r="H2369" t="s">
        <v>6944</v>
      </c>
      <c r="I2369" t="s">
        <v>733</v>
      </c>
      <c r="J2369">
        <v>582674603.18009162</v>
      </c>
    </row>
    <row r="2370" spans="1:13" x14ac:dyDescent="0.4">
      <c r="A2370">
        <v>210000798</v>
      </c>
      <c r="B2370" t="s">
        <v>1656</v>
      </c>
      <c r="C2370" t="s">
        <v>6931</v>
      </c>
      <c r="D2370" t="s">
        <v>2775</v>
      </c>
      <c r="F2370" t="s">
        <v>6945</v>
      </c>
      <c r="G2370" t="s">
        <v>2775</v>
      </c>
      <c r="H2370" t="s">
        <v>6945</v>
      </c>
      <c r="I2370" t="s">
        <v>733</v>
      </c>
      <c r="J2370">
        <v>660364550.27077055</v>
      </c>
    </row>
    <row r="2371" spans="1:13" x14ac:dyDescent="0.4">
      <c r="A2371">
        <v>210000798</v>
      </c>
      <c r="B2371" t="s">
        <v>1656</v>
      </c>
      <c r="C2371" t="s">
        <v>6931</v>
      </c>
      <c r="D2371" t="s">
        <v>2775</v>
      </c>
      <c r="F2371" t="s">
        <v>6946</v>
      </c>
      <c r="G2371" t="s">
        <v>2775</v>
      </c>
      <c r="H2371" t="s">
        <v>6946</v>
      </c>
      <c r="I2371" t="s">
        <v>853</v>
      </c>
      <c r="J2371">
        <v>520522645.50754857</v>
      </c>
    </row>
    <row r="2372" spans="1:13" x14ac:dyDescent="0.4">
      <c r="A2372">
        <v>210000798</v>
      </c>
      <c r="B2372" t="s">
        <v>1656</v>
      </c>
      <c r="C2372" t="s">
        <v>6931</v>
      </c>
      <c r="D2372" t="s">
        <v>2775</v>
      </c>
      <c r="F2372" t="s">
        <v>6947</v>
      </c>
      <c r="G2372" t="s">
        <v>2775</v>
      </c>
      <c r="H2372" t="s">
        <v>6947</v>
      </c>
      <c r="I2372" t="s">
        <v>853</v>
      </c>
      <c r="J2372">
        <v>1441148518.532093</v>
      </c>
    </row>
    <row r="2373" spans="1:13" x14ac:dyDescent="0.4">
      <c r="A2373">
        <v>210000798</v>
      </c>
      <c r="B2373" t="s">
        <v>1656</v>
      </c>
      <c r="C2373" t="s">
        <v>6931</v>
      </c>
      <c r="D2373" t="s">
        <v>2775</v>
      </c>
      <c r="F2373" t="s">
        <v>6948</v>
      </c>
      <c r="G2373" t="s">
        <v>2775</v>
      </c>
      <c r="H2373" t="s">
        <v>6948</v>
      </c>
      <c r="I2373" t="s">
        <v>733</v>
      </c>
      <c r="J2373">
        <v>749707989.42505133</v>
      </c>
    </row>
    <row r="2374" spans="1:13" x14ac:dyDescent="0.4">
      <c r="A2374">
        <v>210000798</v>
      </c>
      <c r="B2374" t="s">
        <v>1656</v>
      </c>
      <c r="C2374" t="s">
        <v>6931</v>
      </c>
      <c r="D2374" t="s">
        <v>2775</v>
      </c>
      <c r="F2374" t="s">
        <v>6949</v>
      </c>
      <c r="G2374" t="s">
        <v>2775</v>
      </c>
      <c r="H2374" t="s">
        <v>6949</v>
      </c>
      <c r="I2374" t="s">
        <v>853</v>
      </c>
      <c r="J2374">
        <v>2175318518.5390091</v>
      </c>
    </row>
    <row r="2375" spans="1:13" x14ac:dyDescent="0.4">
      <c r="A2375">
        <v>210000798</v>
      </c>
      <c r="B2375" t="s">
        <v>1656</v>
      </c>
      <c r="C2375" t="s">
        <v>6931</v>
      </c>
      <c r="D2375" t="s">
        <v>2775</v>
      </c>
      <c r="F2375" t="s">
        <v>6950</v>
      </c>
      <c r="G2375" t="s">
        <v>2775</v>
      </c>
      <c r="H2375" t="s">
        <v>6950</v>
      </c>
      <c r="I2375" t="s">
        <v>733</v>
      </c>
      <c r="J2375">
        <v>776899470.90678883</v>
      </c>
    </row>
    <row r="2376" spans="1:13" x14ac:dyDescent="0.4">
      <c r="A2376">
        <v>210000798</v>
      </c>
      <c r="B2376" t="s">
        <v>1656</v>
      </c>
      <c r="C2376" t="s">
        <v>6931</v>
      </c>
      <c r="D2376" t="s">
        <v>2775</v>
      </c>
      <c r="F2376" t="s">
        <v>6951</v>
      </c>
      <c r="G2376" t="s">
        <v>2775</v>
      </c>
      <c r="H2376" t="s">
        <v>6951</v>
      </c>
      <c r="I2376" t="s">
        <v>733</v>
      </c>
      <c r="J2376">
        <v>1025507301.596961</v>
      </c>
    </row>
    <row r="2377" spans="1:13" x14ac:dyDescent="0.4">
      <c r="A2377">
        <v>210000798</v>
      </c>
      <c r="B2377" t="s">
        <v>1656</v>
      </c>
      <c r="C2377" t="s">
        <v>6931</v>
      </c>
      <c r="D2377" t="s">
        <v>2775</v>
      </c>
      <c r="F2377" t="s">
        <v>5568</v>
      </c>
      <c r="G2377" t="s">
        <v>2775</v>
      </c>
      <c r="H2377" t="s">
        <v>5568</v>
      </c>
      <c r="I2377" t="s">
        <v>853</v>
      </c>
      <c r="J2377">
        <v>5329530370.4205704</v>
      </c>
    </row>
    <row r="2378" spans="1:13" x14ac:dyDescent="0.4">
      <c r="A2378">
        <v>210000798</v>
      </c>
      <c r="B2378" t="s">
        <v>1656</v>
      </c>
      <c r="C2378" t="s">
        <v>6931</v>
      </c>
      <c r="D2378" t="s">
        <v>2775</v>
      </c>
      <c r="F2378" t="s">
        <v>6952</v>
      </c>
      <c r="G2378" t="s">
        <v>2775</v>
      </c>
      <c r="H2378" t="s">
        <v>6952</v>
      </c>
      <c r="I2378" t="s">
        <v>853</v>
      </c>
      <c r="J2378">
        <v>2851221058.2279148</v>
      </c>
    </row>
    <row r="2379" spans="1:13" x14ac:dyDescent="0.4">
      <c r="A2379">
        <v>210000798</v>
      </c>
      <c r="B2379" t="s">
        <v>1656</v>
      </c>
      <c r="C2379" t="s">
        <v>6931</v>
      </c>
      <c r="D2379" t="s">
        <v>2775</v>
      </c>
      <c r="F2379" t="s">
        <v>6953</v>
      </c>
      <c r="G2379" t="s">
        <v>2775</v>
      </c>
      <c r="H2379" t="s">
        <v>6953</v>
      </c>
      <c r="I2379" t="s">
        <v>733</v>
      </c>
      <c r="J2379">
        <v>3088175396.854486</v>
      </c>
    </row>
    <row r="2380" spans="1:13" x14ac:dyDescent="0.4">
      <c r="A2380">
        <v>210000798</v>
      </c>
      <c r="B2380" t="s">
        <v>1656</v>
      </c>
      <c r="C2380" t="s">
        <v>6931</v>
      </c>
      <c r="D2380" t="s">
        <v>2775</v>
      </c>
      <c r="F2380" t="s">
        <v>6954</v>
      </c>
      <c r="G2380" t="s">
        <v>2775</v>
      </c>
      <c r="H2380" t="s">
        <v>6954</v>
      </c>
      <c r="I2380" t="s">
        <v>853</v>
      </c>
      <c r="J2380">
        <v>1689756349.222266</v>
      </c>
    </row>
    <row r="2381" spans="1:13" x14ac:dyDescent="0.4">
      <c r="A2381">
        <v>210000798</v>
      </c>
      <c r="B2381" t="s">
        <v>1656</v>
      </c>
      <c r="C2381" t="s">
        <v>6931</v>
      </c>
      <c r="D2381" t="s">
        <v>2775</v>
      </c>
      <c r="F2381" t="s">
        <v>6955</v>
      </c>
      <c r="G2381" t="s">
        <v>2775</v>
      </c>
      <c r="H2381" t="s">
        <v>6955</v>
      </c>
      <c r="I2381" t="s">
        <v>733</v>
      </c>
      <c r="J2381">
        <v>0</v>
      </c>
    </row>
    <row r="2382" spans="1:13" x14ac:dyDescent="0.4">
      <c r="A2382">
        <v>210000798</v>
      </c>
      <c r="B2382" t="s">
        <v>1656</v>
      </c>
      <c r="C2382" t="s">
        <v>6931</v>
      </c>
      <c r="D2382" t="s">
        <v>2775</v>
      </c>
      <c r="F2382" t="s">
        <v>6956</v>
      </c>
      <c r="G2382" t="s">
        <v>2775</v>
      </c>
      <c r="H2382" t="s">
        <v>6956</v>
      </c>
      <c r="I2382" t="s">
        <v>733</v>
      </c>
      <c r="J2382">
        <v>473908677.25314122</v>
      </c>
    </row>
    <row r="2383" spans="1:13" x14ac:dyDescent="0.4">
      <c r="A2383">
        <v>210000798</v>
      </c>
      <c r="B2383" t="s">
        <v>1656</v>
      </c>
      <c r="C2383" t="s">
        <v>6931</v>
      </c>
      <c r="D2383" t="s">
        <v>2775</v>
      </c>
      <c r="F2383" t="s">
        <v>6957</v>
      </c>
      <c r="G2383" t="s">
        <v>2775</v>
      </c>
      <c r="H2383" t="s">
        <v>6957</v>
      </c>
      <c r="I2383" t="s">
        <v>733</v>
      </c>
      <c r="J2383">
        <v>1557683439.168112</v>
      </c>
    </row>
    <row r="2384" spans="1:13" x14ac:dyDescent="0.4">
      <c r="A2384">
        <v>210000802</v>
      </c>
      <c r="B2384" t="s">
        <v>1799</v>
      </c>
      <c r="C2384" t="s">
        <v>6958</v>
      </c>
      <c r="D2384" t="s">
        <v>595</v>
      </c>
      <c r="E2384" t="s">
        <v>6959</v>
      </c>
      <c r="F2384" t="s">
        <v>6960</v>
      </c>
      <c r="G2384" t="s">
        <v>595</v>
      </c>
      <c r="H2384" t="s">
        <v>6961</v>
      </c>
      <c r="I2384" t="s">
        <v>733</v>
      </c>
      <c r="J2384">
        <v>39118450457.976089</v>
      </c>
      <c r="K2384">
        <v>6.51</v>
      </c>
      <c r="L2384" t="s">
        <v>6962</v>
      </c>
      <c r="M2384" t="s">
        <v>6963</v>
      </c>
    </row>
    <row r="2385" spans="1:13" x14ac:dyDescent="0.4">
      <c r="A2385">
        <v>210000802</v>
      </c>
      <c r="B2385" t="s">
        <v>1799</v>
      </c>
      <c r="C2385" t="s">
        <v>6958</v>
      </c>
      <c r="D2385" t="s">
        <v>595</v>
      </c>
      <c r="E2385" t="s">
        <v>6964</v>
      </c>
      <c r="F2385" t="s">
        <v>6965</v>
      </c>
      <c r="G2385" t="s">
        <v>595</v>
      </c>
      <c r="H2385" t="s">
        <v>6966</v>
      </c>
      <c r="I2385" t="s">
        <v>809</v>
      </c>
      <c r="J2385">
        <v>32656022636.487331</v>
      </c>
      <c r="K2385">
        <v>4.58</v>
      </c>
      <c r="L2385" t="s">
        <v>6967</v>
      </c>
      <c r="M2385" t="s">
        <v>6968</v>
      </c>
    </row>
    <row r="2386" spans="1:13" x14ac:dyDescent="0.4">
      <c r="A2386">
        <v>210000802</v>
      </c>
      <c r="B2386" t="s">
        <v>1799</v>
      </c>
      <c r="C2386" t="s">
        <v>6958</v>
      </c>
      <c r="D2386" t="s">
        <v>595</v>
      </c>
      <c r="E2386" t="s">
        <v>6969</v>
      </c>
      <c r="F2386" t="s">
        <v>6970</v>
      </c>
      <c r="G2386" t="s">
        <v>595</v>
      </c>
      <c r="H2386" t="s">
        <v>6971</v>
      </c>
      <c r="I2386" t="s">
        <v>733</v>
      </c>
      <c r="J2386">
        <v>31783740997.105572</v>
      </c>
      <c r="K2386">
        <v>5.6</v>
      </c>
      <c r="L2386" t="s">
        <v>6972</v>
      </c>
      <c r="M2386" t="s">
        <v>6973</v>
      </c>
    </row>
    <row r="2387" spans="1:13" x14ac:dyDescent="0.4">
      <c r="A2387">
        <v>210000802</v>
      </c>
      <c r="B2387" t="s">
        <v>1799</v>
      </c>
      <c r="C2387" t="s">
        <v>6958</v>
      </c>
      <c r="D2387" t="s">
        <v>595</v>
      </c>
      <c r="E2387" t="s">
        <v>6974</v>
      </c>
      <c r="F2387" t="s">
        <v>6975</v>
      </c>
      <c r="G2387" t="s">
        <v>595</v>
      </c>
      <c r="H2387" t="s">
        <v>6976</v>
      </c>
      <c r="I2387" t="s">
        <v>733</v>
      </c>
      <c r="J2387">
        <v>29338837843.482071</v>
      </c>
      <c r="K2387">
        <v>7.6210000000000004</v>
      </c>
      <c r="L2387" t="s">
        <v>6977</v>
      </c>
      <c r="M2387" t="s">
        <v>6978</v>
      </c>
    </row>
    <row r="2388" spans="1:13" x14ac:dyDescent="0.4">
      <c r="A2388">
        <v>210000802</v>
      </c>
      <c r="B2388" t="s">
        <v>1799</v>
      </c>
      <c r="C2388" t="s">
        <v>6958</v>
      </c>
      <c r="D2388" t="s">
        <v>595</v>
      </c>
      <c r="E2388" t="s">
        <v>6979</v>
      </c>
      <c r="F2388" t="s">
        <v>6980</v>
      </c>
      <c r="G2388" t="s">
        <v>595</v>
      </c>
      <c r="H2388" t="s">
        <v>6981</v>
      </c>
      <c r="I2388" t="s">
        <v>733</v>
      </c>
      <c r="J2388">
        <v>49393073812.332962</v>
      </c>
      <c r="K2388">
        <v>4.4000000000000004</v>
      </c>
      <c r="L2388" t="s">
        <v>6982</v>
      </c>
      <c r="M2388" t="s">
        <v>5719</v>
      </c>
    </row>
    <row r="2389" spans="1:13" x14ac:dyDescent="0.4">
      <c r="A2389">
        <v>210000802</v>
      </c>
      <c r="B2389" t="s">
        <v>1799</v>
      </c>
      <c r="C2389" t="s">
        <v>6958</v>
      </c>
      <c r="D2389" t="s">
        <v>595</v>
      </c>
      <c r="E2389" t="s">
        <v>6983</v>
      </c>
      <c r="F2389" t="s">
        <v>6984</v>
      </c>
      <c r="G2389" t="s">
        <v>595</v>
      </c>
      <c r="H2389" t="s">
        <v>6985</v>
      </c>
      <c r="I2389" t="s">
        <v>733</v>
      </c>
      <c r="J2389">
        <v>19357179126.72514</v>
      </c>
      <c r="K2389">
        <v>6.91</v>
      </c>
      <c r="L2389" t="s">
        <v>6986</v>
      </c>
      <c r="M2389" t="s">
        <v>6987</v>
      </c>
    </row>
    <row r="2390" spans="1:13" x14ac:dyDescent="0.4">
      <c r="A2390">
        <v>210000829</v>
      </c>
      <c r="B2390" t="s">
        <v>6988</v>
      </c>
      <c r="C2390" t="s">
        <v>6989</v>
      </c>
      <c r="D2390" t="s">
        <v>595</v>
      </c>
      <c r="E2390" t="s">
        <v>6990</v>
      </c>
      <c r="F2390" t="s">
        <v>6991</v>
      </c>
      <c r="G2390" t="s">
        <v>595</v>
      </c>
      <c r="H2390" t="s">
        <v>6992</v>
      </c>
      <c r="I2390" t="s">
        <v>598</v>
      </c>
      <c r="J2390">
        <v>606799999.92111599</v>
      </c>
      <c r="K2390">
        <v>3.8</v>
      </c>
      <c r="L2390" t="s">
        <v>6325</v>
      </c>
      <c r="M2390" t="s">
        <v>6993</v>
      </c>
    </row>
    <row r="2391" spans="1:13" x14ac:dyDescent="0.4">
      <c r="A2391">
        <v>210000829</v>
      </c>
      <c r="B2391" t="s">
        <v>6988</v>
      </c>
      <c r="C2391" t="s">
        <v>6989</v>
      </c>
      <c r="D2391" t="s">
        <v>595</v>
      </c>
      <c r="E2391" t="s">
        <v>6994</v>
      </c>
      <c r="F2391" t="s">
        <v>6995</v>
      </c>
      <c r="G2391" t="s">
        <v>595</v>
      </c>
      <c r="H2391" t="s">
        <v>6996</v>
      </c>
      <c r="I2391" t="s">
        <v>598</v>
      </c>
      <c r="J2391">
        <v>606799999.92111599</v>
      </c>
      <c r="K2391">
        <v>3.8</v>
      </c>
      <c r="L2391" t="s">
        <v>6325</v>
      </c>
      <c r="M2391" t="s">
        <v>6993</v>
      </c>
    </row>
    <row r="2392" spans="1:13" x14ac:dyDescent="0.4">
      <c r="A2392">
        <v>210000829</v>
      </c>
      <c r="B2392" t="s">
        <v>6988</v>
      </c>
      <c r="C2392" t="s">
        <v>6989</v>
      </c>
      <c r="D2392" t="s">
        <v>595</v>
      </c>
      <c r="E2392" t="s">
        <v>6997</v>
      </c>
      <c r="F2392" t="s">
        <v>6998</v>
      </c>
      <c r="G2392" t="s">
        <v>595</v>
      </c>
      <c r="H2392" t="s">
        <v>6999</v>
      </c>
      <c r="I2392" t="s">
        <v>598</v>
      </c>
      <c r="J2392">
        <v>606799999.92111599</v>
      </c>
      <c r="K2392">
        <v>3.8</v>
      </c>
      <c r="L2392" t="s">
        <v>6325</v>
      </c>
      <c r="M2392" t="s">
        <v>6993</v>
      </c>
    </row>
    <row r="2393" spans="1:13" x14ac:dyDescent="0.4">
      <c r="A2393">
        <v>210000829</v>
      </c>
      <c r="B2393" t="s">
        <v>6988</v>
      </c>
      <c r="C2393" t="s">
        <v>6989</v>
      </c>
      <c r="D2393" t="s">
        <v>595</v>
      </c>
      <c r="E2393" t="s">
        <v>7000</v>
      </c>
      <c r="F2393" t="s">
        <v>7001</v>
      </c>
      <c r="G2393" t="s">
        <v>595</v>
      </c>
      <c r="H2393" t="s">
        <v>7002</v>
      </c>
      <c r="I2393" t="s">
        <v>598</v>
      </c>
      <c r="J2393">
        <v>606799999.92111599</v>
      </c>
      <c r="K2393">
        <v>3.8</v>
      </c>
      <c r="L2393" t="s">
        <v>6325</v>
      </c>
      <c r="M2393" t="s">
        <v>6993</v>
      </c>
    </row>
    <row r="2394" spans="1:13" x14ac:dyDescent="0.4">
      <c r="A2394">
        <v>210000829</v>
      </c>
      <c r="B2394" t="s">
        <v>6988</v>
      </c>
      <c r="C2394" t="s">
        <v>6989</v>
      </c>
      <c r="D2394" t="s">
        <v>595</v>
      </c>
      <c r="E2394" t="s">
        <v>7003</v>
      </c>
      <c r="F2394" t="s">
        <v>7004</v>
      </c>
      <c r="G2394" t="s">
        <v>595</v>
      </c>
      <c r="H2394" t="s">
        <v>7005</v>
      </c>
      <c r="I2394" t="s">
        <v>598</v>
      </c>
      <c r="J2394">
        <v>606799999.92111599</v>
      </c>
      <c r="K2394">
        <v>3.8</v>
      </c>
      <c r="L2394" t="s">
        <v>6325</v>
      </c>
      <c r="M2394" t="s">
        <v>6993</v>
      </c>
    </row>
    <row r="2395" spans="1:13" x14ac:dyDescent="0.4">
      <c r="A2395">
        <v>210000829</v>
      </c>
      <c r="B2395" t="s">
        <v>6988</v>
      </c>
      <c r="C2395" t="s">
        <v>6989</v>
      </c>
      <c r="D2395" t="s">
        <v>595</v>
      </c>
      <c r="E2395" t="s">
        <v>7006</v>
      </c>
      <c r="F2395" t="s">
        <v>7007</v>
      </c>
      <c r="G2395" t="s">
        <v>595</v>
      </c>
      <c r="H2395" t="s">
        <v>7008</v>
      </c>
      <c r="I2395" t="s">
        <v>598</v>
      </c>
      <c r="J2395">
        <v>606799999.92111599</v>
      </c>
      <c r="K2395">
        <v>3.8</v>
      </c>
      <c r="L2395" t="s">
        <v>6325</v>
      </c>
      <c r="M2395" t="s">
        <v>6993</v>
      </c>
    </row>
    <row r="2396" spans="1:13" x14ac:dyDescent="0.4">
      <c r="A2396">
        <v>210000829</v>
      </c>
      <c r="B2396" t="s">
        <v>6988</v>
      </c>
      <c r="C2396" t="s">
        <v>6989</v>
      </c>
      <c r="D2396" t="s">
        <v>595</v>
      </c>
      <c r="E2396" t="s">
        <v>7009</v>
      </c>
      <c r="F2396" t="s">
        <v>7010</v>
      </c>
      <c r="G2396" t="s">
        <v>595</v>
      </c>
      <c r="H2396" t="s">
        <v>7011</v>
      </c>
      <c r="I2396" t="s">
        <v>598</v>
      </c>
      <c r="J2396">
        <v>606799999.92111599</v>
      </c>
      <c r="K2396">
        <v>3.8</v>
      </c>
      <c r="L2396" t="s">
        <v>6325</v>
      </c>
      <c r="M2396" t="s">
        <v>6993</v>
      </c>
    </row>
    <row r="2397" spans="1:13" x14ac:dyDescent="0.4">
      <c r="A2397">
        <v>210000829</v>
      </c>
      <c r="B2397" t="s">
        <v>6988</v>
      </c>
      <c r="C2397" t="s">
        <v>6989</v>
      </c>
      <c r="D2397" t="s">
        <v>595</v>
      </c>
      <c r="E2397" t="s">
        <v>7012</v>
      </c>
      <c r="F2397" t="s">
        <v>7013</v>
      </c>
      <c r="G2397" t="s">
        <v>595</v>
      </c>
      <c r="H2397" t="s">
        <v>7014</v>
      </c>
      <c r="I2397" t="s">
        <v>598</v>
      </c>
      <c r="J2397">
        <v>21213599997.242199</v>
      </c>
      <c r="K2397">
        <v>4</v>
      </c>
      <c r="L2397" t="s">
        <v>7015</v>
      </c>
      <c r="M2397" t="s">
        <v>7016</v>
      </c>
    </row>
    <row r="2398" spans="1:13" x14ac:dyDescent="0.4">
      <c r="A2398">
        <v>210000829</v>
      </c>
      <c r="B2398" t="s">
        <v>6988</v>
      </c>
      <c r="C2398" t="s">
        <v>6989</v>
      </c>
      <c r="D2398" t="s">
        <v>595</v>
      </c>
      <c r="E2398" t="s">
        <v>7017</v>
      </c>
      <c r="F2398" t="s">
        <v>7018</v>
      </c>
      <c r="G2398" t="s">
        <v>595</v>
      </c>
      <c r="H2398" t="s">
        <v>7014</v>
      </c>
      <c r="I2398" t="s">
        <v>598</v>
      </c>
      <c r="J2398">
        <v>1799999999.766</v>
      </c>
      <c r="K2398">
        <v>7</v>
      </c>
      <c r="L2398" t="s">
        <v>7019</v>
      </c>
      <c r="M2398" t="s">
        <v>7016</v>
      </c>
    </row>
    <row r="2399" spans="1:13" x14ac:dyDescent="0.4">
      <c r="A2399">
        <v>210000829</v>
      </c>
      <c r="B2399" t="s">
        <v>6988</v>
      </c>
      <c r="C2399" t="s">
        <v>6989</v>
      </c>
      <c r="D2399" t="s">
        <v>2775</v>
      </c>
      <c r="E2399" t="s">
        <v>7020</v>
      </c>
      <c r="F2399" t="s">
        <v>7014</v>
      </c>
      <c r="G2399" t="s">
        <v>2775</v>
      </c>
      <c r="H2399" t="s">
        <v>7014</v>
      </c>
      <c r="I2399" t="s">
        <v>598</v>
      </c>
      <c r="J2399">
        <v>172004862.686759</v>
      </c>
    </row>
    <row r="2400" spans="1:13" x14ac:dyDescent="0.4">
      <c r="A2400">
        <v>210000842</v>
      </c>
      <c r="B2400" t="s">
        <v>7021</v>
      </c>
      <c r="C2400" t="s">
        <v>7022</v>
      </c>
      <c r="D2400" t="s">
        <v>595</v>
      </c>
      <c r="E2400" t="s">
        <v>7023</v>
      </c>
      <c r="F2400" t="s">
        <v>7024</v>
      </c>
      <c r="G2400" t="s">
        <v>595</v>
      </c>
      <c r="H2400" t="s">
        <v>7025</v>
      </c>
      <c r="I2400" t="s">
        <v>733</v>
      </c>
      <c r="J2400">
        <v>72323383213</v>
      </c>
      <c r="K2400">
        <v>4.45</v>
      </c>
      <c r="L2400" t="s">
        <v>7026</v>
      </c>
      <c r="M2400" t="s">
        <v>7027</v>
      </c>
    </row>
    <row r="2401" spans="1:13" x14ac:dyDescent="0.4">
      <c r="A2401">
        <v>210000843</v>
      </c>
      <c r="B2401" t="s">
        <v>7028</v>
      </c>
      <c r="C2401" t="s">
        <v>7029</v>
      </c>
      <c r="D2401" t="s">
        <v>595</v>
      </c>
      <c r="E2401" t="s">
        <v>7030</v>
      </c>
      <c r="F2401" t="s">
        <v>7031</v>
      </c>
      <c r="G2401" t="s">
        <v>595</v>
      </c>
      <c r="H2401" t="s">
        <v>7032</v>
      </c>
      <c r="I2401" t="s">
        <v>733</v>
      </c>
      <c r="J2401">
        <v>39927549972.123299</v>
      </c>
      <c r="K2401">
        <v>0</v>
      </c>
      <c r="L2401" t="s">
        <v>7033</v>
      </c>
      <c r="M2401" t="s">
        <v>7034</v>
      </c>
    </row>
    <row r="2402" spans="1:13" x14ac:dyDescent="0.4">
      <c r="A2402">
        <v>210000845</v>
      </c>
      <c r="B2402" t="s">
        <v>7035</v>
      </c>
      <c r="C2402" t="s">
        <v>7036</v>
      </c>
      <c r="D2402" t="s">
        <v>595</v>
      </c>
      <c r="E2402" t="s">
        <v>7037</v>
      </c>
      <c r="F2402" t="s">
        <v>7038</v>
      </c>
      <c r="G2402" t="s">
        <v>595</v>
      </c>
      <c r="H2402" t="s">
        <v>7039</v>
      </c>
      <c r="I2402" t="s">
        <v>733</v>
      </c>
      <c r="J2402">
        <v>62420270062.239899</v>
      </c>
      <c r="K2402">
        <v>4</v>
      </c>
      <c r="L2402" t="s">
        <v>7040</v>
      </c>
      <c r="M2402" t="s">
        <v>7041</v>
      </c>
    </row>
    <row r="2403" spans="1:13" x14ac:dyDescent="0.4">
      <c r="A2403">
        <v>210000846</v>
      </c>
      <c r="B2403" t="s">
        <v>7042</v>
      </c>
      <c r="C2403" t="s">
        <v>7043</v>
      </c>
      <c r="D2403" t="s">
        <v>595</v>
      </c>
      <c r="E2403" t="s">
        <v>7044</v>
      </c>
      <c r="F2403" t="s">
        <v>7045</v>
      </c>
      <c r="G2403" t="s">
        <v>595</v>
      </c>
      <c r="H2403" t="s">
        <v>7046</v>
      </c>
      <c r="I2403" t="s">
        <v>3896</v>
      </c>
      <c r="J2403">
        <v>53927429679.848099</v>
      </c>
      <c r="K2403">
        <v>8</v>
      </c>
      <c r="L2403" t="s">
        <v>6104</v>
      </c>
      <c r="M2403" t="s">
        <v>7047</v>
      </c>
    </row>
    <row r="2404" spans="1:13" x14ac:dyDescent="0.4">
      <c r="A2404">
        <v>210000850</v>
      </c>
      <c r="B2404" t="s">
        <v>1105</v>
      </c>
      <c r="C2404" t="s">
        <v>7048</v>
      </c>
      <c r="D2404" t="s">
        <v>595</v>
      </c>
      <c r="E2404" t="s">
        <v>7049</v>
      </c>
      <c r="F2404" t="s">
        <v>7050</v>
      </c>
      <c r="G2404" t="s">
        <v>595</v>
      </c>
      <c r="H2404" t="s">
        <v>7051</v>
      </c>
      <c r="I2404" t="s">
        <v>3896</v>
      </c>
      <c r="J2404">
        <v>40039017537.515099</v>
      </c>
      <c r="K2404">
        <v>7.81</v>
      </c>
      <c r="L2404" t="s">
        <v>7052</v>
      </c>
      <c r="M2404" t="s">
        <v>7053</v>
      </c>
    </row>
    <row r="2405" spans="1:13" x14ac:dyDescent="0.4">
      <c r="A2405">
        <v>210000850</v>
      </c>
      <c r="B2405" t="s">
        <v>1105</v>
      </c>
      <c r="C2405" t="s">
        <v>7048</v>
      </c>
      <c r="D2405" t="s">
        <v>595</v>
      </c>
      <c r="E2405" t="s">
        <v>7054</v>
      </c>
      <c r="F2405" t="s">
        <v>7055</v>
      </c>
      <c r="G2405" t="s">
        <v>595</v>
      </c>
      <c r="H2405" t="s">
        <v>7056</v>
      </c>
      <c r="I2405" t="s">
        <v>733</v>
      </c>
      <c r="J2405">
        <v>35992357462.629303</v>
      </c>
      <c r="K2405">
        <v>3</v>
      </c>
      <c r="L2405" t="s">
        <v>7052</v>
      </c>
      <c r="M2405" t="s">
        <v>7053</v>
      </c>
    </row>
    <row r="2406" spans="1:13" x14ac:dyDescent="0.4">
      <c r="A2406">
        <v>210000851</v>
      </c>
      <c r="B2406" t="s">
        <v>7057</v>
      </c>
      <c r="C2406" t="s">
        <v>7058</v>
      </c>
      <c r="D2406" t="s">
        <v>595</v>
      </c>
      <c r="E2406" t="s">
        <v>7059</v>
      </c>
      <c r="F2406" t="s">
        <v>7060</v>
      </c>
      <c r="G2406" t="s">
        <v>595</v>
      </c>
      <c r="H2406" t="s">
        <v>7061</v>
      </c>
      <c r="I2406" t="s">
        <v>733</v>
      </c>
      <c r="J2406">
        <v>41470575971.040802</v>
      </c>
      <c r="K2406">
        <v>5.85</v>
      </c>
      <c r="L2406" t="s">
        <v>2950</v>
      </c>
      <c r="M2406" t="s">
        <v>5675</v>
      </c>
    </row>
    <row r="2407" spans="1:13" x14ac:dyDescent="0.4">
      <c r="A2407">
        <v>210000852</v>
      </c>
      <c r="B2407" t="s">
        <v>7062</v>
      </c>
      <c r="C2407" t="s">
        <v>7063</v>
      </c>
      <c r="D2407" t="s">
        <v>595</v>
      </c>
      <c r="E2407" t="s">
        <v>7064</v>
      </c>
      <c r="F2407" t="s">
        <v>7065</v>
      </c>
      <c r="G2407" t="s">
        <v>595</v>
      </c>
      <c r="H2407" t="s">
        <v>7066</v>
      </c>
      <c r="I2407" t="s">
        <v>733</v>
      </c>
      <c r="J2407">
        <v>110235857387.711</v>
      </c>
      <c r="K2407">
        <v>5</v>
      </c>
      <c r="L2407" t="s">
        <v>7067</v>
      </c>
      <c r="M2407" t="s">
        <v>7068</v>
      </c>
    </row>
    <row r="2408" spans="1:13" x14ac:dyDescent="0.4">
      <c r="A2408">
        <v>210000856</v>
      </c>
      <c r="B2408" t="s">
        <v>7069</v>
      </c>
      <c r="C2408" t="s">
        <v>7070</v>
      </c>
      <c r="D2408" t="s">
        <v>595</v>
      </c>
      <c r="E2408" t="s">
        <v>7071</v>
      </c>
      <c r="F2408" t="s">
        <v>7072</v>
      </c>
      <c r="G2408" t="s">
        <v>595</v>
      </c>
      <c r="H2408" t="s">
        <v>7073</v>
      </c>
      <c r="I2408" t="s">
        <v>733</v>
      </c>
      <c r="J2408">
        <v>156877875858.28201</v>
      </c>
      <c r="K2408">
        <v>7</v>
      </c>
      <c r="L2408" t="s">
        <v>7074</v>
      </c>
      <c r="M2408" t="s">
        <v>7075</v>
      </c>
    </row>
    <row r="2409" spans="1:13" x14ac:dyDescent="0.4">
      <c r="A2409">
        <v>210000856</v>
      </c>
      <c r="B2409" t="s">
        <v>7069</v>
      </c>
      <c r="C2409" t="s">
        <v>7070</v>
      </c>
      <c r="D2409" t="s">
        <v>595</v>
      </c>
      <c r="E2409" t="s">
        <v>7076</v>
      </c>
      <c r="F2409" t="s">
        <v>7077</v>
      </c>
      <c r="G2409" t="s">
        <v>595</v>
      </c>
      <c r="H2409" t="s">
        <v>7078</v>
      </c>
      <c r="I2409" t="s">
        <v>733</v>
      </c>
      <c r="J2409">
        <v>0</v>
      </c>
      <c r="K2409">
        <v>4.5999999999999996</v>
      </c>
      <c r="L2409" t="s">
        <v>7079</v>
      </c>
      <c r="M2409" t="s">
        <v>7080</v>
      </c>
    </row>
    <row r="2410" spans="1:13" x14ac:dyDescent="0.4">
      <c r="A2410">
        <v>210000856</v>
      </c>
      <c r="B2410" t="s">
        <v>7069</v>
      </c>
      <c r="C2410" t="s">
        <v>7070</v>
      </c>
      <c r="D2410" t="s">
        <v>595</v>
      </c>
      <c r="E2410" t="s">
        <v>7081</v>
      </c>
      <c r="F2410" t="s">
        <v>7082</v>
      </c>
      <c r="G2410" t="s">
        <v>595</v>
      </c>
      <c r="H2410" t="s">
        <v>7078</v>
      </c>
      <c r="I2410" t="s">
        <v>733</v>
      </c>
      <c r="J2410">
        <v>66615292.159273699</v>
      </c>
      <c r="K2410">
        <v>4.5999999999999996</v>
      </c>
      <c r="L2410" t="s">
        <v>7083</v>
      </c>
      <c r="M2410" t="s">
        <v>7084</v>
      </c>
    </row>
    <row r="2411" spans="1:13" x14ac:dyDescent="0.4">
      <c r="A2411">
        <v>210000857</v>
      </c>
      <c r="B2411" t="s">
        <v>7085</v>
      </c>
      <c r="C2411" t="s">
        <v>7086</v>
      </c>
      <c r="D2411" t="s">
        <v>595</v>
      </c>
      <c r="E2411" t="s">
        <v>7087</v>
      </c>
      <c r="F2411" t="s">
        <v>7088</v>
      </c>
      <c r="G2411" t="s">
        <v>595</v>
      </c>
      <c r="H2411" t="s">
        <v>7089</v>
      </c>
      <c r="I2411" t="s">
        <v>733</v>
      </c>
      <c r="J2411">
        <v>55367104485.851501</v>
      </c>
      <c r="K2411">
        <v>6.0990000000000002</v>
      </c>
      <c r="L2411" t="s">
        <v>7090</v>
      </c>
      <c r="M2411" t="s">
        <v>7091</v>
      </c>
    </row>
    <row r="2412" spans="1:13" x14ac:dyDescent="0.4">
      <c r="A2412">
        <v>210000858</v>
      </c>
      <c r="B2412" t="s">
        <v>7092</v>
      </c>
      <c r="C2412" t="s">
        <v>7093</v>
      </c>
      <c r="D2412" t="s">
        <v>595</v>
      </c>
      <c r="E2412" t="s">
        <v>7094</v>
      </c>
      <c r="F2412" t="s">
        <v>7095</v>
      </c>
      <c r="G2412" t="s">
        <v>595</v>
      </c>
      <c r="H2412" t="s">
        <v>7096</v>
      </c>
      <c r="I2412" t="s">
        <v>733</v>
      </c>
      <c r="J2412">
        <v>74595454456.051697</v>
      </c>
      <c r="K2412">
        <v>5</v>
      </c>
      <c r="L2412" t="s">
        <v>7097</v>
      </c>
      <c r="M2412" t="s">
        <v>7098</v>
      </c>
    </row>
    <row r="2413" spans="1:13" x14ac:dyDescent="0.4">
      <c r="A2413">
        <v>210000862</v>
      </c>
      <c r="B2413" t="s">
        <v>7099</v>
      </c>
      <c r="C2413" t="s">
        <v>7100</v>
      </c>
      <c r="D2413" t="s">
        <v>595</v>
      </c>
      <c r="E2413" t="s">
        <v>7101</v>
      </c>
      <c r="F2413" t="s">
        <v>7102</v>
      </c>
      <c r="G2413" t="s">
        <v>595</v>
      </c>
      <c r="H2413" t="s">
        <v>7103</v>
      </c>
      <c r="I2413" t="s">
        <v>961</v>
      </c>
      <c r="J2413">
        <v>51224071848.362099</v>
      </c>
      <c r="K2413">
        <v>9.1433</v>
      </c>
      <c r="L2413" t="s">
        <v>7104</v>
      </c>
      <c r="M2413" t="s">
        <v>7105</v>
      </c>
    </row>
    <row r="2414" spans="1:13" x14ac:dyDescent="0.4">
      <c r="A2414">
        <v>210000862</v>
      </c>
      <c r="B2414" t="s">
        <v>7099</v>
      </c>
      <c r="C2414" t="s">
        <v>7100</v>
      </c>
      <c r="D2414" t="s">
        <v>595</v>
      </c>
      <c r="E2414" t="s">
        <v>7106</v>
      </c>
      <c r="F2414" t="s">
        <v>7107</v>
      </c>
      <c r="G2414" t="s">
        <v>595</v>
      </c>
      <c r="H2414" t="s">
        <v>7103</v>
      </c>
      <c r="I2414" t="s">
        <v>961</v>
      </c>
      <c r="J2414">
        <v>15951987.098583199</v>
      </c>
      <c r="K2414">
        <v>9.1433</v>
      </c>
      <c r="L2414" t="s">
        <v>7104</v>
      </c>
      <c r="M2414" t="s">
        <v>7108</v>
      </c>
    </row>
    <row r="2415" spans="1:13" x14ac:dyDescent="0.4">
      <c r="A2415">
        <v>210000862</v>
      </c>
      <c r="B2415" t="s">
        <v>7099</v>
      </c>
      <c r="C2415" t="s">
        <v>7100</v>
      </c>
      <c r="D2415" t="s">
        <v>595</v>
      </c>
      <c r="E2415" t="s">
        <v>7109</v>
      </c>
      <c r="F2415" t="s">
        <v>7110</v>
      </c>
      <c r="G2415" t="s">
        <v>595</v>
      </c>
      <c r="H2415" t="s">
        <v>7103</v>
      </c>
      <c r="I2415" t="s">
        <v>961</v>
      </c>
      <c r="J2415">
        <v>766298052.287413</v>
      </c>
      <c r="K2415">
        <v>9.1433</v>
      </c>
      <c r="L2415" t="s">
        <v>7104</v>
      </c>
      <c r="M2415" t="s">
        <v>7111</v>
      </c>
    </row>
    <row r="2416" spans="1:13" x14ac:dyDescent="0.4">
      <c r="A2416">
        <v>210000862</v>
      </c>
      <c r="B2416" t="s">
        <v>7099</v>
      </c>
      <c r="C2416" t="s">
        <v>7100</v>
      </c>
      <c r="D2416" t="s">
        <v>595</v>
      </c>
      <c r="E2416" t="s">
        <v>7112</v>
      </c>
      <c r="F2416" t="s">
        <v>7113</v>
      </c>
      <c r="G2416" t="s">
        <v>595</v>
      </c>
      <c r="H2416" t="s">
        <v>7103</v>
      </c>
      <c r="I2416" t="s">
        <v>961</v>
      </c>
      <c r="J2416">
        <v>76612606.5024921</v>
      </c>
      <c r="K2416">
        <v>9.1433</v>
      </c>
      <c r="L2416" t="s">
        <v>7104</v>
      </c>
      <c r="M2416" t="s">
        <v>7114</v>
      </c>
    </row>
    <row r="2417" spans="1:13" x14ac:dyDescent="0.4">
      <c r="A2417">
        <v>210000862</v>
      </c>
      <c r="B2417" t="s">
        <v>7099</v>
      </c>
      <c r="C2417" t="s">
        <v>7100</v>
      </c>
      <c r="D2417" t="s">
        <v>595</v>
      </c>
      <c r="E2417" t="s">
        <v>7115</v>
      </c>
      <c r="F2417" t="s">
        <v>7116</v>
      </c>
      <c r="G2417" t="s">
        <v>595</v>
      </c>
      <c r="H2417" t="s">
        <v>7103</v>
      </c>
      <c r="I2417" t="s">
        <v>961</v>
      </c>
      <c r="J2417">
        <v>96804234.987936795</v>
      </c>
      <c r="K2417">
        <v>9.1433</v>
      </c>
      <c r="L2417" t="s">
        <v>7104</v>
      </c>
      <c r="M2417" t="s">
        <v>7117</v>
      </c>
    </row>
    <row r="2418" spans="1:13" x14ac:dyDescent="0.4">
      <c r="A2418">
        <v>210000862</v>
      </c>
      <c r="B2418" t="s">
        <v>7099</v>
      </c>
      <c r="C2418" t="s">
        <v>7100</v>
      </c>
      <c r="D2418" t="s">
        <v>595</v>
      </c>
      <c r="E2418" t="s">
        <v>7118</v>
      </c>
      <c r="F2418" t="s">
        <v>7119</v>
      </c>
      <c r="G2418" t="s">
        <v>595</v>
      </c>
      <c r="H2418" t="s">
        <v>7103</v>
      </c>
      <c r="I2418" t="s">
        <v>961</v>
      </c>
      <c r="J2418">
        <v>428362715.65232199</v>
      </c>
      <c r="K2418">
        <v>9.1433</v>
      </c>
      <c r="L2418" t="s">
        <v>7104</v>
      </c>
      <c r="M2418" t="s">
        <v>7120</v>
      </c>
    </row>
    <row r="2419" spans="1:13" x14ac:dyDescent="0.4">
      <c r="A2419">
        <v>210000862</v>
      </c>
      <c r="B2419" t="s">
        <v>7099</v>
      </c>
      <c r="C2419" t="s">
        <v>7100</v>
      </c>
      <c r="D2419" t="s">
        <v>595</v>
      </c>
      <c r="E2419" t="s">
        <v>7121</v>
      </c>
      <c r="F2419" t="s">
        <v>7122</v>
      </c>
      <c r="G2419" t="s">
        <v>595</v>
      </c>
      <c r="H2419" t="s">
        <v>7103</v>
      </c>
      <c r="I2419" t="s">
        <v>961</v>
      </c>
      <c r="J2419">
        <v>233547746.84999201</v>
      </c>
      <c r="K2419">
        <v>9.1433</v>
      </c>
      <c r="L2419" t="s">
        <v>7104</v>
      </c>
      <c r="M2419" t="s">
        <v>7123</v>
      </c>
    </row>
    <row r="2420" spans="1:13" x14ac:dyDescent="0.4">
      <c r="A2420">
        <v>210000862</v>
      </c>
      <c r="B2420" t="s">
        <v>7099</v>
      </c>
      <c r="C2420" t="s">
        <v>7100</v>
      </c>
      <c r="D2420" t="s">
        <v>595</v>
      </c>
      <c r="E2420" t="s">
        <v>7124</v>
      </c>
      <c r="F2420" t="s">
        <v>7125</v>
      </c>
      <c r="G2420" t="s">
        <v>595</v>
      </c>
      <c r="H2420" t="s">
        <v>7103</v>
      </c>
      <c r="I2420" t="s">
        <v>961</v>
      </c>
      <c r="J2420">
        <v>327842638.76017803</v>
      </c>
      <c r="K2420">
        <v>9.1433</v>
      </c>
      <c r="L2420" t="s">
        <v>7104</v>
      </c>
      <c r="M2420" t="s">
        <v>7126</v>
      </c>
    </row>
    <row r="2421" spans="1:13" x14ac:dyDescent="0.4">
      <c r="A2421">
        <v>210000862</v>
      </c>
      <c r="B2421" t="s">
        <v>7099</v>
      </c>
      <c r="C2421" t="s">
        <v>7100</v>
      </c>
      <c r="D2421" t="s">
        <v>595</v>
      </c>
      <c r="E2421" t="s">
        <v>7127</v>
      </c>
      <c r="F2421" t="s">
        <v>7128</v>
      </c>
      <c r="G2421" t="s">
        <v>595</v>
      </c>
      <c r="H2421" t="s">
        <v>7103</v>
      </c>
      <c r="I2421" t="s">
        <v>961</v>
      </c>
      <c r="J2421">
        <v>8033442.4571573799</v>
      </c>
      <c r="K2421">
        <v>9.1433</v>
      </c>
      <c r="L2421" t="s">
        <v>7104</v>
      </c>
      <c r="M2421" t="s">
        <v>7129</v>
      </c>
    </row>
    <row r="2422" spans="1:13" x14ac:dyDescent="0.4">
      <c r="A2422">
        <v>210000864</v>
      </c>
      <c r="B2422" t="s">
        <v>806</v>
      </c>
      <c r="C2422" t="s">
        <v>7130</v>
      </c>
      <c r="D2422" t="s">
        <v>595</v>
      </c>
      <c r="E2422" t="s">
        <v>7131</v>
      </c>
      <c r="F2422" t="s">
        <v>7132</v>
      </c>
      <c r="G2422" t="s">
        <v>595</v>
      </c>
      <c r="H2422" t="s">
        <v>7133</v>
      </c>
      <c r="I2422" t="s">
        <v>598</v>
      </c>
      <c r="J2422">
        <v>1000000000</v>
      </c>
      <c r="K2422">
        <v>16.5</v>
      </c>
      <c r="L2422" t="s">
        <v>7134</v>
      </c>
      <c r="M2422" t="s">
        <v>7135</v>
      </c>
    </row>
    <row r="2423" spans="1:13" x14ac:dyDescent="0.4">
      <c r="A2423">
        <v>210000864</v>
      </c>
      <c r="B2423" t="s">
        <v>806</v>
      </c>
      <c r="C2423" t="s">
        <v>7130</v>
      </c>
      <c r="D2423" t="s">
        <v>2775</v>
      </c>
      <c r="E2423" t="s">
        <v>7136</v>
      </c>
      <c r="F2423" t="s">
        <v>7133</v>
      </c>
      <c r="G2423" t="s">
        <v>2775</v>
      </c>
      <c r="H2423" t="s">
        <v>7137</v>
      </c>
      <c r="I2423" t="s">
        <v>598</v>
      </c>
      <c r="J2423">
        <v>5000000.4013999999</v>
      </c>
    </row>
    <row r="2424" spans="1:13" x14ac:dyDescent="0.4">
      <c r="A2424">
        <v>210000866</v>
      </c>
      <c r="B2424" t="s">
        <v>1746</v>
      </c>
      <c r="C2424" t="s">
        <v>7138</v>
      </c>
      <c r="D2424" t="s">
        <v>595</v>
      </c>
      <c r="E2424" t="s">
        <v>7139</v>
      </c>
      <c r="F2424" t="s">
        <v>7140</v>
      </c>
      <c r="G2424" t="s">
        <v>595</v>
      </c>
      <c r="H2424" t="s">
        <v>7141</v>
      </c>
      <c r="I2424" t="s">
        <v>961</v>
      </c>
      <c r="J2424">
        <v>10319512176.59832</v>
      </c>
      <c r="K2424">
        <v>3.9</v>
      </c>
      <c r="L2424" t="s">
        <v>7142</v>
      </c>
      <c r="M2424" t="s">
        <v>7143</v>
      </c>
    </row>
    <row r="2425" spans="1:13" x14ac:dyDescent="0.4">
      <c r="A2425">
        <v>210000866</v>
      </c>
      <c r="B2425" t="s">
        <v>1746</v>
      </c>
      <c r="C2425" t="s">
        <v>7138</v>
      </c>
      <c r="D2425" t="s">
        <v>595</v>
      </c>
      <c r="E2425" t="s">
        <v>7144</v>
      </c>
      <c r="F2425" t="s">
        <v>7145</v>
      </c>
      <c r="G2425" t="s">
        <v>595</v>
      </c>
      <c r="H2425" t="s">
        <v>7146</v>
      </c>
      <c r="I2425" t="s">
        <v>961</v>
      </c>
      <c r="J2425">
        <v>52567497606.808731</v>
      </c>
      <c r="K2425">
        <v>4.056</v>
      </c>
      <c r="L2425" t="s">
        <v>7142</v>
      </c>
      <c r="M2425" t="s">
        <v>7147</v>
      </c>
    </row>
    <row r="2426" spans="1:13" x14ac:dyDescent="0.4">
      <c r="A2426">
        <v>210000867</v>
      </c>
      <c r="B2426" t="s">
        <v>1756</v>
      </c>
      <c r="C2426" t="s">
        <v>7148</v>
      </c>
      <c r="D2426" t="s">
        <v>595</v>
      </c>
      <c r="E2426" t="s">
        <v>7149</v>
      </c>
      <c r="F2426" t="s">
        <v>7150</v>
      </c>
      <c r="G2426" t="s">
        <v>595</v>
      </c>
      <c r="H2426" t="s">
        <v>7151</v>
      </c>
      <c r="I2426" t="s">
        <v>961</v>
      </c>
      <c r="J2426">
        <v>28482387050.489399</v>
      </c>
      <c r="K2426">
        <v>4.8</v>
      </c>
      <c r="L2426" t="s">
        <v>7152</v>
      </c>
      <c r="M2426" t="s">
        <v>7153</v>
      </c>
    </row>
    <row r="2427" spans="1:13" x14ac:dyDescent="0.4">
      <c r="A2427">
        <v>210000867</v>
      </c>
      <c r="B2427" t="s">
        <v>1756</v>
      </c>
      <c r="C2427" t="s">
        <v>7148</v>
      </c>
      <c r="D2427" t="s">
        <v>595</v>
      </c>
      <c r="E2427" t="s">
        <v>7154</v>
      </c>
      <c r="F2427" t="s">
        <v>7155</v>
      </c>
      <c r="G2427" t="s">
        <v>595</v>
      </c>
      <c r="H2427" t="s">
        <v>7151</v>
      </c>
      <c r="I2427" t="s">
        <v>961</v>
      </c>
      <c r="J2427">
        <v>28482387050.489399</v>
      </c>
      <c r="K2427">
        <v>4.8</v>
      </c>
      <c r="L2427" t="s">
        <v>7152</v>
      </c>
      <c r="M2427" t="s">
        <v>7153</v>
      </c>
    </row>
    <row r="2428" spans="1:13" x14ac:dyDescent="0.4">
      <c r="A2428">
        <v>210000874</v>
      </c>
      <c r="B2428" t="s">
        <v>7156</v>
      </c>
      <c r="C2428" t="s">
        <v>7157</v>
      </c>
      <c r="D2428" t="s">
        <v>595</v>
      </c>
      <c r="E2428" t="s">
        <v>7158</v>
      </c>
      <c r="F2428" t="s">
        <v>7159</v>
      </c>
      <c r="G2428" t="s">
        <v>595</v>
      </c>
      <c r="H2428" t="s">
        <v>7160</v>
      </c>
      <c r="I2428" t="s">
        <v>598</v>
      </c>
      <c r="J2428">
        <v>5141601561.5128098</v>
      </c>
      <c r="K2428">
        <v>4.3</v>
      </c>
      <c r="L2428" t="s">
        <v>7161</v>
      </c>
      <c r="M2428" t="s">
        <v>7162</v>
      </c>
    </row>
    <row r="2429" spans="1:13" x14ac:dyDescent="0.4">
      <c r="A2429">
        <v>210000874</v>
      </c>
      <c r="B2429" t="s">
        <v>7156</v>
      </c>
      <c r="C2429" t="s">
        <v>7157</v>
      </c>
      <c r="D2429" t="s">
        <v>595</v>
      </c>
      <c r="E2429" t="s">
        <v>7163</v>
      </c>
      <c r="F2429" t="s">
        <v>7164</v>
      </c>
      <c r="G2429" t="s">
        <v>595</v>
      </c>
      <c r="H2429" t="s">
        <v>7160</v>
      </c>
      <c r="I2429" t="s">
        <v>598</v>
      </c>
      <c r="J2429">
        <v>4218749999.1900001</v>
      </c>
      <c r="K2429">
        <v>12.6</v>
      </c>
      <c r="L2429" t="s">
        <v>7165</v>
      </c>
      <c r="M2429" t="s">
        <v>7162</v>
      </c>
    </row>
    <row r="2430" spans="1:13" x14ac:dyDescent="0.4">
      <c r="A2430">
        <v>210000874</v>
      </c>
      <c r="B2430" t="s">
        <v>7156</v>
      </c>
      <c r="C2430" t="s">
        <v>7157</v>
      </c>
      <c r="D2430" t="s">
        <v>2775</v>
      </c>
      <c r="E2430" t="s">
        <v>7166</v>
      </c>
      <c r="F2430" t="s">
        <v>7167</v>
      </c>
      <c r="G2430" t="s">
        <v>2775</v>
      </c>
      <c r="H2430" t="s">
        <v>7167</v>
      </c>
      <c r="I2430" t="s">
        <v>598</v>
      </c>
      <c r="J2430">
        <v>2562087228.7300701</v>
      </c>
    </row>
    <row r="2431" spans="1:13" x14ac:dyDescent="0.4">
      <c r="A2431">
        <v>210000874</v>
      </c>
      <c r="B2431" t="s">
        <v>7156</v>
      </c>
      <c r="C2431" t="s">
        <v>7157</v>
      </c>
      <c r="D2431" t="s">
        <v>2775</v>
      </c>
      <c r="E2431" t="s">
        <v>7168</v>
      </c>
      <c r="F2431" t="s">
        <v>7169</v>
      </c>
      <c r="G2431" t="s">
        <v>2775</v>
      </c>
      <c r="H2431" t="s">
        <v>7167</v>
      </c>
      <c r="I2431" t="s">
        <v>598</v>
      </c>
      <c r="J2431">
        <v>1719750680.9330599</v>
      </c>
    </row>
    <row r="2432" spans="1:13" x14ac:dyDescent="0.4">
      <c r="A2432">
        <v>210000874</v>
      </c>
      <c r="B2432" t="s">
        <v>7156</v>
      </c>
      <c r="C2432" t="s">
        <v>7157</v>
      </c>
      <c r="D2432" t="s">
        <v>2775</v>
      </c>
      <c r="E2432" t="s">
        <v>7170</v>
      </c>
      <c r="F2432" t="s">
        <v>7171</v>
      </c>
      <c r="G2432" t="s">
        <v>2775</v>
      </c>
      <c r="H2432" t="s">
        <v>7167</v>
      </c>
      <c r="I2432" t="s">
        <v>598</v>
      </c>
      <c r="J2432">
        <v>486172417.935911</v>
      </c>
    </row>
    <row r="2433" spans="1:13" x14ac:dyDescent="0.4">
      <c r="A2433">
        <v>210000874</v>
      </c>
      <c r="B2433" t="s">
        <v>7156</v>
      </c>
      <c r="C2433" t="s">
        <v>7157</v>
      </c>
      <c r="D2433" t="s">
        <v>2775</v>
      </c>
      <c r="E2433" t="s">
        <v>7172</v>
      </c>
      <c r="F2433" t="s">
        <v>7173</v>
      </c>
      <c r="G2433" t="s">
        <v>2775</v>
      </c>
      <c r="H2433" t="s">
        <v>7167</v>
      </c>
      <c r="I2433" t="s">
        <v>598</v>
      </c>
      <c r="J2433">
        <v>338033980.83640403</v>
      </c>
    </row>
    <row r="2434" spans="1:13" x14ac:dyDescent="0.4">
      <c r="A2434">
        <v>210000885</v>
      </c>
      <c r="B2434" t="s">
        <v>1981</v>
      </c>
      <c r="C2434" t="s">
        <v>7174</v>
      </c>
      <c r="D2434" t="s">
        <v>595</v>
      </c>
      <c r="E2434" t="s">
        <v>7175</v>
      </c>
      <c r="F2434" t="s">
        <v>7176</v>
      </c>
      <c r="G2434" t="s">
        <v>595</v>
      </c>
      <c r="H2434" t="s">
        <v>7177</v>
      </c>
      <c r="I2434" t="s">
        <v>733</v>
      </c>
      <c r="J2434">
        <v>71816671878.149017</v>
      </c>
      <c r="K2434">
        <v>4.3</v>
      </c>
      <c r="L2434" t="s">
        <v>7178</v>
      </c>
      <c r="M2434" t="s">
        <v>7179</v>
      </c>
    </row>
    <row r="2435" spans="1:13" x14ac:dyDescent="0.4">
      <c r="A2435">
        <v>210000885</v>
      </c>
      <c r="B2435" t="s">
        <v>1981</v>
      </c>
      <c r="C2435" t="s">
        <v>7174</v>
      </c>
      <c r="D2435" t="s">
        <v>595</v>
      </c>
      <c r="E2435" t="s">
        <v>7180</v>
      </c>
      <c r="F2435" t="s">
        <v>7181</v>
      </c>
      <c r="G2435" t="s">
        <v>595</v>
      </c>
      <c r="H2435" t="s">
        <v>7177</v>
      </c>
      <c r="I2435" t="s">
        <v>733</v>
      </c>
      <c r="J2435">
        <v>21674400832.298672</v>
      </c>
      <c r="K2435">
        <v>6</v>
      </c>
      <c r="L2435" t="s">
        <v>7178</v>
      </c>
      <c r="M2435" t="s">
        <v>7179</v>
      </c>
    </row>
    <row r="2436" spans="1:13" x14ac:dyDescent="0.4">
      <c r="A2436">
        <v>210000885</v>
      </c>
      <c r="B2436" t="s">
        <v>1981</v>
      </c>
      <c r="C2436" t="s">
        <v>7174</v>
      </c>
      <c r="D2436" t="s">
        <v>595</v>
      </c>
      <c r="E2436" t="s">
        <v>7182</v>
      </c>
      <c r="F2436" t="s">
        <v>7183</v>
      </c>
      <c r="G2436" t="s">
        <v>595</v>
      </c>
      <c r="H2436" t="s">
        <v>7177</v>
      </c>
      <c r="I2436" t="s">
        <v>733</v>
      </c>
      <c r="J2436">
        <v>69047381290.489807</v>
      </c>
      <c r="K2436">
        <v>0</v>
      </c>
      <c r="L2436" t="s">
        <v>7178</v>
      </c>
      <c r="M2436" t="s">
        <v>7179</v>
      </c>
    </row>
    <row r="2437" spans="1:13" x14ac:dyDescent="0.4">
      <c r="A2437">
        <v>210000925</v>
      </c>
      <c r="B2437" t="s">
        <v>7184</v>
      </c>
      <c r="C2437" t="s">
        <v>7185</v>
      </c>
      <c r="D2437" t="s">
        <v>2775</v>
      </c>
      <c r="E2437" t="s">
        <v>7186</v>
      </c>
      <c r="F2437" t="s">
        <v>7187</v>
      </c>
      <c r="G2437" t="s">
        <v>2775</v>
      </c>
      <c r="H2437" t="s">
        <v>7187</v>
      </c>
      <c r="I2437" t="s">
        <v>598</v>
      </c>
      <c r="J2437">
        <v>1815099804.51175</v>
      </c>
    </row>
    <row r="2438" spans="1:13" x14ac:dyDescent="0.4">
      <c r="A2438">
        <v>210000925</v>
      </c>
      <c r="B2438" t="s">
        <v>7184</v>
      </c>
      <c r="C2438" t="s">
        <v>7185</v>
      </c>
      <c r="D2438" t="s">
        <v>2775</v>
      </c>
      <c r="E2438" t="s">
        <v>7188</v>
      </c>
      <c r="F2438" t="s">
        <v>7189</v>
      </c>
      <c r="G2438" t="s">
        <v>2775</v>
      </c>
      <c r="H2438" t="s">
        <v>7189</v>
      </c>
      <c r="I2438" t="s">
        <v>598</v>
      </c>
      <c r="J2438">
        <v>39767394.796517402</v>
      </c>
    </row>
    <row r="2439" spans="1:13" x14ac:dyDescent="0.4">
      <c r="A2439">
        <v>210000925</v>
      </c>
      <c r="B2439" t="s">
        <v>7184</v>
      </c>
      <c r="C2439" t="s">
        <v>7185</v>
      </c>
      <c r="D2439" t="s">
        <v>2775</v>
      </c>
      <c r="E2439" t="s">
        <v>7190</v>
      </c>
      <c r="F2439" t="s">
        <v>7191</v>
      </c>
      <c r="G2439" t="s">
        <v>2775</v>
      </c>
      <c r="H2439" t="s">
        <v>7189</v>
      </c>
      <c r="I2439" t="s">
        <v>598</v>
      </c>
      <c r="J2439">
        <v>683897137.25636303</v>
      </c>
    </row>
    <row r="2440" spans="1:13" x14ac:dyDescent="0.4">
      <c r="A2440">
        <v>210000925</v>
      </c>
      <c r="B2440" t="s">
        <v>7184</v>
      </c>
      <c r="C2440" t="s">
        <v>7185</v>
      </c>
      <c r="D2440" t="s">
        <v>2775</v>
      </c>
      <c r="E2440" t="s">
        <v>7192</v>
      </c>
      <c r="F2440" t="s">
        <v>7193</v>
      </c>
      <c r="G2440" t="s">
        <v>2775</v>
      </c>
      <c r="H2440" t="s">
        <v>7189</v>
      </c>
      <c r="I2440" t="s">
        <v>598</v>
      </c>
      <c r="J2440">
        <v>84092879.921013296</v>
      </c>
    </row>
    <row r="2441" spans="1:13" x14ac:dyDescent="0.4">
      <c r="A2441">
        <v>210000925</v>
      </c>
      <c r="B2441" t="s">
        <v>7184</v>
      </c>
      <c r="C2441" t="s">
        <v>7185</v>
      </c>
      <c r="D2441" t="s">
        <v>2775</v>
      </c>
      <c r="E2441" t="s">
        <v>7194</v>
      </c>
      <c r="F2441" t="s">
        <v>7195</v>
      </c>
      <c r="G2441" t="s">
        <v>2775</v>
      </c>
      <c r="H2441" t="s">
        <v>7196</v>
      </c>
      <c r="I2441" t="s">
        <v>598</v>
      </c>
      <c r="J2441">
        <v>1055772534.60939</v>
      </c>
    </row>
    <row r="2442" spans="1:13" x14ac:dyDescent="0.4">
      <c r="A2442">
        <v>210000925</v>
      </c>
      <c r="B2442" t="s">
        <v>7184</v>
      </c>
      <c r="C2442" t="s">
        <v>7185</v>
      </c>
      <c r="D2442" t="s">
        <v>2775</v>
      </c>
      <c r="E2442" t="s">
        <v>7197</v>
      </c>
      <c r="F2442" t="s">
        <v>7198</v>
      </c>
      <c r="G2442" t="s">
        <v>2775</v>
      </c>
      <c r="H2442" t="s">
        <v>7199</v>
      </c>
      <c r="I2442" t="s">
        <v>598</v>
      </c>
      <c r="J2442">
        <v>440103380.85850298</v>
      </c>
    </row>
    <row r="2443" spans="1:13" x14ac:dyDescent="0.4">
      <c r="A2443">
        <v>210000925</v>
      </c>
      <c r="B2443" t="s">
        <v>7184</v>
      </c>
      <c r="C2443" t="s">
        <v>7185</v>
      </c>
      <c r="D2443" t="s">
        <v>2775</v>
      </c>
      <c r="E2443" t="s">
        <v>7200</v>
      </c>
      <c r="F2443" t="s">
        <v>7201</v>
      </c>
      <c r="G2443" t="s">
        <v>2775</v>
      </c>
      <c r="H2443" t="s">
        <v>7201</v>
      </c>
      <c r="I2443" t="s">
        <v>598</v>
      </c>
      <c r="J2443">
        <v>2388635354.4445901</v>
      </c>
    </row>
    <row r="2444" spans="1:13" x14ac:dyDescent="0.4">
      <c r="A2444">
        <v>210000925</v>
      </c>
      <c r="B2444" t="s">
        <v>7184</v>
      </c>
      <c r="C2444" t="s">
        <v>7185</v>
      </c>
      <c r="D2444" t="s">
        <v>2775</v>
      </c>
      <c r="E2444" t="s">
        <v>7202</v>
      </c>
      <c r="F2444" t="s">
        <v>7203</v>
      </c>
      <c r="G2444" t="s">
        <v>2775</v>
      </c>
      <c r="H2444" t="s">
        <v>7203</v>
      </c>
      <c r="I2444" t="s">
        <v>598</v>
      </c>
      <c r="J2444">
        <v>147477157.691993</v>
      </c>
    </row>
    <row r="2445" spans="1:13" x14ac:dyDescent="0.4">
      <c r="A2445">
        <v>210000925</v>
      </c>
      <c r="B2445" t="s">
        <v>7184</v>
      </c>
      <c r="C2445" t="s">
        <v>7185</v>
      </c>
      <c r="D2445" t="s">
        <v>2775</v>
      </c>
      <c r="E2445" t="s">
        <v>7204</v>
      </c>
      <c r="F2445" t="s">
        <v>7205</v>
      </c>
      <c r="G2445" t="s">
        <v>2775</v>
      </c>
      <c r="H2445" t="s">
        <v>7203</v>
      </c>
      <c r="I2445" t="s">
        <v>598</v>
      </c>
      <c r="J2445">
        <v>595641279.18340397</v>
      </c>
    </row>
    <row r="2446" spans="1:13" x14ac:dyDescent="0.4">
      <c r="A2446">
        <v>210000925</v>
      </c>
      <c r="B2446" t="s">
        <v>7184</v>
      </c>
      <c r="C2446" t="s">
        <v>7185</v>
      </c>
      <c r="D2446" t="s">
        <v>2775</v>
      </c>
      <c r="E2446" t="s">
        <v>7206</v>
      </c>
      <c r="F2446" t="s">
        <v>7207</v>
      </c>
      <c r="G2446" t="s">
        <v>2775</v>
      </c>
      <c r="H2446" t="s">
        <v>7208</v>
      </c>
      <c r="I2446" t="s">
        <v>598</v>
      </c>
      <c r="J2446">
        <v>0</v>
      </c>
    </row>
    <row r="2447" spans="1:13" x14ac:dyDescent="0.4">
      <c r="A2447">
        <v>210000932</v>
      </c>
      <c r="B2447" t="s">
        <v>7209</v>
      </c>
      <c r="C2447" t="s">
        <v>7210</v>
      </c>
      <c r="D2447" t="s">
        <v>595</v>
      </c>
      <c r="E2447" t="s">
        <v>7211</v>
      </c>
      <c r="F2447" t="s">
        <v>7212</v>
      </c>
      <c r="G2447" t="s">
        <v>595</v>
      </c>
      <c r="H2447" t="s">
        <v>7212</v>
      </c>
      <c r="I2447" t="s">
        <v>598</v>
      </c>
      <c r="J2447">
        <v>65624999996.324997</v>
      </c>
      <c r="K2447">
        <v>2.9</v>
      </c>
      <c r="L2447" t="s">
        <v>7213</v>
      </c>
      <c r="M2447" t="s">
        <v>6819</v>
      </c>
    </row>
    <row r="2448" spans="1:13" x14ac:dyDescent="0.4">
      <c r="A2448">
        <v>210000957</v>
      </c>
      <c r="B2448" t="s">
        <v>1973</v>
      </c>
      <c r="C2448" t="s">
        <v>7214</v>
      </c>
      <c r="D2448" t="s">
        <v>2775</v>
      </c>
      <c r="F2448" t="s">
        <v>7215</v>
      </c>
      <c r="G2448" t="s">
        <v>2775</v>
      </c>
      <c r="H2448" t="s">
        <v>7215</v>
      </c>
      <c r="I2448" t="s">
        <v>733</v>
      </c>
      <c r="J2448">
        <v>1784146276.85934</v>
      </c>
    </row>
    <row r="2449" spans="1:13" x14ac:dyDescent="0.4">
      <c r="A2449">
        <v>210000957</v>
      </c>
      <c r="B2449" t="s">
        <v>1973</v>
      </c>
      <c r="C2449" t="s">
        <v>7214</v>
      </c>
      <c r="D2449" t="s">
        <v>2775</v>
      </c>
      <c r="F2449" t="s">
        <v>7216</v>
      </c>
      <c r="G2449" t="s">
        <v>2775</v>
      </c>
      <c r="H2449" t="s">
        <v>7216</v>
      </c>
      <c r="I2449" t="s">
        <v>733</v>
      </c>
      <c r="J2449">
        <v>1757520800.095541</v>
      </c>
    </row>
    <row r="2450" spans="1:13" x14ac:dyDescent="0.4">
      <c r="A2450">
        <v>210000957</v>
      </c>
      <c r="B2450" t="s">
        <v>1973</v>
      </c>
      <c r="C2450" t="s">
        <v>7214</v>
      </c>
      <c r="D2450" t="s">
        <v>2775</v>
      </c>
      <c r="F2450" t="s">
        <v>7217</v>
      </c>
      <c r="G2450" t="s">
        <v>2775</v>
      </c>
      <c r="H2450" t="s">
        <v>7217</v>
      </c>
      <c r="I2450" t="s">
        <v>733</v>
      </c>
      <c r="J2450">
        <v>276255257.95284343</v>
      </c>
    </row>
    <row r="2451" spans="1:13" x14ac:dyDescent="0.4">
      <c r="A2451">
        <v>210000957</v>
      </c>
      <c r="B2451" t="s">
        <v>1973</v>
      </c>
      <c r="C2451" t="s">
        <v>7214</v>
      </c>
      <c r="D2451" t="s">
        <v>2775</v>
      </c>
      <c r="F2451" t="s">
        <v>7218</v>
      </c>
      <c r="G2451" t="s">
        <v>2775</v>
      </c>
      <c r="H2451" t="s">
        <v>7218</v>
      </c>
      <c r="I2451" t="s">
        <v>733</v>
      </c>
      <c r="J2451">
        <v>1209636053.9015069</v>
      </c>
    </row>
    <row r="2452" spans="1:13" x14ac:dyDescent="0.4">
      <c r="A2452">
        <v>210000957</v>
      </c>
      <c r="B2452" t="s">
        <v>1973</v>
      </c>
      <c r="C2452" t="s">
        <v>7214</v>
      </c>
      <c r="D2452" t="s">
        <v>4433</v>
      </c>
      <c r="F2452" t="s">
        <v>7219</v>
      </c>
      <c r="G2452" t="s">
        <v>4433</v>
      </c>
      <c r="H2452" t="s">
        <v>7219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 x14ac:dyDescent="0.4">
      <c r="A2453">
        <v>210000957</v>
      </c>
      <c r="B2453" t="s">
        <v>1973</v>
      </c>
      <c r="C2453" t="s">
        <v>7214</v>
      </c>
      <c r="D2453" t="s">
        <v>4433</v>
      </c>
      <c r="F2453" t="s">
        <v>7220</v>
      </c>
      <c r="G2453" t="s">
        <v>4433</v>
      </c>
      <c r="H2453" t="s">
        <v>7220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 x14ac:dyDescent="0.4">
      <c r="A2454">
        <v>210000957</v>
      </c>
      <c r="B2454" t="s">
        <v>1973</v>
      </c>
      <c r="C2454" t="s">
        <v>7214</v>
      </c>
      <c r="D2454" t="s">
        <v>4433</v>
      </c>
      <c r="F2454" t="s">
        <v>7221</v>
      </c>
      <c r="G2454" t="s">
        <v>4433</v>
      </c>
      <c r="H2454" t="s">
        <v>7221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 x14ac:dyDescent="0.4">
      <c r="A2455">
        <v>210000957</v>
      </c>
      <c r="B2455" t="s">
        <v>1973</v>
      </c>
      <c r="C2455" t="s">
        <v>7214</v>
      </c>
      <c r="D2455" t="s">
        <v>4433</v>
      </c>
      <c r="F2455" t="s">
        <v>7222</v>
      </c>
      <c r="G2455" t="s">
        <v>4433</v>
      </c>
      <c r="H2455" t="s">
        <v>7222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 x14ac:dyDescent="0.4">
      <c r="A2456">
        <v>210000957</v>
      </c>
      <c r="B2456" t="s">
        <v>1973</v>
      </c>
      <c r="C2456" t="s">
        <v>7214</v>
      </c>
      <c r="D2456" t="s">
        <v>4433</v>
      </c>
      <c r="F2456" t="s">
        <v>7223</v>
      </c>
      <c r="G2456" t="s">
        <v>4433</v>
      </c>
      <c r="H2456" t="s">
        <v>7223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 x14ac:dyDescent="0.4">
      <c r="A2457">
        <v>210000957</v>
      </c>
      <c r="B2457" t="s">
        <v>1973</v>
      </c>
      <c r="C2457" t="s">
        <v>7214</v>
      </c>
      <c r="D2457" t="s">
        <v>4433</v>
      </c>
      <c r="F2457" t="s">
        <v>7224</v>
      </c>
      <c r="G2457" t="s">
        <v>4433</v>
      </c>
      <c r="H2457" t="s">
        <v>7224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 x14ac:dyDescent="0.4">
      <c r="A2458">
        <v>210000957</v>
      </c>
      <c r="B2458" t="s">
        <v>1973</v>
      </c>
      <c r="C2458" t="s">
        <v>7214</v>
      </c>
      <c r="D2458" t="s">
        <v>4433</v>
      </c>
      <c r="F2458" t="s">
        <v>7225</v>
      </c>
      <c r="G2458" t="s">
        <v>4433</v>
      </c>
      <c r="H2458" t="s">
        <v>7225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 x14ac:dyDescent="0.4">
      <c r="A2459">
        <v>210000957</v>
      </c>
      <c r="B2459" t="s">
        <v>1973</v>
      </c>
      <c r="C2459" t="s">
        <v>7214</v>
      </c>
      <c r="D2459" t="s">
        <v>4433</v>
      </c>
      <c r="F2459" t="s">
        <v>7226</v>
      </c>
      <c r="G2459" t="s">
        <v>4433</v>
      </c>
      <c r="H2459" t="s">
        <v>7226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 x14ac:dyDescent="0.4">
      <c r="A2460">
        <v>210000957</v>
      </c>
      <c r="B2460" t="s">
        <v>1973</v>
      </c>
      <c r="C2460" t="s">
        <v>7214</v>
      </c>
      <c r="D2460" t="s">
        <v>4433</v>
      </c>
      <c r="F2460" t="s">
        <v>7227</v>
      </c>
      <c r="G2460" t="s">
        <v>4433</v>
      </c>
      <c r="H2460" t="s">
        <v>7227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 x14ac:dyDescent="0.4">
      <c r="A2461">
        <v>210000957</v>
      </c>
      <c r="B2461" t="s">
        <v>1973</v>
      </c>
      <c r="C2461" t="s">
        <v>7214</v>
      </c>
      <c r="D2461" t="s">
        <v>4433</v>
      </c>
      <c r="F2461" t="s">
        <v>7228</v>
      </c>
      <c r="G2461" t="s">
        <v>4433</v>
      </c>
      <c r="H2461" t="s">
        <v>7228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 x14ac:dyDescent="0.4">
      <c r="A2462">
        <v>210000957</v>
      </c>
      <c r="B2462" t="s">
        <v>1973</v>
      </c>
      <c r="C2462" t="s">
        <v>7214</v>
      </c>
      <c r="D2462" t="s">
        <v>4433</v>
      </c>
      <c r="F2462" t="s">
        <v>7229</v>
      </c>
      <c r="G2462" t="s">
        <v>4433</v>
      </c>
      <c r="H2462" t="s">
        <v>7229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 x14ac:dyDescent="0.4">
      <c r="A2463">
        <v>210000957</v>
      </c>
      <c r="B2463" t="s">
        <v>1973</v>
      </c>
      <c r="C2463" t="s">
        <v>7214</v>
      </c>
      <c r="D2463" t="s">
        <v>4433</v>
      </c>
      <c r="F2463" t="s">
        <v>7230</v>
      </c>
      <c r="G2463" t="s">
        <v>4433</v>
      </c>
      <c r="H2463" t="s">
        <v>7231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 x14ac:dyDescent="0.4">
      <c r="A2464">
        <v>210000957</v>
      </c>
      <c r="B2464" t="s">
        <v>1973</v>
      </c>
      <c r="C2464" t="s">
        <v>7214</v>
      </c>
      <c r="D2464" t="s">
        <v>4433</v>
      </c>
      <c r="F2464" t="s">
        <v>7232</v>
      </c>
      <c r="G2464" t="s">
        <v>4433</v>
      </c>
      <c r="H2464" t="s">
        <v>7232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 x14ac:dyDescent="0.4">
      <c r="A2465">
        <v>210000957</v>
      </c>
      <c r="B2465" t="s">
        <v>1973</v>
      </c>
      <c r="C2465" t="s">
        <v>7214</v>
      </c>
      <c r="D2465" t="s">
        <v>4433</v>
      </c>
      <c r="F2465" t="s">
        <v>7233</v>
      </c>
      <c r="G2465" t="s">
        <v>4433</v>
      </c>
      <c r="H2465" t="s">
        <v>7233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 x14ac:dyDescent="0.4">
      <c r="A2466">
        <v>210000957</v>
      </c>
      <c r="B2466" t="s">
        <v>1973</v>
      </c>
      <c r="C2466" t="s">
        <v>7214</v>
      </c>
      <c r="D2466" t="s">
        <v>4433</v>
      </c>
      <c r="F2466" t="s">
        <v>7234</v>
      </c>
      <c r="G2466" t="s">
        <v>4433</v>
      </c>
      <c r="H2466" t="s">
        <v>7235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 x14ac:dyDescent="0.4">
      <c r="A2467">
        <v>210000957</v>
      </c>
      <c r="B2467" t="s">
        <v>1973</v>
      </c>
      <c r="C2467" t="s">
        <v>7214</v>
      </c>
      <c r="D2467" t="s">
        <v>4433</v>
      </c>
      <c r="F2467" t="s">
        <v>7236</v>
      </c>
      <c r="G2467" t="s">
        <v>4433</v>
      </c>
      <c r="H2467" t="s">
        <v>7236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 x14ac:dyDescent="0.4">
      <c r="A2468">
        <v>210000957</v>
      </c>
      <c r="B2468" t="s">
        <v>1973</v>
      </c>
      <c r="C2468" t="s">
        <v>7214</v>
      </c>
      <c r="D2468" t="s">
        <v>4433</v>
      </c>
      <c r="F2468" t="s">
        <v>7237</v>
      </c>
      <c r="G2468" t="s">
        <v>4433</v>
      </c>
      <c r="H2468" t="s">
        <v>7237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 x14ac:dyDescent="0.4">
      <c r="A2469">
        <v>210000957</v>
      </c>
      <c r="B2469" t="s">
        <v>1973</v>
      </c>
      <c r="C2469" t="s">
        <v>7214</v>
      </c>
      <c r="D2469" t="s">
        <v>4433</v>
      </c>
      <c r="F2469" t="s">
        <v>7238</v>
      </c>
      <c r="G2469" t="s">
        <v>4433</v>
      </c>
      <c r="H2469" t="s">
        <v>7238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 x14ac:dyDescent="0.4">
      <c r="A2470">
        <v>210000957</v>
      </c>
      <c r="B2470" t="s">
        <v>1973</v>
      </c>
      <c r="C2470" t="s">
        <v>7214</v>
      </c>
      <c r="D2470" t="s">
        <v>4433</v>
      </c>
      <c r="F2470" t="s">
        <v>7239</v>
      </c>
      <c r="G2470" t="s">
        <v>4433</v>
      </c>
      <c r="H2470" t="s">
        <v>7239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 x14ac:dyDescent="0.4">
      <c r="A2471">
        <v>210000957</v>
      </c>
      <c r="B2471" t="s">
        <v>1973</v>
      </c>
      <c r="C2471" t="s">
        <v>7214</v>
      </c>
      <c r="D2471" t="s">
        <v>4433</v>
      </c>
      <c r="F2471" t="s">
        <v>7240</v>
      </c>
      <c r="G2471" t="s">
        <v>4433</v>
      </c>
      <c r="H2471" t="s">
        <v>7240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 x14ac:dyDescent="0.4">
      <c r="A2472">
        <v>210000957</v>
      </c>
      <c r="B2472" t="s">
        <v>1973</v>
      </c>
      <c r="C2472" t="s">
        <v>7214</v>
      </c>
      <c r="D2472" t="s">
        <v>4433</v>
      </c>
      <c r="F2472" t="s">
        <v>7241</v>
      </c>
      <c r="G2472" t="s">
        <v>4433</v>
      </c>
      <c r="H2472" t="s">
        <v>7241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 x14ac:dyDescent="0.4">
      <c r="A2473">
        <v>210000973</v>
      </c>
      <c r="B2473" t="s">
        <v>7242</v>
      </c>
      <c r="C2473" t="s">
        <v>7243</v>
      </c>
      <c r="D2473" t="s">
        <v>595</v>
      </c>
      <c r="E2473" t="s">
        <v>7244</v>
      </c>
      <c r="F2473" t="s">
        <v>7245</v>
      </c>
      <c r="G2473" t="s">
        <v>595</v>
      </c>
      <c r="H2473" t="s">
        <v>7246</v>
      </c>
      <c r="I2473" t="s">
        <v>598</v>
      </c>
      <c r="J2473">
        <v>832400000.18728995</v>
      </c>
      <c r="K2473">
        <v>3.9</v>
      </c>
      <c r="L2473" t="s">
        <v>7247</v>
      </c>
      <c r="M2473" t="s">
        <v>7248</v>
      </c>
    </row>
    <row r="2474" spans="1:13" x14ac:dyDescent="0.4">
      <c r="A2474">
        <v>210000973</v>
      </c>
      <c r="B2474" t="s">
        <v>7242</v>
      </c>
      <c r="C2474" t="s">
        <v>7243</v>
      </c>
      <c r="D2474" t="s">
        <v>595</v>
      </c>
      <c r="E2474" t="s">
        <v>7249</v>
      </c>
      <c r="F2474" t="s">
        <v>7250</v>
      </c>
      <c r="G2474" t="s">
        <v>595</v>
      </c>
      <c r="H2474" t="s">
        <v>7251</v>
      </c>
      <c r="I2474" t="s">
        <v>598</v>
      </c>
      <c r="J2474">
        <v>289600000.06515998</v>
      </c>
      <c r="K2474">
        <v>3.9</v>
      </c>
      <c r="L2474" t="s">
        <v>7252</v>
      </c>
      <c r="M2474" t="s">
        <v>7253</v>
      </c>
    </row>
    <row r="2475" spans="1:13" x14ac:dyDescent="0.4">
      <c r="A2475">
        <v>210000973</v>
      </c>
      <c r="B2475" t="s">
        <v>7242</v>
      </c>
      <c r="C2475" t="s">
        <v>7243</v>
      </c>
      <c r="D2475" t="s">
        <v>595</v>
      </c>
      <c r="E2475" t="s">
        <v>7254</v>
      </c>
      <c r="F2475" t="s">
        <v>7255</v>
      </c>
      <c r="G2475" t="s">
        <v>595</v>
      </c>
      <c r="H2475" t="s">
        <v>7256</v>
      </c>
      <c r="I2475" t="s">
        <v>598</v>
      </c>
      <c r="J2475">
        <v>920800000.20718002</v>
      </c>
      <c r="K2475">
        <v>3.9</v>
      </c>
      <c r="L2475" t="s">
        <v>7247</v>
      </c>
      <c r="M2475" t="s">
        <v>6569</v>
      </c>
    </row>
    <row r="2476" spans="1:13" x14ac:dyDescent="0.4">
      <c r="A2476">
        <v>210000973</v>
      </c>
      <c r="B2476" t="s">
        <v>7242</v>
      </c>
      <c r="C2476" t="s">
        <v>7243</v>
      </c>
      <c r="D2476" t="s">
        <v>595</v>
      </c>
      <c r="E2476" t="s">
        <v>7257</v>
      </c>
      <c r="F2476" t="s">
        <v>7258</v>
      </c>
      <c r="G2476" t="s">
        <v>595</v>
      </c>
      <c r="H2476" t="s">
        <v>7259</v>
      </c>
      <c r="I2476" t="s">
        <v>598</v>
      </c>
      <c r="J2476">
        <v>919600000.20691001</v>
      </c>
      <c r="K2476">
        <v>3.9</v>
      </c>
      <c r="L2476" t="s">
        <v>7260</v>
      </c>
      <c r="M2476" t="s">
        <v>6569</v>
      </c>
    </row>
    <row r="2477" spans="1:13" x14ac:dyDescent="0.4">
      <c r="A2477">
        <v>210000973</v>
      </c>
      <c r="B2477" t="s">
        <v>7242</v>
      </c>
      <c r="C2477" t="s">
        <v>7243</v>
      </c>
      <c r="D2477" t="s">
        <v>595</v>
      </c>
      <c r="E2477" t="s">
        <v>7261</v>
      </c>
      <c r="F2477" t="s">
        <v>7262</v>
      </c>
      <c r="G2477" t="s">
        <v>595</v>
      </c>
      <c r="H2477" t="s">
        <v>7263</v>
      </c>
      <c r="I2477" t="s">
        <v>598</v>
      </c>
      <c r="J2477">
        <v>597600000.13445997</v>
      </c>
      <c r="K2477">
        <v>3.9</v>
      </c>
      <c r="L2477" t="s">
        <v>7260</v>
      </c>
      <c r="M2477" t="s">
        <v>7264</v>
      </c>
    </row>
    <row r="2478" spans="1:13" x14ac:dyDescent="0.4">
      <c r="A2478">
        <v>210000973</v>
      </c>
      <c r="B2478" t="s">
        <v>7242</v>
      </c>
      <c r="C2478" t="s">
        <v>7243</v>
      </c>
      <c r="D2478" t="s">
        <v>595</v>
      </c>
      <c r="E2478" t="s">
        <v>7265</v>
      </c>
      <c r="F2478" t="s">
        <v>7266</v>
      </c>
      <c r="G2478" t="s">
        <v>595</v>
      </c>
      <c r="H2478" t="s">
        <v>7267</v>
      </c>
      <c r="I2478" t="s">
        <v>598</v>
      </c>
      <c r="J2478">
        <v>589600000.13266003</v>
      </c>
      <c r="K2478">
        <v>3.9</v>
      </c>
      <c r="L2478" t="s">
        <v>7260</v>
      </c>
      <c r="M2478" t="s">
        <v>7264</v>
      </c>
    </row>
    <row r="2479" spans="1:13" x14ac:dyDescent="0.4">
      <c r="A2479">
        <v>210000973</v>
      </c>
      <c r="B2479" t="s">
        <v>7242</v>
      </c>
      <c r="C2479" t="s">
        <v>7243</v>
      </c>
      <c r="D2479" t="s">
        <v>595</v>
      </c>
      <c r="E2479" t="s">
        <v>7268</v>
      </c>
      <c r="F2479" t="s">
        <v>7269</v>
      </c>
      <c r="G2479" t="s">
        <v>595</v>
      </c>
      <c r="H2479" t="s">
        <v>7270</v>
      </c>
      <c r="I2479" t="s">
        <v>598</v>
      </c>
      <c r="J2479">
        <v>1667200000.3751199</v>
      </c>
      <c r="K2479">
        <v>3.9</v>
      </c>
      <c r="L2479" t="s">
        <v>7247</v>
      </c>
      <c r="M2479" t="s">
        <v>7248</v>
      </c>
    </row>
    <row r="2480" spans="1:13" x14ac:dyDescent="0.4">
      <c r="A2480">
        <v>210000973</v>
      </c>
      <c r="B2480" t="s">
        <v>7242</v>
      </c>
      <c r="C2480" t="s">
        <v>7243</v>
      </c>
      <c r="D2480" t="s">
        <v>595</v>
      </c>
      <c r="E2480" t="s">
        <v>7271</v>
      </c>
      <c r="F2480" t="s">
        <v>7272</v>
      </c>
      <c r="G2480" t="s">
        <v>595</v>
      </c>
      <c r="H2480" t="s">
        <v>7273</v>
      </c>
      <c r="I2480" t="s">
        <v>598</v>
      </c>
      <c r="J2480">
        <v>1667200000.3751199</v>
      </c>
      <c r="K2480">
        <v>3.9</v>
      </c>
      <c r="L2480" t="s">
        <v>7247</v>
      </c>
      <c r="M2480" t="s">
        <v>7248</v>
      </c>
    </row>
    <row r="2481" spans="1:13" x14ac:dyDescent="0.4">
      <c r="A2481">
        <v>210000973</v>
      </c>
      <c r="B2481" t="s">
        <v>7242</v>
      </c>
      <c r="C2481" t="s">
        <v>7243</v>
      </c>
      <c r="D2481" t="s">
        <v>595</v>
      </c>
      <c r="E2481" t="s">
        <v>7274</v>
      </c>
      <c r="F2481" t="s">
        <v>7275</v>
      </c>
      <c r="G2481" t="s">
        <v>595</v>
      </c>
      <c r="H2481" t="s">
        <v>7276</v>
      </c>
      <c r="I2481" t="s">
        <v>598</v>
      </c>
      <c r="J2481">
        <v>1662800000.37413</v>
      </c>
      <c r="K2481">
        <v>3.9</v>
      </c>
      <c r="L2481" t="s">
        <v>7277</v>
      </c>
      <c r="M2481" t="s">
        <v>7278</v>
      </c>
    </row>
    <row r="2482" spans="1:13" x14ac:dyDescent="0.4">
      <c r="A2482">
        <v>210000973</v>
      </c>
      <c r="B2482" t="s">
        <v>7242</v>
      </c>
      <c r="C2482" t="s">
        <v>7243</v>
      </c>
      <c r="D2482" t="s">
        <v>595</v>
      </c>
      <c r="E2482" t="s">
        <v>7279</v>
      </c>
      <c r="F2482" t="s">
        <v>7280</v>
      </c>
      <c r="G2482" t="s">
        <v>595</v>
      </c>
      <c r="H2482" t="s">
        <v>7281</v>
      </c>
      <c r="I2482" t="s">
        <v>598</v>
      </c>
      <c r="J2482">
        <v>1529200000.34407</v>
      </c>
      <c r="K2482">
        <v>3.9</v>
      </c>
      <c r="L2482" t="s">
        <v>7282</v>
      </c>
      <c r="M2482" t="s">
        <v>7278</v>
      </c>
    </row>
    <row r="2483" spans="1:13" x14ac:dyDescent="0.4">
      <c r="A2483">
        <v>210000973</v>
      </c>
      <c r="B2483" t="s">
        <v>7242</v>
      </c>
      <c r="C2483" t="s">
        <v>7243</v>
      </c>
      <c r="D2483" t="s">
        <v>595</v>
      </c>
      <c r="E2483" t="s">
        <v>7283</v>
      </c>
      <c r="F2483" t="s">
        <v>7284</v>
      </c>
      <c r="G2483" t="s">
        <v>595</v>
      </c>
      <c r="H2483" t="s">
        <v>7285</v>
      </c>
      <c r="I2483" t="s">
        <v>598</v>
      </c>
      <c r="J2483">
        <v>654800000.14733005</v>
      </c>
      <c r="K2483">
        <v>3.9</v>
      </c>
      <c r="L2483" t="s">
        <v>7286</v>
      </c>
      <c r="M2483" t="s">
        <v>7278</v>
      </c>
    </row>
    <row r="2484" spans="1:13" x14ac:dyDescent="0.4">
      <c r="A2484">
        <v>210000973</v>
      </c>
      <c r="B2484" t="s">
        <v>7242</v>
      </c>
      <c r="C2484" t="s">
        <v>7243</v>
      </c>
      <c r="D2484" t="s">
        <v>595</v>
      </c>
      <c r="E2484" t="s">
        <v>7287</v>
      </c>
      <c r="F2484" t="s">
        <v>7288</v>
      </c>
      <c r="G2484" t="s">
        <v>595</v>
      </c>
      <c r="H2484" t="s">
        <v>7289</v>
      </c>
      <c r="I2484" t="s">
        <v>598</v>
      </c>
      <c r="J2484">
        <v>654800000.14733005</v>
      </c>
      <c r="K2484">
        <v>3.9</v>
      </c>
      <c r="L2484" t="s">
        <v>7286</v>
      </c>
      <c r="M2484" t="s">
        <v>7278</v>
      </c>
    </row>
    <row r="2485" spans="1:13" x14ac:dyDescent="0.4">
      <c r="A2485">
        <v>210000973</v>
      </c>
      <c r="B2485" t="s">
        <v>7242</v>
      </c>
      <c r="C2485" t="s">
        <v>7243</v>
      </c>
      <c r="D2485" t="s">
        <v>595</v>
      </c>
      <c r="E2485" t="s">
        <v>7290</v>
      </c>
      <c r="F2485" t="s">
        <v>7291</v>
      </c>
      <c r="G2485" t="s">
        <v>595</v>
      </c>
      <c r="H2485" t="s">
        <v>7292</v>
      </c>
      <c r="I2485" t="s">
        <v>598</v>
      </c>
      <c r="J2485">
        <v>1667200000.3751199</v>
      </c>
      <c r="K2485">
        <v>3.9</v>
      </c>
      <c r="L2485" t="s">
        <v>7247</v>
      </c>
      <c r="M2485" t="s">
        <v>7248</v>
      </c>
    </row>
    <row r="2486" spans="1:13" x14ac:dyDescent="0.4">
      <c r="A2486">
        <v>210000973</v>
      </c>
      <c r="B2486" t="s">
        <v>7242</v>
      </c>
      <c r="C2486" t="s">
        <v>7243</v>
      </c>
      <c r="D2486" t="s">
        <v>595</v>
      </c>
      <c r="E2486" t="s">
        <v>7293</v>
      </c>
      <c r="F2486" t="s">
        <v>7294</v>
      </c>
      <c r="G2486" t="s">
        <v>595</v>
      </c>
      <c r="H2486" t="s">
        <v>7295</v>
      </c>
      <c r="I2486" t="s">
        <v>598</v>
      </c>
      <c r="J2486">
        <v>1667200000.3751199</v>
      </c>
      <c r="K2486">
        <v>3.9</v>
      </c>
      <c r="L2486" t="s">
        <v>7247</v>
      </c>
      <c r="M2486" t="s">
        <v>7248</v>
      </c>
    </row>
    <row r="2487" spans="1:13" x14ac:dyDescent="0.4">
      <c r="A2487">
        <v>210000973</v>
      </c>
      <c r="B2487" t="s">
        <v>7242</v>
      </c>
      <c r="C2487" t="s">
        <v>7243</v>
      </c>
      <c r="D2487" t="s">
        <v>595</v>
      </c>
      <c r="E2487" t="s">
        <v>7296</v>
      </c>
      <c r="F2487" t="s">
        <v>7297</v>
      </c>
      <c r="G2487" t="s">
        <v>595</v>
      </c>
      <c r="H2487" t="s">
        <v>7298</v>
      </c>
      <c r="I2487" t="s">
        <v>598</v>
      </c>
      <c r="J2487">
        <v>2038800000.45873</v>
      </c>
      <c r="K2487">
        <v>3.9</v>
      </c>
      <c r="L2487" t="s">
        <v>7299</v>
      </c>
      <c r="M2487" t="s">
        <v>7300</v>
      </c>
    </row>
    <row r="2488" spans="1:13" x14ac:dyDescent="0.4">
      <c r="A2488">
        <v>210000973</v>
      </c>
      <c r="B2488" t="s">
        <v>7242</v>
      </c>
      <c r="C2488" t="s">
        <v>7243</v>
      </c>
      <c r="D2488" t="s">
        <v>595</v>
      </c>
      <c r="E2488" t="s">
        <v>7301</v>
      </c>
      <c r="F2488" t="s">
        <v>7302</v>
      </c>
      <c r="G2488" t="s">
        <v>595</v>
      </c>
      <c r="H2488" t="s">
        <v>7303</v>
      </c>
      <c r="I2488" t="s">
        <v>598</v>
      </c>
      <c r="J2488">
        <v>647600000.14570999</v>
      </c>
      <c r="K2488">
        <v>3.9</v>
      </c>
      <c r="L2488" t="s">
        <v>7286</v>
      </c>
      <c r="M2488" t="s">
        <v>7304</v>
      </c>
    </row>
    <row r="2489" spans="1:13" x14ac:dyDescent="0.4">
      <c r="A2489">
        <v>210000973</v>
      </c>
      <c r="B2489" t="s">
        <v>7242</v>
      </c>
      <c r="C2489" t="s">
        <v>7243</v>
      </c>
      <c r="D2489" t="s">
        <v>595</v>
      </c>
      <c r="E2489" t="s">
        <v>7305</v>
      </c>
      <c r="F2489" t="s">
        <v>7306</v>
      </c>
      <c r="G2489" t="s">
        <v>595</v>
      </c>
      <c r="H2489" t="s">
        <v>7307</v>
      </c>
      <c r="I2489" t="s">
        <v>598</v>
      </c>
      <c r="J2489">
        <v>647600000.14570999</v>
      </c>
      <c r="K2489">
        <v>3.9</v>
      </c>
      <c r="L2489" t="s">
        <v>7286</v>
      </c>
      <c r="M2489" t="s">
        <v>7304</v>
      </c>
    </row>
    <row r="2490" spans="1:13" x14ac:dyDescent="0.4">
      <c r="A2490">
        <v>210000973</v>
      </c>
      <c r="B2490" t="s">
        <v>7242</v>
      </c>
      <c r="C2490" t="s">
        <v>7243</v>
      </c>
      <c r="D2490" t="s">
        <v>595</v>
      </c>
      <c r="E2490" t="s">
        <v>7308</v>
      </c>
      <c r="F2490" t="s">
        <v>7309</v>
      </c>
      <c r="G2490" t="s">
        <v>595</v>
      </c>
      <c r="H2490" t="s">
        <v>7310</v>
      </c>
      <c r="I2490" t="s">
        <v>598</v>
      </c>
      <c r="J2490">
        <v>1667200000.3751199</v>
      </c>
      <c r="K2490">
        <v>3.9</v>
      </c>
      <c r="L2490" t="s">
        <v>7247</v>
      </c>
      <c r="M2490" t="s">
        <v>7248</v>
      </c>
    </row>
    <row r="2491" spans="1:13" x14ac:dyDescent="0.4">
      <c r="A2491">
        <v>210000981</v>
      </c>
      <c r="B2491" t="s">
        <v>2042</v>
      </c>
      <c r="C2491" t="s">
        <v>7311</v>
      </c>
      <c r="D2491" t="s">
        <v>4433</v>
      </c>
      <c r="F2491" t="s">
        <v>7312</v>
      </c>
      <c r="G2491" t="s">
        <v>4433</v>
      </c>
      <c r="H2491" t="s">
        <v>7312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 x14ac:dyDescent="0.4">
      <c r="A2492">
        <v>210000981</v>
      </c>
      <c r="B2492" t="s">
        <v>2042</v>
      </c>
      <c r="C2492" t="s">
        <v>7311</v>
      </c>
      <c r="D2492" t="s">
        <v>4433</v>
      </c>
      <c r="F2492" t="s">
        <v>7313</v>
      </c>
      <c r="G2492" t="s">
        <v>4433</v>
      </c>
      <c r="H2492" t="s">
        <v>7313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 x14ac:dyDescent="0.4">
      <c r="A2493">
        <v>210000981</v>
      </c>
      <c r="B2493" t="s">
        <v>2042</v>
      </c>
      <c r="C2493" t="s">
        <v>7311</v>
      </c>
      <c r="D2493" t="s">
        <v>4433</v>
      </c>
      <c r="F2493" t="s">
        <v>7314</v>
      </c>
      <c r="G2493" t="s">
        <v>4433</v>
      </c>
      <c r="H2493" t="s">
        <v>7314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 x14ac:dyDescent="0.4">
      <c r="A2494">
        <v>210000981</v>
      </c>
      <c r="B2494" t="s">
        <v>2042</v>
      </c>
      <c r="C2494" t="s">
        <v>7311</v>
      </c>
      <c r="D2494" t="s">
        <v>4433</v>
      </c>
      <c r="F2494" t="s">
        <v>7315</v>
      </c>
      <c r="G2494" t="s">
        <v>4433</v>
      </c>
      <c r="H2494" t="s">
        <v>7315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 x14ac:dyDescent="0.4">
      <c r="A2495">
        <v>210000981</v>
      </c>
      <c r="B2495" t="s">
        <v>2042</v>
      </c>
      <c r="C2495" t="s">
        <v>7311</v>
      </c>
      <c r="D2495" t="s">
        <v>4433</v>
      </c>
      <c r="F2495" t="s">
        <v>7316</v>
      </c>
      <c r="G2495" t="s">
        <v>4433</v>
      </c>
      <c r="H2495" t="s">
        <v>7316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 x14ac:dyDescent="0.4">
      <c r="A2496">
        <v>210000981</v>
      </c>
      <c r="B2496" t="s">
        <v>2042</v>
      </c>
      <c r="C2496" t="s">
        <v>7311</v>
      </c>
      <c r="D2496" t="s">
        <v>4433</v>
      </c>
      <c r="F2496" t="s">
        <v>7317</v>
      </c>
      <c r="G2496" t="s">
        <v>4433</v>
      </c>
      <c r="H2496" t="s">
        <v>7317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 x14ac:dyDescent="0.4">
      <c r="A2497">
        <v>210000981</v>
      </c>
      <c r="B2497" t="s">
        <v>2042</v>
      </c>
      <c r="C2497" t="s">
        <v>7311</v>
      </c>
      <c r="D2497" t="s">
        <v>4433</v>
      </c>
      <c r="F2497" t="s">
        <v>7318</v>
      </c>
      <c r="G2497" t="s">
        <v>4433</v>
      </c>
      <c r="H2497" t="s">
        <v>7318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 x14ac:dyDescent="0.4">
      <c r="A2498">
        <v>210000981</v>
      </c>
      <c r="B2498" t="s">
        <v>2042</v>
      </c>
      <c r="C2498" t="s">
        <v>7311</v>
      </c>
      <c r="D2498" t="s">
        <v>4433</v>
      </c>
      <c r="F2498" t="s">
        <v>7319</v>
      </c>
      <c r="G2498" t="s">
        <v>4433</v>
      </c>
      <c r="H2498" t="s">
        <v>7319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 x14ac:dyDescent="0.4">
      <c r="A2499">
        <v>210000981</v>
      </c>
      <c r="B2499" t="s">
        <v>2042</v>
      </c>
      <c r="C2499" t="s">
        <v>7311</v>
      </c>
      <c r="D2499" t="s">
        <v>4433</v>
      </c>
      <c r="F2499" t="s">
        <v>7320</v>
      </c>
      <c r="G2499" t="s">
        <v>4433</v>
      </c>
      <c r="H2499" t="s">
        <v>7320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 x14ac:dyDescent="0.4">
      <c r="A2500">
        <v>210000981</v>
      </c>
      <c r="B2500" t="s">
        <v>2042</v>
      </c>
      <c r="C2500" t="s">
        <v>7311</v>
      </c>
      <c r="D2500" t="s">
        <v>4433</v>
      </c>
      <c r="F2500" t="s">
        <v>7321</v>
      </c>
      <c r="G2500" t="s">
        <v>4433</v>
      </c>
      <c r="H2500" t="s">
        <v>7321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 x14ac:dyDescent="0.4">
      <c r="A2501">
        <v>210000981</v>
      </c>
      <c r="B2501" t="s">
        <v>2042</v>
      </c>
      <c r="C2501" t="s">
        <v>7311</v>
      </c>
      <c r="D2501" t="s">
        <v>4433</v>
      </c>
      <c r="F2501" t="s">
        <v>7322</v>
      </c>
      <c r="G2501" t="s">
        <v>4433</v>
      </c>
      <c r="H2501" t="s">
        <v>7322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 x14ac:dyDescent="0.4">
      <c r="A2502">
        <v>210000981</v>
      </c>
      <c r="B2502" t="s">
        <v>2042</v>
      </c>
      <c r="C2502" t="s">
        <v>7311</v>
      </c>
      <c r="D2502" t="s">
        <v>4433</v>
      </c>
      <c r="F2502" t="s">
        <v>7323</v>
      </c>
      <c r="G2502" t="s">
        <v>4433</v>
      </c>
      <c r="H2502" t="s">
        <v>7323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 x14ac:dyDescent="0.4">
      <c r="A2503">
        <v>210000981</v>
      </c>
      <c r="B2503" t="s">
        <v>2042</v>
      </c>
      <c r="C2503" t="s">
        <v>7311</v>
      </c>
      <c r="D2503" t="s">
        <v>4433</v>
      </c>
      <c r="F2503" t="s">
        <v>7324</v>
      </c>
      <c r="G2503" t="s">
        <v>4433</v>
      </c>
      <c r="H2503" t="s">
        <v>7324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 x14ac:dyDescent="0.4">
      <c r="A2504">
        <v>210000981</v>
      </c>
      <c r="B2504" t="s">
        <v>2042</v>
      </c>
      <c r="C2504" t="s">
        <v>7311</v>
      </c>
      <c r="D2504" t="s">
        <v>4433</v>
      </c>
      <c r="F2504" t="s">
        <v>7325</v>
      </c>
      <c r="G2504" t="s">
        <v>4433</v>
      </c>
      <c r="H2504" t="s">
        <v>7326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 x14ac:dyDescent="0.4">
      <c r="A2505">
        <v>210000981</v>
      </c>
      <c r="B2505" t="s">
        <v>2042</v>
      </c>
      <c r="C2505" t="s">
        <v>7311</v>
      </c>
      <c r="D2505" t="s">
        <v>4433</v>
      </c>
      <c r="F2505" t="s">
        <v>7327</v>
      </c>
      <c r="G2505" t="s">
        <v>4433</v>
      </c>
      <c r="H2505" t="s">
        <v>7327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 x14ac:dyDescent="0.4">
      <c r="A2506">
        <v>210000981</v>
      </c>
      <c r="B2506" t="s">
        <v>2042</v>
      </c>
      <c r="C2506" t="s">
        <v>7311</v>
      </c>
      <c r="D2506" t="s">
        <v>4433</v>
      </c>
      <c r="F2506" t="s">
        <v>7328</v>
      </c>
      <c r="G2506" t="s">
        <v>4433</v>
      </c>
      <c r="H2506" t="s">
        <v>7328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 x14ac:dyDescent="0.4">
      <c r="A2507">
        <v>210000981</v>
      </c>
      <c r="B2507" t="s">
        <v>2042</v>
      </c>
      <c r="C2507" t="s">
        <v>7311</v>
      </c>
      <c r="D2507" t="s">
        <v>4433</v>
      </c>
      <c r="F2507" t="s">
        <v>7329</v>
      </c>
      <c r="G2507" t="s">
        <v>4433</v>
      </c>
      <c r="H2507" t="s">
        <v>7329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 x14ac:dyDescent="0.4">
      <c r="A2508">
        <v>210000981</v>
      </c>
      <c r="B2508" t="s">
        <v>2042</v>
      </c>
      <c r="C2508" t="s">
        <v>7311</v>
      </c>
      <c r="D2508" t="s">
        <v>4433</v>
      </c>
      <c r="F2508" t="s">
        <v>7330</v>
      </c>
      <c r="G2508" t="s">
        <v>4433</v>
      </c>
      <c r="H2508" t="s">
        <v>7330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 x14ac:dyDescent="0.4">
      <c r="A2509">
        <v>210000981</v>
      </c>
      <c r="B2509" t="s">
        <v>2042</v>
      </c>
      <c r="C2509" t="s">
        <v>7311</v>
      </c>
      <c r="D2509" t="s">
        <v>4433</v>
      </c>
      <c r="F2509" t="s">
        <v>7331</v>
      </c>
      <c r="G2509" t="s">
        <v>4433</v>
      </c>
      <c r="H2509" t="s">
        <v>7331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 x14ac:dyDescent="0.4">
      <c r="A2510">
        <v>210000981</v>
      </c>
      <c r="B2510" t="s">
        <v>2042</v>
      </c>
      <c r="C2510" t="s">
        <v>7311</v>
      </c>
      <c r="D2510" t="s">
        <v>4433</v>
      </c>
      <c r="F2510" t="s">
        <v>7332</v>
      </c>
      <c r="G2510" t="s">
        <v>4433</v>
      </c>
      <c r="H2510" t="s">
        <v>7332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 x14ac:dyDescent="0.4">
      <c r="A2511">
        <v>210000981</v>
      </c>
      <c r="B2511" t="s">
        <v>2042</v>
      </c>
      <c r="C2511" t="s">
        <v>7311</v>
      </c>
      <c r="D2511" t="s">
        <v>4433</v>
      </c>
      <c r="F2511" t="s">
        <v>7333</v>
      </c>
      <c r="G2511" t="s">
        <v>4433</v>
      </c>
      <c r="H2511" t="s">
        <v>7333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 x14ac:dyDescent="0.4">
      <c r="A2512">
        <v>210000981</v>
      </c>
      <c r="B2512" t="s">
        <v>2042</v>
      </c>
      <c r="C2512" t="s">
        <v>7311</v>
      </c>
      <c r="D2512" t="s">
        <v>4433</v>
      </c>
      <c r="F2512" t="s">
        <v>7334</v>
      </c>
      <c r="G2512" t="s">
        <v>4433</v>
      </c>
      <c r="H2512" t="s">
        <v>7334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 x14ac:dyDescent="0.4">
      <c r="A2513">
        <v>210000985</v>
      </c>
      <c r="B2513" t="s">
        <v>7335</v>
      </c>
      <c r="C2513" t="s">
        <v>7336</v>
      </c>
      <c r="D2513" t="s">
        <v>595</v>
      </c>
      <c r="E2513" t="s">
        <v>7337</v>
      </c>
      <c r="F2513" t="s">
        <v>7338</v>
      </c>
      <c r="G2513" t="s">
        <v>595</v>
      </c>
      <c r="H2513" t="s">
        <v>7339</v>
      </c>
      <c r="I2513" t="s">
        <v>598</v>
      </c>
      <c r="J2513">
        <v>14149577804.604401</v>
      </c>
      <c r="K2513">
        <v>8</v>
      </c>
      <c r="L2513" t="s">
        <v>7340</v>
      </c>
      <c r="M2513" t="s">
        <v>7341</v>
      </c>
    </row>
    <row r="2514" spans="1:13" x14ac:dyDescent="0.4">
      <c r="A2514">
        <v>210000985</v>
      </c>
      <c r="B2514" t="s">
        <v>7335</v>
      </c>
      <c r="C2514" t="s">
        <v>7336</v>
      </c>
      <c r="D2514" t="s">
        <v>595</v>
      </c>
      <c r="E2514" t="s">
        <v>7342</v>
      </c>
      <c r="F2514" t="s">
        <v>7343</v>
      </c>
      <c r="G2514" t="s">
        <v>595</v>
      </c>
      <c r="H2514" t="s">
        <v>7344</v>
      </c>
      <c r="I2514" t="s">
        <v>598</v>
      </c>
      <c r="J2514">
        <v>13290108564.554899</v>
      </c>
      <c r="K2514">
        <v>7.5</v>
      </c>
      <c r="L2514" t="s">
        <v>7345</v>
      </c>
      <c r="M2514" t="s">
        <v>7346</v>
      </c>
    </row>
    <row r="2515" spans="1:13" x14ac:dyDescent="0.4">
      <c r="A2515">
        <v>210000985</v>
      </c>
      <c r="B2515" t="s">
        <v>7335</v>
      </c>
      <c r="C2515" t="s">
        <v>7336</v>
      </c>
      <c r="D2515" t="s">
        <v>2775</v>
      </c>
      <c r="E2515" t="s">
        <v>7347</v>
      </c>
      <c r="F2515" t="s">
        <v>7348</v>
      </c>
      <c r="G2515" t="s">
        <v>2775</v>
      </c>
      <c r="H2515" t="s">
        <v>7349</v>
      </c>
      <c r="I2515" t="s">
        <v>598</v>
      </c>
      <c r="J2515">
        <v>850422367.01341903</v>
      </c>
    </row>
    <row r="2516" spans="1:13" x14ac:dyDescent="0.4">
      <c r="A2516">
        <v>210000985</v>
      </c>
      <c r="B2516" t="s">
        <v>7335</v>
      </c>
      <c r="C2516" t="s">
        <v>7336</v>
      </c>
      <c r="D2516" t="s">
        <v>2775</v>
      </c>
      <c r="E2516" t="s">
        <v>7350</v>
      </c>
      <c r="F2516" t="s">
        <v>7351</v>
      </c>
      <c r="G2516" t="s">
        <v>2775</v>
      </c>
      <c r="H2516" t="s">
        <v>7352</v>
      </c>
      <c r="I2516" t="s">
        <v>598</v>
      </c>
      <c r="J2516">
        <v>1709891780.4844501</v>
      </c>
    </row>
    <row r="2517" spans="1:13" x14ac:dyDescent="0.4">
      <c r="A2517">
        <v>210000986</v>
      </c>
      <c r="B2517" t="s">
        <v>1919</v>
      </c>
      <c r="C2517" t="s">
        <v>7353</v>
      </c>
      <c r="D2517" t="s">
        <v>595</v>
      </c>
      <c r="E2517" t="s">
        <v>7354</v>
      </c>
      <c r="F2517" t="s">
        <v>7355</v>
      </c>
      <c r="G2517" t="s">
        <v>595</v>
      </c>
      <c r="H2517" t="s">
        <v>7356</v>
      </c>
      <c r="I2517" t="s">
        <v>733</v>
      </c>
      <c r="J2517">
        <v>8761778947.6381187</v>
      </c>
      <c r="K2517">
        <v>7</v>
      </c>
      <c r="L2517" t="s">
        <v>7357</v>
      </c>
      <c r="M2517" t="s">
        <v>7358</v>
      </c>
    </row>
    <row r="2518" spans="1:13" x14ac:dyDescent="0.4">
      <c r="A2518">
        <v>210000986</v>
      </c>
      <c r="B2518" t="s">
        <v>1919</v>
      </c>
      <c r="C2518" t="s">
        <v>7353</v>
      </c>
      <c r="D2518" t="s">
        <v>595</v>
      </c>
      <c r="E2518" t="s">
        <v>7359</v>
      </c>
      <c r="F2518" t="s">
        <v>7360</v>
      </c>
      <c r="G2518" t="s">
        <v>595</v>
      </c>
      <c r="H2518" t="s">
        <v>7361</v>
      </c>
      <c r="I2518" t="s">
        <v>733</v>
      </c>
      <c r="J2518">
        <v>7616752538.5390482</v>
      </c>
      <c r="K2518">
        <v>11</v>
      </c>
      <c r="L2518" t="s">
        <v>5223</v>
      </c>
      <c r="M2518" t="s">
        <v>7362</v>
      </c>
    </row>
    <row r="2519" spans="1:13" x14ac:dyDescent="0.4">
      <c r="A2519">
        <v>210000986</v>
      </c>
      <c r="B2519" t="s">
        <v>1919</v>
      </c>
      <c r="C2519" t="s">
        <v>7353</v>
      </c>
      <c r="D2519" t="s">
        <v>2775</v>
      </c>
      <c r="E2519" t="s">
        <v>7363</v>
      </c>
      <c r="F2519" t="s">
        <v>7364</v>
      </c>
      <c r="G2519" t="s">
        <v>2775</v>
      </c>
      <c r="H2519" t="s">
        <v>7364</v>
      </c>
      <c r="I2519" t="s">
        <v>733</v>
      </c>
      <c r="J2519">
        <v>5466219779.6098099</v>
      </c>
    </row>
    <row r="2520" spans="1:13" x14ac:dyDescent="0.4">
      <c r="A2520">
        <v>210000986</v>
      </c>
      <c r="B2520" t="s">
        <v>1919</v>
      </c>
      <c r="C2520" t="s">
        <v>7353</v>
      </c>
      <c r="D2520" t="s">
        <v>2775</v>
      </c>
      <c r="E2520" t="s">
        <v>7365</v>
      </c>
      <c r="F2520" t="s">
        <v>7366</v>
      </c>
      <c r="G2520" t="s">
        <v>2775</v>
      </c>
      <c r="H2520" t="s">
        <v>7366</v>
      </c>
      <c r="I2520" t="s">
        <v>733</v>
      </c>
      <c r="J2520">
        <v>12309544237.8783</v>
      </c>
    </row>
    <row r="2521" spans="1:13" x14ac:dyDescent="0.4">
      <c r="A2521">
        <v>210000998</v>
      </c>
      <c r="B2521" t="s">
        <v>1855</v>
      </c>
      <c r="C2521" t="s">
        <v>7367</v>
      </c>
      <c r="D2521" t="s">
        <v>2775</v>
      </c>
      <c r="F2521" t="s">
        <v>7368</v>
      </c>
      <c r="G2521" t="s">
        <v>2775</v>
      </c>
      <c r="H2521" t="s">
        <v>7368</v>
      </c>
      <c r="I2521" t="s">
        <v>733</v>
      </c>
      <c r="J2521">
        <v>8985281839.4323769</v>
      </c>
    </row>
    <row r="2522" spans="1:13" x14ac:dyDescent="0.4">
      <c r="A2522">
        <v>210000998</v>
      </c>
      <c r="B2522" t="s">
        <v>1855</v>
      </c>
      <c r="C2522" t="s">
        <v>7367</v>
      </c>
      <c r="D2522" t="s">
        <v>2775</v>
      </c>
      <c r="F2522" t="s">
        <v>7369</v>
      </c>
      <c r="G2522" t="s">
        <v>2775</v>
      </c>
      <c r="H2522" t="s">
        <v>7369</v>
      </c>
      <c r="I2522" t="s">
        <v>733</v>
      </c>
      <c r="J2522">
        <v>19689003178.93428</v>
      </c>
    </row>
    <row r="2523" spans="1:13" x14ac:dyDescent="0.4">
      <c r="A2523">
        <v>210000998</v>
      </c>
      <c r="B2523" t="s">
        <v>1855</v>
      </c>
      <c r="C2523" t="s">
        <v>7367</v>
      </c>
      <c r="D2523" t="s">
        <v>2775</v>
      </c>
      <c r="F2523" t="s">
        <v>7370</v>
      </c>
      <c r="G2523" t="s">
        <v>2775</v>
      </c>
      <c r="H2523" t="s">
        <v>7370</v>
      </c>
      <c r="I2523" t="s">
        <v>733</v>
      </c>
      <c r="J2523">
        <v>23251112587.985291</v>
      </c>
    </row>
    <row r="2524" spans="1:13" x14ac:dyDescent="0.4">
      <c r="A2524">
        <v>210000998</v>
      </c>
      <c r="B2524" t="s">
        <v>1855</v>
      </c>
      <c r="C2524" t="s">
        <v>7367</v>
      </c>
      <c r="D2524" t="s">
        <v>2775</v>
      </c>
      <c r="F2524" t="s">
        <v>7371</v>
      </c>
      <c r="G2524" t="s">
        <v>2775</v>
      </c>
      <c r="H2524" t="s">
        <v>7371</v>
      </c>
      <c r="I2524" t="s">
        <v>733</v>
      </c>
      <c r="J2524">
        <v>6734613101.4870625</v>
      </c>
    </row>
    <row r="2525" spans="1:13" x14ac:dyDescent="0.4">
      <c r="A2525">
        <v>210000998</v>
      </c>
      <c r="B2525" t="s">
        <v>1855</v>
      </c>
      <c r="C2525" t="s">
        <v>7367</v>
      </c>
      <c r="D2525" t="s">
        <v>2775</v>
      </c>
      <c r="F2525" t="s">
        <v>7372</v>
      </c>
      <c r="G2525" t="s">
        <v>2775</v>
      </c>
      <c r="H2525" t="s">
        <v>7372</v>
      </c>
      <c r="I2525" t="s">
        <v>733</v>
      </c>
      <c r="J2525">
        <v>16899147958.17363</v>
      </c>
    </row>
    <row r="2526" spans="1:13" x14ac:dyDescent="0.4">
      <c r="A2526">
        <v>210000998</v>
      </c>
      <c r="B2526" t="s">
        <v>1855</v>
      </c>
      <c r="C2526" t="s">
        <v>7367</v>
      </c>
      <c r="D2526" t="s">
        <v>2775</v>
      </c>
      <c r="F2526" t="s">
        <v>7373</v>
      </c>
      <c r="G2526" t="s">
        <v>2775</v>
      </c>
      <c r="H2526" t="s">
        <v>7373</v>
      </c>
      <c r="I2526" t="s">
        <v>733</v>
      </c>
      <c r="J2526">
        <v>1579294601.2784741</v>
      </c>
    </row>
    <row r="2527" spans="1:13" x14ac:dyDescent="0.4">
      <c r="A2527">
        <v>210000998</v>
      </c>
      <c r="B2527" t="s">
        <v>1855</v>
      </c>
      <c r="C2527" t="s">
        <v>7367</v>
      </c>
      <c r="D2527" t="s">
        <v>2775</v>
      </c>
      <c r="F2527" t="s">
        <v>7374</v>
      </c>
      <c r="G2527" t="s">
        <v>2775</v>
      </c>
      <c r="H2527" t="s">
        <v>7374</v>
      </c>
      <c r="I2527" t="s">
        <v>733</v>
      </c>
      <c r="J2527">
        <v>28486439404.99873</v>
      </c>
    </row>
    <row r="2528" spans="1:13" x14ac:dyDescent="0.4">
      <c r="A2528">
        <v>210000998</v>
      </c>
      <c r="B2528" t="s">
        <v>1855</v>
      </c>
      <c r="C2528" t="s">
        <v>7367</v>
      </c>
      <c r="D2528" t="s">
        <v>2775</v>
      </c>
      <c r="F2528" t="s">
        <v>7375</v>
      </c>
      <c r="G2528" t="s">
        <v>2775</v>
      </c>
      <c r="H2528" t="s">
        <v>7375</v>
      </c>
      <c r="I2528" t="s">
        <v>733</v>
      </c>
      <c r="J2528">
        <v>2094130726.805378</v>
      </c>
    </row>
    <row r="2529" spans="1:10" x14ac:dyDescent="0.4">
      <c r="A2529">
        <v>210000998</v>
      </c>
      <c r="B2529" t="s">
        <v>1855</v>
      </c>
      <c r="C2529" t="s">
        <v>7367</v>
      </c>
      <c r="D2529" t="s">
        <v>2775</v>
      </c>
      <c r="F2529" t="s">
        <v>7376</v>
      </c>
      <c r="G2529" t="s">
        <v>2775</v>
      </c>
      <c r="H2529" t="s">
        <v>7376</v>
      </c>
      <c r="I2529" t="s">
        <v>733</v>
      </c>
      <c r="J2529">
        <v>16773917549.261681</v>
      </c>
    </row>
    <row r="2530" spans="1:10" x14ac:dyDescent="0.4">
      <c r="A2530">
        <v>210000998</v>
      </c>
      <c r="B2530" t="s">
        <v>1855</v>
      </c>
      <c r="C2530" t="s">
        <v>7367</v>
      </c>
      <c r="D2530" t="s">
        <v>2775</v>
      </c>
      <c r="F2530" t="s">
        <v>7377</v>
      </c>
      <c r="G2530" t="s">
        <v>2775</v>
      </c>
      <c r="H2530" t="s">
        <v>7377</v>
      </c>
      <c r="I2530" t="s">
        <v>733</v>
      </c>
      <c r="J2530">
        <v>16829575508.778099</v>
      </c>
    </row>
    <row r="2531" spans="1:10" x14ac:dyDescent="0.4">
      <c r="A2531">
        <v>210000998</v>
      </c>
      <c r="B2531" t="s">
        <v>1855</v>
      </c>
      <c r="C2531" t="s">
        <v>7367</v>
      </c>
      <c r="D2531" t="s">
        <v>2775</v>
      </c>
      <c r="F2531" t="s">
        <v>7378</v>
      </c>
      <c r="G2531" t="s">
        <v>2775</v>
      </c>
      <c r="H2531" t="s">
        <v>7378</v>
      </c>
      <c r="I2531" t="s">
        <v>733</v>
      </c>
      <c r="J2531">
        <v>4939643907.0824518</v>
      </c>
    </row>
    <row r="2532" spans="1:10" x14ac:dyDescent="0.4">
      <c r="A2532">
        <v>210000998</v>
      </c>
      <c r="B2532" t="s">
        <v>1855</v>
      </c>
      <c r="C2532" t="s">
        <v>7367</v>
      </c>
      <c r="D2532" t="s">
        <v>2775</v>
      </c>
      <c r="F2532" t="s">
        <v>7379</v>
      </c>
      <c r="G2532" t="s">
        <v>2775</v>
      </c>
      <c r="H2532" t="s">
        <v>7379</v>
      </c>
      <c r="I2532" t="s">
        <v>733</v>
      </c>
      <c r="J2532">
        <v>20906521043.35601</v>
      </c>
    </row>
    <row r="2533" spans="1:10" x14ac:dyDescent="0.4">
      <c r="A2533">
        <v>210000998</v>
      </c>
      <c r="B2533" t="s">
        <v>1855</v>
      </c>
      <c r="C2533" t="s">
        <v>7367</v>
      </c>
      <c r="D2533" t="s">
        <v>2775</v>
      </c>
      <c r="F2533" t="s">
        <v>7380</v>
      </c>
      <c r="G2533" t="s">
        <v>2775</v>
      </c>
      <c r="H2533" t="s">
        <v>7380</v>
      </c>
      <c r="I2533" t="s">
        <v>733</v>
      </c>
      <c r="J2533">
        <v>6463280548.8445053</v>
      </c>
    </row>
    <row r="2534" spans="1:10" x14ac:dyDescent="0.4">
      <c r="A2534">
        <v>210000998</v>
      </c>
      <c r="B2534" t="s">
        <v>1855</v>
      </c>
      <c r="C2534" t="s">
        <v>7367</v>
      </c>
      <c r="D2534" t="s">
        <v>2775</v>
      </c>
      <c r="F2534" t="s">
        <v>7381</v>
      </c>
      <c r="G2534" t="s">
        <v>2775</v>
      </c>
      <c r="H2534" t="s">
        <v>7381</v>
      </c>
      <c r="I2534" t="s">
        <v>733</v>
      </c>
      <c r="J2534">
        <v>29985725689.472351</v>
      </c>
    </row>
    <row r="2535" spans="1:10" x14ac:dyDescent="0.4">
      <c r="A2535">
        <v>210000998</v>
      </c>
      <c r="B2535" t="s">
        <v>1855</v>
      </c>
      <c r="C2535" t="s">
        <v>7367</v>
      </c>
      <c r="D2535" t="s">
        <v>2775</v>
      </c>
      <c r="F2535" t="s">
        <v>7382</v>
      </c>
      <c r="G2535" t="s">
        <v>2775</v>
      </c>
      <c r="H2535" t="s">
        <v>7382</v>
      </c>
      <c r="I2535" t="s">
        <v>733</v>
      </c>
      <c r="J2535">
        <v>3106409865.510303</v>
      </c>
    </row>
    <row r="2536" spans="1:10" x14ac:dyDescent="0.4">
      <c r="A2536">
        <v>210000998</v>
      </c>
      <c r="B2536" t="s">
        <v>1855</v>
      </c>
      <c r="C2536" t="s">
        <v>7367</v>
      </c>
      <c r="D2536" t="s">
        <v>2775</v>
      </c>
      <c r="F2536" t="s">
        <v>7383</v>
      </c>
      <c r="G2536" t="s">
        <v>2775</v>
      </c>
      <c r="H2536" t="s">
        <v>7383</v>
      </c>
      <c r="I2536" t="s">
        <v>733</v>
      </c>
      <c r="J2536">
        <v>3332520326.0457668</v>
      </c>
    </row>
    <row r="2537" spans="1:10" x14ac:dyDescent="0.4">
      <c r="A2537">
        <v>210000998</v>
      </c>
      <c r="B2537" t="s">
        <v>1855</v>
      </c>
      <c r="C2537" t="s">
        <v>7367</v>
      </c>
      <c r="D2537" t="s">
        <v>2775</v>
      </c>
      <c r="F2537" t="s">
        <v>7384</v>
      </c>
      <c r="G2537" t="s">
        <v>2775</v>
      </c>
      <c r="H2537" t="s">
        <v>7384</v>
      </c>
      <c r="I2537" t="s">
        <v>733</v>
      </c>
      <c r="J2537">
        <v>56705024879.824677</v>
      </c>
    </row>
    <row r="2538" spans="1:10" x14ac:dyDescent="0.4">
      <c r="A2538">
        <v>210000998</v>
      </c>
      <c r="B2538" t="s">
        <v>1855</v>
      </c>
      <c r="C2538" t="s">
        <v>7367</v>
      </c>
      <c r="D2538" t="s">
        <v>2775</v>
      </c>
      <c r="F2538" t="s">
        <v>7385</v>
      </c>
      <c r="G2538" t="s">
        <v>2775</v>
      </c>
      <c r="H2538" t="s">
        <v>7385</v>
      </c>
      <c r="I2538" t="s">
        <v>733</v>
      </c>
      <c r="J2538">
        <v>17160044643.40686</v>
      </c>
    </row>
    <row r="2539" spans="1:10" x14ac:dyDescent="0.4">
      <c r="A2539">
        <v>210000998</v>
      </c>
      <c r="B2539" t="s">
        <v>1855</v>
      </c>
      <c r="C2539" t="s">
        <v>7367</v>
      </c>
      <c r="D2539" t="s">
        <v>2775</v>
      </c>
      <c r="F2539" t="s">
        <v>7386</v>
      </c>
      <c r="G2539" t="s">
        <v>2775</v>
      </c>
      <c r="H2539" t="s">
        <v>7386</v>
      </c>
      <c r="I2539" t="s">
        <v>733</v>
      </c>
      <c r="J2539">
        <v>30573612886.864559</v>
      </c>
    </row>
    <row r="2540" spans="1:10" x14ac:dyDescent="0.4">
      <c r="A2540">
        <v>210000998</v>
      </c>
      <c r="B2540" t="s">
        <v>1855</v>
      </c>
      <c r="C2540" t="s">
        <v>7367</v>
      </c>
      <c r="D2540" t="s">
        <v>2775</v>
      </c>
      <c r="F2540" t="s">
        <v>7387</v>
      </c>
      <c r="G2540" t="s">
        <v>2775</v>
      </c>
      <c r="H2540" t="s">
        <v>7387</v>
      </c>
      <c r="I2540" t="s">
        <v>733</v>
      </c>
      <c r="J2540">
        <v>16366918720.29784</v>
      </c>
    </row>
    <row r="2541" spans="1:10" x14ac:dyDescent="0.4">
      <c r="A2541">
        <v>210000998</v>
      </c>
      <c r="B2541" t="s">
        <v>1855</v>
      </c>
      <c r="C2541" t="s">
        <v>7367</v>
      </c>
      <c r="D2541" t="s">
        <v>2775</v>
      </c>
      <c r="F2541" t="s">
        <v>7388</v>
      </c>
      <c r="G2541" t="s">
        <v>2775</v>
      </c>
      <c r="H2541" t="s">
        <v>7388</v>
      </c>
      <c r="I2541" t="s">
        <v>733</v>
      </c>
      <c r="J2541">
        <v>2775940730.881547</v>
      </c>
    </row>
    <row r="2542" spans="1:10" x14ac:dyDescent="0.4">
      <c r="A2542">
        <v>210000998</v>
      </c>
      <c r="B2542" t="s">
        <v>1855</v>
      </c>
      <c r="C2542" t="s">
        <v>7367</v>
      </c>
      <c r="D2542" t="s">
        <v>2775</v>
      </c>
      <c r="F2542" t="s">
        <v>7389</v>
      </c>
      <c r="G2542" t="s">
        <v>2775</v>
      </c>
      <c r="H2542" t="s">
        <v>7389</v>
      </c>
      <c r="I2542" t="s">
        <v>733</v>
      </c>
      <c r="J2542">
        <v>2591573739.9833989</v>
      </c>
    </row>
    <row r="2543" spans="1:10" x14ac:dyDescent="0.4">
      <c r="A2543">
        <v>210000998</v>
      </c>
      <c r="B2543" t="s">
        <v>1855</v>
      </c>
      <c r="C2543" t="s">
        <v>7367</v>
      </c>
      <c r="D2543" t="s">
        <v>2775</v>
      </c>
      <c r="F2543" t="s">
        <v>7390</v>
      </c>
      <c r="G2543" t="s">
        <v>2775</v>
      </c>
      <c r="H2543" t="s">
        <v>7390</v>
      </c>
      <c r="I2543" t="s">
        <v>733</v>
      </c>
      <c r="J2543">
        <v>6299785292.7650146</v>
      </c>
    </row>
    <row r="2544" spans="1:10" x14ac:dyDescent="0.4">
      <c r="A2544">
        <v>210000998</v>
      </c>
      <c r="B2544" t="s">
        <v>1855</v>
      </c>
      <c r="C2544" t="s">
        <v>7367</v>
      </c>
      <c r="D2544" t="s">
        <v>2775</v>
      </c>
      <c r="F2544" t="s">
        <v>7391</v>
      </c>
      <c r="G2544" t="s">
        <v>2775</v>
      </c>
      <c r="H2544" t="s">
        <v>7391</v>
      </c>
      <c r="I2544" t="s">
        <v>733</v>
      </c>
      <c r="J2544">
        <v>26743649547.64077</v>
      </c>
    </row>
    <row r="2545" spans="1:13" x14ac:dyDescent="0.4">
      <c r="A2545">
        <v>210000998</v>
      </c>
      <c r="B2545" t="s">
        <v>1855</v>
      </c>
      <c r="C2545" t="s">
        <v>7367</v>
      </c>
      <c r="D2545" t="s">
        <v>2775</v>
      </c>
      <c r="F2545" t="s">
        <v>7392</v>
      </c>
      <c r="G2545" t="s">
        <v>2775</v>
      </c>
      <c r="H2545" t="s">
        <v>7392</v>
      </c>
      <c r="I2545" t="s">
        <v>733</v>
      </c>
      <c r="J2545">
        <v>33944398060.077869</v>
      </c>
    </row>
    <row r="2546" spans="1:13" x14ac:dyDescent="0.4">
      <c r="A2546">
        <v>210000998</v>
      </c>
      <c r="B2546" t="s">
        <v>1855</v>
      </c>
      <c r="C2546" t="s">
        <v>7367</v>
      </c>
      <c r="D2546" t="s">
        <v>2775</v>
      </c>
      <c r="F2546" t="s">
        <v>7393</v>
      </c>
      <c r="G2546" t="s">
        <v>2775</v>
      </c>
      <c r="H2546" t="s">
        <v>7393</v>
      </c>
      <c r="I2546" t="s">
        <v>733</v>
      </c>
      <c r="J2546">
        <v>4974430131.7802162</v>
      </c>
    </row>
    <row r="2547" spans="1:13" x14ac:dyDescent="0.4">
      <c r="A2547">
        <v>210000998</v>
      </c>
      <c r="B2547" t="s">
        <v>1855</v>
      </c>
      <c r="C2547" t="s">
        <v>7367</v>
      </c>
      <c r="D2547" t="s">
        <v>2775</v>
      </c>
      <c r="F2547" t="s">
        <v>7394</v>
      </c>
      <c r="G2547" t="s">
        <v>2775</v>
      </c>
      <c r="H2547" t="s">
        <v>7394</v>
      </c>
      <c r="I2547" t="s">
        <v>733</v>
      </c>
      <c r="J2547">
        <v>12696972014.683769</v>
      </c>
    </row>
    <row r="2548" spans="1:13" x14ac:dyDescent="0.4">
      <c r="A2548">
        <v>210000998</v>
      </c>
      <c r="B2548" t="s">
        <v>1855</v>
      </c>
      <c r="C2548" t="s">
        <v>7367</v>
      </c>
      <c r="D2548" t="s">
        <v>2775</v>
      </c>
      <c r="F2548" t="s">
        <v>7395</v>
      </c>
      <c r="G2548" t="s">
        <v>2775</v>
      </c>
      <c r="H2548" t="s">
        <v>7395</v>
      </c>
      <c r="I2548" t="s">
        <v>733</v>
      </c>
      <c r="J2548">
        <v>1450585569.896749</v>
      </c>
    </row>
    <row r="2549" spans="1:13" x14ac:dyDescent="0.4">
      <c r="A2549">
        <v>210000998</v>
      </c>
      <c r="B2549" t="s">
        <v>1855</v>
      </c>
      <c r="C2549" t="s">
        <v>7367</v>
      </c>
      <c r="D2549" t="s">
        <v>2775</v>
      </c>
      <c r="F2549" t="s">
        <v>7396</v>
      </c>
      <c r="G2549" t="s">
        <v>2775</v>
      </c>
      <c r="H2549" t="s">
        <v>7396</v>
      </c>
      <c r="I2549" t="s">
        <v>733</v>
      </c>
      <c r="J2549">
        <v>3377742418.1528602</v>
      </c>
    </row>
    <row r="2550" spans="1:13" x14ac:dyDescent="0.4">
      <c r="A2550">
        <v>210000998</v>
      </c>
      <c r="B2550" t="s">
        <v>1855</v>
      </c>
      <c r="C2550" t="s">
        <v>7367</v>
      </c>
      <c r="D2550" t="s">
        <v>2775</v>
      </c>
      <c r="F2550" t="s">
        <v>7397</v>
      </c>
      <c r="G2550" t="s">
        <v>2775</v>
      </c>
      <c r="H2550" t="s">
        <v>7397</v>
      </c>
      <c r="I2550" t="s">
        <v>733</v>
      </c>
      <c r="J2550">
        <v>17577479339.780029</v>
      </c>
    </row>
    <row r="2551" spans="1:13" x14ac:dyDescent="0.4">
      <c r="A2551">
        <v>210000998</v>
      </c>
      <c r="B2551" t="s">
        <v>1855</v>
      </c>
      <c r="C2551" t="s">
        <v>7367</v>
      </c>
      <c r="D2551" t="s">
        <v>2775</v>
      </c>
      <c r="F2551" t="s">
        <v>7398</v>
      </c>
      <c r="G2551" t="s">
        <v>2775</v>
      </c>
      <c r="H2551" t="s">
        <v>7398</v>
      </c>
      <c r="I2551" t="s">
        <v>733</v>
      </c>
      <c r="J2551">
        <v>25143483211.54364</v>
      </c>
    </row>
    <row r="2552" spans="1:13" x14ac:dyDescent="0.4">
      <c r="A2552">
        <v>210000998</v>
      </c>
      <c r="B2552" t="s">
        <v>1855</v>
      </c>
      <c r="C2552" t="s">
        <v>7367</v>
      </c>
      <c r="D2552" t="s">
        <v>2775</v>
      </c>
      <c r="F2552" t="s">
        <v>7399</v>
      </c>
      <c r="G2552" t="s">
        <v>2775</v>
      </c>
      <c r="H2552" t="s">
        <v>7399</v>
      </c>
      <c r="I2552" t="s">
        <v>733</v>
      </c>
      <c r="J2552">
        <v>12822202423.59572</v>
      </c>
    </row>
    <row r="2553" spans="1:13" x14ac:dyDescent="0.4">
      <c r="A2553">
        <v>210000998</v>
      </c>
      <c r="B2553" t="s">
        <v>1855</v>
      </c>
      <c r="C2553" t="s">
        <v>7367</v>
      </c>
      <c r="D2553" t="s">
        <v>2775</v>
      </c>
      <c r="F2553" t="s">
        <v>7400</v>
      </c>
      <c r="G2553" t="s">
        <v>2775</v>
      </c>
      <c r="H2553" t="s">
        <v>7400</v>
      </c>
      <c r="I2553" t="s">
        <v>733</v>
      </c>
      <c r="J2553">
        <v>31658943097.434792</v>
      </c>
    </row>
    <row r="2554" spans="1:13" x14ac:dyDescent="0.4">
      <c r="A2554">
        <v>210000998</v>
      </c>
      <c r="B2554" t="s">
        <v>1855</v>
      </c>
      <c r="C2554" t="s">
        <v>7367</v>
      </c>
      <c r="D2554" t="s">
        <v>2775</v>
      </c>
      <c r="F2554" t="s">
        <v>7401</v>
      </c>
      <c r="G2554" t="s">
        <v>2775</v>
      </c>
      <c r="H2554" t="s">
        <v>7401</v>
      </c>
      <c r="I2554" t="s">
        <v>733</v>
      </c>
      <c r="J2554">
        <v>21414399923.943359</v>
      </c>
    </row>
    <row r="2555" spans="1:13" x14ac:dyDescent="0.4">
      <c r="A2555">
        <v>210001000</v>
      </c>
      <c r="B2555" t="s">
        <v>2010</v>
      </c>
      <c r="C2555" t="s">
        <v>7402</v>
      </c>
      <c r="D2555" t="s">
        <v>595</v>
      </c>
      <c r="E2555" t="s">
        <v>7403</v>
      </c>
      <c r="F2555" t="s">
        <v>7404</v>
      </c>
      <c r="G2555" t="s">
        <v>595</v>
      </c>
      <c r="H2555" t="s">
        <v>7405</v>
      </c>
      <c r="I2555" t="s">
        <v>598</v>
      </c>
      <c r="J2555">
        <v>659509605.29858196</v>
      </c>
      <c r="K2555">
        <v>4.46</v>
      </c>
      <c r="L2555" t="s">
        <v>3669</v>
      </c>
      <c r="M2555" t="s">
        <v>6317</v>
      </c>
    </row>
    <row r="2556" spans="1:13" x14ac:dyDescent="0.4">
      <c r="A2556">
        <v>210001000</v>
      </c>
      <c r="B2556" t="s">
        <v>2010</v>
      </c>
      <c r="C2556" t="s">
        <v>7402</v>
      </c>
      <c r="D2556" t="s">
        <v>595</v>
      </c>
      <c r="E2556" t="s">
        <v>7406</v>
      </c>
      <c r="F2556" t="s">
        <v>7407</v>
      </c>
      <c r="G2556" t="s">
        <v>595</v>
      </c>
      <c r="H2556" t="s">
        <v>7405</v>
      </c>
      <c r="I2556" t="s">
        <v>598</v>
      </c>
      <c r="J2556">
        <v>128462430.347067</v>
      </c>
      <c r="K2556">
        <v>4.9000000000000004</v>
      </c>
      <c r="L2556" t="s">
        <v>3669</v>
      </c>
      <c r="M2556" t="s">
        <v>7408</v>
      </c>
    </row>
    <row r="2557" spans="1:13" x14ac:dyDescent="0.4">
      <c r="A2557">
        <v>210001000</v>
      </c>
      <c r="B2557" t="s">
        <v>2010</v>
      </c>
      <c r="C2557" t="s">
        <v>7402</v>
      </c>
      <c r="D2557" t="s">
        <v>595</v>
      </c>
      <c r="E2557" t="s">
        <v>7409</v>
      </c>
      <c r="F2557" t="s">
        <v>7410</v>
      </c>
      <c r="G2557" t="s">
        <v>595</v>
      </c>
      <c r="H2557" t="s">
        <v>7411</v>
      </c>
      <c r="I2557" t="s">
        <v>598</v>
      </c>
      <c r="J2557">
        <v>2035354387.3993299</v>
      </c>
      <c r="K2557">
        <v>3.84</v>
      </c>
      <c r="L2557" t="s">
        <v>7412</v>
      </c>
      <c r="M2557" t="s">
        <v>7413</v>
      </c>
    </row>
    <row r="2558" spans="1:13" x14ac:dyDescent="0.4">
      <c r="A2558">
        <v>210001000</v>
      </c>
      <c r="B2558" t="s">
        <v>2010</v>
      </c>
      <c r="C2558" t="s">
        <v>7402</v>
      </c>
      <c r="D2558" t="s">
        <v>595</v>
      </c>
      <c r="E2558" t="s">
        <v>7414</v>
      </c>
      <c r="F2558" t="s">
        <v>7415</v>
      </c>
      <c r="G2558" t="s">
        <v>595</v>
      </c>
      <c r="H2558" t="s">
        <v>7416</v>
      </c>
      <c r="I2558" t="s">
        <v>598</v>
      </c>
      <c r="J2558">
        <v>2673469386.4836001</v>
      </c>
      <c r="K2558">
        <v>4.9000000000000004</v>
      </c>
      <c r="L2558" t="s">
        <v>7417</v>
      </c>
      <c r="M2558" t="s">
        <v>7418</v>
      </c>
    </row>
    <row r="2559" spans="1:13" x14ac:dyDescent="0.4">
      <c r="A2559">
        <v>210001000</v>
      </c>
      <c r="B2559" t="s">
        <v>2010</v>
      </c>
      <c r="C2559" t="s">
        <v>7402</v>
      </c>
      <c r="D2559" t="s">
        <v>595</v>
      </c>
      <c r="E2559" t="s">
        <v>7419</v>
      </c>
      <c r="F2559" t="s">
        <v>7420</v>
      </c>
      <c r="G2559" t="s">
        <v>595</v>
      </c>
      <c r="H2559" t="s">
        <v>7421</v>
      </c>
      <c r="I2559" t="s">
        <v>598</v>
      </c>
      <c r="J2559">
        <v>822707893.79239404</v>
      </c>
      <c r="K2559">
        <v>5.35</v>
      </c>
      <c r="L2559" t="s">
        <v>2910</v>
      </c>
      <c r="M2559" t="s">
        <v>7422</v>
      </c>
    </row>
    <row r="2560" spans="1:13" x14ac:dyDescent="0.4">
      <c r="A2560">
        <v>210001000</v>
      </c>
      <c r="B2560" t="s">
        <v>2010</v>
      </c>
      <c r="C2560" t="s">
        <v>7402</v>
      </c>
      <c r="D2560" t="s">
        <v>595</v>
      </c>
      <c r="E2560" t="s">
        <v>7423</v>
      </c>
      <c r="F2560" t="s">
        <v>7424</v>
      </c>
      <c r="G2560" t="s">
        <v>595</v>
      </c>
      <c r="H2560" t="s">
        <v>7421</v>
      </c>
      <c r="I2560" t="s">
        <v>598</v>
      </c>
      <c r="J2560">
        <v>515541130.57113498</v>
      </c>
      <c r="K2560">
        <v>5.35</v>
      </c>
      <c r="L2560" t="s">
        <v>2910</v>
      </c>
      <c r="M2560" t="s">
        <v>7422</v>
      </c>
    </row>
    <row r="2561" spans="1:13" x14ac:dyDescent="0.4">
      <c r="A2561">
        <v>210001000</v>
      </c>
      <c r="B2561" t="s">
        <v>2010</v>
      </c>
      <c r="C2561" t="s">
        <v>7402</v>
      </c>
      <c r="D2561" t="s">
        <v>595</v>
      </c>
      <c r="E2561" t="s">
        <v>7425</v>
      </c>
      <c r="F2561" t="s">
        <v>7426</v>
      </c>
      <c r="G2561" t="s">
        <v>595</v>
      </c>
      <c r="H2561" t="s">
        <v>7427</v>
      </c>
      <c r="I2561" t="s">
        <v>598</v>
      </c>
      <c r="J2561">
        <v>73450264.658944607</v>
      </c>
      <c r="K2561">
        <v>5.35</v>
      </c>
      <c r="L2561" t="s">
        <v>2910</v>
      </c>
      <c r="M2561" t="s">
        <v>7422</v>
      </c>
    </row>
    <row r="2562" spans="1:13" x14ac:dyDescent="0.4">
      <c r="A2562">
        <v>210001000</v>
      </c>
      <c r="B2562" t="s">
        <v>2010</v>
      </c>
      <c r="C2562" t="s">
        <v>7402</v>
      </c>
      <c r="D2562" t="s">
        <v>595</v>
      </c>
      <c r="E2562" t="s">
        <v>7428</v>
      </c>
      <c r="F2562" t="s">
        <v>7429</v>
      </c>
      <c r="G2562" t="s">
        <v>595</v>
      </c>
      <c r="H2562" t="s">
        <v>7427</v>
      </c>
      <c r="I2562" t="s">
        <v>598</v>
      </c>
      <c r="J2562">
        <v>46026825.284232102</v>
      </c>
      <c r="K2562">
        <v>5.35</v>
      </c>
      <c r="L2562" t="s">
        <v>2910</v>
      </c>
      <c r="M2562" t="s">
        <v>7422</v>
      </c>
    </row>
    <row r="2563" spans="1:13" x14ac:dyDescent="0.4">
      <c r="A2563">
        <v>210001000</v>
      </c>
      <c r="B2563" t="s">
        <v>2010</v>
      </c>
      <c r="C2563" t="s">
        <v>7402</v>
      </c>
      <c r="D2563" t="s">
        <v>595</v>
      </c>
      <c r="E2563" t="s">
        <v>7430</v>
      </c>
      <c r="F2563" t="s">
        <v>7431</v>
      </c>
      <c r="G2563" t="s">
        <v>595</v>
      </c>
      <c r="H2563" t="s">
        <v>7432</v>
      </c>
      <c r="I2563" t="s">
        <v>598</v>
      </c>
      <c r="J2563">
        <v>672118438.55789101</v>
      </c>
      <c r="K2563">
        <v>5.35</v>
      </c>
      <c r="L2563" t="s">
        <v>2910</v>
      </c>
      <c r="M2563" t="s">
        <v>7422</v>
      </c>
    </row>
    <row r="2564" spans="1:13" x14ac:dyDescent="0.4">
      <c r="A2564">
        <v>210001000</v>
      </c>
      <c r="B2564" t="s">
        <v>2010</v>
      </c>
      <c r="C2564" t="s">
        <v>7402</v>
      </c>
      <c r="D2564" t="s">
        <v>595</v>
      </c>
      <c r="E2564" t="s">
        <v>7433</v>
      </c>
      <c r="F2564" t="s">
        <v>7434</v>
      </c>
      <c r="G2564" t="s">
        <v>595</v>
      </c>
      <c r="H2564" t="s">
        <v>7432</v>
      </c>
      <c r="I2564" t="s">
        <v>598</v>
      </c>
      <c r="J2564">
        <v>421175854.08540303</v>
      </c>
      <c r="K2564">
        <v>5.35</v>
      </c>
      <c r="L2564" t="s">
        <v>2910</v>
      </c>
      <c r="M2564" t="s">
        <v>7422</v>
      </c>
    </row>
    <row r="2565" spans="1:13" x14ac:dyDescent="0.4">
      <c r="A2565">
        <v>210001000</v>
      </c>
      <c r="B2565" t="s">
        <v>2010</v>
      </c>
      <c r="C2565" t="s">
        <v>7402</v>
      </c>
      <c r="D2565" t="s">
        <v>595</v>
      </c>
      <c r="E2565" t="s">
        <v>7435</v>
      </c>
      <c r="F2565" t="s">
        <v>7436</v>
      </c>
      <c r="G2565" t="s">
        <v>595</v>
      </c>
      <c r="H2565" t="s">
        <v>7437</v>
      </c>
      <c r="I2565" t="s">
        <v>598</v>
      </c>
      <c r="J2565">
        <v>3551807566.2699399</v>
      </c>
      <c r="K2565">
        <v>5.0999999999999996</v>
      </c>
      <c r="L2565" t="s">
        <v>7438</v>
      </c>
      <c r="M2565" t="s">
        <v>7439</v>
      </c>
    </row>
    <row r="2566" spans="1:13" x14ac:dyDescent="0.4">
      <c r="A2566">
        <v>210001005</v>
      </c>
      <c r="B2566" t="s">
        <v>2018</v>
      </c>
      <c r="C2566" t="s">
        <v>7440</v>
      </c>
      <c r="D2566" t="s">
        <v>2775</v>
      </c>
      <c r="F2566" t="s">
        <v>7441</v>
      </c>
      <c r="G2566" t="s">
        <v>2775</v>
      </c>
      <c r="H2566" t="s">
        <v>7441</v>
      </c>
      <c r="I2566" t="s">
        <v>853</v>
      </c>
      <c r="J2566">
        <v>61863207.36506632</v>
      </c>
    </row>
    <row r="2567" spans="1:13" x14ac:dyDescent="0.4">
      <c r="A2567">
        <v>210001005</v>
      </c>
      <c r="B2567" t="s">
        <v>2018</v>
      </c>
      <c r="C2567" t="s">
        <v>7440</v>
      </c>
      <c r="D2567" t="s">
        <v>2775</v>
      </c>
      <c r="F2567" t="s">
        <v>7442</v>
      </c>
      <c r="G2567" t="s">
        <v>2775</v>
      </c>
      <c r="H2567" t="s">
        <v>7442</v>
      </c>
      <c r="I2567" t="s">
        <v>853</v>
      </c>
      <c r="J2567">
        <v>25781415.483175419</v>
      </c>
    </row>
    <row r="2568" spans="1:13" x14ac:dyDescent="0.4">
      <c r="A2568">
        <v>210001005</v>
      </c>
      <c r="B2568" t="s">
        <v>2018</v>
      </c>
      <c r="C2568" t="s">
        <v>7440</v>
      </c>
      <c r="D2568" t="s">
        <v>2775</v>
      </c>
      <c r="F2568" t="s">
        <v>7443</v>
      </c>
      <c r="G2568" t="s">
        <v>2775</v>
      </c>
      <c r="H2568" t="s">
        <v>7443</v>
      </c>
      <c r="I2568" t="s">
        <v>853</v>
      </c>
      <c r="J2568">
        <v>483020609.22970498</v>
      </c>
    </row>
    <row r="2569" spans="1:13" x14ac:dyDescent="0.4">
      <c r="A2569">
        <v>210001005</v>
      </c>
      <c r="B2569" t="s">
        <v>2018</v>
      </c>
      <c r="C2569" t="s">
        <v>7440</v>
      </c>
      <c r="D2569" t="s">
        <v>2775</v>
      </c>
      <c r="F2569" t="s">
        <v>7444</v>
      </c>
      <c r="G2569" t="s">
        <v>2775</v>
      </c>
      <c r="H2569" t="s">
        <v>7444</v>
      </c>
      <c r="I2569" t="s">
        <v>853</v>
      </c>
      <c r="J2569">
        <v>44188005.260761648</v>
      </c>
    </row>
    <row r="2570" spans="1:13" x14ac:dyDescent="0.4">
      <c r="A2570">
        <v>210001005</v>
      </c>
      <c r="B2570" t="s">
        <v>2018</v>
      </c>
      <c r="C2570" t="s">
        <v>7440</v>
      </c>
      <c r="D2570" t="s">
        <v>2775</v>
      </c>
      <c r="F2570" t="s">
        <v>7445</v>
      </c>
      <c r="G2570" t="s">
        <v>2775</v>
      </c>
      <c r="H2570" t="s">
        <v>7445</v>
      </c>
      <c r="I2570" t="s">
        <v>853</v>
      </c>
      <c r="J2570">
        <v>46138372.389512517</v>
      </c>
    </row>
    <row r="2571" spans="1:13" x14ac:dyDescent="0.4">
      <c r="A2571">
        <v>210001005</v>
      </c>
      <c r="B2571" t="s">
        <v>2018</v>
      </c>
      <c r="C2571" t="s">
        <v>7440</v>
      </c>
      <c r="D2571" t="s">
        <v>2775</v>
      </c>
      <c r="F2571" t="s">
        <v>7446</v>
      </c>
      <c r="G2571" t="s">
        <v>2775</v>
      </c>
      <c r="H2571" t="s">
        <v>7446</v>
      </c>
      <c r="I2571" t="s">
        <v>853</v>
      </c>
      <c r="J2571">
        <v>52659912.476273201</v>
      </c>
    </row>
    <row r="2572" spans="1:13" x14ac:dyDescent="0.4">
      <c r="A2572">
        <v>210001005</v>
      </c>
      <c r="B2572" t="s">
        <v>2018</v>
      </c>
      <c r="C2572" t="s">
        <v>7440</v>
      </c>
      <c r="D2572" t="s">
        <v>2775</v>
      </c>
      <c r="F2572" t="s">
        <v>7447</v>
      </c>
      <c r="G2572" t="s">
        <v>2775</v>
      </c>
      <c r="H2572" t="s">
        <v>7447</v>
      </c>
      <c r="I2572" t="s">
        <v>853</v>
      </c>
      <c r="J2572">
        <v>692928871.46151614</v>
      </c>
    </row>
    <row r="2573" spans="1:13" x14ac:dyDescent="0.4">
      <c r="A2573">
        <v>210001005</v>
      </c>
      <c r="B2573" t="s">
        <v>2018</v>
      </c>
      <c r="C2573" t="s">
        <v>7440</v>
      </c>
      <c r="D2573" t="s">
        <v>2775</v>
      </c>
      <c r="F2573" t="s">
        <v>7448</v>
      </c>
      <c r="G2573" t="s">
        <v>2775</v>
      </c>
      <c r="H2573" t="s">
        <v>7448</v>
      </c>
      <c r="I2573" t="s">
        <v>853</v>
      </c>
      <c r="J2573">
        <v>17004763.40379655</v>
      </c>
    </row>
    <row r="2574" spans="1:13" x14ac:dyDescent="0.4">
      <c r="A2574">
        <v>210001005</v>
      </c>
      <c r="B2574" t="s">
        <v>2018</v>
      </c>
      <c r="C2574" t="s">
        <v>7440</v>
      </c>
      <c r="D2574" t="s">
        <v>2775</v>
      </c>
      <c r="F2574" t="s">
        <v>4855</v>
      </c>
      <c r="G2574" t="s">
        <v>2775</v>
      </c>
      <c r="H2574" t="s">
        <v>4855</v>
      </c>
      <c r="I2574" t="s">
        <v>853</v>
      </c>
      <c r="J2574">
        <v>224901709.5340834</v>
      </c>
    </row>
    <row r="2575" spans="1:13" x14ac:dyDescent="0.4">
      <c r="A2575">
        <v>210001005</v>
      </c>
      <c r="B2575" t="s">
        <v>2018</v>
      </c>
      <c r="C2575" t="s">
        <v>7440</v>
      </c>
      <c r="D2575" t="s">
        <v>2775</v>
      </c>
      <c r="F2575" t="s">
        <v>7449</v>
      </c>
      <c r="G2575" t="s">
        <v>2775</v>
      </c>
      <c r="H2575" t="s">
        <v>7449</v>
      </c>
      <c r="I2575" t="s">
        <v>853</v>
      </c>
      <c r="J2575">
        <v>117204874.643372</v>
      </c>
    </row>
    <row r="2576" spans="1:13" x14ac:dyDescent="0.4">
      <c r="A2576">
        <v>210001005</v>
      </c>
      <c r="B2576" t="s">
        <v>2018</v>
      </c>
      <c r="C2576" t="s">
        <v>7440</v>
      </c>
      <c r="D2576" t="s">
        <v>2775</v>
      </c>
      <c r="F2576" t="s">
        <v>7450</v>
      </c>
      <c r="G2576" t="s">
        <v>2775</v>
      </c>
      <c r="H2576" t="s">
        <v>7450</v>
      </c>
      <c r="I2576" t="s">
        <v>853</v>
      </c>
      <c r="J2576">
        <v>111963262.984854</v>
      </c>
    </row>
    <row r="2577" spans="1:13" x14ac:dyDescent="0.4">
      <c r="A2577">
        <v>210001005</v>
      </c>
      <c r="B2577" t="s">
        <v>2018</v>
      </c>
      <c r="C2577" t="s">
        <v>7440</v>
      </c>
      <c r="D2577" t="s">
        <v>2775</v>
      </c>
      <c r="F2577" t="s">
        <v>7451</v>
      </c>
      <c r="G2577" t="s">
        <v>2775</v>
      </c>
      <c r="H2577" t="s">
        <v>7451</v>
      </c>
      <c r="I2577" t="s">
        <v>853</v>
      </c>
      <c r="J2577">
        <v>35411353.181382783</v>
      </c>
    </row>
    <row r="2578" spans="1:13" x14ac:dyDescent="0.4">
      <c r="A2578">
        <v>210001005</v>
      </c>
      <c r="B2578" t="s">
        <v>2018</v>
      </c>
      <c r="C2578" t="s">
        <v>7440</v>
      </c>
      <c r="D2578" t="s">
        <v>2775</v>
      </c>
      <c r="F2578" t="s">
        <v>7452</v>
      </c>
      <c r="G2578" t="s">
        <v>2775</v>
      </c>
      <c r="H2578" t="s">
        <v>7452</v>
      </c>
      <c r="I2578" t="s">
        <v>853</v>
      </c>
      <c r="J2578">
        <v>2620805.8292589672</v>
      </c>
    </row>
    <row r="2579" spans="1:13" x14ac:dyDescent="0.4">
      <c r="A2579">
        <v>210001005</v>
      </c>
      <c r="B2579" t="s">
        <v>2018</v>
      </c>
      <c r="C2579" t="s">
        <v>7440</v>
      </c>
      <c r="D2579" t="s">
        <v>2775</v>
      </c>
      <c r="F2579" t="s">
        <v>7453</v>
      </c>
      <c r="G2579" t="s">
        <v>2775</v>
      </c>
      <c r="H2579" t="s">
        <v>7453</v>
      </c>
      <c r="I2579" t="s">
        <v>853</v>
      </c>
      <c r="J2579">
        <v>23038711.70836952</v>
      </c>
    </row>
    <row r="2580" spans="1:13" x14ac:dyDescent="0.4">
      <c r="A2580">
        <v>210001005</v>
      </c>
      <c r="B2580" t="s">
        <v>2018</v>
      </c>
      <c r="C2580" t="s">
        <v>7440</v>
      </c>
      <c r="D2580" t="s">
        <v>2775</v>
      </c>
      <c r="F2580" t="s">
        <v>7454</v>
      </c>
      <c r="G2580" t="s">
        <v>2775</v>
      </c>
      <c r="H2580" t="s">
        <v>7454</v>
      </c>
      <c r="I2580" t="s">
        <v>853</v>
      </c>
      <c r="J2580">
        <v>16943814.431023091</v>
      </c>
    </row>
    <row r="2581" spans="1:13" x14ac:dyDescent="0.4">
      <c r="A2581">
        <v>210001005</v>
      </c>
      <c r="B2581" t="s">
        <v>2018</v>
      </c>
      <c r="C2581" t="s">
        <v>7440</v>
      </c>
      <c r="D2581" t="s">
        <v>2775</v>
      </c>
      <c r="F2581" t="s">
        <v>7455</v>
      </c>
      <c r="G2581" t="s">
        <v>2775</v>
      </c>
      <c r="H2581" t="s">
        <v>7455</v>
      </c>
      <c r="I2581" t="s">
        <v>853</v>
      </c>
      <c r="J2581">
        <v>177422459.74355471</v>
      </c>
    </row>
    <row r="2582" spans="1:13" x14ac:dyDescent="0.4">
      <c r="A2582">
        <v>210001005</v>
      </c>
      <c r="B2582" t="s">
        <v>2018</v>
      </c>
      <c r="C2582" t="s">
        <v>7440</v>
      </c>
      <c r="D2582" t="s">
        <v>2775</v>
      </c>
      <c r="F2582" t="s">
        <v>7456</v>
      </c>
      <c r="G2582" t="s">
        <v>2775</v>
      </c>
      <c r="H2582" t="s">
        <v>7456</v>
      </c>
      <c r="I2582" t="s">
        <v>853</v>
      </c>
      <c r="J2582">
        <v>37971210.037868291</v>
      </c>
    </row>
    <row r="2583" spans="1:13" x14ac:dyDescent="0.4">
      <c r="A2583">
        <v>210001005</v>
      </c>
      <c r="B2583" t="s">
        <v>2018</v>
      </c>
      <c r="C2583" t="s">
        <v>7440</v>
      </c>
      <c r="D2583" t="s">
        <v>2775</v>
      </c>
      <c r="F2583" t="s">
        <v>7457</v>
      </c>
      <c r="G2583" t="s">
        <v>2775</v>
      </c>
      <c r="H2583" t="s">
        <v>7457</v>
      </c>
      <c r="I2583" t="s">
        <v>853</v>
      </c>
      <c r="J2583">
        <v>314191954.64720869</v>
      </c>
    </row>
    <row r="2584" spans="1:13" x14ac:dyDescent="0.4">
      <c r="A2584">
        <v>210001005</v>
      </c>
      <c r="B2584" t="s">
        <v>2018</v>
      </c>
      <c r="C2584" t="s">
        <v>7440</v>
      </c>
      <c r="D2584" t="s">
        <v>2775</v>
      </c>
      <c r="F2584" t="s">
        <v>7458</v>
      </c>
      <c r="G2584" t="s">
        <v>2775</v>
      </c>
      <c r="H2584" t="s">
        <v>7458</v>
      </c>
      <c r="I2584" t="s">
        <v>853</v>
      </c>
      <c r="J2584">
        <v>76795705.694565073</v>
      </c>
    </row>
    <row r="2585" spans="1:13" x14ac:dyDescent="0.4">
      <c r="A2585">
        <v>210001005</v>
      </c>
      <c r="B2585" t="s">
        <v>2018</v>
      </c>
      <c r="C2585" t="s">
        <v>7440</v>
      </c>
      <c r="D2585" t="s">
        <v>2775</v>
      </c>
      <c r="F2585" t="s">
        <v>7459</v>
      </c>
      <c r="G2585" t="s">
        <v>2775</v>
      </c>
      <c r="H2585" t="s">
        <v>7459</v>
      </c>
      <c r="I2585" t="s">
        <v>853</v>
      </c>
      <c r="J2585">
        <v>80757388.924840257</v>
      </c>
    </row>
    <row r="2586" spans="1:13" x14ac:dyDescent="0.4">
      <c r="A2586">
        <v>210001005</v>
      </c>
      <c r="B2586" t="s">
        <v>2018</v>
      </c>
      <c r="C2586" t="s">
        <v>7440</v>
      </c>
      <c r="D2586" t="s">
        <v>2775</v>
      </c>
      <c r="F2586" t="s">
        <v>7460</v>
      </c>
      <c r="G2586" t="s">
        <v>2775</v>
      </c>
      <c r="H2586" t="s">
        <v>7460</v>
      </c>
      <c r="I2586" t="s">
        <v>853</v>
      </c>
      <c r="J2586">
        <v>76917603.640111998</v>
      </c>
    </row>
    <row r="2587" spans="1:13" x14ac:dyDescent="0.4">
      <c r="A2587">
        <v>210001005</v>
      </c>
      <c r="B2587" t="s">
        <v>2018</v>
      </c>
      <c r="C2587" t="s">
        <v>7440</v>
      </c>
      <c r="D2587" t="s">
        <v>4433</v>
      </c>
      <c r="F2587" t="s">
        <v>7461</v>
      </c>
      <c r="G2587" t="s">
        <v>4433</v>
      </c>
      <c r="H2587" t="s">
        <v>7461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 x14ac:dyDescent="0.4">
      <c r="A2588">
        <v>210001005</v>
      </c>
      <c r="B2588" t="s">
        <v>2018</v>
      </c>
      <c r="C2588" t="s">
        <v>7440</v>
      </c>
      <c r="D2588" t="s">
        <v>4433</v>
      </c>
      <c r="F2588" t="s">
        <v>7441</v>
      </c>
      <c r="G2588" t="s">
        <v>4433</v>
      </c>
      <c r="H2588" t="s">
        <v>7441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 x14ac:dyDescent="0.4">
      <c r="A2589">
        <v>210001005</v>
      </c>
      <c r="B2589" t="s">
        <v>2018</v>
      </c>
      <c r="C2589" t="s">
        <v>7440</v>
      </c>
      <c r="D2589" t="s">
        <v>4433</v>
      </c>
      <c r="F2589" t="s">
        <v>7462</v>
      </c>
      <c r="G2589" t="s">
        <v>4433</v>
      </c>
      <c r="H2589" t="s">
        <v>7462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 x14ac:dyDescent="0.4">
      <c r="A2590">
        <v>210001005</v>
      </c>
      <c r="B2590" t="s">
        <v>2018</v>
      </c>
      <c r="C2590" t="s">
        <v>7440</v>
      </c>
      <c r="D2590" t="s">
        <v>4433</v>
      </c>
      <c r="F2590" t="s">
        <v>7463</v>
      </c>
      <c r="G2590" t="s">
        <v>4433</v>
      </c>
      <c r="H2590" t="s">
        <v>7463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 x14ac:dyDescent="0.4">
      <c r="A2591">
        <v>210001005</v>
      </c>
      <c r="B2591" t="s">
        <v>2018</v>
      </c>
      <c r="C2591" t="s">
        <v>7440</v>
      </c>
      <c r="D2591" t="s">
        <v>4433</v>
      </c>
      <c r="F2591" t="s">
        <v>7464</v>
      </c>
      <c r="G2591" t="s">
        <v>4433</v>
      </c>
      <c r="H2591" t="s">
        <v>7464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 x14ac:dyDescent="0.4">
      <c r="A2592">
        <v>210001005</v>
      </c>
      <c r="B2592" t="s">
        <v>2018</v>
      </c>
      <c r="C2592" t="s">
        <v>7440</v>
      </c>
      <c r="D2592" t="s">
        <v>4433</v>
      </c>
      <c r="F2592" t="s">
        <v>7465</v>
      </c>
      <c r="G2592" t="s">
        <v>4433</v>
      </c>
      <c r="H2592" t="s">
        <v>7465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 x14ac:dyDescent="0.4">
      <c r="A2593">
        <v>210001005</v>
      </c>
      <c r="B2593" t="s">
        <v>2018</v>
      </c>
      <c r="C2593" t="s">
        <v>7440</v>
      </c>
      <c r="D2593" t="s">
        <v>4433</v>
      </c>
      <c r="F2593" t="s">
        <v>7466</v>
      </c>
      <c r="G2593" t="s">
        <v>4433</v>
      </c>
      <c r="H2593" t="s">
        <v>7466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 x14ac:dyDescent="0.4">
      <c r="A2594">
        <v>210001005</v>
      </c>
      <c r="B2594" t="s">
        <v>2018</v>
      </c>
      <c r="C2594" t="s">
        <v>7440</v>
      </c>
      <c r="D2594" t="s">
        <v>4433</v>
      </c>
      <c r="F2594" t="s">
        <v>7467</v>
      </c>
      <c r="G2594" t="s">
        <v>4433</v>
      </c>
      <c r="H2594" t="s">
        <v>7467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 x14ac:dyDescent="0.4">
      <c r="A2595">
        <v>210001005</v>
      </c>
      <c r="B2595" t="s">
        <v>2018</v>
      </c>
      <c r="C2595" t="s">
        <v>7440</v>
      </c>
      <c r="D2595" t="s">
        <v>4433</v>
      </c>
      <c r="F2595" t="s">
        <v>7468</v>
      </c>
      <c r="G2595" t="s">
        <v>4433</v>
      </c>
      <c r="H2595" t="s">
        <v>7468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 x14ac:dyDescent="0.4">
      <c r="A2596">
        <v>210001005</v>
      </c>
      <c r="B2596" t="s">
        <v>2018</v>
      </c>
      <c r="C2596" t="s">
        <v>7440</v>
      </c>
      <c r="D2596" t="s">
        <v>4433</v>
      </c>
      <c r="F2596" t="s">
        <v>7469</v>
      </c>
      <c r="G2596" t="s">
        <v>4433</v>
      </c>
      <c r="H2596" t="s">
        <v>7469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 x14ac:dyDescent="0.4">
      <c r="A2597">
        <v>210001005</v>
      </c>
      <c r="B2597" t="s">
        <v>2018</v>
      </c>
      <c r="C2597" t="s">
        <v>7440</v>
      </c>
      <c r="D2597" t="s">
        <v>4433</v>
      </c>
      <c r="F2597" t="s">
        <v>7470</v>
      </c>
      <c r="G2597" t="s">
        <v>4433</v>
      </c>
      <c r="H2597" t="s">
        <v>7470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 x14ac:dyDescent="0.4">
      <c r="A2598">
        <v>210001005</v>
      </c>
      <c r="B2598" t="s">
        <v>2018</v>
      </c>
      <c r="C2598" t="s">
        <v>7440</v>
      </c>
      <c r="D2598" t="s">
        <v>4433</v>
      </c>
      <c r="F2598" t="s">
        <v>7471</v>
      </c>
      <c r="G2598" t="s">
        <v>4433</v>
      </c>
      <c r="H2598" t="s">
        <v>7471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 x14ac:dyDescent="0.4">
      <c r="A2599">
        <v>210001005</v>
      </c>
      <c r="B2599" t="s">
        <v>2018</v>
      </c>
      <c r="C2599" t="s">
        <v>7440</v>
      </c>
      <c r="D2599" t="s">
        <v>4433</v>
      </c>
      <c r="F2599" t="s">
        <v>7442</v>
      </c>
      <c r="G2599" t="s">
        <v>4433</v>
      </c>
      <c r="H2599" t="s">
        <v>7442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 x14ac:dyDescent="0.4">
      <c r="A2600">
        <v>210001005</v>
      </c>
      <c r="B2600" t="s">
        <v>2018</v>
      </c>
      <c r="C2600" t="s">
        <v>7440</v>
      </c>
      <c r="D2600" t="s">
        <v>4433</v>
      </c>
      <c r="F2600" t="s">
        <v>7472</v>
      </c>
      <c r="G2600" t="s">
        <v>4433</v>
      </c>
      <c r="H2600" t="s">
        <v>7472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 x14ac:dyDescent="0.4">
      <c r="A2601">
        <v>210001005</v>
      </c>
      <c r="B2601" t="s">
        <v>2018</v>
      </c>
      <c r="C2601" t="s">
        <v>7440</v>
      </c>
      <c r="D2601" t="s">
        <v>4433</v>
      </c>
      <c r="F2601" t="s">
        <v>7473</v>
      </c>
      <c r="G2601" t="s">
        <v>4433</v>
      </c>
      <c r="H2601" t="s">
        <v>7473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 x14ac:dyDescent="0.4">
      <c r="A2602">
        <v>210001005</v>
      </c>
      <c r="B2602" t="s">
        <v>2018</v>
      </c>
      <c r="C2602" t="s">
        <v>7440</v>
      </c>
      <c r="D2602" t="s">
        <v>4433</v>
      </c>
      <c r="F2602" t="s">
        <v>7474</v>
      </c>
      <c r="G2602" t="s">
        <v>4433</v>
      </c>
      <c r="H2602" t="s">
        <v>7474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 x14ac:dyDescent="0.4">
      <c r="A2603">
        <v>210001005</v>
      </c>
      <c r="B2603" t="s">
        <v>2018</v>
      </c>
      <c r="C2603" t="s">
        <v>7440</v>
      </c>
      <c r="D2603" t="s">
        <v>4433</v>
      </c>
      <c r="F2603" t="s">
        <v>7475</v>
      </c>
      <c r="G2603" t="s">
        <v>4433</v>
      </c>
      <c r="H2603" t="s">
        <v>7475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 x14ac:dyDescent="0.4">
      <c r="A2604">
        <v>210001005</v>
      </c>
      <c r="B2604" t="s">
        <v>2018</v>
      </c>
      <c r="C2604" t="s">
        <v>7440</v>
      </c>
      <c r="D2604" t="s">
        <v>4433</v>
      </c>
      <c r="F2604" t="s">
        <v>7476</v>
      </c>
      <c r="G2604" t="s">
        <v>4433</v>
      </c>
      <c r="H2604" t="s">
        <v>7476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 x14ac:dyDescent="0.4">
      <c r="A2605">
        <v>210001005</v>
      </c>
      <c r="B2605" t="s">
        <v>2018</v>
      </c>
      <c r="C2605" t="s">
        <v>7440</v>
      </c>
      <c r="D2605" t="s">
        <v>4433</v>
      </c>
      <c r="F2605" t="s">
        <v>7443</v>
      </c>
      <c r="G2605" t="s">
        <v>4433</v>
      </c>
      <c r="H2605" t="s">
        <v>7443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 x14ac:dyDescent="0.4">
      <c r="A2606">
        <v>210001005</v>
      </c>
      <c r="B2606" t="s">
        <v>2018</v>
      </c>
      <c r="C2606" t="s">
        <v>7440</v>
      </c>
      <c r="D2606" t="s">
        <v>4433</v>
      </c>
      <c r="F2606" t="s">
        <v>7477</v>
      </c>
      <c r="G2606" t="s">
        <v>4433</v>
      </c>
      <c r="H2606" t="s">
        <v>7477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 x14ac:dyDescent="0.4">
      <c r="A2607">
        <v>210001005</v>
      </c>
      <c r="B2607" t="s">
        <v>2018</v>
      </c>
      <c r="C2607" t="s">
        <v>7440</v>
      </c>
      <c r="D2607" t="s">
        <v>4433</v>
      </c>
      <c r="F2607" t="s">
        <v>7478</v>
      </c>
      <c r="G2607" t="s">
        <v>4433</v>
      </c>
      <c r="H2607" t="s">
        <v>7478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 x14ac:dyDescent="0.4">
      <c r="A2608">
        <v>210001005</v>
      </c>
      <c r="B2608" t="s">
        <v>2018</v>
      </c>
      <c r="C2608" t="s">
        <v>7440</v>
      </c>
      <c r="D2608" t="s">
        <v>4433</v>
      </c>
      <c r="F2608" t="s">
        <v>7479</v>
      </c>
      <c r="G2608" t="s">
        <v>4433</v>
      </c>
      <c r="H2608" t="s">
        <v>7479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 x14ac:dyDescent="0.4">
      <c r="A2609">
        <v>210001005</v>
      </c>
      <c r="B2609" t="s">
        <v>2018</v>
      </c>
      <c r="C2609" t="s">
        <v>7440</v>
      </c>
      <c r="D2609" t="s">
        <v>4433</v>
      </c>
      <c r="F2609" t="s">
        <v>7444</v>
      </c>
      <c r="G2609" t="s">
        <v>4433</v>
      </c>
      <c r="H2609" t="s">
        <v>7444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 x14ac:dyDescent="0.4">
      <c r="A2610">
        <v>210001005</v>
      </c>
      <c r="B2610" t="s">
        <v>2018</v>
      </c>
      <c r="C2610" t="s">
        <v>7440</v>
      </c>
      <c r="D2610" t="s">
        <v>4433</v>
      </c>
      <c r="F2610" t="s">
        <v>7480</v>
      </c>
      <c r="G2610" t="s">
        <v>4433</v>
      </c>
      <c r="H2610" t="s">
        <v>7480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 x14ac:dyDescent="0.4">
      <c r="A2611">
        <v>210001005</v>
      </c>
      <c r="B2611" t="s">
        <v>2018</v>
      </c>
      <c r="C2611" t="s">
        <v>7440</v>
      </c>
      <c r="D2611" t="s">
        <v>4433</v>
      </c>
      <c r="F2611" t="s">
        <v>7481</v>
      </c>
      <c r="G2611" t="s">
        <v>4433</v>
      </c>
      <c r="H2611" t="s">
        <v>7481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 x14ac:dyDescent="0.4">
      <c r="A2612">
        <v>210001005</v>
      </c>
      <c r="B2612" t="s">
        <v>2018</v>
      </c>
      <c r="C2612" t="s">
        <v>7440</v>
      </c>
      <c r="D2612" t="s">
        <v>4433</v>
      </c>
      <c r="F2612" t="s">
        <v>7445</v>
      </c>
      <c r="G2612" t="s">
        <v>4433</v>
      </c>
      <c r="H2612" t="s">
        <v>7445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 x14ac:dyDescent="0.4">
      <c r="A2613">
        <v>210001005</v>
      </c>
      <c r="B2613" t="s">
        <v>2018</v>
      </c>
      <c r="C2613" t="s">
        <v>7440</v>
      </c>
      <c r="D2613" t="s">
        <v>4433</v>
      </c>
      <c r="F2613" t="s">
        <v>7482</v>
      </c>
      <c r="G2613" t="s">
        <v>4433</v>
      </c>
      <c r="H2613" t="s">
        <v>7482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 x14ac:dyDescent="0.4">
      <c r="A2614">
        <v>210001005</v>
      </c>
      <c r="B2614" t="s">
        <v>2018</v>
      </c>
      <c r="C2614" t="s">
        <v>7440</v>
      </c>
      <c r="D2614" t="s">
        <v>4433</v>
      </c>
      <c r="F2614" t="s">
        <v>7446</v>
      </c>
      <c r="G2614" t="s">
        <v>4433</v>
      </c>
      <c r="H2614" t="s">
        <v>7446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 x14ac:dyDescent="0.4">
      <c r="A2615">
        <v>210001005</v>
      </c>
      <c r="B2615" t="s">
        <v>2018</v>
      </c>
      <c r="C2615" t="s">
        <v>7440</v>
      </c>
      <c r="D2615" t="s">
        <v>4433</v>
      </c>
      <c r="F2615" t="s">
        <v>7483</v>
      </c>
      <c r="G2615" t="s">
        <v>4433</v>
      </c>
      <c r="H2615" t="s">
        <v>7483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 x14ac:dyDescent="0.4">
      <c r="A2616">
        <v>210001005</v>
      </c>
      <c r="B2616" t="s">
        <v>2018</v>
      </c>
      <c r="C2616" t="s">
        <v>7440</v>
      </c>
      <c r="D2616" t="s">
        <v>4433</v>
      </c>
      <c r="F2616" t="s">
        <v>7484</v>
      </c>
      <c r="G2616" t="s">
        <v>4433</v>
      </c>
      <c r="H2616" t="s">
        <v>7484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 x14ac:dyDescent="0.4">
      <c r="A2617">
        <v>210001005</v>
      </c>
      <c r="B2617" t="s">
        <v>2018</v>
      </c>
      <c r="C2617" t="s">
        <v>7440</v>
      </c>
      <c r="D2617" t="s">
        <v>4433</v>
      </c>
      <c r="F2617" t="s">
        <v>7485</v>
      </c>
      <c r="G2617" t="s">
        <v>4433</v>
      </c>
      <c r="H2617" t="s">
        <v>7485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 x14ac:dyDescent="0.4">
      <c r="A2618">
        <v>210001005</v>
      </c>
      <c r="B2618" t="s">
        <v>2018</v>
      </c>
      <c r="C2618" t="s">
        <v>7440</v>
      </c>
      <c r="D2618" t="s">
        <v>4433</v>
      </c>
      <c r="F2618" t="s">
        <v>7447</v>
      </c>
      <c r="G2618" t="s">
        <v>4433</v>
      </c>
      <c r="H2618" t="s">
        <v>7447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 x14ac:dyDescent="0.4">
      <c r="A2619">
        <v>210001005</v>
      </c>
      <c r="B2619" t="s">
        <v>2018</v>
      </c>
      <c r="C2619" t="s">
        <v>7440</v>
      </c>
      <c r="D2619" t="s">
        <v>4433</v>
      </c>
      <c r="F2619" t="s">
        <v>7486</v>
      </c>
      <c r="G2619" t="s">
        <v>4433</v>
      </c>
      <c r="H2619" t="s">
        <v>7486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 x14ac:dyDescent="0.4">
      <c r="A2620">
        <v>210001005</v>
      </c>
      <c r="B2620" t="s">
        <v>2018</v>
      </c>
      <c r="C2620" t="s">
        <v>7440</v>
      </c>
      <c r="D2620" t="s">
        <v>4433</v>
      </c>
      <c r="F2620" t="s">
        <v>7487</v>
      </c>
      <c r="G2620" t="s">
        <v>4433</v>
      </c>
      <c r="H2620" t="s">
        <v>7487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 x14ac:dyDescent="0.4">
      <c r="A2621">
        <v>210001005</v>
      </c>
      <c r="B2621" t="s">
        <v>2018</v>
      </c>
      <c r="C2621" t="s">
        <v>7440</v>
      </c>
      <c r="D2621" t="s">
        <v>4433</v>
      </c>
      <c r="F2621" t="s">
        <v>7488</v>
      </c>
      <c r="G2621" t="s">
        <v>4433</v>
      </c>
      <c r="H2621" t="s">
        <v>7488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 x14ac:dyDescent="0.4">
      <c r="A2622">
        <v>210001005</v>
      </c>
      <c r="B2622" t="s">
        <v>2018</v>
      </c>
      <c r="C2622" t="s">
        <v>7440</v>
      </c>
      <c r="D2622" t="s">
        <v>4433</v>
      </c>
      <c r="F2622" t="s">
        <v>7489</v>
      </c>
      <c r="G2622" t="s">
        <v>4433</v>
      </c>
      <c r="H2622" t="s">
        <v>7489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 x14ac:dyDescent="0.4">
      <c r="A2623">
        <v>210001005</v>
      </c>
      <c r="B2623" t="s">
        <v>2018</v>
      </c>
      <c r="C2623" t="s">
        <v>7440</v>
      </c>
      <c r="D2623" t="s">
        <v>4433</v>
      </c>
      <c r="F2623" t="s">
        <v>7448</v>
      </c>
      <c r="G2623" t="s">
        <v>4433</v>
      </c>
      <c r="H2623" t="s">
        <v>7448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 x14ac:dyDescent="0.4">
      <c r="A2624">
        <v>210001005</v>
      </c>
      <c r="B2624" t="s">
        <v>2018</v>
      </c>
      <c r="C2624" t="s">
        <v>7440</v>
      </c>
      <c r="D2624" t="s">
        <v>4433</v>
      </c>
      <c r="F2624" t="s">
        <v>7490</v>
      </c>
      <c r="G2624" t="s">
        <v>4433</v>
      </c>
      <c r="H2624" t="s">
        <v>7490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 x14ac:dyDescent="0.4">
      <c r="A2625">
        <v>210001005</v>
      </c>
      <c r="B2625" t="s">
        <v>2018</v>
      </c>
      <c r="C2625" t="s">
        <v>7440</v>
      </c>
      <c r="D2625" t="s">
        <v>4433</v>
      </c>
      <c r="F2625" t="s">
        <v>7491</v>
      </c>
      <c r="G2625" t="s">
        <v>4433</v>
      </c>
      <c r="H2625" t="s">
        <v>7491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 x14ac:dyDescent="0.4">
      <c r="A2626">
        <v>210001005</v>
      </c>
      <c r="B2626" t="s">
        <v>2018</v>
      </c>
      <c r="C2626" t="s">
        <v>7440</v>
      </c>
      <c r="D2626" t="s">
        <v>4433</v>
      </c>
      <c r="F2626" t="s">
        <v>7492</v>
      </c>
      <c r="G2626" t="s">
        <v>4433</v>
      </c>
      <c r="H2626" t="s">
        <v>7492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 x14ac:dyDescent="0.4">
      <c r="A2627">
        <v>210001005</v>
      </c>
      <c r="B2627" t="s">
        <v>2018</v>
      </c>
      <c r="C2627" t="s">
        <v>7440</v>
      </c>
      <c r="D2627" t="s">
        <v>4433</v>
      </c>
      <c r="F2627" t="s">
        <v>7493</v>
      </c>
      <c r="G2627" t="s">
        <v>4433</v>
      </c>
      <c r="H2627" t="s">
        <v>7493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 x14ac:dyDescent="0.4">
      <c r="A2628">
        <v>210001005</v>
      </c>
      <c r="B2628" t="s">
        <v>2018</v>
      </c>
      <c r="C2628" t="s">
        <v>7440</v>
      </c>
      <c r="D2628" t="s">
        <v>4433</v>
      </c>
      <c r="F2628" t="s">
        <v>7494</v>
      </c>
      <c r="G2628" t="s">
        <v>4433</v>
      </c>
      <c r="H2628" t="s">
        <v>7494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 x14ac:dyDescent="0.4">
      <c r="A2629">
        <v>210001005</v>
      </c>
      <c r="B2629" t="s">
        <v>2018</v>
      </c>
      <c r="C2629" t="s">
        <v>7440</v>
      </c>
      <c r="D2629" t="s">
        <v>4433</v>
      </c>
      <c r="F2629" t="s">
        <v>7495</v>
      </c>
      <c r="G2629" t="s">
        <v>4433</v>
      </c>
      <c r="H2629" t="s">
        <v>7495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 x14ac:dyDescent="0.4">
      <c r="A2630">
        <v>210001005</v>
      </c>
      <c r="B2630" t="s">
        <v>2018</v>
      </c>
      <c r="C2630" t="s">
        <v>7440</v>
      </c>
      <c r="D2630" t="s">
        <v>4433</v>
      </c>
      <c r="F2630" t="s">
        <v>7496</v>
      </c>
      <c r="G2630" t="s">
        <v>4433</v>
      </c>
      <c r="H2630" t="s">
        <v>7496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 x14ac:dyDescent="0.4">
      <c r="A2631">
        <v>210001005</v>
      </c>
      <c r="B2631" t="s">
        <v>2018</v>
      </c>
      <c r="C2631" t="s">
        <v>7440</v>
      </c>
      <c r="D2631" t="s">
        <v>4433</v>
      </c>
      <c r="F2631" t="s">
        <v>7497</v>
      </c>
      <c r="G2631" t="s">
        <v>4433</v>
      </c>
      <c r="H2631" t="s">
        <v>7497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 x14ac:dyDescent="0.4">
      <c r="A2632">
        <v>210001005</v>
      </c>
      <c r="B2632" t="s">
        <v>2018</v>
      </c>
      <c r="C2632" t="s">
        <v>7440</v>
      </c>
      <c r="D2632" t="s">
        <v>4433</v>
      </c>
      <c r="F2632" t="s">
        <v>4855</v>
      </c>
      <c r="G2632" t="s">
        <v>4433</v>
      </c>
      <c r="H2632" t="s">
        <v>4855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 x14ac:dyDescent="0.4">
      <c r="A2633">
        <v>210001005</v>
      </c>
      <c r="B2633" t="s">
        <v>2018</v>
      </c>
      <c r="C2633" t="s">
        <v>7440</v>
      </c>
      <c r="D2633" t="s">
        <v>4433</v>
      </c>
      <c r="F2633" t="s">
        <v>7498</v>
      </c>
      <c r="G2633" t="s">
        <v>4433</v>
      </c>
      <c r="H2633" t="s">
        <v>7498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 x14ac:dyDescent="0.4">
      <c r="A2634">
        <v>210001005</v>
      </c>
      <c r="B2634" t="s">
        <v>2018</v>
      </c>
      <c r="C2634" t="s">
        <v>7440</v>
      </c>
      <c r="D2634" t="s">
        <v>4433</v>
      </c>
      <c r="F2634" t="s">
        <v>7499</v>
      </c>
      <c r="G2634" t="s">
        <v>4433</v>
      </c>
      <c r="H2634" t="s">
        <v>7499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 x14ac:dyDescent="0.4">
      <c r="A2635">
        <v>210001005</v>
      </c>
      <c r="B2635" t="s">
        <v>2018</v>
      </c>
      <c r="C2635" t="s">
        <v>7440</v>
      </c>
      <c r="D2635" t="s">
        <v>4433</v>
      </c>
      <c r="F2635" t="s">
        <v>7500</v>
      </c>
      <c r="G2635" t="s">
        <v>4433</v>
      </c>
      <c r="H2635" t="s">
        <v>7500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 x14ac:dyDescent="0.4">
      <c r="A2636">
        <v>210001005</v>
      </c>
      <c r="B2636" t="s">
        <v>2018</v>
      </c>
      <c r="C2636" t="s">
        <v>7440</v>
      </c>
      <c r="D2636" t="s">
        <v>4433</v>
      </c>
      <c r="F2636" t="s">
        <v>4867</v>
      </c>
      <c r="G2636" t="s">
        <v>4433</v>
      </c>
      <c r="H2636" t="s">
        <v>4867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 x14ac:dyDescent="0.4">
      <c r="A2637">
        <v>210001005</v>
      </c>
      <c r="B2637" t="s">
        <v>2018</v>
      </c>
      <c r="C2637" t="s">
        <v>7440</v>
      </c>
      <c r="D2637" t="s">
        <v>4433</v>
      </c>
      <c r="F2637" t="s">
        <v>7449</v>
      </c>
      <c r="G2637" t="s">
        <v>4433</v>
      </c>
      <c r="H2637" t="s">
        <v>7449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 x14ac:dyDescent="0.4">
      <c r="A2638">
        <v>210001005</v>
      </c>
      <c r="B2638" t="s">
        <v>2018</v>
      </c>
      <c r="C2638" t="s">
        <v>7440</v>
      </c>
      <c r="D2638" t="s">
        <v>4433</v>
      </c>
      <c r="F2638" t="s">
        <v>7501</v>
      </c>
      <c r="G2638" t="s">
        <v>4433</v>
      </c>
      <c r="H2638" t="s">
        <v>7501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 x14ac:dyDescent="0.4">
      <c r="A2639">
        <v>210001005</v>
      </c>
      <c r="B2639" t="s">
        <v>2018</v>
      </c>
      <c r="C2639" t="s">
        <v>7440</v>
      </c>
      <c r="D2639" t="s">
        <v>4433</v>
      </c>
      <c r="F2639" t="s">
        <v>7502</v>
      </c>
      <c r="G2639" t="s">
        <v>4433</v>
      </c>
      <c r="H2639" t="s">
        <v>7502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 x14ac:dyDescent="0.4">
      <c r="A2640">
        <v>210001005</v>
      </c>
      <c r="B2640" t="s">
        <v>2018</v>
      </c>
      <c r="C2640" t="s">
        <v>7440</v>
      </c>
      <c r="D2640" t="s">
        <v>4433</v>
      </c>
      <c r="F2640" t="s">
        <v>7503</v>
      </c>
      <c r="G2640" t="s">
        <v>4433</v>
      </c>
      <c r="H2640" t="s">
        <v>7503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 x14ac:dyDescent="0.4">
      <c r="A2641">
        <v>210001005</v>
      </c>
      <c r="B2641" t="s">
        <v>2018</v>
      </c>
      <c r="C2641" t="s">
        <v>7440</v>
      </c>
      <c r="D2641" t="s">
        <v>4433</v>
      </c>
      <c r="F2641" t="s">
        <v>7504</v>
      </c>
      <c r="G2641" t="s">
        <v>4433</v>
      </c>
      <c r="H2641" t="s">
        <v>7504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 x14ac:dyDescent="0.4">
      <c r="A2642">
        <v>210001005</v>
      </c>
      <c r="B2642" t="s">
        <v>2018</v>
      </c>
      <c r="C2642" t="s">
        <v>7440</v>
      </c>
      <c r="D2642" t="s">
        <v>4433</v>
      </c>
      <c r="F2642" t="s">
        <v>7505</v>
      </c>
      <c r="G2642" t="s">
        <v>4433</v>
      </c>
      <c r="H2642" t="s">
        <v>7505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 x14ac:dyDescent="0.4">
      <c r="A2643">
        <v>210001005</v>
      </c>
      <c r="B2643" t="s">
        <v>2018</v>
      </c>
      <c r="C2643" t="s">
        <v>7440</v>
      </c>
      <c r="D2643" t="s">
        <v>4433</v>
      </c>
      <c r="F2643" t="s">
        <v>7506</v>
      </c>
      <c r="G2643" t="s">
        <v>4433</v>
      </c>
      <c r="H2643" t="s">
        <v>7506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 x14ac:dyDescent="0.4">
      <c r="A2644">
        <v>210001005</v>
      </c>
      <c r="B2644" t="s">
        <v>2018</v>
      </c>
      <c r="C2644" t="s">
        <v>7440</v>
      </c>
      <c r="D2644" t="s">
        <v>4433</v>
      </c>
      <c r="F2644" t="s">
        <v>7507</v>
      </c>
      <c r="G2644" t="s">
        <v>4433</v>
      </c>
      <c r="H2644" t="s">
        <v>7507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 x14ac:dyDescent="0.4">
      <c r="A2645">
        <v>210001005</v>
      </c>
      <c r="B2645" t="s">
        <v>2018</v>
      </c>
      <c r="C2645" t="s">
        <v>7440</v>
      </c>
      <c r="D2645" t="s">
        <v>4433</v>
      </c>
      <c r="F2645" t="s">
        <v>7508</v>
      </c>
      <c r="G2645" t="s">
        <v>4433</v>
      </c>
      <c r="H2645" t="s">
        <v>7508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 x14ac:dyDescent="0.4">
      <c r="A2646">
        <v>210001005</v>
      </c>
      <c r="B2646" t="s">
        <v>2018</v>
      </c>
      <c r="C2646" t="s">
        <v>7440</v>
      </c>
      <c r="D2646" t="s">
        <v>4433</v>
      </c>
      <c r="F2646" t="s">
        <v>7509</v>
      </c>
      <c r="G2646" t="s">
        <v>4433</v>
      </c>
      <c r="H2646" t="s">
        <v>7509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 x14ac:dyDescent="0.4">
      <c r="A2647">
        <v>210001005</v>
      </c>
      <c r="B2647" t="s">
        <v>2018</v>
      </c>
      <c r="C2647" t="s">
        <v>7440</v>
      </c>
      <c r="D2647" t="s">
        <v>4433</v>
      </c>
      <c r="F2647" t="s">
        <v>7510</v>
      </c>
      <c r="G2647" t="s">
        <v>4433</v>
      </c>
      <c r="H2647" t="s">
        <v>7510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 x14ac:dyDescent="0.4">
      <c r="A2648">
        <v>210001005</v>
      </c>
      <c r="B2648" t="s">
        <v>2018</v>
      </c>
      <c r="C2648" t="s">
        <v>7440</v>
      </c>
      <c r="D2648" t="s">
        <v>4433</v>
      </c>
      <c r="F2648" t="s">
        <v>7511</v>
      </c>
      <c r="G2648" t="s">
        <v>4433</v>
      </c>
      <c r="H2648" t="s">
        <v>7511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 x14ac:dyDescent="0.4">
      <c r="A2649">
        <v>210001005</v>
      </c>
      <c r="B2649" t="s">
        <v>2018</v>
      </c>
      <c r="C2649" t="s">
        <v>7440</v>
      </c>
      <c r="D2649" t="s">
        <v>4433</v>
      </c>
      <c r="F2649" t="s">
        <v>7512</v>
      </c>
      <c r="G2649" t="s">
        <v>4433</v>
      </c>
      <c r="H2649" t="s">
        <v>7512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 x14ac:dyDescent="0.4">
      <c r="A2650">
        <v>210001005</v>
      </c>
      <c r="B2650" t="s">
        <v>2018</v>
      </c>
      <c r="C2650" t="s">
        <v>7440</v>
      </c>
      <c r="D2650" t="s">
        <v>4433</v>
      </c>
      <c r="F2650" t="s">
        <v>7451</v>
      </c>
      <c r="G2650" t="s">
        <v>4433</v>
      </c>
      <c r="H2650" t="s">
        <v>7451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 x14ac:dyDescent="0.4">
      <c r="A2651">
        <v>210001005</v>
      </c>
      <c r="B2651" t="s">
        <v>2018</v>
      </c>
      <c r="C2651" t="s">
        <v>7440</v>
      </c>
      <c r="D2651" t="s">
        <v>4433</v>
      </c>
      <c r="F2651" t="s">
        <v>7513</v>
      </c>
      <c r="G2651" t="s">
        <v>4433</v>
      </c>
      <c r="H2651" t="s">
        <v>7513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 x14ac:dyDescent="0.4">
      <c r="A2652">
        <v>210001005</v>
      </c>
      <c r="B2652" t="s">
        <v>2018</v>
      </c>
      <c r="C2652" t="s">
        <v>7440</v>
      </c>
      <c r="D2652" t="s">
        <v>4433</v>
      </c>
      <c r="F2652" t="s">
        <v>7452</v>
      </c>
      <c r="G2652" t="s">
        <v>4433</v>
      </c>
      <c r="H2652" t="s">
        <v>7452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 x14ac:dyDescent="0.4">
      <c r="A2653">
        <v>210001005</v>
      </c>
      <c r="B2653" t="s">
        <v>2018</v>
      </c>
      <c r="C2653" t="s">
        <v>7440</v>
      </c>
      <c r="D2653" t="s">
        <v>4433</v>
      </c>
      <c r="F2653" t="s">
        <v>7453</v>
      </c>
      <c r="G2653" t="s">
        <v>4433</v>
      </c>
      <c r="H2653" t="s">
        <v>7453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 x14ac:dyDescent="0.4">
      <c r="A2654">
        <v>210001005</v>
      </c>
      <c r="B2654" t="s">
        <v>2018</v>
      </c>
      <c r="C2654" t="s">
        <v>7440</v>
      </c>
      <c r="D2654" t="s">
        <v>4433</v>
      </c>
      <c r="F2654" t="s">
        <v>7514</v>
      </c>
      <c r="G2654" t="s">
        <v>4433</v>
      </c>
      <c r="H2654" t="s">
        <v>7514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 x14ac:dyDescent="0.4">
      <c r="A2655">
        <v>210001005</v>
      </c>
      <c r="B2655" t="s">
        <v>2018</v>
      </c>
      <c r="C2655" t="s">
        <v>7440</v>
      </c>
      <c r="D2655" t="s">
        <v>4433</v>
      </c>
      <c r="F2655" t="s">
        <v>7454</v>
      </c>
      <c r="G2655" t="s">
        <v>4433</v>
      </c>
      <c r="H2655" t="s">
        <v>7454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 x14ac:dyDescent="0.4">
      <c r="A2656">
        <v>210001005</v>
      </c>
      <c r="B2656" t="s">
        <v>2018</v>
      </c>
      <c r="C2656" t="s">
        <v>7440</v>
      </c>
      <c r="D2656" t="s">
        <v>4433</v>
      </c>
      <c r="F2656" t="s">
        <v>7515</v>
      </c>
      <c r="G2656" t="s">
        <v>4433</v>
      </c>
      <c r="H2656" t="s">
        <v>7515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 x14ac:dyDescent="0.4">
      <c r="A2657">
        <v>210001005</v>
      </c>
      <c r="B2657" t="s">
        <v>2018</v>
      </c>
      <c r="C2657" t="s">
        <v>7440</v>
      </c>
      <c r="D2657" t="s">
        <v>4433</v>
      </c>
      <c r="F2657" t="s">
        <v>7516</v>
      </c>
      <c r="G2657" t="s">
        <v>4433</v>
      </c>
      <c r="H2657" t="s">
        <v>7516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 x14ac:dyDescent="0.4">
      <c r="A2658">
        <v>210001005</v>
      </c>
      <c r="B2658" t="s">
        <v>2018</v>
      </c>
      <c r="C2658" t="s">
        <v>7440</v>
      </c>
      <c r="D2658" t="s">
        <v>4433</v>
      </c>
      <c r="F2658" t="s">
        <v>7517</v>
      </c>
      <c r="G2658" t="s">
        <v>4433</v>
      </c>
      <c r="H2658" t="s">
        <v>7517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 x14ac:dyDescent="0.4">
      <c r="A2659">
        <v>210001005</v>
      </c>
      <c r="B2659" t="s">
        <v>2018</v>
      </c>
      <c r="C2659" t="s">
        <v>7440</v>
      </c>
      <c r="D2659" t="s">
        <v>4433</v>
      </c>
      <c r="F2659" t="s">
        <v>7518</v>
      </c>
      <c r="G2659" t="s">
        <v>4433</v>
      </c>
      <c r="H2659" t="s">
        <v>7518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 x14ac:dyDescent="0.4">
      <c r="A2660">
        <v>210001005</v>
      </c>
      <c r="B2660" t="s">
        <v>2018</v>
      </c>
      <c r="C2660" t="s">
        <v>7440</v>
      </c>
      <c r="D2660" t="s">
        <v>4433</v>
      </c>
      <c r="F2660" t="s">
        <v>7519</v>
      </c>
      <c r="G2660" t="s">
        <v>4433</v>
      </c>
      <c r="H2660" t="s">
        <v>7519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 x14ac:dyDescent="0.4">
      <c r="A2661">
        <v>210001005</v>
      </c>
      <c r="B2661" t="s">
        <v>2018</v>
      </c>
      <c r="C2661" t="s">
        <v>7440</v>
      </c>
      <c r="D2661" t="s">
        <v>4433</v>
      </c>
      <c r="F2661" t="s">
        <v>7520</v>
      </c>
      <c r="G2661" t="s">
        <v>4433</v>
      </c>
      <c r="H2661" t="s">
        <v>7520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 x14ac:dyDescent="0.4">
      <c r="A2662">
        <v>210001005</v>
      </c>
      <c r="B2662" t="s">
        <v>2018</v>
      </c>
      <c r="C2662" t="s">
        <v>7440</v>
      </c>
      <c r="D2662" t="s">
        <v>4433</v>
      </c>
      <c r="F2662" t="s">
        <v>7521</v>
      </c>
      <c r="G2662" t="s">
        <v>4433</v>
      </c>
      <c r="H2662" t="s">
        <v>7521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 x14ac:dyDescent="0.4">
      <c r="A2663">
        <v>210001005</v>
      </c>
      <c r="B2663" t="s">
        <v>2018</v>
      </c>
      <c r="C2663" t="s">
        <v>7440</v>
      </c>
      <c r="D2663" t="s">
        <v>4433</v>
      </c>
      <c r="F2663" t="s">
        <v>7522</v>
      </c>
      <c r="G2663" t="s">
        <v>4433</v>
      </c>
      <c r="H2663" t="s">
        <v>7522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 x14ac:dyDescent="0.4">
      <c r="A2664">
        <v>210001005</v>
      </c>
      <c r="B2664" t="s">
        <v>2018</v>
      </c>
      <c r="C2664" t="s">
        <v>7440</v>
      </c>
      <c r="D2664" t="s">
        <v>4433</v>
      </c>
      <c r="F2664" t="s">
        <v>7456</v>
      </c>
      <c r="G2664" t="s">
        <v>4433</v>
      </c>
      <c r="H2664" t="s">
        <v>7456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 x14ac:dyDescent="0.4">
      <c r="A2665">
        <v>210001005</v>
      </c>
      <c r="B2665" t="s">
        <v>2018</v>
      </c>
      <c r="C2665" t="s">
        <v>7440</v>
      </c>
      <c r="D2665" t="s">
        <v>4433</v>
      </c>
      <c r="F2665" t="s">
        <v>7457</v>
      </c>
      <c r="G2665" t="s">
        <v>4433</v>
      </c>
      <c r="H2665" t="s">
        <v>7457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 x14ac:dyDescent="0.4">
      <c r="A2666">
        <v>210001005</v>
      </c>
      <c r="B2666" t="s">
        <v>2018</v>
      </c>
      <c r="C2666" t="s">
        <v>7440</v>
      </c>
      <c r="D2666" t="s">
        <v>4433</v>
      </c>
      <c r="F2666" t="s">
        <v>7523</v>
      </c>
      <c r="G2666" t="s">
        <v>4433</v>
      </c>
      <c r="H2666" t="s">
        <v>7523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 x14ac:dyDescent="0.4">
      <c r="A2667">
        <v>210001005</v>
      </c>
      <c r="B2667" t="s">
        <v>2018</v>
      </c>
      <c r="C2667" t="s">
        <v>7440</v>
      </c>
      <c r="D2667" t="s">
        <v>4433</v>
      </c>
      <c r="F2667" t="s">
        <v>7524</v>
      </c>
      <c r="G2667" t="s">
        <v>4433</v>
      </c>
      <c r="H2667" t="s">
        <v>7524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 x14ac:dyDescent="0.4">
      <c r="A2668">
        <v>210001005</v>
      </c>
      <c r="B2668" t="s">
        <v>2018</v>
      </c>
      <c r="C2668" t="s">
        <v>7440</v>
      </c>
      <c r="D2668" t="s">
        <v>4433</v>
      </c>
      <c r="F2668" t="s">
        <v>7525</v>
      </c>
      <c r="G2668" t="s">
        <v>4433</v>
      </c>
      <c r="H2668" t="s">
        <v>7525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 x14ac:dyDescent="0.4">
      <c r="A2669">
        <v>210001005</v>
      </c>
      <c r="B2669" t="s">
        <v>2018</v>
      </c>
      <c r="C2669" t="s">
        <v>7440</v>
      </c>
      <c r="D2669" t="s">
        <v>4433</v>
      </c>
      <c r="F2669" t="s">
        <v>7526</v>
      </c>
      <c r="G2669" t="s">
        <v>4433</v>
      </c>
      <c r="H2669" t="s">
        <v>7526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 x14ac:dyDescent="0.4">
      <c r="A2670">
        <v>210001005</v>
      </c>
      <c r="B2670" t="s">
        <v>2018</v>
      </c>
      <c r="C2670" t="s">
        <v>7440</v>
      </c>
      <c r="D2670" t="s">
        <v>4433</v>
      </c>
      <c r="F2670" t="s">
        <v>7527</v>
      </c>
      <c r="G2670" t="s">
        <v>4433</v>
      </c>
      <c r="H2670" t="s">
        <v>7527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 x14ac:dyDescent="0.4">
      <c r="A2671">
        <v>210001005</v>
      </c>
      <c r="B2671" t="s">
        <v>2018</v>
      </c>
      <c r="C2671" t="s">
        <v>7440</v>
      </c>
      <c r="D2671" t="s">
        <v>4433</v>
      </c>
      <c r="F2671" t="s">
        <v>7528</v>
      </c>
      <c r="G2671" t="s">
        <v>4433</v>
      </c>
      <c r="H2671" t="s">
        <v>7528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 x14ac:dyDescent="0.4">
      <c r="A2672">
        <v>210001005</v>
      </c>
      <c r="B2672" t="s">
        <v>2018</v>
      </c>
      <c r="C2672" t="s">
        <v>7440</v>
      </c>
      <c r="D2672" t="s">
        <v>4433</v>
      </c>
      <c r="F2672" t="s">
        <v>7529</v>
      </c>
      <c r="G2672" t="s">
        <v>4433</v>
      </c>
      <c r="H2672" t="s">
        <v>7529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 x14ac:dyDescent="0.4">
      <c r="A2673">
        <v>210001005</v>
      </c>
      <c r="B2673" t="s">
        <v>2018</v>
      </c>
      <c r="C2673" t="s">
        <v>7440</v>
      </c>
      <c r="D2673" t="s">
        <v>4433</v>
      </c>
      <c r="F2673" t="s">
        <v>7530</v>
      </c>
      <c r="G2673" t="s">
        <v>4433</v>
      </c>
      <c r="H2673" t="s">
        <v>7530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 x14ac:dyDescent="0.4">
      <c r="A2674">
        <v>210001005</v>
      </c>
      <c r="B2674" t="s">
        <v>2018</v>
      </c>
      <c r="C2674" t="s">
        <v>7440</v>
      </c>
      <c r="D2674" t="s">
        <v>4433</v>
      </c>
      <c r="F2674" t="s">
        <v>7459</v>
      </c>
      <c r="G2674" t="s">
        <v>4433</v>
      </c>
      <c r="H2674" t="s">
        <v>7459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 x14ac:dyDescent="0.4">
      <c r="A2675">
        <v>210001005</v>
      </c>
      <c r="B2675" t="s">
        <v>2018</v>
      </c>
      <c r="C2675" t="s">
        <v>7440</v>
      </c>
      <c r="D2675" t="s">
        <v>4433</v>
      </c>
      <c r="F2675" t="s">
        <v>7460</v>
      </c>
      <c r="G2675" t="s">
        <v>4433</v>
      </c>
      <c r="H2675" t="s">
        <v>7460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 x14ac:dyDescent="0.4">
      <c r="A2676">
        <v>210001030</v>
      </c>
      <c r="B2676" t="s">
        <v>2022</v>
      </c>
      <c r="C2676" t="s">
        <v>7531</v>
      </c>
      <c r="D2676" t="s">
        <v>595</v>
      </c>
      <c r="F2676" t="s">
        <v>7532</v>
      </c>
      <c r="G2676" t="s">
        <v>595</v>
      </c>
      <c r="H2676" t="s">
        <v>7532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 x14ac:dyDescent="0.4">
      <c r="A2677">
        <v>210001030</v>
      </c>
      <c r="B2677" t="s">
        <v>2022</v>
      </c>
      <c r="C2677" t="s">
        <v>7531</v>
      </c>
      <c r="D2677" t="s">
        <v>595</v>
      </c>
      <c r="F2677" t="s">
        <v>7533</v>
      </c>
      <c r="G2677" t="s">
        <v>595</v>
      </c>
      <c r="H2677" t="s">
        <v>7533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 x14ac:dyDescent="0.4">
      <c r="A2678">
        <v>210001030</v>
      </c>
      <c r="B2678" t="s">
        <v>2022</v>
      </c>
      <c r="C2678" t="s">
        <v>7531</v>
      </c>
      <c r="D2678" t="s">
        <v>595</v>
      </c>
      <c r="F2678" t="s">
        <v>7534</v>
      </c>
      <c r="G2678" t="s">
        <v>595</v>
      </c>
      <c r="H2678" t="s">
        <v>7534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 x14ac:dyDescent="0.4">
      <c r="A2679">
        <v>210001030</v>
      </c>
      <c r="B2679" t="s">
        <v>2022</v>
      </c>
      <c r="C2679" t="s">
        <v>7531</v>
      </c>
      <c r="D2679" t="s">
        <v>595</v>
      </c>
      <c r="F2679" t="s">
        <v>7535</v>
      </c>
      <c r="G2679" t="s">
        <v>595</v>
      </c>
      <c r="H2679" t="s">
        <v>7535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 x14ac:dyDescent="0.4">
      <c r="A2680">
        <v>210001030</v>
      </c>
      <c r="B2680" t="s">
        <v>2022</v>
      </c>
      <c r="C2680" t="s">
        <v>7531</v>
      </c>
      <c r="D2680" t="s">
        <v>595</v>
      </c>
      <c r="F2680" t="s">
        <v>7536</v>
      </c>
      <c r="G2680" t="s">
        <v>595</v>
      </c>
      <c r="H2680" t="s">
        <v>7536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 x14ac:dyDescent="0.4">
      <c r="A2681">
        <v>210001030</v>
      </c>
      <c r="B2681" t="s">
        <v>2022</v>
      </c>
      <c r="C2681" t="s">
        <v>7531</v>
      </c>
      <c r="D2681" t="s">
        <v>595</v>
      </c>
      <c r="F2681" t="s">
        <v>7537</v>
      </c>
      <c r="G2681" t="s">
        <v>595</v>
      </c>
      <c r="H2681" t="s">
        <v>7537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 x14ac:dyDescent="0.4">
      <c r="A2682">
        <v>210001030</v>
      </c>
      <c r="B2682" t="s">
        <v>2022</v>
      </c>
      <c r="C2682" t="s">
        <v>7531</v>
      </c>
      <c r="D2682" t="s">
        <v>595</v>
      </c>
      <c r="F2682" t="s">
        <v>7538</v>
      </c>
      <c r="G2682" t="s">
        <v>595</v>
      </c>
      <c r="H2682" t="s">
        <v>7538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 x14ac:dyDescent="0.4">
      <c r="A2683">
        <v>210001030</v>
      </c>
      <c r="B2683" t="s">
        <v>2022</v>
      </c>
      <c r="C2683" t="s">
        <v>7531</v>
      </c>
      <c r="D2683" t="s">
        <v>595</v>
      </c>
      <c r="F2683" t="s">
        <v>7539</v>
      </c>
      <c r="G2683" t="s">
        <v>595</v>
      </c>
      <c r="H2683" t="s">
        <v>7539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 x14ac:dyDescent="0.4">
      <c r="A2684">
        <v>210001030</v>
      </c>
      <c r="B2684" t="s">
        <v>2022</v>
      </c>
      <c r="C2684" t="s">
        <v>7531</v>
      </c>
      <c r="D2684" t="s">
        <v>595</v>
      </c>
      <c r="F2684" t="s">
        <v>7540</v>
      </c>
      <c r="G2684" t="s">
        <v>595</v>
      </c>
      <c r="H2684" t="s">
        <v>7540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 x14ac:dyDescent="0.4">
      <c r="A2685">
        <v>210001030</v>
      </c>
      <c r="B2685" t="s">
        <v>2022</v>
      </c>
      <c r="C2685" t="s">
        <v>7531</v>
      </c>
      <c r="D2685" t="s">
        <v>595</v>
      </c>
      <c r="F2685" t="s">
        <v>7541</v>
      </c>
      <c r="G2685" t="s">
        <v>595</v>
      </c>
      <c r="H2685" t="s">
        <v>7541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 x14ac:dyDescent="0.4">
      <c r="A2686">
        <v>210001030</v>
      </c>
      <c r="B2686" t="s">
        <v>2022</v>
      </c>
      <c r="C2686" t="s">
        <v>7531</v>
      </c>
      <c r="D2686" t="s">
        <v>595</v>
      </c>
      <c r="F2686" t="s">
        <v>7542</v>
      </c>
      <c r="G2686" t="s">
        <v>595</v>
      </c>
      <c r="H2686" t="s">
        <v>7542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 x14ac:dyDescent="0.4">
      <c r="A2687">
        <v>210001030</v>
      </c>
      <c r="B2687" t="s">
        <v>2022</v>
      </c>
      <c r="C2687" t="s">
        <v>7531</v>
      </c>
      <c r="D2687" t="s">
        <v>595</v>
      </c>
      <c r="F2687" t="s">
        <v>7543</v>
      </c>
      <c r="G2687" t="s">
        <v>595</v>
      </c>
      <c r="H2687" t="s">
        <v>7543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 x14ac:dyDescent="0.4">
      <c r="A2688">
        <v>210001030</v>
      </c>
      <c r="B2688" t="s">
        <v>2022</v>
      </c>
      <c r="C2688" t="s">
        <v>7531</v>
      </c>
      <c r="D2688" t="s">
        <v>595</v>
      </c>
      <c r="F2688" t="s">
        <v>7544</v>
      </c>
      <c r="G2688" t="s">
        <v>595</v>
      </c>
      <c r="H2688" t="s">
        <v>7544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 x14ac:dyDescent="0.4">
      <c r="A2689">
        <v>210001030</v>
      </c>
      <c r="B2689" t="s">
        <v>2022</v>
      </c>
      <c r="C2689" t="s">
        <v>7531</v>
      </c>
      <c r="D2689" t="s">
        <v>595</v>
      </c>
      <c r="F2689" t="s">
        <v>7545</v>
      </c>
      <c r="G2689" t="s">
        <v>595</v>
      </c>
      <c r="H2689" t="s">
        <v>7545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 x14ac:dyDescent="0.4">
      <c r="A2690">
        <v>210001030</v>
      </c>
      <c r="B2690" t="s">
        <v>2022</v>
      </c>
      <c r="C2690" t="s">
        <v>7531</v>
      </c>
      <c r="D2690" t="s">
        <v>595</v>
      </c>
      <c r="F2690" t="s">
        <v>7546</v>
      </c>
      <c r="G2690" t="s">
        <v>595</v>
      </c>
      <c r="H2690" t="s">
        <v>7546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 x14ac:dyDescent="0.4">
      <c r="A2691">
        <v>210001030</v>
      </c>
      <c r="B2691" t="s">
        <v>2022</v>
      </c>
      <c r="C2691" t="s">
        <v>7531</v>
      </c>
      <c r="D2691" t="s">
        <v>595</v>
      </c>
      <c r="F2691" t="s">
        <v>7547</v>
      </c>
      <c r="G2691" t="s">
        <v>595</v>
      </c>
      <c r="H2691" t="s">
        <v>7547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 x14ac:dyDescent="0.4">
      <c r="A2692">
        <v>210001030</v>
      </c>
      <c r="B2692" t="s">
        <v>2022</v>
      </c>
      <c r="C2692" t="s">
        <v>7531</v>
      </c>
      <c r="D2692" t="s">
        <v>595</v>
      </c>
      <c r="F2692" t="s">
        <v>7548</v>
      </c>
      <c r="G2692" t="s">
        <v>595</v>
      </c>
      <c r="H2692" t="s">
        <v>7548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 x14ac:dyDescent="0.4">
      <c r="A2693">
        <v>210001030</v>
      </c>
      <c r="B2693" t="s">
        <v>2022</v>
      </c>
      <c r="C2693" t="s">
        <v>7531</v>
      </c>
      <c r="D2693" t="s">
        <v>595</v>
      </c>
      <c r="F2693" t="s">
        <v>7549</v>
      </c>
      <c r="G2693" t="s">
        <v>595</v>
      </c>
      <c r="H2693" t="s">
        <v>7549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 x14ac:dyDescent="0.4">
      <c r="A2694">
        <v>210001030</v>
      </c>
      <c r="B2694" t="s">
        <v>2022</v>
      </c>
      <c r="C2694" t="s">
        <v>7531</v>
      </c>
      <c r="D2694" t="s">
        <v>595</v>
      </c>
      <c r="F2694" t="s">
        <v>7550</v>
      </c>
      <c r="G2694" t="s">
        <v>595</v>
      </c>
      <c r="H2694" t="s">
        <v>7550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 x14ac:dyDescent="0.4">
      <c r="A2695">
        <v>210001030</v>
      </c>
      <c r="B2695" t="s">
        <v>2022</v>
      </c>
      <c r="C2695" t="s">
        <v>7531</v>
      </c>
      <c r="D2695" t="s">
        <v>595</v>
      </c>
      <c r="F2695" t="s">
        <v>7551</v>
      </c>
      <c r="G2695" t="s">
        <v>595</v>
      </c>
      <c r="H2695" t="s">
        <v>7551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 x14ac:dyDescent="0.4">
      <c r="A2696">
        <v>210001030</v>
      </c>
      <c r="B2696" t="s">
        <v>2022</v>
      </c>
      <c r="C2696" t="s">
        <v>7531</v>
      </c>
      <c r="D2696" t="s">
        <v>595</v>
      </c>
      <c r="F2696" t="s">
        <v>7552</v>
      </c>
      <c r="G2696" t="s">
        <v>595</v>
      </c>
      <c r="H2696" t="s">
        <v>7552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 x14ac:dyDescent="0.4">
      <c r="A2697">
        <v>210001030</v>
      </c>
      <c r="B2697" t="s">
        <v>2022</v>
      </c>
      <c r="C2697" t="s">
        <v>7531</v>
      </c>
      <c r="D2697" t="s">
        <v>595</v>
      </c>
      <c r="F2697" t="s">
        <v>7553</v>
      </c>
      <c r="G2697" t="s">
        <v>595</v>
      </c>
      <c r="H2697" t="s">
        <v>7553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 x14ac:dyDescent="0.4">
      <c r="A2698">
        <v>210001030</v>
      </c>
      <c r="B2698" t="s">
        <v>2022</v>
      </c>
      <c r="C2698" t="s">
        <v>7531</v>
      </c>
      <c r="D2698" t="s">
        <v>595</v>
      </c>
      <c r="F2698" t="s">
        <v>7554</v>
      </c>
      <c r="G2698" t="s">
        <v>595</v>
      </c>
      <c r="H2698" t="s">
        <v>7554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 x14ac:dyDescent="0.4">
      <c r="A2699">
        <v>210001030</v>
      </c>
      <c r="B2699" t="s">
        <v>2022</v>
      </c>
      <c r="C2699" t="s">
        <v>7531</v>
      </c>
      <c r="D2699" t="s">
        <v>595</v>
      </c>
      <c r="F2699" t="s">
        <v>7555</v>
      </c>
      <c r="G2699" t="s">
        <v>595</v>
      </c>
      <c r="H2699" t="s">
        <v>7555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 x14ac:dyDescent="0.4">
      <c r="A2700">
        <v>210001030</v>
      </c>
      <c r="B2700" t="s">
        <v>2022</v>
      </c>
      <c r="C2700" t="s">
        <v>7531</v>
      </c>
      <c r="D2700" t="s">
        <v>595</v>
      </c>
      <c r="F2700" t="s">
        <v>7556</v>
      </c>
      <c r="G2700" t="s">
        <v>595</v>
      </c>
      <c r="H2700" t="s">
        <v>7556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 x14ac:dyDescent="0.4">
      <c r="A2701">
        <v>210001030</v>
      </c>
      <c r="B2701" t="s">
        <v>2022</v>
      </c>
      <c r="C2701" t="s">
        <v>7531</v>
      </c>
      <c r="D2701" t="s">
        <v>595</v>
      </c>
      <c r="F2701" t="s">
        <v>7557</v>
      </c>
      <c r="G2701" t="s">
        <v>595</v>
      </c>
      <c r="H2701" t="s">
        <v>7557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 x14ac:dyDescent="0.4">
      <c r="A2702">
        <v>210001030</v>
      </c>
      <c r="B2702" t="s">
        <v>2022</v>
      </c>
      <c r="C2702" t="s">
        <v>7531</v>
      </c>
      <c r="D2702" t="s">
        <v>595</v>
      </c>
      <c r="F2702" t="s">
        <v>7558</v>
      </c>
      <c r="G2702" t="s">
        <v>595</v>
      </c>
      <c r="H2702" t="s">
        <v>7558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 x14ac:dyDescent="0.4">
      <c r="A2703">
        <v>210001030</v>
      </c>
      <c r="B2703" t="s">
        <v>2022</v>
      </c>
      <c r="C2703" t="s">
        <v>7531</v>
      </c>
      <c r="D2703" t="s">
        <v>595</v>
      </c>
      <c r="F2703" t="s">
        <v>7559</v>
      </c>
      <c r="G2703" t="s">
        <v>595</v>
      </c>
      <c r="H2703" t="s">
        <v>7559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 x14ac:dyDescent="0.4">
      <c r="A2704">
        <v>210001030</v>
      </c>
      <c r="B2704" t="s">
        <v>2022</v>
      </c>
      <c r="C2704" t="s">
        <v>7531</v>
      </c>
      <c r="D2704" t="s">
        <v>595</v>
      </c>
      <c r="F2704" t="s">
        <v>7560</v>
      </c>
      <c r="G2704" t="s">
        <v>595</v>
      </c>
      <c r="H2704" t="s">
        <v>7560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 x14ac:dyDescent="0.4">
      <c r="A2705">
        <v>210001030</v>
      </c>
      <c r="B2705" t="s">
        <v>2022</v>
      </c>
      <c r="C2705" t="s">
        <v>7531</v>
      </c>
      <c r="D2705" t="s">
        <v>595</v>
      </c>
      <c r="F2705" t="s">
        <v>7561</v>
      </c>
      <c r="G2705" t="s">
        <v>595</v>
      </c>
      <c r="H2705" t="s">
        <v>7561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 x14ac:dyDescent="0.4">
      <c r="A2706">
        <v>210001030</v>
      </c>
      <c r="B2706" t="s">
        <v>2022</v>
      </c>
      <c r="C2706" t="s">
        <v>7531</v>
      </c>
      <c r="D2706" t="s">
        <v>595</v>
      </c>
      <c r="F2706" t="s">
        <v>7562</v>
      </c>
      <c r="G2706" t="s">
        <v>595</v>
      </c>
      <c r="H2706" t="s">
        <v>7562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 x14ac:dyDescent="0.4">
      <c r="A2707">
        <v>210001030</v>
      </c>
      <c r="B2707" t="s">
        <v>2022</v>
      </c>
      <c r="C2707" t="s">
        <v>7531</v>
      </c>
      <c r="D2707" t="s">
        <v>595</v>
      </c>
      <c r="F2707" t="s">
        <v>7563</v>
      </c>
      <c r="G2707" t="s">
        <v>595</v>
      </c>
      <c r="H2707" t="s">
        <v>7563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 x14ac:dyDescent="0.4">
      <c r="A2708">
        <v>210001030</v>
      </c>
      <c r="B2708" t="s">
        <v>2022</v>
      </c>
      <c r="C2708" t="s">
        <v>7531</v>
      </c>
      <c r="D2708" t="s">
        <v>595</v>
      </c>
      <c r="F2708" t="s">
        <v>7564</v>
      </c>
      <c r="G2708" t="s">
        <v>595</v>
      </c>
      <c r="H2708" t="s">
        <v>7564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 x14ac:dyDescent="0.4">
      <c r="A2709">
        <v>210001030</v>
      </c>
      <c r="B2709" t="s">
        <v>2022</v>
      </c>
      <c r="C2709" t="s">
        <v>7531</v>
      </c>
      <c r="D2709" t="s">
        <v>595</v>
      </c>
      <c r="F2709" t="s">
        <v>7565</v>
      </c>
      <c r="G2709" t="s">
        <v>595</v>
      </c>
      <c r="H2709" t="s">
        <v>7565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 x14ac:dyDescent="0.4">
      <c r="A2710">
        <v>210001030</v>
      </c>
      <c r="B2710" t="s">
        <v>2022</v>
      </c>
      <c r="C2710" t="s">
        <v>7531</v>
      </c>
      <c r="D2710" t="s">
        <v>595</v>
      </c>
      <c r="F2710" t="s">
        <v>7566</v>
      </c>
      <c r="G2710" t="s">
        <v>595</v>
      </c>
      <c r="H2710" t="s">
        <v>7566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 x14ac:dyDescent="0.4">
      <c r="A2711">
        <v>210001030</v>
      </c>
      <c r="B2711" t="s">
        <v>2022</v>
      </c>
      <c r="C2711" t="s">
        <v>7531</v>
      </c>
      <c r="D2711" t="s">
        <v>595</v>
      </c>
      <c r="F2711" t="s">
        <v>7567</v>
      </c>
      <c r="G2711" t="s">
        <v>595</v>
      </c>
      <c r="H2711" t="s">
        <v>7567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 x14ac:dyDescent="0.4">
      <c r="A2712">
        <v>210001030</v>
      </c>
      <c r="B2712" t="s">
        <v>2022</v>
      </c>
      <c r="C2712" t="s">
        <v>7531</v>
      </c>
      <c r="D2712" t="s">
        <v>595</v>
      </c>
      <c r="F2712" t="s">
        <v>7568</v>
      </c>
      <c r="G2712" t="s">
        <v>595</v>
      </c>
      <c r="H2712" t="s">
        <v>7568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 x14ac:dyDescent="0.4">
      <c r="A2713">
        <v>210001030</v>
      </c>
      <c r="B2713" t="s">
        <v>2022</v>
      </c>
      <c r="C2713" t="s">
        <v>7531</v>
      </c>
      <c r="D2713" t="s">
        <v>595</v>
      </c>
      <c r="F2713" t="s">
        <v>7569</v>
      </c>
      <c r="G2713" t="s">
        <v>595</v>
      </c>
      <c r="H2713" t="s">
        <v>7569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 x14ac:dyDescent="0.4">
      <c r="A2714">
        <v>210001030</v>
      </c>
      <c r="B2714" t="s">
        <v>2022</v>
      </c>
      <c r="C2714" t="s">
        <v>7531</v>
      </c>
      <c r="D2714" t="s">
        <v>595</v>
      </c>
      <c r="F2714" t="s">
        <v>7570</v>
      </c>
      <c r="G2714" t="s">
        <v>595</v>
      </c>
      <c r="H2714" t="s">
        <v>7570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 x14ac:dyDescent="0.4">
      <c r="A2715">
        <v>210001030</v>
      </c>
      <c r="B2715" t="s">
        <v>2022</v>
      </c>
      <c r="C2715" t="s">
        <v>7531</v>
      </c>
      <c r="D2715" t="s">
        <v>595</v>
      </c>
      <c r="F2715" t="s">
        <v>7571</v>
      </c>
      <c r="G2715" t="s">
        <v>595</v>
      </c>
      <c r="H2715" t="s">
        <v>7571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 x14ac:dyDescent="0.4">
      <c r="A2716">
        <v>210001030</v>
      </c>
      <c r="B2716" t="s">
        <v>2022</v>
      </c>
      <c r="C2716" t="s">
        <v>7531</v>
      </c>
      <c r="D2716" t="s">
        <v>595</v>
      </c>
      <c r="F2716" t="s">
        <v>7572</v>
      </c>
      <c r="G2716" t="s">
        <v>595</v>
      </c>
      <c r="H2716" t="s">
        <v>7572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 x14ac:dyDescent="0.4">
      <c r="A2717">
        <v>210001030</v>
      </c>
      <c r="B2717" t="s">
        <v>2022</v>
      </c>
      <c r="C2717" t="s">
        <v>7531</v>
      </c>
      <c r="D2717" t="s">
        <v>595</v>
      </c>
      <c r="F2717" t="s">
        <v>7573</v>
      </c>
      <c r="G2717" t="s">
        <v>595</v>
      </c>
      <c r="H2717" t="s">
        <v>7573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 x14ac:dyDescent="0.4">
      <c r="A2718">
        <v>210001030</v>
      </c>
      <c r="B2718" t="s">
        <v>2022</v>
      </c>
      <c r="C2718" t="s">
        <v>7531</v>
      </c>
      <c r="D2718" t="s">
        <v>595</v>
      </c>
      <c r="F2718" t="s">
        <v>7574</v>
      </c>
      <c r="G2718" t="s">
        <v>595</v>
      </c>
      <c r="H2718" t="s">
        <v>7574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 x14ac:dyDescent="0.4">
      <c r="A2719">
        <v>210001030</v>
      </c>
      <c r="B2719" t="s">
        <v>2022</v>
      </c>
      <c r="C2719" t="s">
        <v>7531</v>
      </c>
      <c r="D2719" t="s">
        <v>595</v>
      </c>
      <c r="F2719" t="s">
        <v>7575</v>
      </c>
      <c r="G2719" t="s">
        <v>595</v>
      </c>
      <c r="H2719" t="s">
        <v>7575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 x14ac:dyDescent="0.4">
      <c r="A2720">
        <v>210001030</v>
      </c>
      <c r="B2720" t="s">
        <v>2022</v>
      </c>
      <c r="C2720" t="s">
        <v>7531</v>
      </c>
      <c r="D2720" t="s">
        <v>595</v>
      </c>
      <c r="F2720" t="s">
        <v>7576</v>
      </c>
      <c r="G2720" t="s">
        <v>595</v>
      </c>
      <c r="H2720" t="s">
        <v>7576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 x14ac:dyDescent="0.4">
      <c r="A2721">
        <v>210001030</v>
      </c>
      <c r="B2721" t="s">
        <v>2022</v>
      </c>
      <c r="C2721" t="s">
        <v>7531</v>
      </c>
      <c r="D2721" t="s">
        <v>595</v>
      </c>
      <c r="F2721" t="s">
        <v>7577</v>
      </c>
      <c r="G2721" t="s">
        <v>595</v>
      </c>
      <c r="H2721" t="s">
        <v>7577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 x14ac:dyDescent="0.4">
      <c r="A2722">
        <v>210001030</v>
      </c>
      <c r="B2722" t="s">
        <v>2022</v>
      </c>
      <c r="C2722" t="s">
        <v>7531</v>
      </c>
      <c r="D2722" t="s">
        <v>595</v>
      </c>
      <c r="F2722" t="s">
        <v>7578</v>
      </c>
      <c r="G2722" t="s">
        <v>595</v>
      </c>
      <c r="H2722" t="s">
        <v>7578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 x14ac:dyDescent="0.4">
      <c r="A2723">
        <v>210001030</v>
      </c>
      <c r="B2723" t="s">
        <v>2022</v>
      </c>
      <c r="C2723" t="s">
        <v>7531</v>
      </c>
      <c r="D2723" t="s">
        <v>595</v>
      </c>
      <c r="F2723" t="s">
        <v>7579</v>
      </c>
      <c r="G2723" t="s">
        <v>595</v>
      </c>
      <c r="H2723" t="s">
        <v>7579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 x14ac:dyDescent="0.4">
      <c r="A2724">
        <v>210001030</v>
      </c>
      <c r="B2724" t="s">
        <v>2022</v>
      </c>
      <c r="C2724" t="s">
        <v>7531</v>
      </c>
      <c r="D2724" t="s">
        <v>595</v>
      </c>
      <c r="F2724" t="s">
        <v>7580</v>
      </c>
      <c r="G2724" t="s">
        <v>595</v>
      </c>
      <c r="H2724" t="s">
        <v>7580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 x14ac:dyDescent="0.4">
      <c r="A2725">
        <v>210001030</v>
      </c>
      <c r="B2725" t="s">
        <v>2022</v>
      </c>
      <c r="C2725" t="s">
        <v>7531</v>
      </c>
      <c r="D2725" t="s">
        <v>595</v>
      </c>
      <c r="F2725" t="s">
        <v>7581</v>
      </c>
      <c r="G2725" t="s">
        <v>595</v>
      </c>
      <c r="H2725" t="s">
        <v>7581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 x14ac:dyDescent="0.4">
      <c r="A2726">
        <v>210001030</v>
      </c>
      <c r="B2726" t="s">
        <v>2022</v>
      </c>
      <c r="C2726" t="s">
        <v>7531</v>
      </c>
      <c r="D2726" t="s">
        <v>595</v>
      </c>
      <c r="F2726" t="s">
        <v>7582</v>
      </c>
      <c r="G2726" t="s">
        <v>595</v>
      </c>
      <c r="H2726" t="s">
        <v>7582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 x14ac:dyDescent="0.4">
      <c r="A2727">
        <v>210001030</v>
      </c>
      <c r="B2727" t="s">
        <v>2022</v>
      </c>
      <c r="C2727" t="s">
        <v>7531</v>
      </c>
      <c r="D2727" t="s">
        <v>595</v>
      </c>
      <c r="F2727" t="s">
        <v>7583</v>
      </c>
      <c r="G2727" t="s">
        <v>595</v>
      </c>
      <c r="H2727" t="s">
        <v>7583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 x14ac:dyDescent="0.4">
      <c r="A2728">
        <v>210001030</v>
      </c>
      <c r="B2728" t="s">
        <v>2022</v>
      </c>
      <c r="C2728" t="s">
        <v>7531</v>
      </c>
      <c r="D2728" t="s">
        <v>595</v>
      </c>
      <c r="F2728" t="s">
        <v>7584</v>
      </c>
      <c r="G2728" t="s">
        <v>595</v>
      </c>
      <c r="H2728" t="s">
        <v>7584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 x14ac:dyDescent="0.4">
      <c r="A2729">
        <v>210001030</v>
      </c>
      <c r="B2729" t="s">
        <v>2022</v>
      </c>
      <c r="C2729" t="s">
        <v>7531</v>
      </c>
      <c r="D2729" t="s">
        <v>595</v>
      </c>
      <c r="F2729" t="s">
        <v>7585</v>
      </c>
      <c r="G2729" t="s">
        <v>595</v>
      </c>
      <c r="H2729" t="s">
        <v>7585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 x14ac:dyDescent="0.4">
      <c r="A2730">
        <v>210001030</v>
      </c>
      <c r="B2730" t="s">
        <v>2022</v>
      </c>
      <c r="C2730" t="s">
        <v>7531</v>
      </c>
      <c r="D2730" t="s">
        <v>595</v>
      </c>
      <c r="F2730" t="s">
        <v>7586</v>
      </c>
      <c r="G2730" t="s">
        <v>595</v>
      </c>
      <c r="H2730" t="s">
        <v>7586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 x14ac:dyDescent="0.4">
      <c r="A2731">
        <v>210001030</v>
      </c>
      <c r="B2731" t="s">
        <v>2022</v>
      </c>
      <c r="C2731" t="s">
        <v>7531</v>
      </c>
      <c r="D2731" t="s">
        <v>595</v>
      </c>
      <c r="F2731" t="s">
        <v>7587</v>
      </c>
      <c r="G2731" t="s">
        <v>595</v>
      </c>
      <c r="H2731" t="s">
        <v>7587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 x14ac:dyDescent="0.4">
      <c r="A2732">
        <v>210001030</v>
      </c>
      <c r="B2732" t="s">
        <v>2022</v>
      </c>
      <c r="C2732" t="s">
        <v>7531</v>
      </c>
      <c r="D2732" t="s">
        <v>595</v>
      </c>
      <c r="F2732" t="s">
        <v>7588</v>
      </c>
      <c r="G2732" t="s">
        <v>595</v>
      </c>
      <c r="H2732" t="s">
        <v>7588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 x14ac:dyDescent="0.4">
      <c r="A2733">
        <v>210001030</v>
      </c>
      <c r="B2733" t="s">
        <v>2022</v>
      </c>
      <c r="C2733" t="s">
        <v>7531</v>
      </c>
      <c r="D2733" t="s">
        <v>595</v>
      </c>
      <c r="F2733" t="s">
        <v>7589</v>
      </c>
      <c r="G2733" t="s">
        <v>595</v>
      </c>
      <c r="H2733" t="s">
        <v>7589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 x14ac:dyDescent="0.4">
      <c r="A2734">
        <v>210001030</v>
      </c>
      <c r="B2734" t="s">
        <v>2022</v>
      </c>
      <c r="C2734" t="s">
        <v>7531</v>
      </c>
      <c r="D2734" t="s">
        <v>595</v>
      </c>
      <c r="F2734" t="s">
        <v>7590</v>
      </c>
      <c r="G2734" t="s">
        <v>595</v>
      </c>
      <c r="H2734" t="s">
        <v>7590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 x14ac:dyDescent="0.4">
      <c r="A2735">
        <v>210001030</v>
      </c>
      <c r="B2735" t="s">
        <v>2022</v>
      </c>
      <c r="C2735" t="s">
        <v>7531</v>
      </c>
      <c r="D2735" t="s">
        <v>595</v>
      </c>
      <c r="F2735" t="s">
        <v>7591</v>
      </c>
      <c r="G2735" t="s">
        <v>595</v>
      </c>
      <c r="H2735" t="s">
        <v>7591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 x14ac:dyDescent="0.4">
      <c r="A2736">
        <v>210001030</v>
      </c>
      <c r="B2736" t="s">
        <v>2022</v>
      </c>
      <c r="C2736" t="s">
        <v>7531</v>
      </c>
      <c r="D2736" t="s">
        <v>595</v>
      </c>
      <c r="F2736" t="s">
        <v>7592</v>
      </c>
      <c r="G2736" t="s">
        <v>595</v>
      </c>
      <c r="H2736" t="s">
        <v>7592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 x14ac:dyDescent="0.4">
      <c r="A2737">
        <v>210001030</v>
      </c>
      <c r="B2737" t="s">
        <v>2022</v>
      </c>
      <c r="C2737" t="s">
        <v>7531</v>
      </c>
      <c r="D2737" t="s">
        <v>595</v>
      </c>
      <c r="F2737" t="s">
        <v>7593</v>
      </c>
      <c r="G2737" t="s">
        <v>595</v>
      </c>
      <c r="H2737" t="s">
        <v>7593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 x14ac:dyDescent="0.4">
      <c r="A2738">
        <v>210001030</v>
      </c>
      <c r="B2738" t="s">
        <v>2022</v>
      </c>
      <c r="C2738" t="s">
        <v>7531</v>
      </c>
      <c r="D2738" t="s">
        <v>595</v>
      </c>
      <c r="F2738" t="s">
        <v>7594</v>
      </c>
      <c r="G2738" t="s">
        <v>595</v>
      </c>
      <c r="H2738" t="s">
        <v>7594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 x14ac:dyDescent="0.4">
      <c r="A2739">
        <v>210001030</v>
      </c>
      <c r="B2739" t="s">
        <v>2022</v>
      </c>
      <c r="C2739" t="s">
        <v>7531</v>
      </c>
      <c r="D2739" t="s">
        <v>595</v>
      </c>
      <c r="F2739" t="s">
        <v>7595</v>
      </c>
      <c r="G2739" t="s">
        <v>595</v>
      </c>
      <c r="H2739" t="s">
        <v>7595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 x14ac:dyDescent="0.4">
      <c r="A2740">
        <v>210001030</v>
      </c>
      <c r="B2740" t="s">
        <v>2022</v>
      </c>
      <c r="C2740" t="s">
        <v>7531</v>
      </c>
      <c r="D2740" t="s">
        <v>595</v>
      </c>
      <c r="F2740" t="s">
        <v>7596</v>
      </c>
      <c r="G2740" t="s">
        <v>595</v>
      </c>
      <c r="H2740" t="s">
        <v>7596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 x14ac:dyDescent="0.4">
      <c r="A2741">
        <v>210001030</v>
      </c>
      <c r="B2741" t="s">
        <v>2022</v>
      </c>
      <c r="C2741" t="s">
        <v>7531</v>
      </c>
      <c r="D2741" t="s">
        <v>595</v>
      </c>
      <c r="F2741" t="s">
        <v>7597</v>
      </c>
      <c r="G2741" t="s">
        <v>595</v>
      </c>
      <c r="H2741" t="s">
        <v>7597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 x14ac:dyDescent="0.4">
      <c r="A2742">
        <v>210001030</v>
      </c>
      <c r="B2742" t="s">
        <v>2022</v>
      </c>
      <c r="C2742" t="s">
        <v>7531</v>
      </c>
      <c r="D2742" t="s">
        <v>595</v>
      </c>
      <c r="F2742" t="s">
        <v>7598</v>
      </c>
      <c r="G2742" t="s">
        <v>595</v>
      </c>
      <c r="H2742" t="s">
        <v>7598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 x14ac:dyDescent="0.4">
      <c r="A2743">
        <v>210001030</v>
      </c>
      <c r="B2743" t="s">
        <v>2022</v>
      </c>
      <c r="C2743" t="s">
        <v>7531</v>
      </c>
      <c r="D2743" t="s">
        <v>595</v>
      </c>
      <c r="F2743" t="s">
        <v>7599</v>
      </c>
      <c r="G2743" t="s">
        <v>595</v>
      </c>
      <c r="H2743" t="s">
        <v>7599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 x14ac:dyDescent="0.4">
      <c r="A2744">
        <v>210001030</v>
      </c>
      <c r="B2744" t="s">
        <v>2022</v>
      </c>
      <c r="C2744" t="s">
        <v>7531</v>
      </c>
      <c r="D2744" t="s">
        <v>595</v>
      </c>
      <c r="F2744" t="s">
        <v>7600</v>
      </c>
      <c r="G2744" t="s">
        <v>595</v>
      </c>
      <c r="H2744" t="s">
        <v>7600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 x14ac:dyDescent="0.4">
      <c r="A2745">
        <v>210001030</v>
      </c>
      <c r="B2745" t="s">
        <v>2022</v>
      </c>
      <c r="C2745" t="s">
        <v>7531</v>
      </c>
      <c r="D2745" t="s">
        <v>595</v>
      </c>
      <c r="F2745" t="s">
        <v>7601</v>
      </c>
      <c r="G2745" t="s">
        <v>595</v>
      </c>
      <c r="H2745" t="s">
        <v>7601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 x14ac:dyDescent="0.4">
      <c r="A2746">
        <v>210001030</v>
      </c>
      <c r="B2746" t="s">
        <v>2022</v>
      </c>
      <c r="C2746" t="s">
        <v>7531</v>
      </c>
      <c r="D2746" t="s">
        <v>595</v>
      </c>
      <c r="F2746" t="s">
        <v>7602</v>
      </c>
      <c r="G2746" t="s">
        <v>595</v>
      </c>
      <c r="H2746" t="s">
        <v>7602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 x14ac:dyDescent="0.4">
      <c r="A2747">
        <v>210001030</v>
      </c>
      <c r="B2747" t="s">
        <v>2022</v>
      </c>
      <c r="C2747" t="s">
        <v>7531</v>
      </c>
      <c r="D2747" t="s">
        <v>595</v>
      </c>
      <c r="F2747" t="s">
        <v>7603</v>
      </c>
      <c r="G2747" t="s">
        <v>595</v>
      </c>
      <c r="H2747" t="s">
        <v>7603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 x14ac:dyDescent="0.4">
      <c r="A2748">
        <v>210001030</v>
      </c>
      <c r="B2748" t="s">
        <v>2022</v>
      </c>
      <c r="C2748" t="s">
        <v>7531</v>
      </c>
      <c r="D2748" t="s">
        <v>595</v>
      </c>
      <c r="F2748" t="s">
        <v>7604</v>
      </c>
      <c r="G2748" t="s">
        <v>595</v>
      </c>
      <c r="H2748" t="s">
        <v>7604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 x14ac:dyDescent="0.4">
      <c r="A2749">
        <v>210001030</v>
      </c>
      <c r="B2749" t="s">
        <v>2022</v>
      </c>
      <c r="C2749" t="s">
        <v>7531</v>
      </c>
      <c r="D2749" t="s">
        <v>595</v>
      </c>
      <c r="F2749" t="s">
        <v>7605</v>
      </c>
      <c r="G2749" t="s">
        <v>595</v>
      </c>
      <c r="H2749" t="s">
        <v>7605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 x14ac:dyDescent="0.4">
      <c r="A2750">
        <v>210001030</v>
      </c>
      <c r="B2750" t="s">
        <v>2022</v>
      </c>
      <c r="C2750" t="s">
        <v>7531</v>
      </c>
      <c r="D2750" t="s">
        <v>595</v>
      </c>
      <c r="F2750" t="s">
        <v>7606</v>
      </c>
      <c r="G2750" t="s">
        <v>595</v>
      </c>
      <c r="H2750" t="s">
        <v>7606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 x14ac:dyDescent="0.4">
      <c r="A2751">
        <v>210001030</v>
      </c>
      <c r="B2751" t="s">
        <v>2022</v>
      </c>
      <c r="C2751" t="s">
        <v>7531</v>
      </c>
      <c r="D2751" t="s">
        <v>595</v>
      </c>
      <c r="F2751" t="s">
        <v>7607</v>
      </c>
      <c r="G2751" t="s">
        <v>595</v>
      </c>
      <c r="H2751" t="s">
        <v>7607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 x14ac:dyDescent="0.4">
      <c r="A2752">
        <v>210001030</v>
      </c>
      <c r="B2752" t="s">
        <v>2022</v>
      </c>
      <c r="C2752" t="s">
        <v>7531</v>
      </c>
      <c r="D2752" t="s">
        <v>595</v>
      </c>
      <c r="F2752" t="s">
        <v>7608</v>
      </c>
      <c r="G2752" t="s">
        <v>595</v>
      </c>
      <c r="H2752" t="s">
        <v>7608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 x14ac:dyDescent="0.4">
      <c r="A2753">
        <v>210001030</v>
      </c>
      <c r="B2753" t="s">
        <v>2022</v>
      </c>
      <c r="C2753" t="s">
        <v>7531</v>
      </c>
      <c r="D2753" t="s">
        <v>595</v>
      </c>
      <c r="F2753" t="s">
        <v>7609</v>
      </c>
      <c r="G2753" t="s">
        <v>595</v>
      </c>
      <c r="H2753" t="s">
        <v>7609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 x14ac:dyDescent="0.4">
      <c r="A2754">
        <v>210001030</v>
      </c>
      <c r="B2754" t="s">
        <v>2022</v>
      </c>
      <c r="C2754" t="s">
        <v>7531</v>
      </c>
      <c r="D2754" t="s">
        <v>595</v>
      </c>
      <c r="F2754" t="s">
        <v>7610</v>
      </c>
      <c r="G2754" t="s">
        <v>595</v>
      </c>
      <c r="H2754" t="s">
        <v>7610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 x14ac:dyDescent="0.4">
      <c r="A2755">
        <v>210001030</v>
      </c>
      <c r="B2755" t="s">
        <v>2022</v>
      </c>
      <c r="C2755" t="s">
        <v>7531</v>
      </c>
      <c r="D2755" t="s">
        <v>595</v>
      </c>
      <c r="F2755" t="s">
        <v>7611</v>
      </c>
      <c r="G2755" t="s">
        <v>595</v>
      </c>
      <c r="H2755" t="s">
        <v>7611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 x14ac:dyDescent="0.4">
      <c r="A2756">
        <v>210001030</v>
      </c>
      <c r="B2756" t="s">
        <v>2022</v>
      </c>
      <c r="C2756" t="s">
        <v>7531</v>
      </c>
      <c r="D2756" t="s">
        <v>595</v>
      </c>
      <c r="F2756" t="s">
        <v>7612</v>
      </c>
      <c r="G2756" t="s">
        <v>595</v>
      </c>
      <c r="H2756" t="s">
        <v>7612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 x14ac:dyDescent="0.4">
      <c r="A2757">
        <v>210001030</v>
      </c>
      <c r="B2757" t="s">
        <v>2022</v>
      </c>
      <c r="C2757" t="s">
        <v>7531</v>
      </c>
      <c r="D2757" t="s">
        <v>595</v>
      </c>
      <c r="F2757" t="s">
        <v>7613</v>
      </c>
      <c r="G2757" t="s">
        <v>595</v>
      </c>
      <c r="H2757" t="s">
        <v>7613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 x14ac:dyDescent="0.4">
      <c r="A2758">
        <v>210001030</v>
      </c>
      <c r="B2758" t="s">
        <v>2022</v>
      </c>
      <c r="C2758" t="s">
        <v>7531</v>
      </c>
      <c r="D2758" t="s">
        <v>595</v>
      </c>
      <c r="F2758" t="s">
        <v>7614</v>
      </c>
      <c r="G2758" t="s">
        <v>595</v>
      </c>
      <c r="H2758" t="s">
        <v>7614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 x14ac:dyDescent="0.4">
      <c r="A2759">
        <v>210001030</v>
      </c>
      <c r="B2759" t="s">
        <v>2022</v>
      </c>
      <c r="C2759" t="s">
        <v>7531</v>
      </c>
      <c r="D2759" t="s">
        <v>595</v>
      </c>
      <c r="F2759" t="s">
        <v>7615</v>
      </c>
      <c r="G2759" t="s">
        <v>595</v>
      </c>
      <c r="H2759" t="s">
        <v>7615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 x14ac:dyDescent="0.4">
      <c r="A2760">
        <v>210001030</v>
      </c>
      <c r="B2760" t="s">
        <v>2022</v>
      </c>
      <c r="C2760" t="s">
        <v>7531</v>
      </c>
      <c r="D2760" t="s">
        <v>595</v>
      </c>
      <c r="F2760" t="s">
        <v>7616</v>
      </c>
      <c r="G2760" t="s">
        <v>595</v>
      </c>
      <c r="H2760" t="s">
        <v>7616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 x14ac:dyDescent="0.4">
      <c r="A2761">
        <v>210001030</v>
      </c>
      <c r="B2761" t="s">
        <v>2022</v>
      </c>
      <c r="C2761" t="s">
        <v>7531</v>
      </c>
      <c r="D2761" t="s">
        <v>595</v>
      </c>
      <c r="F2761" t="s">
        <v>7617</v>
      </c>
      <c r="G2761" t="s">
        <v>595</v>
      </c>
      <c r="H2761" t="s">
        <v>7617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 x14ac:dyDescent="0.4">
      <c r="A2762">
        <v>210001030</v>
      </c>
      <c r="B2762" t="s">
        <v>2022</v>
      </c>
      <c r="C2762" t="s">
        <v>7531</v>
      </c>
      <c r="D2762" t="s">
        <v>595</v>
      </c>
      <c r="F2762" t="s">
        <v>7618</v>
      </c>
      <c r="G2762" t="s">
        <v>595</v>
      </c>
      <c r="H2762" t="s">
        <v>7618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 x14ac:dyDescent="0.4">
      <c r="A2763">
        <v>210001030</v>
      </c>
      <c r="B2763" t="s">
        <v>2022</v>
      </c>
      <c r="C2763" t="s">
        <v>7531</v>
      </c>
      <c r="D2763" t="s">
        <v>595</v>
      </c>
      <c r="F2763" t="s">
        <v>7619</v>
      </c>
      <c r="G2763" t="s">
        <v>595</v>
      </c>
      <c r="H2763" t="s">
        <v>7619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 x14ac:dyDescent="0.4">
      <c r="A2764">
        <v>210001030</v>
      </c>
      <c r="B2764" t="s">
        <v>2022</v>
      </c>
      <c r="C2764" t="s">
        <v>7531</v>
      </c>
      <c r="D2764" t="s">
        <v>595</v>
      </c>
      <c r="F2764" t="s">
        <v>7620</v>
      </c>
      <c r="G2764" t="s">
        <v>595</v>
      </c>
      <c r="H2764" t="s">
        <v>7620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 x14ac:dyDescent="0.4">
      <c r="A2765">
        <v>210001030</v>
      </c>
      <c r="B2765" t="s">
        <v>2022</v>
      </c>
      <c r="C2765" t="s">
        <v>7531</v>
      </c>
      <c r="D2765" t="s">
        <v>595</v>
      </c>
      <c r="F2765" t="s">
        <v>7621</v>
      </c>
      <c r="G2765" t="s">
        <v>595</v>
      </c>
      <c r="H2765" t="s">
        <v>7621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 x14ac:dyDescent="0.4">
      <c r="A2766">
        <v>210001030</v>
      </c>
      <c r="B2766" t="s">
        <v>2022</v>
      </c>
      <c r="C2766" t="s">
        <v>7531</v>
      </c>
      <c r="D2766" t="s">
        <v>595</v>
      </c>
      <c r="F2766" t="s">
        <v>7622</v>
      </c>
      <c r="G2766" t="s">
        <v>595</v>
      </c>
      <c r="H2766" t="s">
        <v>7622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 x14ac:dyDescent="0.4">
      <c r="A2767">
        <v>210001030</v>
      </c>
      <c r="B2767" t="s">
        <v>2022</v>
      </c>
      <c r="C2767" t="s">
        <v>7531</v>
      </c>
      <c r="D2767" t="s">
        <v>595</v>
      </c>
      <c r="F2767" t="s">
        <v>7623</v>
      </c>
      <c r="G2767" t="s">
        <v>595</v>
      </c>
      <c r="H2767" t="s">
        <v>7623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 x14ac:dyDescent="0.4">
      <c r="A2768">
        <v>210001030</v>
      </c>
      <c r="B2768" t="s">
        <v>2022</v>
      </c>
      <c r="C2768" t="s">
        <v>7531</v>
      </c>
      <c r="D2768" t="s">
        <v>595</v>
      </c>
      <c r="F2768" t="s">
        <v>7624</v>
      </c>
      <c r="G2768" t="s">
        <v>595</v>
      </c>
      <c r="H2768" t="s">
        <v>7624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 x14ac:dyDescent="0.4">
      <c r="A2769">
        <v>210001030</v>
      </c>
      <c r="B2769" t="s">
        <v>2022</v>
      </c>
      <c r="C2769" t="s">
        <v>7531</v>
      </c>
      <c r="D2769" t="s">
        <v>595</v>
      </c>
      <c r="F2769" t="s">
        <v>7625</v>
      </c>
      <c r="G2769" t="s">
        <v>595</v>
      </c>
      <c r="H2769" t="s">
        <v>7625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 x14ac:dyDescent="0.4">
      <c r="A2770">
        <v>210001030</v>
      </c>
      <c r="B2770" t="s">
        <v>2022</v>
      </c>
      <c r="C2770" t="s">
        <v>7531</v>
      </c>
      <c r="D2770" t="s">
        <v>595</v>
      </c>
      <c r="F2770" t="s">
        <v>7626</v>
      </c>
      <c r="G2770" t="s">
        <v>595</v>
      </c>
      <c r="H2770" t="s">
        <v>7626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 x14ac:dyDescent="0.4">
      <c r="A2771">
        <v>210001030</v>
      </c>
      <c r="B2771" t="s">
        <v>2022</v>
      </c>
      <c r="C2771" t="s">
        <v>7531</v>
      </c>
      <c r="D2771" t="s">
        <v>595</v>
      </c>
      <c r="F2771" t="s">
        <v>7627</v>
      </c>
      <c r="G2771" t="s">
        <v>595</v>
      </c>
      <c r="H2771" t="s">
        <v>7627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 x14ac:dyDescent="0.4">
      <c r="A2772">
        <v>210001030</v>
      </c>
      <c r="B2772" t="s">
        <v>2022</v>
      </c>
      <c r="C2772" t="s">
        <v>7531</v>
      </c>
      <c r="D2772" t="s">
        <v>595</v>
      </c>
      <c r="F2772" t="s">
        <v>7628</v>
      </c>
      <c r="G2772" t="s">
        <v>595</v>
      </c>
      <c r="H2772" t="s">
        <v>7628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 x14ac:dyDescent="0.4">
      <c r="A2773">
        <v>210001030</v>
      </c>
      <c r="B2773" t="s">
        <v>2022</v>
      </c>
      <c r="C2773" t="s">
        <v>7531</v>
      </c>
      <c r="D2773" t="s">
        <v>595</v>
      </c>
      <c r="F2773" t="s">
        <v>7629</v>
      </c>
      <c r="G2773" t="s">
        <v>595</v>
      </c>
      <c r="H2773" t="s">
        <v>7629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 x14ac:dyDescent="0.4">
      <c r="A2774">
        <v>210001030</v>
      </c>
      <c r="B2774" t="s">
        <v>2022</v>
      </c>
      <c r="C2774" t="s">
        <v>7531</v>
      </c>
      <c r="D2774" t="s">
        <v>595</v>
      </c>
      <c r="F2774" t="s">
        <v>7630</v>
      </c>
      <c r="G2774" t="s">
        <v>595</v>
      </c>
      <c r="H2774" t="s">
        <v>7630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 x14ac:dyDescent="0.4">
      <c r="A2775">
        <v>210001030</v>
      </c>
      <c r="B2775" t="s">
        <v>2022</v>
      </c>
      <c r="C2775" t="s">
        <v>7531</v>
      </c>
      <c r="D2775" t="s">
        <v>595</v>
      </c>
      <c r="F2775" t="s">
        <v>7631</v>
      </c>
      <c r="G2775" t="s">
        <v>595</v>
      </c>
      <c r="H2775" t="s">
        <v>7631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 x14ac:dyDescent="0.4">
      <c r="A2776">
        <v>210001030</v>
      </c>
      <c r="B2776" t="s">
        <v>2022</v>
      </c>
      <c r="C2776" t="s">
        <v>7531</v>
      </c>
      <c r="D2776" t="s">
        <v>595</v>
      </c>
      <c r="F2776" t="s">
        <v>7632</v>
      </c>
      <c r="G2776" t="s">
        <v>595</v>
      </c>
      <c r="H2776" t="s">
        <v>7632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 x14ac:dyDescent="0.4">
      <c r="A2777">
        <v>210001030</v>
      </c>
      <c r="B2777" t="s">
        <v>2022</v>
      </c>
      <c r="C2777" t="s">
        <v>7531</v>
      </c>
      <c r="D2777" t="s">
        <v>595</v>
      </c>
      <c r="F2777" t="s">
        <v>7633</v>
      </c>
      <c r="G2777" t="s">
        <v>595</v>
      </c>
      <c r="H2777" t="s">
        <v>7633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 x14ac:dyDescent="0.4">
      <c r="A2778">
        <v>210001030</v>
      </c>
      <c r="B2778" t="s">
        <v>2022</v>
      </c>
      <c r="C2778" t="s">
        <v>7531</v>
      </c>
      <c r="D2778" t="s">
        <v>595</v>
      </c>
      <c r="F2778" t="s">
        <v>7634</v>
      </c>
      <c r="G2778" t="s">
        <v>595</v>
      </c>
      <c r="H2778" t="s">
        <v>7634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 x14ac:dyDescent="0.4">
      <c r="A2779">
        <v>210001030</v>
      </c>
      <c r="B2779" t="s">
        <v>2022</v>
      </c>
      <c r="C2779" t="s">
        <v>7531</v>
      </c>
      <c r="D2779" t="s">
        <v>595</v>
      </c>
      <c r="F2779" t="s">
        <v>7635</v>
      </c>
      <c r="G2779" t="s">
        <v>595</v>
      </c>
      <c r="H2779" t="s">
        <v>7635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 x14ac:dyDescent="0.4">
      <c r="A2780">
        <v>210001030</v>
      </c>
      <c r="B2780" t="s">
        <v>2022</v>
      </c>
      <c r="C2780" t="s">
        <v>7531</v>
      </c>
      <c r="D2780" t="s">
        <v>595</v>
      </c>
      <c r="F2780" t="s">
        <v>7636</v>
      </c>
      <c r="G2780" t="s">
        <v>595</v>
      </c>
      <c r="H2780" t="s">
        <v>7636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 x14ac:dyDescent="0.4">
      <c r="A2781">
        <v>210001030</v>
      </c>
      <c r="B2781" t="s">
        <v>2022</v>
      </c>
      <c r="C2781" t="s">
        <v>7531</v>
      </c>
      <c r="D2781" t="s">
        <v>595</v>
      </c>
      <c r="F2781" t="s">
        <v>7637</v>
      </c>
      <c r="G2781" t="s">
        <v>595</v>
      </c>
      <c r="H2781" t="s">
        <v>7637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 x14ac:dyDescent="0.4">
      <c r="A2782">
        <v>210001030</v>
      </c>
      <c r="B2782" t="s">
        <v>2022</v>
      </c>
      <c r="C2782" t="s">
        <v>7531</v>
      </c>
      <c r="D2782" t="s">
        <v>595</v>
      </c>
      <c r="F2782" t="s">
        <v>7638</v>
      </c>
      <c r="G2782" t="s">
        <v>595</v>
      </c>
      <c r="H2782" t="s">
        <v>7638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 x14ac:dyDescent="0.4">
      <c r="A2783">
        <v>210001030</v>
      </c>
      <c r="B2783" t="s">
        <v>2022</v>
      </c>
      <c r="C2783" t="s">
        <v>7531</v>
      </c>
      <c r="D2783" t="s">
        <v>595</v>
      </c>
      <c r="F2783" t="s">
        <v>7639</v>
      </c>
      <c r="G2783" t="s">
        <v>595</v>
      </c>
      <c r="H2783" t="s">
        <v>7639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 x14ac:dyDescent="0.4">
      <c r="A2784">
        <v>210001030</v>
      </c>
      <c r="B2784" t="s">
        <v>2022</v>
      </c>
      <c r="C2784" t="s">
        <v>7531</v>
      </c>
      <c r="D2784" t="s">
        <v>595</v>
      </c>
      <c r="F2784" t="s">
        <v>7640</v>
      </c>
      <c r="G2784" t="s">
        <v>595</v>
      </c>
      <c r="H2784" t="s">
        <v>7640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 x14ac:dyDescent="0.4">
      <c r="A2785">
        <v>210001030</v>
      </c>
      <c r="B2785" t="s">
        <v>2022</v>
      </c>
      <c r="C2785" t="s">
        <v>7531</v>
      </c>
      <c r="D2785" t="s">
        <v>595</v>
      </c>
      <c r="F2785" t="s">
        <v>7641</v>
      </c>
      <c r="G2785" t="s">
        <v>595</v>
      </c>
      <c r="H2785" t="s">
        <v>7641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 x14ac:dyDescent="0.4">
      <c r="A2786">
        <v>210001030</v>
      </c>
      <c r="B2786" t="s">
        <v>2022</v>
      </c>
      <c r="C2786" t="s">
        <v>7531</v>
      </c>
      <c r="D2786" t="s">
        <v>595</v>
      </c>
      <c r="F2786" t="s">
        <v>7642</v>
      </c>
      <c r="G2786" t="s">
        <v>595</v>
      </c>
      <c r="H2786" t="s">
        <v>7642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 x14ac:dyDescent="0.4">
      <c r="A2787">
        <v>210001030</v>
      </c>
      <c r="B2787" t="s">
        <v>2022</v>
      </c>
      <c r="C2787" t="s">
        <v>7531</v>
      </c>
      <c r="D2787" t="s">
        <v>595</v>
      </c>
      <c r="F2787" t="s">
        <v>7643</v>
      </c>
      <c r="G2787" t="s">
        <v>595</v>
      </c>
      <c r="H2787" t="s">
        <v>7643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 x14ac:dyDescent="0.4">
      <c r="A2788">
        <v>210001030</v>
      </c>
      <c r="B2788" t="s">
        <v>2022</v>
      </c>
      <c r="C2788" t="s">
        <v>7531</v>
      </c>
      <c r="D2788" t="s">
        <v>595</v>
      </c>
      <c r="F2788" t="s">
        <v>7644</v>
      </c>
      <c r="G2788" t="s">
        <v>595</v>
      </c>
      <c r="H2788" t="s">
        <v>7644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 x14ac:dyDescent="0.4">
      <c r="A2789">
        <v>210001030</v>
      </c>
      <c r="B2789" t="s">
        <v>2022</v>
      </c>
      <c r="C2789" t="s">
        <v>7531</v>
      </c>
      <c r="D2789" t="s">
        <v>595</v>
      </c>
      <c r="F2789" t="s">
        <v>7645</v>
      </c>
      <c r="G2789" t="s">
        <v>595</v>
      </c>
      <c r="H2789" t="s">
        <v>7645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 x14ac:dyDescent="0.4">
      <c r="A2790">
        <v>210001030</v>
      </c>
      <c r="B2790" t="s">
        <v>2022</v>
      </c>
      <c r="C2790" t="s">
        <v>7531</v>
      </c>
      <c r="D2790" t="s">
        <v>595</v>
      </c>
      <c r="F2790" t="s">
        <v>7646</v>
      </c>
      <c r="G2790" t="s">
        <v>595</v>
      </c>
      <c r="H2790" t="s">
        <v>7646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 x14ac:dyDescent="0.4">
      <c r="A2791">
        <v>210001030</v>
      </c>
      <c r="B2791" t="s">
        <v>2022</v>
      </c>
      <c r="C2791" t="s">
        <v>7531</v>
      </c>
      <c r="D2791" t="s">
        <v>595</v>
      </c>
      <c r="F2791" t="s">
        <v>7647</v>
      </c>
      <c r="G2791" t="s">
        <v>595</v>
      </c>
      <c r="H2791" t="s">
        <v>7647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 x14ac:dyDescent="0.4">
      <c r="A2792">
        <v>210001030</v>
      </c>
      <c r="B2792" t="s">
        <v>2022</v>
      </c>
      <c r="C2792" t="s">
        <v>7531</v>
      </c>
      <c r="D2792" t="s">
        <v>595</v>
      </c>
      <c r="F2792" t="s">
        <v>7648</v>
      </c>
      <c r="G2792" t="s">
        <v>595</v>
      </c>
      <c r="H2792" t="s">
        <v>7648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 x14ac:dyDescent="0.4">
      <c r="A2793">
        <v>210001030</v>
      </c>
      <c r="B2793" t="s">
        <v>2022</v>
      </c>
      <c r="C2793" t="s">
        <v>7531</v>
      </c>
      <c r="D2793" t="s">
        <v>595</v>
      </c>
      <c r="F2793" t="s">
        <v>7649</v>
      </c>
      <c r="G2793" t="s">
        <v>595</v>
      </c>
      <c r="H2793" t="s">
        <v>7649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 x14ac:dyDescent="0.4">
      <c r="A2794">
        <v>210001030</v>
      </c>
      <c r="B2794" t="s">
        <v>2022</v>
      </c>
      <c r="C2794" t="s">
        <v>7531</v>
      </c>
      <c r="D2794" t="s">
        <v>595</v>
      </c>
      <c r="F2794" t="s">
        <v>7650</v>
      </c>
      <c r="G2794" t="s">
        <v>595</v>
      </c>
      <c r="H2794" t="s">
        <v>7650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 x14ac:dyDescent="0.4">
      <c r="A2795">
        <v>210001030</v>
      </c>
      <c r="B2795" t="s">
        <v>2022</v>
      </c>
      <c r="C2795" t="s">
        <v>7531</v>
      </c>
      <c r="D2795" t="s">
        <v>595</v>
      </c>
      <c r="F2795" t="s">
        <v>7651</v>
      </c>
      <c r="G2795" t="s">
        <v>595</v>
      </c>
      <c r="H2795" t="s">
        <v>7651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 x14ac:dyDescent="0.4">
      <c r="A2796">
        <v>210001030</v>
      </c>
      <c r="B2796" t="s">
        <v>2022</v>
      </c>
      <c r="C2796" t="s">
        <v>7531</v>
      </c>
      <c r="D2796" t="s">
        <v>595</v>
      </c>
      <c r="F2796" t="s">
        <v>7652</v>
      </c>
      <c r="G2796" t="s">
        <v>595</v>
      </c>
      <c r="H2796" t="s">
        <v>7652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 x14ac:dyDescent="0.4">
      <c r="A2797">
        <v>210001030</v>
      </c>
      <c r="B2797" t="s">
        <v>2022</v>
      </c>
      <c r="C2797" t="s">
        <v>7531</v>
      </c>
      <c r="D2797" t="s">
        <v>595</v>
      </c>
      <c r="F2797" t="s">
        <v>7653</v>
      </c>
      <c r="G2797" t="s">
        <v>595</v>
      </c>
      <c r="H2797" t="s">
        <v>7653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 x14ac:dyDescent="0.4">
      <c r="A2798">
        <v>210001030</v>
      </c>
      <c r="B2798" t="s">
        <v>2022</v>
      </c>
      <c r="C2798" t="s">
        <v>7531</v>
      </c>
      <c r="D2798" t="s">
        <v>595</v>
      </c>
      <c r="F2798" t="s">
        <v>7654</v>
      </c>
      <c r="G2798" t="s">
        <v>595</v>
      </c>
      <c r="H2798" t="s">
        <v>7654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 x14ac:dyDescent="0.4">
      <c r="A2799">
        <v>210001030</v>
      </c>
      <c r="B2799" t="s">
        <v>2022</v>
      </c>
      <c r="C2799" t="s">
        <v>7531</v>
      </c>
      <c r="D2799" t="s">
        <v>595</v>
      </c>
      <c r="F2799" t="s">
        <v>7655</v>
      </c>
      <c r="G2799" t="s">
        <v>595</v>
      </c>
      <c r="H2799" t="s">
        <v>7655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 x14ac:dyDescent="0.4">
      <c r="A2800">
        <v>210001030</v>
      </c>
      <c r="B2800" t="s">
        <v>2022</v>
      </c>
      <c r="C2800" t="s">
        <v>7531</v>
      </c>
      <c r="D2800" t="s">
        <v>595</v>
      </c>
      <c r="F2800" t="s">
        <v>7656</v>
      </c>
      <c r="G2800" t="s">
        <v>595</v>
      </c>
      <c r="H2800" t="s">
        <v>7656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 x14ac:dyDescent="0.4">
      <c r="A2801">
        <v>210001030</v>
      </c>
      <c r="B2801" t="s">
        <v>2022</v>
      </c>
      <c r="C2801" t="s">
        <v>7531</v>
      </c>
      <c r="D2801" t="s">
        <v>595</v>
      </c>
      <c r="F2801" t="s">
        <v>7657</v>
      </c>
      <c r="G2801" t="s">
        <v>595</v>
      </c>
      <c r="H2801" t="s">
        <v>7657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 x14ac:dyDescent="0.4">
      <c r="A2802">
        <v>210001030</v>
      </c>
      <c r="B2802" t="s">
        <v>2022</v>
      </c>
      <c r="C2802" t="s">
        <v>7531</v>
      </c>
      <c r="D2802" t="s">
        <v>595</v>
      </c>
      <c r="F2802" t="s">
        <v>7658</v>
      </c>
      <c r="G2802" t="s">
        <v>595</v>
      </c>
      <c r="H2802" t="s">
        <v>7658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 x14ac:dyDescent="0.4">
      <c r="A2803">
        <v>210001030</v>
      </c>
      <c r="B2803" t="s">
        <v>2022</v>
      </c>
      <c r="C2803" t="s">
        <v>7531</v>
      </c>
      <c r="D2803" t="s">
        <v>595</v>
      </c>
      <c r="F2803" t="s">
        <v>7659</v>
      </c>
      <c r="G2803" t="s">
        <v>595</v>
      </c>
      <c r="H2803" t="s">
        <v>7659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 x14ac:dyDescent="0.4">
      <c r="A2804">
        <v>210001030</v>
      </c>
      <c r="B2804" t="s">
        <v>2022</v>
      </c>
      <c r="C2804" t="s">
        <v>7531</v>
      </c>
      <c r="D2804" t="s">
        <v>595</v>
      </c>
      <c r="F2804" t="s">
        <v>7660</v>
      </c>
      <c r="G2804" t="s">
        <v>595</v>
      </c>
      <c r="H2804" t="s">
        <v>7660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 x14ac:dyDescent="0.4">
      <c r="A2805">
        <v>210001030</v>
      </c>
      <c r="B2805" t="s">
        <v>2022</v>
      </c>
      <c r="C2805" t="s">
        <v>7531</v>
      </c>
      <c r="D2805" t="s">
        <v>595</v>
      </c>
      <c r="F2805" t="s">
        <v>7661</v>
      </c>
      <c r="G2805" t="s">
        <v>595</v>
      </c>
      <c r="H2805" t="s">
        <v>7661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 x14ac:dyDescent="0.4">
      <c r="A2806">
        <v>210001030</v>
      </c>
      <c r="B2806" t="s">
        <v>2022</v>
      </c>
      <c r="C2806" t="s">
        <v>7531</v>
      </c>
      <c r="D2806" t="s">
        <v>595</v>
      </c>
      <c r="F2806" t="s">
        <v>7662</v>
      </c>
      <c r="G2806" t="s">
        <v>595</v>
      </c>
      <c r="H2806" t="s">
        <v>7662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 x14ac:dyDescent="0.4">
      <c r="A2807">
        <v>210001030</v>
      </c>
      <c r="B2807" t="s">
        <v>2022</v>
      </c>
      <c r="C2807" t="s">
        <v>7531</v>
      </c>
      <c r="D2807" t="s">
        <v>595</v>
      </c>
      <c r="F2807" t="s">
        <v>7663</v>
      </c>
      <c r="G2807" t="s">
        <v>595</v>
      </c>
      <c r="H2807" t="s">
        <v>7663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 x14ac:dyDescent="0.4">
      <c r="A2808">
        <v>210001030</v>
      </c>
      <c r="B2808" t="s">
        <v>2022</v>
      </c>
      <c r="C2808" t="s">
        <v>7531</v>
      </c>
      <c r="D2808" t="s">
        <v>595</v>
      </c>
      <c r="F2808" t="s">
        <v>7664</v>
      </c>
      <c r="G2808" t="s">
        <v>595</v>
      </c>
      <c r="H2808" t="s">
        <v>7664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 x14ac:dyDescent="0.4">
      <c r="A2809">
        <v>210001030</v>
      </c>
      <c r="B2809" t="s">
        <v>2022</v>
      </c>
      <c r="C2809" t="s">
        <v>7531</v>
      </c>
      <c r="D2809" t="s">
        <v>595</v>
      </c>
      <c r="F2809" t="s">
        <v>7665</v>
      </c>
      <c r="G2809" t="s">
        <v>595</v>
      </c>
      <c r="H2809" t="s">
        <v>7665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 x14ac:dyDescent="0.4">
      <c r="A2810">
        <v>210001030</v>
      </c>
      <c r="B2810" t="s">
        <v>2022</v>
      </c>
      <c r="C2810" t="s">
        <v>7531</v>
      </c>
      <c r="D2810" t="s">
        <v>595</v>
      </c>
      <c r="F2810" t="s">
        <v>7666</v>
      </c>
      <c r="G2810" t="s">
        <v>595</v>
      </c>
      <c r="H2810" t="s">
        <v>7666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 x14ac:dyDescent="0.4">
      <c r="A2811">
        <v>210001030</v>
      </c>
      <c r="B2811" t="s">
        <v>2022</v>
      </c>
      <c r="C2811" t="s">
        <v>7531</v>
      </c>
      <c r="D2811" t="s">
        <v>595</v>
      </c>
      <c r="F2811" t="s">
        <v>7667</v>
      </c>
      <c r="G2811" t="s">
        <v>595</v>
      </c>
      <c r="H2811" t="s">
        <v>7667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 x14ac:dyDescent="0.4">
      <c r="A2812">
        <v>210001030</v>
      </c>
      <c r="B2812" t="s">
        <v>2022</v>
      </c>
      <c r="C2812" t="s">
        <v>7531</v>
      </c>
      <c r="D2812" t="s">
        <v>595</v>
      </c>
      <c r="F2812" t="s">
        <v>7668</v>
      </c>
      <c r="G2812" t="s">
        <v>595</v>
      </c>
      <c r="H2812" t="s">
        <v>7668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 x14ac:dyDescent="0.4">
      <c r="A2813">
        <v>210001030</v>
      </c>
      <c r="B2813" t="s">
        <v>2022</v>
      </c>
      <c r="C2813" t="s">
        <v>7531</v>
      </c>
      <c r="D2813" t="s">
        <v>595</v>
      </c>
      <c r="F2813" t="s">
        <v>7669</v>
      </c>
      <c r="G2813" t="s">
        <v>595</v>
      </c>
      <c r="H2813" t="s">
        <v>7669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 x14ac:dyDescent="0.4">
      <c r="A2814">
        <v>210001030</v>
      </c>
      <c r="B2814" t="s">
        <v>2022</v>
      </c>
      <c r="C2814" t="s">
        <v>7531</v>
      </c>
      <c r="D2814" t="s">
        <v>595</v>
      </c>
      <c r="F2814" t="s">
        <v>7670</v>
      </c>
      <c r="G2814" t="s">
        <v>595</v>
      </c>
      <c r="H2814" t="s">
        <v>7670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 x14ac:dyDescent="0.4">
      <c r="A2815">
        <v>210001030</v>
      </c>
      <c r="B2815" t="s">
        <v>2022</v>
      </c>
      <c r="C2815" t="s">
        <v>7531</v>
      </c>
      <c r="D2815" t="s">
        <v>595</v>
      </c>
      <c r="F2815" t="s">
        <v>7671</v>
      </c>
      <c r="G2815" t="s">
        <v>595</v>
      </c>
      <c r="H2815" t="s">
        <v>7671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 x14ac:dyDescent="0.4">
      <c r="A2816">
        <v>210001030</v>
      </c>
      <c r="B2816" t="s">
        <v>2022</v>
      </c>
      <c r="C2816" t="s">
        <v>7531</v>
      </c>
      <c r="D2816" t="s">
        <v>595</v>
      </c>
      <c r="F2816" t="s">
        <v>7672</v>
      </c>
      <c r="G2816" t="s">
        <v>595</v>
      </c>
      <c r="H2816" t="s">
        <v>7672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 x14ac:dyDescent="0.4">
      <c r="A2817">
        <v>210001030</v>
      </c>
      <c r="B2817" t="s">
        <v>2022</v>
      </c>
      <c r="C2817" t="s">
        <v>7531</v>
      </c>
      <c r="D2817" t="s">
        <v>595</v>
      </c>
      <c r="F2817" t="s">
        <v>7673</v>
      </c>
      <c r="G2817" t="s">
        <v>595</v>
      </c>
      <c r="H2817" t="s">
        <v>7673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 x14ac:dyDescent="0.4">
      <c r="A2818">
        <v>210001030</v>
      </c>
      <c r="B2818" t="s">
        <v>2022</v>
      </c>
      <c r="C2818" t="s">
        <v>7531</v>
      </c>
      <c r="D2818" t="s">
        <v>595</v>
      </c>
      <c r="F2818" t="s">
        <v>7674</v>
      </c>
      <c r="G2818" t="s">
        <v>595</v>
      </c>
      <c r="H2818" t="s">
        <v>7674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 x14ac:dyDescent="0.4">
      <c r="A2819">
        <v>210001030</v>
      </c>
      <c r="B2819" t="s">
        <v>2022</v>
      </c>
      <c r="C2819" t="s">
        <v>7531</v>
      </c>
      <c r="D2819" t="s">
        <v>595</v>
      </c>
      <c r="F2819" t="s">
        <v>7675</v>
      </c>
      <c r="G2819" t="s">
        <v>595</v>
      </c>
      <c r="H2819" t="s">
        <v>7675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 x14ac:dyDescent="0.4">
      <c r="A2820">
        <v>210001030</v>
      </c>
      <c r="B2820" t="s">
        <v>2022</v>
      </c>
      <c r="C2820" t="s">
        <v>7531</v>
      </c>
      <c r="D2820" t="s">
        <v>595</v>
      </c>
      <c r="F2820" t="s">
        <v>7676</v>
      </c>
      <c r="G2820" t="s">
        <v>595</v>
      </c>
      <c r="H2820" t="s">
        <v>7676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 x14ac:dyDescent="0.4">
      <c r="A2821">
        <v>210001030</v>
      </c>
      <c r="B2821" t="s">
        <v>2022</v>
      </c>
      <c r="C2821" t="s">
        <v>7531</v>
      </c>
      <c r="D2821" t="s">
        <v>595</v>
      </c>
      <c r="F2821" t="s">
        <v>7677</v>
      </c>
      <c r="G2821" t="s">
        <v>595</v>
      </c>
      <c r="H2821" t="s">
        <v>7677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 x14ac:dyDescent="0.4">
      <c r="A2822">
        <v>210001030</v>
      </c>
      <c r="B2822" t="s">
        <v>2022</v>
      </c>
      <c r="C2822" t="s">
        <v>7531</v>
      </c>
      <c r="D2822" t="s">
        <v>595</v>
      </c>
      <c r="F2822" t="s">
        <v>7678</v>
      </c>
      <c r="G2822" t="s">
        <v>595</v>
      </c>
      <c r="H2822" t="s">
        <v>7678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 x14ac:dyDescent="0.4">
      <c r="A2823">
        <v>210001030</v>
      </c>
      <c r="B2823" t="s">
        <v>2022</v>
      </c>
      <c r="C2823" t="s">
        <v>7531</v>
      </c>
      <c r="D2823" t="s">
        <v>595</v>
      </c>
      <c r="F2823" t="s">
        <v>7679</v>
      </c>
      <c r="G2823" t="s">
        <v>595</v>
      </c>
      <c r="H2823" t="s">
        <v>7679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 x14ac:dyDescent="0.4">
      <c r="A2824">
        <v>210001030</v>
      </c>
      <c r="B2824" t="s">
        <v>2022</v>
      </c>
      <c r="C2824" t="s">
        <v>7531</v>
      </c>
      <c r="D2824" t="s">
        <v>595</v>
      </c>
      <c r="F2824" t="s">
        <v>7680</v>
      </c>
      <c r="G2824" t="s">
        <v>595</v>
      </c>
      <c r="H2824" t="s">
        <v>7680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 x14ac:dyDescent="0.4">
      <c r="A2825">
        <v>210001030</v>
      </c>
      <c r="B2825" t="s">
        <v>2022</v>
      </c>
      <c r="C2825" t="s">
        <v>7531</v>
      </c>
      <c r="D2825" t="s">
        <v>595</v>
      </c>
      <c r="F2825" t="s">
        <v>7681</v>
      </c>
      <c r="G2825" t="s">
        <v>595</v>
      </c>
      <c r="H2825" t="s">
        <v>7681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 x14ac:dyDescent="0.4">
      <c r="A2826">
        <v>210001030</v>
      </c>
      <c r="B2826" t="s">
        <v>2022</v>
      </c>
      <c r="C2826" t="s">
        <v>7531</v>
      </c>
      <c r="D2826" t="s">
        <v>595</v>
      </c>
      <c r="F2826" t="s">
        <v>7682</v>
      </c>
      <c r="G2826" t="s">
        <v>595</v>
      </c>
      <c r="H2826" t="s">
        <v>7682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 x14ac:dyDescent="0.4">
      <c r="A2827">
        <v>210001030</v>
      </c>
      <c r="B2827" t="s">
        <v>2022</v>
      </c>
      <c r="C2827" t="s">
        <v>7531</v>
      </c>
      <c r="D2827" t="s">
        <v>595</v>
      </c>
      <c r="F2827" t="s">
        <v>7683</v>
      </c>
      <c r="G2827" t="s">
        <v>595</v>
      </c>
      <c r="H2827" t="s">
        <v>7683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 x14ac:dyDescent="0.4">
      <c r="A2828">
        <v>210001030</v>
      </c>
      <c r="B2828" t="s">
        <v>2022</v>
      </c>
      <c r="C2828" t="s">
        <v>7531</v>
      </c>
      <c r="D2828" t="s">
        <v>595</v>
      </c>
      <c r="F2828" t="s">
        <v>7684</v>
      </c>
      <c r="G2828" t="s">
        <v>595</v>
      </c>
      <c r="H2828" t="s">
        <v>7684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 x14ac:dyDescent="0.4">
      <c r="A2829">
        <v>210001030</v>
      </c>
      <c r="B2829" t="s">
        <v>2022</v>
      </c>
      <c r="C2829" t="s">
        <v>7531</v>
      </c>
      <c r="D2829" t="s">
        <v>595</v>
      </c>
      <c r="F2829" t="s">
        <v>7685</v>
      </c>
      <c r="G2829" t="s">
        <v>595</v>
      </c>
      <c r="H2829" t="s">
        <v>7685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 x14ac:dyDescent="0.4">
      <c r="A2830">
        <v>210001030</v>
      </c>
      <c r="B2830" t="s">
        <v>2022</v>
      </c>
      <c r="C2830" t="s">
        <v>7531</v>
      </c>
      <c r="D2830" t="s">
        <v>595</v>
      </c>
      <c r="F2830" t="s">
        <v>7686</v>
      </c>
      <c r="G2830" t="s">
        <v>595</v>
      </c>
      <c r="H2830" t="s">
        <v>7686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 x14ac:dyDescent="0.4">
      <c r="A2831">
        <v>210001030</v>
      </c>
      <c r="B2831" t="s">
        <v>2022</v>
      </c>
      <c r="C2831" t="s">
        <v>7531</v>
      </c>
      <c r="D2831" t="s">
        <v>595</v>
      </c>
      <c r="F2831" t="s">
        <v>7687</v>
      </c>
      <c r="G2831" t="s">
        <v>595</v>
      </c>
      <c r="H2831" t="s">
        <v>7687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 x14ac:dyDescent="0.4">
      <c r="A2832">
        <v>210001030</v>
      </c>
      <c r="B2832" t="s">
        <v>2022</v>
      </c>
      <c r="C2832" t="s">
        <v>7531</v>
      </c>
      <c r="D2832" t="s">
        <v>595</v>
      </c>
      <c r="F2832" t="s">
        <v>7688</v>
      </c>
      <c r="G2832" t="s">
        <v>595</v>
      </c>
      <c r="H2832" t="s">
        <v>7688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 x14ac:dyDescent="0.4">
      <c r="A2833">
        <v>210001030</v>
      </c>
      <c r="B2833" t="s">
        <v>2022</v>
      </c>
      <c r="C2833" t="s">
        <v>7531</v>
      </c>
      <c r="D2833" t="s">
        <v>595</v>
      </c>
      <c r="F2833" t="s">
        <v>7689</v>
      </c>
      <c r="G2833" t="s">
        <v>595</v>
      </c>
      <c r="H2833" t="s">
        <v>7689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 x14ac:dyDescent="0.4">
      <c r="A2834">
        <v>210001030</v>
      </c>
      <c r="B2834" t="s">
        <v>2022</v>
      </c>
      <c r="C2834" t="s">
        <v>7531</v>
      </c>
      <c r="D2834" t="s">
        <v>595</v>
      </c>
      <c r="F2834" t="s">
        <v>7690</v>
      </c>
      <c r="G2834" t="s">
        <v>595</v>
      </c>
      <c r="H2834" t="s">
        <v>7690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 x14ac:dyDescent="0.4">
      <c r="A2835">
        <v>210001030</v>
      </c>
      <c r="B2835" t="s">
        <v>2022</v>
      </c>
      <c r="C2835" t="s">
        <v>7531</v>
      </c>
      <c r="D2835" t="s">
        <v>595</v>
      </c>
      <c r="F2835" t="s">
        <v>7691</v>
      </c>
      <c r="G2835" t="s">
        <v>595</v>
      </c>
      <c r="H2835" t="s">
        <v>7691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 x14ac:dyDescent="0.4">
      <c r="A2836">
        <v>210001030</v>
      </c>
      <c r="B2836" t="s">
        <v>2022</v>
      </c>
      <c r="C2836" t="s">
        <v>7531</v>
      </c>
      <c r="D2836" t="s">
        <v>595</v>
      </c>
      <c r="F2836" t="s">
        <v>7692</v>
      </c>
      <c r="G2836" t="s">
        <v>595</v>
      </c>
      <c r="H2836" t="s">
        <v>7692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 x14ac:dyDescent="0.4">
      <c r="A2837">
        <v>210001030</v>
      </c>
      <c r="B2837" t="s">
        <v>2022</v>
      </c>
      <c r="C2837" t="s">
        <v>7531</v>
      </c>
      <c r="D2837" t="s">
        <v>595</v>
      </c>
      <c r="F2837" t="s">
        <v>7693</v>
      </c>
      <c r="G2837" t="s">
        <v>595</v>
      </c>
      <c r="H2837" t="s">
        <v>7693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 x14ac:dyDescent="0.4">
      <c r="A2838">
        <v>210001030</v>
      </c>
      <c r="B2838" t="s">
        <v>2022</v>
      </c>
      <c r="C2838" t="s">
        <v>7531</v>
      </c>
      <c r="D2838" t="s">
        <v>595</v>
      </c>
      <c r="F2838" t="s">
        <v>7694</v>
      </c>
      <c r="G2838" t="s">
        <v>595</v>
      </c>
      <c r="H2838" t="s">
        <v>7694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 x14ac:dyDescent="0.4">
      <c r="A2839">
        <v>210001030</v>
      </c>
      <c r="B2839" t="s">
        <v>2022</v>
      </c>
      <c r="C2839" t="s">
        <v>7531</v>
      </c>
      <c r="D2839" t="s">
        <v>595</v>
      </c>
      <c r="F2839" t="s">
        <v>7695</v>
      </c>
      <c r="G2839" t="s">
        <v>595</v>
      </c>
      <c r="H2839" t="s">
        <v>7695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 x14ac:dyDescent="0.4">
      <c r="A2840">
        <v>210001030</v>
      </c>
      <c r="B2840" t="s">
        <v>2022</v>
      </c>
      <c r="C2840" t="s">
        <v>7531</v>
      </c>
      <c r="D2840" t="s">
        <v>595</v>
      </c>
      <c r="F2840" t="s">
        <v>7696</v>
      </c>
      <c r="G2840" t="s">
        <v>595</v>
      </c>
      <c r="H2840" t="s">
        <v>7696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 x14ac:dyDescent="0.4">
      <c r="A2841">
        <v>210001030</v>
      </c>
      <c r="B2841" t="s">
        <v>2022</v>
      </c>
      <c r="C2841" t="s">
        <v>7531</v>
      </c>
      <c r="D2841" t="s">
        <v>595</v>
      </c>
      <c r="F2841" t="s">
        <v>7697</v>
      </c>
      <c r="G2841" t="s">
        <v>595</v>
      </c>
      <c r="H2841" t="s">
        <v>7697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 x14ac:dyDescent="0.4">
      <c r="A2842">
        <v>210001030</v>
      </c>
      <c r="B2842" t="s">
        <v>2022</v>
      </c>
      <c r="C2842" t="s">
        <v>7531</v>
      </c>
      <c r="D2842" t="s">
        <v>595</v>
      </c>
      <c r="F2842" t="s">
        <v>7698</v>
      </c>
      <c r="G2842" t="s">
        <v>595</v>
      </c>
      <c r="H2842" t="s">
        <v>7698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 x14ac:dyDescent="0.4">
      <c r="A2843">
        <v>210001030</v>
      </c>
      <c r="B2843" t="s">
        <v>2022</v>
      </c>
      <c r="C2843" t="s">
        <v>7531</v>
      </c>
      <c r="D2843" t="s">
        <v>595</v>
      </c>
      <c r="F2843" t="s">
        <v>7699</v>
      </c>
      <c r="G2843" t="s">
        <v>595</v>
      </c>
      <c r="H2843" t="s">
        <v>7699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 x14ac:dyDescent="0.4">
      <c r="A2844">
        <v>210001030</v>
      </c>
      <c r="B2844" t="s">
        <v>2022</v>
      </c>
      <c r="C2844" t="s">
        <v>7531</v>
      </c>
      <c r="D2844" t="s">
        <v>595</v>
      </c>
      <c r="F2844" t="s">
        <v>7700</v>
      </c>
      <c r="G2844" t="s">
        <v>595</v>
      </c>
      <c r="H2844" t="s">
        <v>7700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 x14ac:dyDescent="0.4">
      <c r="A2845">
        <v>210001030</v>
      </c>
      <c r="B2845" t="s">
        <v>2022</v>
      </c>
      <c r="C2845" t="s">
        <v>7531</v>
      </c>
      <c r="D2845" t="s">
        <v>595</v>
      </c>
      <c r="F2845" t="s">
        <v>7701</v>
      </c>
      <c r="G2845" t="s">
        <v>595</v>
      </c>
      <c r="H2845" t="s">
        <v>7701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 x14ac:dyDescent="0.4">
      <c r="A2846">
        <v>210001030</v>
      </c>
      <c r="B2846" t="s">
        <v>2022</v>
      </c>
      <c r="C2846" t="s">
        <v>7531</v>
      </c>
      <c r="D2846" t="s">
        <v>595</v>
      </c>
      <c r="F2846" t="s">
        <v>7702</v>
      </c>
      <c r="G2846" t="s">
        <v>595</v>
      </c>
      <c r="H2846" t="s">
        <v>7702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 x14ac:dyDescent="0.4">
      <c r="A2847">
        <v>210001030</v>
      </c>
      <c r="B2847" t="s">
        <v>2022</v>
      </c>
      <c r="C2847" t="s">
        <v>7531</v>
      </c>
      <c r="D2847" t="s">
        <v>595</v>
      </c>
      <c r="F2847" t="s">
        <v>7703</v>
      </c>
      <c r="G2847" t="s">
        <v>595</v>
      </c>
      <c r="H2847" t="s">
        <v>7703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 x14ac:dyDescent="0.4">
      <c r="A2848">
        <v>210001030</v>
      </c>
      <c r="B2848" t="s">
        <v>2022</v>
      </c>
      <c r="C2848" t="s">
        <v>7531</v>
      </c>
      <c r="D2848" t="s">
        <v>2775</v>
      </c>
      <c r="F2848" t="s">
        <v>7534</v>
      </c>
      <c r="G2848" t="s">
        <v>2775</v>
      </c>
      <c r="H2848" t="s">
        <v>7534</v>
      </c>
      <c r="I2848" t="s">
        <v>733</v>
      </c>
      <c r="J2848">
        <v>10973486.167558329</v>
      </c>
    </row>
    <row r="2849" spans="1:10" x14ac:dyDescent="0.4">
      <c r="A2849">
        <v>210001030</v>
      </c>
      <c r="B2849" t="s">
        <v>2022</v>
      </c>
      <c r="C2849" t="s">
        <v>7531</v>
      </c>
      <c r="D2849" t="s">
        <v>2775</v>
      </c>
      <c r="F2849" t="s">
        <v>7535</v>
      </c>
      <c r="G2849" t="s">
        <v>2775</v>
      </c>
      <c r="H2849" t="s">
        <v>7535</v>
      </c>
      <c r="I2849" t="s">
        <v>733</v>
      </c>
      <c r="J2849">
        <v>10465645.95543698</v>
      </c>
    </row>
    <row r="2850" spans="1:10" x14ac:dyDescent="0.4">
      <c r="A2850">
        <v>210001030</v>
      </c>
      <c r="B2850" t="s">
        <v>2022</v>
      </c>
      <c r="C2850" t="s">
        <v>7531</v>
      </c>
      <c r="D2850" t="s">
        <v>2775</v>
      </c>
      <c r="F2850" t="s">
        <v>7536</v>
      </c>
      <c r="G2850" t="s">
        <v>2775</v>
      </c>
      <c r="H2850" t="s">
        <v>7536</v>
      </c>
      <c r="I2850" t="s">
        <v>733</v>
      </c>
      <c r="J2850">
        <v>22872463.30727211</v>
      </c>
    </row>
    <row r="2851" spans="1:10" x14ac:dyDescent="0.4">
      <c r="A2851">
        <v>210001030</v>
      </c>
      <c r="B2851" t="s">
        <v>2022</v>
      </c>
      <c r="C2851" t="s">
        <v>7531</v>
      </c>
      <c r="D2851" t="s">
        <v>2775</v>
      </c>
      <c r="F2851" t="s">
        <v>7537</v>
      </c>
      <c r="G2851" t="s">
        <v>2775</v>
      </c>
      <c r="H2851" t="s">
        <v>7537</v>
      </c>
      <c r="I2851" t="s">
        <v>733</v>
      </c>
      <c r="J2851">
        <v>10335160.724811411</v>
      </c>
    </row>
    <row r="2852" spans="1:10" x14ac:dyDescent="0.4">
      <c r="A2852">
        <v>210001030</v>
      </c>
      <c r="B2852" t="s">
        <v>2022</v>
      </c>
      <c r="C2852" t="s">
        <v>7531</v>
      </c>
      <c r="D2852" t="s">
        <v>2775</v>
      </c>
      <c r="F2852" t="s">
        <v>7538</v>
      </c>
      <c r="G2852" t="s">
        <v>2775</v>
      </c>
      <c r="H2852" t="s">
        <v>7538</v>
      </c>
      <c r="I2852" t="s">
        <v>733</v>
      </c>
      <c r="J2852">
        <v>43051402.834244661</v>
      </c>
    </row>
    <row r="2853" spans="1:10" x14ac:dyDescent="0.4">
      <c r="A2853">
        <v>210001030</v>
      </c>
      <c r="B2853" t="s">
        <v>2022</v>
      </c>
      <c r="C2853" t="s">
        <v>7531</v>
      </c>
      <c r="D2853" t="s">
        <v>2775</v>
      </c>
      <c r="F2853" t="s">
        <v>7539</v>
      </c>
      <c r="G2853" t="s">
        <v>2775</v>
      </c>
      <c r="H2853" t="s">
        <v>7539</v>
      </c>
      <c r="I2853" t="s">
        <v>733</v>
      </c>
      <c r="J2853">
        <v>1599582.9786939961</v>
      </c>
    </row>
    <row r="2854" spans="1:10" x14ac:dyDescent="0.4">
      <c r="A2854">
        <v>210001030</v>
      </c>
      <c r="B2854" t="s">
        <v>2022</v>
      </c>
      <c r="C2854" t="s">
        <v>7531</v>
      </c>
      <c r="D2854" t="s">
        <v>2775</v>
      </c>
      <c r="F2854" t="s">
        <v>7540</v>
      </c>
      <c r="G2854" t="s">
        <v>2775</v>
      </c>
      <c r="H2854" t="s">
        <v>7540</v>
      </c>
      <c r="I2854" t="s">
        <v>733</v>
      </c>
      <c r="J2854">
        <v>63172323.418739788</v>
      </c>
    </row>
    <row r="2855" spans="1:10" x14ac:dyDescent="0.4">
      <c r="A2855">
        <v>210001030</v>
      </c>
      <c r="B2855" t="s">
        <v>2022</v>
      </c>
      <c r="C2855" t="s">
        <v>7531</v>
      </c>
      <c r="D2855" t="s">
        <v>2775</v>
      </c>
      <c r="F2855" t="s">
        <v>7542</v>
      </c>
      <c r="G2855" t="s">
        <v>2775</v>
      </c>
      <c r="H2855" t="s">
        <v>7542</v>
      </c>
      <c r="I2855" t="s">
        <v>733</v>
      </c>
      <c r="J2855">
        <v>62526741.590886779</v>
      </c>
    </row>
    <row r="2856" spans="1:10" x14ac:dyDescent="0.4">
      <c r="A2856">
        <v>210001030</v>
      </c>
      <c r="B2856" t="s">
        <v>2022</v>
      </c>
      <c r="C2856" t="s">
        <v>7531</v>
      </c>
      <c r="D2856" t="s">
        <v>2775</v>
      </c>
      <c r="F2856" t="s">
        <v>7544</v>
      </c>
      <c r="G2856" t="s">
        <v>2775</v>
      </c>
      <c r="H2856" t="s">
        <v>7544</v>
      </c>
      <c r="I2856" t="s">
        <v>733</v>
      </c>
      <c r="J2856">
        <v>7602699.0121583547</v>
      </c>
    </row>
    <row r="2857" spans="1:10" x14ac:dyDescent="0.4">
      <c r="A2857">
        <v>210001030</v>
      </c>
      <c r="B2857" t="s">
        <v>2022</v>
      </c>
      <c r="C2857" t="s">
        <v>7531</v>
      </c>
      <c r="D2857" t="s">
        <v>2775</v>
      </c>
      <c r="F2857" t="s">
        <v>7545</v>
      </c>
      <c r="G2857" t="s">
        <v>2775</v>
      </c>
      <c r="H2857" t="s">
        <v>7545</v>
      </c>
      <c r="I2857" t="s">
        <v>733</v>
      </c>
      <c r="J2857">
        <v>39323597.399549089</v>
      </c>
    </row>
    <row r="2858" spans="1:10" x14ac:dyDescent="0.4">
      <c r="A2858">
        <v>210001030</v>
      </c>
      <c r="B2858" t="s">
        <v>2022</v>
      </c>
      <c r="C2858" t="s">
        <v>7531</v>
      </c>
      <c r="D2858" t="s">
        <v>2775</v>
      </c>
      <c r="F2858" t="s">
        <v>7548</v>
      </c>
      <c r="G2858" t="s">
        <v>2775</v>
      </c>
      <c r="H2858" t="s">
        <v>7548</v>
      </c>
      <c r="I2858" t="s">
        <v>733</v>
      </c>
      <c r="J2858">
        <v>16105271.27119809</v>
      </c>
    </row>
    <row r="2859" spans="1:10" x14ac:dyDescent="0.4">
      <c r="A2859">
        <v>210001030</v>
      </c>
      <c r="B2859" t="s">
        <v>2022</v>
      </c>
      <c r="C2859" t="s">
        <v>7531</v>
      </c>
      <c r="D2859" t="s">
        <v>2775</v>
      </c>
      <c r="F2859" t="s">
        <v>7551</v>
      </c>
      <c r="G2859" t="s">
        <v>2775</v>
      </c>
      <c r="H2859" t="s">
        <v>7551</v>
      </c>
      <c r="I2859" t="s">
        <v>733</v>
      </c>
      <c r="J2859">
        <v>17703020.067133538</v>
      </c>
    </row>
    <row r="2860" spans="1:10" x14ac:dyDescent="0.4">
      <c r="A2860">
        <v>210001030</v>
      </c>
      <c r="B2860" t="s">
        <v>2022</v>
      </c>
      <c r="C2860" t="s">
        <v>7531</v>
      </c>
      <c r="D2860" t="s">
        <v>2775</v>
      </c>
      <c r="F2860" t="s">
        <v>7553</v>
      </c>
      <c r="G2860" t="s">
        <v>2775</v>
      </c>
      <c r="H2860" t="s">
        <v>7553</v>
      </c>
      <c r="I2860" t="s">
        <v>733</v>
      </c>
      <c r="J2860">
        <v>67935466.482886329</v>
      </c>
    </row>
    <row r="2861" spans="1:10" x14ac:dyDescent="0.4">
      <c r="A2861">
        <v>210001030</v>
      </c>
      <c r="B2861" t="s">
        <v>2022</v>
      </c>
      <c r="C2861" t="s">
        <v>7531</v>
      </c>
      <c r="D2861" t="s">
        <v>2775</v>
      </c>
      <c r="F2861" t="s">
        <v>7555</v>
      </c>
      <c r="G2861" t="s">
        <v>2775</v>
      </c>
      <c r="H2861" t="s">
        <v>7555</v>
      </c>
      <c r="I2861" t="s">
        <v>733</v>
      </c>
      <c r="J2861">
        <v>9878892.268337233</v>
      </c>
    </row>
    <row r="2862" spans="1:10" x14ac:dyDescent="0.4">
      <c r="A2862">
        <v>210001030</v>
      </c>
      <c r="B2862" t="s">
        <v>2022</v>
      </c>
      <c r="C2862" t="s">
        <v>7531</v>
      </c>
      <c r="D2862" t="s">
        <v>2775</v>
      </c>
      <c r="F2862" t="s">
        <v>7557</v>
      </c>
      <c r="G2862" t="s">
        <v>2775</v>
      </c>
      <c r="H2862" t="s">
        <v>7557</v>
      </c>
      <c r="I2862" t="s">
        <v>733</v>
      </c>
      <c r="J2862">
        <v>7549039.4101796476</v>
      </c>
    </row>
    <row r="2863" spans="1:10" x14ac:dyDescent="0.4">
      <c r="A2863">
        <v>210001030</v>
      </c>
      <c r="B2863" t="s">
        <v>2022</v>
      </c>
      <c r="C2863" t="s">
        <v>7531</v>
      </c>
      <c r="D2863" t="s">
        <v>2775</v>
      </c>
      <c r="F2863" t="s">
        <v>7559</v>
      </c>
      <c r="G2863" t="s">
        <v>2775</v>
      </c>
      <c r="H2863" t="s">
        <v>7559</v>
      </c>
      <c r="I2863" t="s">
        <v>733</v>
      </c>
      <c r="J2863">
        <v>27510078.484556649</v>
      </c>
    </row>
    <row r="2864" spans="1:10" x14ac:dyDescent="0.4">
      <c r="A2864">
        <v>210001030</v>
      </c>
      <c r="B2864" t="s">
        <v>2022</v>
      </c>
      <c r="C2864" t="s">
        <v>7531</v>
      </c>
      <c r="D2864" t="s">
        <v>2775</v>
      </c>
      <c r="F2864" t="s">
        <v>7560</v>
      </c>
      <c r="G2864" t="s">
        <v>2775</v>
      </c>
      <c r="H2864" t="s">
        <v>7560</v>
      </c>
      <c r="I2864" t="s">
        <v>733</v>
      </c>
      <c r="J2864">
        <v>5458382.1189600881</v>
      </c>
    </row>
    <row r="2865" spans="1:10" x14ac:dyDescent="0.4">
      <c r="A2865">
        <v>210001030</v>
      </c>
      <c r="B2865" t="s">
        <v>2022</v>
      </c>
      <c r="C2865" t="s">
        <v>7531</v>
      </c>
      <c r="D2865" t="s">
        <v>2775</v>
      </c>
      <c r="F2865" t="s">
        <v>7562</v>
      </c>
      <c r="G2865" t="s">
        <v>2775</v>
      </c>
      <c r="H2865" t="s">
        <v>7562</v>
      </c>
      <c r="I2865" t="s">
        <v>733</v>
      </c>
      <c r="J2865">
        <v>15771658.90855597</v>
      </c>
    </row>
    <row r="2866" spans="1:10" x14ac:dyDescent="0.4">
      <c r="A2866">
        <v>210001030</v>
      </c>
      <c r="B2866" t="s">
        <v>2022</v>
      </c>
      <c r="C2866" t="s">
        <v>7531</v>
      </c>
      <c r="D2866" t="s">
        <v>2775</v>
      </c>
      <c r="F2866" t="s">
        <v>7564</v>
      </c>
      <c r="G2866" t="s">
        <v>2775</v>
      </c>
      <c r="H2866" t="s">
        <v>7564</v>
      </c>
      <c r="I2866" t="s">
        <v>733</v>
      </c>
      <c r="J2866">
        <v>8388401.8430136386</v>
      </c>
    </row>
    <row r="2867" spans="1:10" x14ac:dyDescent="0.4">
      <c r="A2867">
        <v>210001030</v>
      </c>
      <c r="B2867" t="s">
        <v>2022</v>
      </c>
      <c r="C2867" t="s">
        <v>7531</v>
      </c>
      <c r="D2867" t="s">
        <v>2775</v>
      </c>
      <c r="F2867" t="s">
        <v>7567</v>
      </c>
      <c r="G2867" t="s">
        <v>2775</v>
      </c>
      <c r="H2867" t="s">
        <v>7567</v>
      </c>
      <c r="I2867" t="s">
        <v>733</v>
      </c>
      <c r="J2867">
        <v>5051599.8673994932</v>
      </c>
    </row>
    <row r="2868" spans="1:10" x14ac:dyDescent="0.4">
      <c r="A2868">
        <v>210001030</v>
      </c>
      <c r="B2868" t="s">
        <v>2022</v>
      </c>
      <c r="C2868" t="s">
        <v>7531</v>
      </c>
      <c r="D2868" t="s">
        <v>2775</v>
      </c>
      <c r="F2868" t="s">
        <v>7569</v>
      </c>
      <c r="G2868" t="s">
        <v>2775</v>
      </c>
      <c r="H2868" t="s">
        <v>7569</v>
      </c>
      <c r="I2868" t="s">
        <v>733</v>
      </c>
      <c r="J2868">
        <v>6687946.847192483</v>
      </c>
    </row>
    <row r="2869" spans="1:10" x14ac:dyDescent="0.4">
      <c r="A2869">
        <v>210001030</v>
      </c>
      <c r="B2869" t="s">
        <v>2022</v>
      </c>
      <c r="C2869" t="s">
        <v>7531</v>
      </c>
      <c r="D2869" t="s">
        <v>2775</v>
      </c>
      <c r="F2869" t="s">
        <v>7572</v>
      </c>
      <c r="G2869" t="s">
        <v>2775</v>
      </c>
      <c r="H2869" t="s">
        <v>7572</v>
      </c>
      <c r="I2869" t="s">
        <v>733</v>
      </c>
      <c r="J2869">
        <v>3573603.2338948981</v>
      </c>
    </row>
    <row r="2870" spans="1:10" x14ac:dyDescent="0.4">
      <c r="A2870">
        <v>210001030</v>
      </c>
      <c r="B2870" t="s">
        <v>2022</v>
      </c>
      <c r="C2870" t="s">
        <v>7531</v>
      </c>
      <c r="D2870" t="s">
        <v>2775</v>
      </c>
      <c r="F2870" t="s">
        <v>7575</v>
      </c>
      <c r="G2870" t="s">
        <v>2775</v>
      </c>
      <c r="H2870" t="s">
        <v>7575</v>
      </c>
      <c r="I2870" t="s">
        <v>733</v>
      </c>
      <c r="J2870">
        <v>11931370.32232433</v>
      </c>
    </row>
    <row r="2871" spans="1:10" x14ac:dyDescent="0.4">
      <c r="A2871">
        <v>210001030</v>
      </c>
      <c r="B2871" t="s">
        <v>2022</v>
      </c>
      <c r="C2871" t="s">
        <v>7531</v>
      </c>
      <c r="D2871" t="s">
        <v>2775</v>
      </c>
      <c r="F2871" t="s">
        <v>7577</v>
      </c>
      <c r="G2871" t="s">
        <v>2775</v>
      </c>
      <c r="H2871" t="s">
        <v>7577</v>
      </c>
      <c r="I2871" t="s">
        <v>733</v>
      </c>
      <c r="J2871">
        <v>8709682.2534919269</v>
      </c>
    </row>
    <row r="2872" spans="1:10" x14ac:dyDescent="0.4">
      <c r="A2872">
        <v>210001030</v>
      </c>
      <c r="B2872" t="s">
        <v>2022</v>
      </c>
      <c r="C2872" t="s">
        <v>7531</v>
      </c>
      <c r="D2872" t="s">
        <v>2775</v>
      </c>
      <c r="F2872" t="s">
        <v>7578</v>
      </c>
      <c r="G2872" t="s">
        <v>2775</v>
      </c>
      <c r="H2872" t="s">
        <v>7578</v>
      </c>
      <c r="I2872" t="s">
        <v>733</v>
      </c>
      <c r="J2872">
        <v>22188674.695011299</v>
      </c>
    </row>
    <row r="2873" spans="1:10" x14ac:dyDescent="0.4">
      <c r="A2873">
        <v>210001030</v>
      </c>
      <c r="B2873" t="s">
        <v>2022</v>
      </c>
      <c r="C2873" t="s">
        <v>7531</v>
      </c>
      <c r="D2873" t="s">
        <v>2775</v>
      </c>
      <c r="F2873" t="s">
        <v>7580</v>
      </c>
      <c r="G2873" t="s">
        <v>2775</v>
      </c>
      <c r="H2873" t="s">
        <v>7580</v>
      </c>
      <c r="I2873" t="s">
        <v>733</v>
      </c>
      <c r="J2873">
        <v>48935892.696070477</v>
      </c>
    </row>
    <row r="2874" spans="1:10" x14ac:dyDescent="0.4">
      <c r="A2874">
        <v>210001030</v>
      </c>
      <c r="B2874" t="s">
        <v>2022</v>
      </c>
      <c r="C2874" t="s">
        <v>7531</v>
      </c>
      <c r="D2874" t="s">
        <v>2775</v>
      </c>
      <c r="F2874" t="s">
        <v>7581</v>
      </c>
      <c r="G2874" t="s">
        <v>2775</v>
      </c>
      <c r="H2874" t="s">
        <v>7581</v>
      </c>
      <c r="I2874" t="s">
        <v>733</v>
      </c>
      <c r="J2874">
        <v>14175948.60359622</v>
      </c>
    </row>
    <row r="2875" spans="1:10" x14ac:dyDescent="0.4">
      <c r="A2875">
        <v>210001030</v>
      </c>
      <c r="B2875" t="s">
        <v>2022</v>
      </c>
      <c r="C2875" t="s">
        <v>7531</v>
      </c>
      <c r="D2875" t="s">
        <v>2775</v>
      </c>
      <c r="F2875" t="s">
        <v>7584</v>
      </c>
      <c r="G2875" t="s">
        <v>2775</v>
      </c>
      <c r="H2875" t="s">
        <v>7584</v>
      </c>
      <c r="I2875" t="s">
        <v>733</v>
      </c>
      <c r="J2875">
        <v>85531544.971924528</v>
      </c>
    </row>
    <row r="2876" spans="1:10" x14ac:dyDescent="0.4">
      <c r="A2876">
        <v>210001030</v>
      </c>
      <c r="B2876" t="s">
        <v>2022</v>
      </c>
      <c r="C2876" t="s">
        <v>7531</v>
      </c>
      <c r="D2876" t="s">
        <v>2775</v>
      </c>
      <c r="F2876" t="s">
        <v>7585</v>
      </c>
      <c r="G2876" t="s">
        <v>2775</v>
      </c>
      <c r="H2876" t="s">
        <v>7585</v>
      </c>
      <c r="I2876" t="s">
        <v>733</v>
      </c>
      <c r="J2876">
        <v>6314363.5331213456</v>
      </c>
    </row>
    <row r="2877" spans="1:10" x14ac:dyDescent="0.4">
      <c r="A2877">
        <v>210001030</v>
      </c>
      <c r="B2877" t="s">
        <v>2022</v>
      </c>
      <c r="C2877" t="s">
        <v>7531</v>
      </c>
      <c r="D2877" t="s">
        <v>2775</v>
      </c>
      <c r="F2877" t="s">
        <v>7586</v>
      </c>
      <c r="G2877" t="s">
        <v>2775</v>
      </c>
      <c r="H2877" t="s">
        <v>7586</v>
      </c>
      <c r="I2877" t="s">
        <v>733</v>
      </c>
      <c r="J2877">
        <v>6027127.9879754726</v>
      </c>
    </row>
    <row r="2878" spans="1:10" x14ac:dyDescent="0.4">
      <c r="A2878">
        <v>210001030</v>
      </c>
      <c r="B2878" t="s">
        <v>2022</v>
      </c>
      <c r="C2878" t="s">
        <v>7531</v>
      </c>
      <c r="D2878" t="s">
        <v>2775</v>
      </c>
      <c r="F2878" t="s">
        <v>7589</v>
      </c>
      <c r="G2878" t="s">
        <v>2775</v>
      </c>
      <c r="H2878" t="s">
        <v>7589</v>
      </c>
      <c r="I2878" t="s">
        <v>733</v>
      </c>
      <c r="J2878">
        <v>9215447.2450704426</v>
      </c>
    </row>
    <row r="2879" spans="1:10" x14ac:dyDescent="0.4">
      <c r="A2879">
        <v>210001030</v>
      </c>
      <c r="B2879" t="s">
        <v>2022</v>
      </c>
      <c r="C2879" t="s">
        <v>7531</v>
      </c>
      <c r="D2879" t="s">
        <v>2775</v>
      </c>
      <c r="F2879" t="s">
        <v>7591</v>
      </c>
      <c r="G2879" t="s">
        <v>2775</v>
      </c>
      <c r="H2879" t="s">
        <v>7591</v>
      </c>
      <c r="I2879" t="s">
        <v>733</v>
      </c>
      <c r="J2879">
        <v>7318136.6908201491</v>
      </c>
    </row>
    <row r="2880" spans="1:10" x14ac:dyDescent="0.4">
      <c r="A2880">
        <v>210001030</v>
      </c>
      <c r="B2880" t="s">
        <v>2022</v>
      </c>
      <c r="C2880" t="s">
        <v>7531</v>
      </c>
      <c r="D2880" t="s">
        <v>2775</v>
      </c>
      <c r="F2880" t="s">
        <v>7592</v>
      </c>
      <c r="G2880" t="s">
        <v>2775</v>
      </c>
      <c r="H2880" t="s">
        <v>7592</v>
      </c>
      <c r="I2880" t="s">
        <v>733</v>
      </c>
      <c r="J2880">
        <v>16429917.028264649</v>
      </c>
    </row>
    <row r="2881" spans="1:10" x14ac:dyDescent="0.4">
      <c r="A2881">
        <v>210001030</v>
      </c>
      <c r="B2881" t="s">
        <v>2022</v>
      </c>
      <c r="C2881" t="s">
        <v>7531</v>
      </c>
      <c r="D2881" t="s">
        <v>2775</v>
      </c>
      <c r="F2881" t="s">
        <v>7595</v>
      </c>
      <c r="G2881" t="s">
        <v>2775</v>
      </c>
      <c r="H2881" t="s">
        <v>7595</v>
      </c>
      <c r="I2881" t="s">
        <v>733</v>
      </c>
      <c r="J2881">
        <v>24902648.809609361</v>
      </c>
    </row>
    <row r="2882" spans="1:10" x14ac:dyDescent="0.4">
      <c r="A2882">
        <v>210001030</v>
      </c>
      <c r="B2882" t="s">
        <v>2022</v>
      </c>
      <c r="C2882" t="s">
        <v>7531</v>
      </c>
      <c r="D2882" t="s">
        <v>2775</v>
      </c>
      <c r="F2882" t="s">
        <v>7598</v>
      </c>
      <c r="G2882" t="s">
        <v>2775</v>
      </c>
      <c r="H2882" t="s">
        <v>7598</v>
      </c>
      <c r="I2882" t="s">
        <v>733</v>
      </c>
      <c r="J2882">
        <v>6751182.5360013163</v>
      </c>
    </row>
    <row r="2883" spans="1:10" x14ac:dyDescent="0.4">
      <c r="A2883">
        <v>210001030</v>
      </c>
      <c r="B2883" t="s">
        <v>2022</v>
      </c>
      <c r="C2883" t="s">
        <v>7531</v>
      </c>
      <c r="D2883" t="s">
        <v>2775</v>
      </c>
      <c r="F2883" t="s">
        <v>7600</v>
      </c>
      <c r="G2883" t="s">
        <v>2775</v>
      </c>
      <c r="H2883" t="s">
        <v>7600</v>
      </c>
      <c r="I2883" t="s">
        <v>733</v>
      </c>
      <c r="J2883">
        <v>15401439.793274131</v>
      </c>
    </row>
    <row r="2884" spans="1:10" x14ac:dyDescent="0.4">
      <c r="A2884">
        <v>210001030</v>
      </c>
      <c r="B2884" t="s">
        <v>2022</v>
      </c>
      <c r="C2884" t="s">
        <v>7531</v>
      </c>
      <c r="D2884" t="s">
        <v>2775</v>
      </c>
      <c r="F2884" t="s">
        <v>7601</v>
      </c>
      <c r="G2884" t="s">
        <v>2775</v>
      </c>
      <c r="H2884" t="s">
        <v>7601</v>
      </c>
      <c r="I2884" t="s">
        <v>733</v>
      </c>
      <c r="J2884">
        <v>20065484.189706512</v>
      </c>
    </row>
    <row r="2885" spans="1:10" x14ac:dyDescent="0.4">
      <c r="A2885">
        <v>210001030</v>
      </c>
      <c r="B2885" t="s">
        <v>2022</v>
      </c>
      <c r="C2885" t="s">
        <v>7531</v>
      </c>
      <c r="D2885" t="s">
        <v>2775</v>
      </c>
      <c r="F2885" t="s">
        <v>7602</v>
      </c>
      <c r="G2885" t="s">
        <v>2775</v>
      </c>
      <c r="H2885" t="s">
        <v>7602</v>
      </c>
      <c r="I2885" t="s">
        <v>733</v>
      </c>
      <c r="J2885">
        <v>47536965.638204589</v>
      </c>
    </row>
    <row r="2886" spans="1:10" x14ac:dyDescent="0.4">
      <c r="A2886">
        <v>210001030</v>
      </c>
      <c r="B2886" t="s">
        <v>2022</v>
      </c>
      <c r="C2886" t="s">
        <v>7531</v>
      </c>
      <c r="D2886" t="s">
        <v>2775</v>
      </c>
      <c r="F2886" t="s">
        <v>7603</v>
      </c>
      <c r="G2886" t="s">
        <v>2775</v>
      </c>
      <c r="H2886" t="s">
        <v>7603</v>
      </c>
      <c r="I2886" t="s">
        <v>733</v>
      </c>
      <c r="J2886">
        <v>138642637.92530599</v>
      </c>
    </row>
    <row r="2887" spans="1:10" x14ac:dyDescent="0.4">
      <c r="A2887">
        <v>210001030</v>
      </c>
      <c r="B2887" t="s">
        <v>2022</v>
      </c>
      <c r="C2887" t="s">
        <v>7531</v>
      </c>
      <c r="D2887" t="s">
        <v>2775</v>
      </c>
      <c r="F2887" t="s">
        <v>7604</v>
      </c>
      <c r="G2887" t="s">
        <v>2775</v>
      </c>
      <c r="H2887" t="s">
        <v>7604</v>
      </c>
      <c r="I2887" t="s">
        <v>733</v>
      </c>
      <c r="J2887">
        <v>19765000.748816501</v>
      </c>
    </row>
    <row r="2888" spans="1:10" x14ac:dyDescent="0.4">
      <c r="A2888">
        <v>210001030</v>
      </c>
      <c r="B2888" t="s">
        <v>2022</v>
      </c>
      <c r="C2888" t="s">
        <v>7531</v>
      </c>
      <c r="D2888" t="s">
        <v>2775</v>
      </c>
      <c r="F2888" t="s">
        <v>7605</v>
      </c>
      <c r="G2888" t="s">
        <v>2775</v>
      </c>
      <c r="H2888" t="s">
        <v>7605</v>
      </c>
      <c r="I2888" t="s">
        <v>733</v>
      </c>
      <c r="J2888">
        <v>4712568.7458067518</v>
      </c>
    </row>
    <row r="2889" spans="1:10" x14ac:dyDescent="0.4">
      <c r="A2889">
        <v>210001030</v>
      </c>
      <c r="B2889" t="s">
        <v>2022</v>
      </c>
      <c r="C2889" t="s">
        <v>7531</v>
      </c>
      <c r="D2889" t="s">
        <v>2775</v>
      </c>
      <c r="F2889" t="s">
        <v>7606</v>
      </c>
      <c r="G2889" t="s">
        <v>2775</v>
      </c>
      <c r="H2889" t="s">
        <v>7606</v>
      </c>
      <c r="I2889" t="s">
        <v>733</v>
      </c>
      <c r="J2889">
        <v>10976906.60849729</v>
      </c>
    </row>
    <row r="2890" spans="1:10" x14ac:dyDescent="0.4">
      <c r="A2890">
        <v>210001030</v>
      </c>
      <c r="B2890" t="s">
        <v>2022</v>
      </c>
      <c r="C2890" t="s">
        <v>7531</v>
      </c>
      <c r="D2890" t="s">
        <v>2775</v>
      </c>
      <c r="F2890" t="s">
        <v>7609</v>
      </c>
      <c r="G2890" t="s">
        <v>2775</v>
      </c>
      <c r="H2890" t="s">
        <v>7609</v>
      </c>
      <c r="I2890" t="s">
        <v>733</v>
      </c>
      <c r="J2890">
        <v>5320874.654218887</v>
      </c>
    </row>
    <row r="2891" spans="1:10" x14ac:dyDescent="0.4">
      <c r="A2891">
        <v>210001030</v>
      </c>
      <c r="B2891" t="s">
        <v>2022</v>
      </c>
      <c r="C2891" t="s">
        <v>7531</v>
      </c>
      <c r="D2891" t="s">
        <v>2775</v>
      </c>
      <c r="F2891" t="s">
        <v>7611</v>
      </c>
      <c r="G2891" t="s">
        <v>2775</v>
      </c>
      <c r="H2891" t="s">
        <v>7611</v>
      </c>
      <c r="I2891" t="s">
        <v>733</v>
      </c>
      <c r="J2891">
        <v>2926560.257949512</v>
      </c>
    </row>
    <row r="2892" spans="1:10" x14ac:dyDescent="0.4">
      <c r="A2892">
        <v>210001030</v>
      </c>
      <c r="B2892" t="s">
        <v>2022</v>
      </c>
      <c r="C2892" t="s">
        <v>7531</v>
      </c>
      <c r="D2892" t="s">
        <v>2775</v>
      </c>
      <c r="F2892" t="s">
        <v>7612</v>
      </c>
      <c r="G2892" t="s">
        <v>2775</v>
      </c>
      <c r="H2892" t="s">
        <v>7612</v>
      </c>
      <c r="I2892" t="s">
        <v>733</v>
      </c>
      <c r="J2892">
        <v>10646501.1961852</v>
      </c>
    </row>
    <row r="2893" spans="1:10" x14ac:dyDescent="0.4">
      <c r="A2893">
        <v>210001030</v>
      </c>
      <c r="B2893" t="s">
        <v>2022</v>
      </c>
      <c r="C2893" t="s">
        <v>7531</v>
      </c>
      <c r="D2893" t="s">
        <v>2775</v>
      </c>
      <c r="F2893" t="s">
        <v>7613</v>
      </c>
      <c r="G2893" t="s">
        <v>2775</v>
      </c>
      <c r="H2893" t="s">
        <v>7613</v>
      </c>
      <c r="I2893" t="s">
        <v>733</v>
      </c>
      <c r="J2893">
        <v>1730490.599341559</v>
      </c>
    </row>
    <row r="2894" spans="1:10" x14ac:dyDescent="0.4">
      <c r="A2894">
        <v>210001030</v>
      </c>
      <c r="B2894" t="s">
        <v>2022</v>
      </c>
      <c r="C2894" t="s">
        <v>7531</v>
      </c>
      <c r="D2894" t="s">
        <v>2775</v>
      </c>
      <c r="F2894" t="s">
        <v>7615</v>
      </c>
      <c r="G2894" t="s">
        <v>2775</v>
      </c>
      <c r="H2894" t="s">
        <v>7615</v>
      </c>
      <c r="I2894" t="s">
        <v>733</v>
      </c>
      <c r="J2894">
        <v>28518212.130553141</v>
      </c>
    </row>
    <row r="2895" spans="1:10" x14ac:dyDescent="0.4">
      <c r="A2895">
        <v>210001030</v>
      </c>
      <c r="B2895" t="s">
        <v>2022</v>
      </c>
      <c r="C2895" t="s">
        <v>7531</v>
      </c>
      <c r="D2895" t="s">
        <v>2775</v>
      </c>
      <c r="F2895" t="s">
        <v>7617</v>
      </c>
      <c r="G2895" t="s">
        <v>2775</v>
      </c>
      <c r="H2895" t="s">
        <v>7617</v>
      </c>
      <c r="I2895" t="s">
        <v>733</v>
      </c>
      <c r="J2895">
        <v>67770907.691954032</v>
      </c>
    </row>
    <row r="2896" spans="1:10" x14ac:dyDescent="0.4">
      <c r="A2896">
        <v>210001030</v>
      </c>
      <c r="B2896" t="s">
        <v>2022</v>
      </c>
      <c r="C2896" t="s">
        <v>7531</v>
      </c>
      <c r="D2896" t="s">
        <v>2775</v>
      </c>
      <c r="F2896" t="s">
        <v>7618</v>
      </c>
      <c r="G2896" t="s">
        <v>2775</v>
      </c>
      <c r="H2896" t="s">
        <v>7618</v>
      </c>
      <c r="I2896" t="s">
        <v>733</v>
      </c>
      <c r="J2896">
        <v>5630229.4333697157</v>
      </c>
    </row>
    <row r="2897" spans="1:10" x14ac:dyDescent="0.4">
      <c r="A2897">
        <v>210001030</v>
      </c>
      <c r="B2897" t="s">
        <v>2022</v>
      </c>
      <c r="C2897" t="s">
        <v>7531</v>
      </c>
      <c r="D2897" t="s">
        <v>2775</v>
      </c>
      <c r="F2897" t="s">
        <v>7620</v>
      </c>
      <c r="G2897" t="s">
        <v>2775</v>
      </c>
      <c r="H2897" t="s">
        <v>7620</v>
      </c>
      <c r="I2897" t="s">
        <v>733</v>
      </c>
      <c r="J2897">
        <v>7318733.5462860083</v>
      </c>
    </row>
    <row r="2898" spans="1:10" x14ac:dyDescent="0.4">
      <c r="A2898">
        <v>210001030</v>
      </c>
      <c r="B2898" t="s">
        <v>2022</v>
      </c>
      <c r="C2898" t="s">
        <v>7531</v>
      </c>
      <c r="D2898" t="s">
        <v>2775</v>
      </c>
      <c r="F2898" t="s">
        <v>7621</v>
      </c>
      <c r="G2898" t="s">
        <v>2775</v>
      </c>
      <c r="H2898" t="s">
        <v>7621</v>
      </c>
      <c r="I2898" t="s">
        <v>733</v>
      </c>
      <c r="J2898">
        <v>15851176.125794061</v>
      </c>
    </row>
    <row r="2899" spans="1:10" x14ac:dyDescent="0.4">
      <c r="A2899">
        <v>210001030</v>
      </c>
      <c r="B2899" t="s">
        <v>2022</v>
      </c>
      <c r="C2899" t="s">
        <v>7531</v>
      </c>
      <c r="D2899" t="s">
        <v>2775</v>
      </c>
      <c r="F2899" t="s">
        <v>7622</v>
      </c>
      <c r="G2899" t="s">
        <v>2775</v>
      </c>
      <c r="H2899" t="s">
        <v>7622</v>
      </c>
      <c r="I2899" t="s">
        <v>733</v>
      </c>
      <c r="J2899">
        <v>2618955.8722322141</v>
      </c>
    </row>
    <row r="2900" spans="1:10" x14ac:dyDescent="0.4">
      <c r="A2900">
        <v>210001030</v>
      </c>
      <c r="B2900" t="s">
        <v>2022</v>
      </c>
      <c r="C2900" t="s">
        <v>7531</v>
      </c>
      <c r="D2900" t="s">
        <v>2775</v>
      </c>
      <c r="F2900" t="s">
        <v>7623</v>
      </c>
      <c r="G2900" t="s">
        <v>2775</v>
      </c>
      <c r="H2900" t="s">
        <v>7623</v>
      </c>
      <c r="I2900" t="s">
        <v>733</v>
      </c>
      <c r="J2900">
        <v>1774100.0735143709</v>
      </c>
    </row>
    <row r="2901" spans="1:10" x14ac:dyDescent="0.4">
      <c r="A2901">
        <v>210001030</v>
      </c>
      <c r="B2901" t="s">
        <v>2022</v>
      </c>
      <c r="C2901" t="s">
        <v>7531</v>
      </c>
      <c r="D2901" t="s">
        <v>2775</v>
      </c>
      <c r="F2901" t="s">
        <v>7624</v>
      </c>
      <c r="G2901" t="s">
        <v>2775</v>
      </c>
      <c r="H2901" t="s">
        <v>7624</v>
      </c>
      <c r="I2901" t="s">
        <v>733</v>
      </c>
      <c r="J2901">
        <v>26692803.14735638</v>
      </c>
    </row>
    <row r="2902" spans="1:10" x14ac:dyDescent="0.4">
      <c r="A2902">
        <v>210001030</v>
      </c>
      <c r="B2902" t="s">
        <v>2022</v>
      </c>
      <c r="C2902" t="s">
        <v>7531</v>
      </c>
      <c r="D2902" t="s">
        <v>2775</v>
      </c>
      <c r="F2902" t="s">
        <v>7625</v>
      </c>
      <c r="G2902" t="s">
        <v>2775</v>
      </c>
      <c r="H2902" t="s">
        <v>7625</v>
      </c>
      <c r="I2902" t="s">
        <v>733</v>
      </c>
      <c r="J2902">
        <v>4622294.3565955153</v>
      </c>
    </row>
    <row r="2903" spans="1:10" x14ac:dyDescent="0.4">
      <c r="A2903">
        <v>210001030</v>
      </c>
      <c r="B2903" t="s">
        <v>2022</v>
      </c>
      <c r="C2903" t="s">
        <v>7531</v>
      </c>
      <c r="D2903" t="s">
        <v>2775</v>
      </c>
      <c r="F2903" t="s">
        <v>7628</v>
      </c>
      <c r="G2903" t="s">
        <v>2775</v>
      </c>
      <c r="H2903" t="s">
        <v>7628</v>
      </c>
      <c r="I2903" t="s">
        <v>733</v>
      </c>
      <c r="J2903">
        <v>11783969.978236509</v>
      </c>
    </row>
    <row r="2904" spans="1:10" x14ac:dyDescent="0.4">
      <c r="A2904">
        <v>210001030</v>
      </c>
      <c r="B2904" t="s">
        <v>2022</v>
      </c>
      <c r="C2904" t="s">
        <v>7531</v>
      </c>
      <c r="D2904" t="s">
        <v>2775</v>
      </c>
      <c r="F2904" t="s">
        <v>7629</v>
      </c>
      <c r="G2904" t="s">
        <v>2775</v>
      </c>
      <c r="H2904" t="s">
        <v>7629</v>
      </c>
      <c r="I2904" t="s">
        <v>733</v>
      </c>
      <c r="J2904">
        <v>4470722.9110405147</v>
      </c>
    </row>
    <row r="2905" spans="1:10" x14ac:dyDescent="0.4">
      <c r="A2905">
        <v>210001030</v>
      </c>
      <c r="B2905" t="s">
        <v>2022</v>
      </c>
      <c r="C2905" t="s">
        <v>7531</v>
      </c>
      <c r="D2905" t="s">
        <v>2775</v>
      </c>
      <c r="F2905" t="s">
        <v>7630</v>
      </c>
      <c r="G2905" t="s">
        <v>2775</v>
      </c>
      <c r="H2905" t="s">
        <v>7630</v>
      </c>
      <c r="I2905" t="s">
        <v>733</v>
      </c>
      <c r="J2905">
        <v>9251833.6203073841</v>
      </c>
    </row>
    <row r="2906" spans="1:10" x14ac:dyDescent="0.4">
      <c r="A2906">
        <v>210001030</v>
      </c>
      <c r="B2906" t="s">
        <v>2022</v>
      </c>
      <c r="C2906" t="s">
        <v>7531</v>
      </c>
      <c r="D2906" t="s">
        <v>2775</v>
      </c>
      <c r="F2906" t="s">
        <v>7631</v>
      </c>
      <c r="G2906" t="s">
        <v>2775</v>
      </c>
      <c r="H2906" t="s">
        <v>7631</v>
      </c>
      <c r="I2906" t="s">
        <v>733</v>
      </c>
      <c r="J2906">
        <v>8137573.333486218</v>
      </c>
    </row>
    <row r="2907" spans="1:10" x14ac:dyDescent="0.4">
      <c r="A2907">
        <v>210001030</v>
      </c>
      <c r="B2907" t="s">
        <v>2022</v>
      </c>
      <c r="C2907" t="s">
        <v>7531</v>
      </c>
      <c r="D2907" t="s">
        <v>2775</v>
      </c>
      <c r="F2907" t="s">
        <v>7632</v>
      </c>
      <c r="G2907" t="s">
        <v>2775</v>
      </c>
      <c r="H2907" t="s">
        <v>7632</v>
      </c>
      <c r="I2907" t="s">
        <v>733</v>
      </c>
      <c r="J2907">
        <v>6760359.1887889048</v>
      </c>
    </row>
    <row r="2908" spans="1:10" x14ac:dyDescent="0.4">
      <c r="A2908">
        <v>210001030</v>
      </c>
      <c r="B2908" t="s">
        <v>2022</v>
      </c>
      <c r="C2908" t="s">
        <v>7531</v>
      </c>
      <c r="D2908" t="s">
        <v>2775</v>
      </c>
      <c r="F2908" t="s">
        <v>7633</v>
      </c>
      <c r="G2908" t="s">
        <v>2775</v>
      </c>
      <c r="H2908" t="s">
        <v>7633</v>
      </c>
      <c r="I2908" t="s">
        <v>733</v>
      </c>
      <c r="J2908">
        <v>2772540.5571855162</v>
      </c>
    </row>
    <row r="2909" spans="1:10" x14ac:dyDescent="0.4">
      <c r="A2909">
        <v>210001030</v>
      </c>
      <c r="B2909" t="s">
        <v>2022</v>
      </c>
      <c r="C2909" t="s">
        <v>7531</v>
      </c>
      <c r="D2909" t="s">
        <v>2775</v>
      </c>
      <c r="F2909" t="s">
        <v>7635</v>
      </c>
      <c r="G2909" t="s">
        <v>2775</v>
      </c>
      <c r="H2909" t="s">
        <v>7635</v>
      </c>
      <c r="I2909" t="s">
        <v>733</v>
      </c>
      <c r="J2909">
        <v>29314728.375531241</v>
      </c>
    </row>
    <row r="2910" spans="1:10" x14ac:dyDescent="0.4">
      <c r="A2910">
        <v>210001030</v>
      </c>
      <c r="B2910" t="s">
        <v>2022</v>
      </c>
      <c r="C2910" t="s">
        <v>7531</v>
      </c>
      <c r="D2910" t="s">
        <v>2775</v>
      </c>
      <c r="F2910" t="s">
        <v>7636</v>
      </c>
      <c r="G2910" t="s">
        <v>2775</v>
      </c>
      <c r="H2910" t="s">
        <v>7636</v>
      </c>
      <c r="I2910" t="s">
        <v>733</v>
      </c>
      <c r="J2910">
        <v>26758014.19819741</v>
      </c>
    </row>
    <row r="2911" spans="1:10" x14ac:dyDescent="0.4">
      <c r="A2911">
        <v>210001030</v>
      </c>
      <c r="B2911" t="s">
        <v>2022</v>
      </c>
      <c r="C2911" t="s">
        <v>7531</v>
      </c>
      <c r="D2911" t="s">
        <v>2775</v>
      </c>
      <c r="F2911" t="s">
        <v>7639</v>
      </c>
      <c r="G2911" t="s">
        <v>2775</v>
      </c>
      <c r="H2911" t="s">
        <v>7639</v>
      </c>
      <c r="I2911" t="s">
        <v>733</v>
      </c>
      <c r="J2911">
        <v>16168168.359309951</v>
      </c>
    </row>
    <row r="2912" spans="1:10" x14ac:dyDescent="0.4">
      <c r="A2912">
        <v>210001030</v>
      </c>
      <c r="B2912" t="s">
        <v>2022</v>
      </c>
      <c r="C2912" t="s">
        <v>7531</v>
      </c>
      <c r="D2912" t="s">
        <v>2775</v>
      </c>
      <c r="F2912" t="s">
        <v>7640</v>
      </c>
      <c r="G2912" t="s">
        <v>2775</v>
      </c>
      <c r="H2912" t="s">
        <v>7640</v>
      </c>
      <c r="I2912" t="s">
        <v>733</v>
      </c>
      <c r="J2912">
        <v>32486598.52554692</v>
      </c>
    </row>
    <row r="2913" spans="1:10" x14ac:dyDescent="0.4">
      <c r="A2913">
        <v>210001030</v>
      </c>
      <c r="B2913" t="s">
        <v>2022</v>
      </c>
      <c r="C2913" t="s">
        <v>7531</v>
      </c>
      <c r="D2913" t="s">
        <v>2775</v>
      </c>
      <c r="F2913" t="s">
        <v>7641</v>
      </c>
      <c r="G2913" t="s">
        <v>2775</v>
      </c>
      <c r="H2913" t="s">
        <v>7641</v>
      </c>
      <c r="I2913" t="s">
        <v>733</v>
      </c>
      <c r="J2913">
        <v>13957292.899276569</v>
      </c>
    </row>
    <row r="2914" spans="1:10" x14ac:dyDescent="0.4">
      <c r="A2914">
        <v>210001030</v>
      </c>
      <c r="B2914" t="s">
        <v>2022</v>
      </c>
      <c r="C2914" t="s">
        <v>7531</v>
      </c>
      <c r="D2914" t="s">
        <v>2775</v>
      </c>
      <c r="F2914" t="s">
        <v>7644</v>
      </c>
      <c r="G2914" t="s">
        <v>2775</v>
      </c>
      <c r="H2914" t="s">
        <v>7644</v>
      </c>
      <c r="I2914" t="s">
        <v>733</v>
      </c>
      <c r="J2914">
        <v>32195417.995331511</v>
      </c>
    </row>
    <row r="2915" spans="1:10" x14ac:dyDescent="0.4">
      <c r="A2915">
        <v>210001030</v>
      </c>
      <c r="B2915" t="s">
        <v>2022</v>
      </c>
      <c r="C2915" t="s">
        <v>7531</v>
      </c>
      <c r="D2915" t="s">
        <v>2775</v>
      </c>
      <c r="F2915" t="s">
        <v>7647</v>
      </c>
      <c r="G2915" t="s">
        <v>2775</v>
      </c>
      <c r="H2915" t="s">
        <v>7647</v>
      </c>
      <c r="I2915" t="s">
        <v>733</v>
      </c>
      <c r="J2915">
        <v>20148061.439006109</v>
      </c>
    </row>
    <row r="2916" spans="1:10" x14ac:dyDescent="0.4">
      <c r="A2916">
        <v>210001030</v>
      </c>
      <c r="B2916" t="s">
        <v>2022</v>
      </c>
      <c r="C2916" t="s">
        <v>7531</v>
      </c>
      <c r="D2916" t="s">
        <v>2775</v>
      </c>
      <c r="F2916" t="s">
        <v>7650</v>
      </c>
      <c r="G2916" t="s">
        <v>2775</v>
      </c>
      <c r="H2916" t="s">
        <v>7650</v>
      </c>
      <c r="I2916" t="s">
        <v>733</v>
      </c>
      <c r="J2916">
        <v>2230978.0112431091</v>
      </c>
    </row>
    <row r="2917" spans="1:10" x14ac:dyDescent="0.4">
      <c r="A2917">
        <v>210001030</v>
      </c>
      <c r="B2917" t="s">
        <v>2022</v>
      </c>
      <c r="C2917" t="s">
        <v>7531</v>
      </c>
      <c r="D2917" t="s">
        <v>2775</v>
      </c>
      <c r="F2917" t="s">
        <v>7651</v>
      </c>
      <c r="G2917" t="s">
        <v>2775</v>
      </c>
      <c r="H2917" t="s">
        <v>7651</v>
      </c>
      <c r="I2917" t="s">
        <v>733</v>
      </c>
      <c r="J2917">
        <v>9432520.1346065942</v>
      </c>
    </row>
    <row r="2918" spans="1:10" x14ac:dyDescent="0.4">
      <c r="A2918">
        <v>210001030</v>
      </c>
      <c r="B2918" t="s">
        <v>2022</v>
      </c>
      <c r="C2918" t="s">
        <v>7531</v>
      </c>
      <c r="D2918" t="s">
        <v>2775</v>
      </c>
      <c r="F2918" t="s">
        <v>7654</v>
      </c>
      <c r="G2918" t="s">
        <v>2775</v>
      </c>
      <c r="H2918" t="s">
        <v>7654</v>
      </c>
      <c r="I2918" t="s">
        <v>733</v>
      </c>
      <c r="J2918">
        <v>1976544.265142103</v>
      </c>
    </row>
    <row r="2919" spans="1:10" x14ac:dyDescent="0.4">
      <c r="A2919">
        <v>210001030</v>
      </c>
      <c r="B2919" t="s">
        <v>2022</v>
      </c>
      <c r="C2919" t="s">
        <v>7531</v>
      </c>
      <c r="D2919" t="s">
        <v>2775</v>
      </c>
      <c r="F2919" t="s">
        <v>7656</v>
      </c>
      <c r="G2919" t="s">
        <v>2775</v>
      </c>
      <c r="H2919" t="s">
        <v>7656</v>
      </c>
      <c r="I2919" t="s">
        <v>733</v>
      </c>
      <c r="J2919">
        <v>15305325.40288925</v>
      </c>
    </row>
    <row r="2920" spans="1:10" x14ac:dyDescent="0.4">
      <c r="A2920">
        <v>210001030</v>
      </c>
      <c r="B2920" t="s">
        <v>2022</v>
      </c>
      <c r="C2920" t="s">
        <v>7531</v>
      </c>
      <c r="D2920" t="s">
        <v>2775</v>
      </c>
      <c r="F2920" t="s">
        <v>7659</v>
      </c>
      <c r="G2920" t="s">
        <v>2775</v>
      </c>
      <c r="H2920" t="s">
        <v>7659</v>
      </c>
      <c r="I2920" t="s">
        <v>733</v>
      </c>
      <c r="J2920">
        <v>1040502.724828615</v>
      </c>
    </row>
    <row r="2921" spans="1:10" x14ac:dyDescent="0.4">
      <c r="A2921">
        <v>210001030</v>
      </c>
      <c r="B2921" t="s">
        <v>2022</v>
      </c>
      <c r="C2921" t="s">
        <v>7531</v>
      </c>
      <c r="D2921" t="s">
        <v>2775</v>
      </c>
      <c r="F2921" t="s">
        <v>7660</v>
      </c>
      <c r="G2921" t="s">
        <v>2775</v>
      </c>
      <c r="H2921" t="s">
        <v>7660</v>
      </c>
      <c r="I2921" t="s">
        <v>733</v>
      </c>
      <c r="J2921">
        <v>9956861.10476101</v>
      </c>
    </row>
    <row r="2922" spans="1:10" x14ac:dyDescent="0.4">
      <c r="A2922">
        <v>210001030</v>
      </c>
      <c r="B2922" t="s">
        <v>2022</v>
      </c>
      <c r="C2922" t="s">
        <v>7531</v>
      </c>
      <c r="D2922" t="s">
        <v>2775</v>
      </c>
      <c r="F2922" t="s">
        <v>7663</v>
      </c>
      <c r="G2922" t="s">
        <v>2775</v>
      </c>
      <c r="H2922" t="s">
        <v>7663</v>
      </c>
      <c r="I2922" t="s">
        <v>733</v>
      </c>
      <c r="J2922">
        <v>2649265.799707117</v>
      </c>
    </row>
    <row r="2923" spans="1:10" x14ac:dyDescent="0.4">
      <c r="A2923">
        <v>210001030</v>
      </c>
      <c r="B2923" t="s">
        <v>2022</v>
      </c>
      <c r="C2923" t="s">
        <v>7531</v>
      </c>
      <c r="D2923" t="s">
        <v>2775</v>
      </c>
      <c r="F2923" t="s">
        <v>7664</v>
      </c>
      <c r="G2923" t="s">
        <v>2775</v>
      </c>
      <c r="H2923" t="s">
        <v>7664</v>
      </c>
      <c r="I2923" t="s">
        <v>733</v>
      </c>
      <c r="J2923">
        <v>15300837.50890558</v>
      </c>
    </row>
    <row r="2924" spans="1:10" x14ac:dyDescent="0.4">
      <c r="A2924">
        <v>210001030</v>
      </c>
      <c r="B2924" t="s">
        <v>2022</v>
      </c>
      <c r="C2924" t="s">
        <v>7531</v>
      </c>
      <c r="D2924" t="s">
        <v>2775</v>
      </c>
      <c r="F2924" t="s">
        <v>7665</v>
      </c>
      <c r="G2924" t="s">
        <v>2775</v>
      </c>
      <c r="H2924" t="s">
        <v>7665</v>
      </c>
      <c r="I2924" t="s">
        <v>733</v>
      </c>
      <c r="J2924">
        <v>16881012.354768392</v>
      </c>
    </row>
    <row r="2925" spans="1:10" x14ac:dyDescent="0.4">
      <c r="A2925">
        <v>210001030</v>
      </c>
      <c r="B2925" t="s">
        <v>2022</v>
      </c>
      <c r="C2925" t="s">
        <v>7531</v>
      </c>
      <c r="D2925" t="s">
        <v>2775</v>
      </c>
      <c r="F2925" t="s">
        <v>7666</v>
      </c>
      <c r="G2925" t="s">
        <v>2775</v>
      </c>
      <c r="H2925" t="s">
        <v>7666</v>
      </c>
      <c r="I2925" t="s">
        <v>733</v>
      </c>
      <c r="J2925">
        <v>8172380.3373365765</v>
      </c>
    </row>
    <row r="2926" spans="1:10" x14ac:dyDescent="0.4">
      <c r="A2926">
        <v>210001030</v>
      </c>
      <c r="B2926" t="s">
        <v>2022</v>
      </c>
      <c r="C2926" t="s">
        <v>7531</v>
      </c>
      <c r="D2926" t="s">
        <v>2775</v>
      </c>
      <c r="F2926" t="s">
        <v>7669</v>
      </c>
      <c r="G2926" t="s">
        <v>2775</v>
      </c>
      <c r="H2926" t="s">
        <v>7669</v>
      </c>
      <c r="I2926" t="s">
        <v>733</v>
      </c>
      <c r="J2926">
        <v>16577315.07675452</v>
      </c>
    </row>
    <row r="2927" spans="1:10" x14ac:dyDescent="0.4">
      <c r="A2927">
        <v>210001030</v>
      </c>
      <c r="B2927" t="s">
        <v>2022</v>
      </c>
      <c r="C2927" t="s">
        <v>7531</v>
      </c>
      <c r="D2927" t="s">
        <v>2775</v>
      </c>
      <c r="F2927" t="s">
        <v>7670</v>
      </c>
      <c r="G2927" t="s">
        <v>2775</v>
      </c>
      <c r="H2927" t="s">
        <v>7670</v>
      </c>
      <c r="I2927" t="s">
        <v>733</v>
      </c>
      <c r="J2927">
        <v>9508228.9548529163</v>
      </c>
    </row>
    <row r="2928" spans="1:10" x14ac:dyDescent="0.4">
      <c r="A2928">
        <v>210001030</v>
      </c>
      <c r="B2928" t="s">
        <v>2022</v>
      </c>
      <c r="C2928" t="s">
        <v>7531</v>
      </c>
      <c r="D2928" t="s">
        <v>2775</v>
      </c>
      <c r="F2928" t="s">
        <v>7672</v>
      </c>
      <c r="G2928" t="s">
        <v>2775</v>
      </c>
      <c r="H2928" t="s">
        <v>7672</v>
      </c>
      <c r="I2928" t="s">
        <v>733</v>
      </c>
      <c r="J2928">
        <v>899528.9071895387</v>
      </c>
    </row>
    <row r="2929" spans="1:10" x14ac:dyDescent="0.4">
      <c r="A2929">
        <v>210001030</v>
      </c>
      <c r="B2929" t="s">
        <v>2022</v>
      </c>
      <c r="C2929" t="s">
        <v>7531</v>
      </c>
      <c r="D2929" t="s">
        <v>2775</v>
      </c>
      <c r="F2929" t="s">
        <v>7673</v>
      </c>
      <c r="G2929" t="s">
        <v>2775</v>
      </c>
      <c r="H2929" t="s">
        <v>7673</v>
      </c>
      <c r="I2929" t="s">
        <v>733</v>
      </c>
      <c r="J2929">
        <v>28024200.600456171</v>
      </c>
    </row>
    <row r="2930" spans="1:10" x14ac:dyDescent="0.4">
      <c r="A2930">
        <v>210001030</v>
      </c>
      <c r="B2930" t="s">
        <v>2022</v>
      </c>
      <c r="C2930" t="s">
        <v>7531</v>
      </c>
      <c r="D2930" t="s">
        <v>2775</v>
      </c>
      <c r="F2930" t="s">
        <v>7676</v>
      </c>
      <c r="G2930" t="s">
        <v>2775</v>
      </c>
      <c r="H2930" t="s">
        <v>7676</v>
      </c>
      <c r="I2930" t="s">
        <v>733</v>
      </c>
      <c r="J2930">
        <v>30401694.002779059</v>
      </c>
    </row>
    <row r="2931" spans="1:10" x14ac:dyDescent="0.4">
      <c r="A2931">
        <v>210001030</v>
      </c>
      <c r="B2931" t="s">
        <v>2022</v>
      </c>
      <c r="C2931" t="s">
        <v>7531</v>
      </c>
      <c r="D2931" t="s">
        <v>2775</v>
      </c>
      <c r="F2931" t="s">
        <v>7678</v>
      </c>
      <c r="G2931" t="s">
        <v>2775</v>
      </c>
      <c r="H2931" t="s">
        <v>7678</v>
      </c>
      <c r="I2931" t="s">
        <v>733</v>
      </c>
      <c r="J2931">
        <v>6908604.3129207091</v>
      </c>
    </row>
    <row r="2932" spans="1:10" x14ac:dyDescent="0.4">
      <c r="A2932">
        <v>210001030</v>
      </c>
      <c r="B2932" t="s">
        <v>2022</v>
      </c>
      <c r="C2932" t="s">
        <v>7531</v>
      </c>
      <c r="D2932" t="s">
        <v>2775</v>
      </c>
      <c r="F2932" t="s">
        <v>7680</v>
      </c>
      <c r="G2932" t="s">
        <v>2775</v>
      </c>
      <c r="H2932" t="s">
        <v>7680</v>
      </c>
      <c r="I2932" t="s">
        <v>733</v>
      </c>
      <c r="J2932">
        <v>3902654.2434190852</v>
      </c>
    </row>
    <row r="2933" spans="1:10" x14ac:dyDescent="0.4">
      <c r="A2933">
        <v>210001030</v>
      </c>
      <c r="B2933" t="s">
        <v>2022</v>
      </c>
      <c r="C2933" t="s">
        <v>7531</v>
      </c>
      <c r="D2933" t="s">
        <v>2775</v>
      </c>
      <c r="F2933" t="s">
        <v>7681</v>
      </c>
      <c r="G2933" t="s">
        <v>2775</v>
      </c>
      <c r="H2933" t="s">
        <v>7681</v>
      </c>
      <c r="I2933" t="s">
        <v>733</v>
      </c>
      <c r="J2933">
        <v>12742772.372180751</v>
      </c>
    </row>
    <row r="2934" spans="1:10" x14ac:dyDescent="0.4">
      <c r="A2934">
        <v>210001030</v>
      </c>
      <c r="B2934" t="s">
        <v>2022</v>
      </c>
      <c r="C2934" t="s">
        <v>7531</v>
      </c>
      <c r="D2934" t="s">
        <v>2775</v>
      </c>
      <c r="F2934" t="s">
        <v>7685</v>
      </c>
      <c r="G2934" t="s">
        <v>2775</v>
      </c>
      <c r="H2934" t="s">
        <v>7685</v>
      </c>
      <c r="I2934" t="s">
        <v>733</v>
      </c>
      <c r="J2934">
        <v>4989391.458671323</v>
      </c>
    </row>
    <row r="2935" spans="1:10" x14ac:dyDescent="0.4">
      <c r="A2935">
        <v>210001030</v>
      </c>
      <c r="B2935" t="s">
        <v>2022</v>
      </c>
      <c r="C2935" t="s">
        <v>7531</v>
      </c>
      <c r="D2935" t="s">
        <v>2775</v>
      </c>
      <c r="F2935" t="s">
        <v>7690</v>
      </c>
      <c r="G2935" t="s">
        <v>2775</v>
      </c>
      <c r="H2935" t="s">
        <v>7690</v>
      </c>
      <c r="I2935" t="s">
        <v>733</v>
      </c>
      <c r="J2935">
        <v>4026324.991543103</v>
      </c>
    </row>
    <row r="2936" spans="1:10" x14ac:dyDescent="0.4">
      <c r="A2936">
        <v>210001030</v>
      </c>
      <c r="B2936" t="s">
        <v>2022</v>
      </c>
      <c r="C2936" t="s">
        <v>7531</v>
      </c>
      <c r="D2936" t="s">
        <v>2775</v>
      </c>
      <c r="F2936" t="s">
        <v>7691</v>
      </c>
      <c r="G2936" t="s">
        <v>2775</v>
      </c>
      <c r="H2936" t="s">
        <v>7691</v>
      </c>
      <c r="I2936" t="s">
        <v>733</v>
      </c>
      <c r="J2936">
        <v>30327649.491043311</v>
      </c>
    </row>
    <row r="2937" spans="1:10" x14ac:dyDescent="0.4">
      <c r="A2937">
        <v>210001030</v>
      </c>
      <c r="B2937" t="s">
        <v>2022</v>
      </c>
      <c r="C2937" t="s">
        <v>7531</v>
      </c>
      <c r="D2937" t="s">
        <v>2775</v>
      </c>
      <c r="F2937" t="s">
        <v>7692</v>
      </c>
      <c r="G2937" t="s">
        <v>2775</v>
      </c>
      <c r="H2937" t="s">
        <v>7692</v>
      </c>
      <c r="I2937" t="s">
        <v>733</v>
      </c>
      <c r="J2937">
        <v>12340055.62458184</v>
      </c>
    </row>
    <row r="2938" spans="1:10" x14ac:dyDescent="0.4">
      <c r="A2938">
        <v>210001030</v>
      </c>
      <c r="B2938" t="s">
        <v>2022</v>
      </c>
      <c r="C2938" t="s">
        <v>7531</v>
      </c>
      <c r="D2938" t="s">
        <v>2775</v>
      </c>
      <c r="F2938" t="s">
        <v>7693</v>
      </c>
      <c r="G2938" t="s">
        <v>2775</v>
      </c>
      <c r="H2938" t="s">
        <v>7693</v>
      </c>
      <c r="I2938" t="s">
        <v>733</v>
      </c>
      <c r="J2938">
        <v>7103246.9149302756</v>
      </c>
    </row>
    <row r="2939" spans="1:10" x14ac:dyDescent="0.4">
      <c r="A2939">
        <v>210001030</v>
      </c>
      <c r="B2939" t="s">
        <v>2022</v>
      </c>
      <c r="C2939" t="s">
        <v>7531</v>
      </c>
      <c r="D2939" t="s">
        <v>2775</v>
      </c>
      <c r="F2939" t="s">
        <v>7695</v>
      </c>
      <c r="G2939" t="s">
        <v>2775</v>
      </c>
      <c r="H2939" t="s">
        <v>7695</v>
      </c>
      <c r="I2939" t="s">
        <v>733</v>
      </c>
      <c r="J2939">
        <v>4946577.409186664</v>
      </c>
    </row>
    <row r="2940" spans="1:10" x14ac:dyDescent="0.4">
      <c r="A2940">
        <v>210001030</v>
      </c>
      <c r="B2940" t="s">
        <v>2022</v>
      </c>
      <c r="C2940" t="s">
        <v>7531</v>
      </c>
      <c r="D2940" t="s">
        <v>2775</v>
      </c>
      <c r="F2940" t="s">
        <v>7696</v>
      </c>
      <c r="G2940" t="s">
        <v>2775</v>
      </c>
      <c r="H2940" t="s">
        <v>7696</v>
      </c>
      <c r="I2940" t="s">
        <v>733</v>
      </c>
      <c r="J2940">
        <v>8108321.6766642435</v>
      </c>
    </row>
    <row r="2941" spans="1:10" x14ac:dyDescent="0.4">
      <c r="A2941">
        <v>210001030</v>
      </c>
      <c r="B2941" t="s">
        <v>2022</v>
      </c>
      <c r="C2941" t="s">
        <v>7531</v>
      </c>
      <c r="D2941" t="s">
        <v>2775</v>
      </c>
      <c r="F2941" t="s">
        <v>7697</v>
      </c>
      <c r="G2941" t="s">
        <v>2775</v>
      </c>
      <c r="H2941" t="s">
        <v>7697</v>
      </c>
      <c r="I2941" t="s">
        <v>733</v>
      </c>
      <c r="J2941">
        <v>36506653.091301583</v>
      </c>
    </row>
    <row r="2942" spans="1:10" x14ac:dyDescent="0.4">
      <c r="A2942">
        <v>210001030</v>
      </c>
      <c r="B2942" t="s">
        <v>2022</v>
      </c>
      <c r="C2942" t="s">
        <v>7531</v>
      </c>
      <c r="D2942" t="s">
        <v>2775</v>
      </c>
      <c r="F2942" t="s">
        <v>7698</v>
      </c>
      <c r="G2942" t="s">
        <v>2775</v>
      </c>
      <c r="H2942" t="s">
        <v>7698</v>
      </c>
      <c r="I2942" t="s">
        <v>733</v>
      </c>
      <c r="J2942">
        <v>4577032.0519018602</v>
      </c>
    </row>
    <row r="2943" spans="1:10" x14ac:dyDescent="0.4">
      <c r="A2943">
        <v>210001030</v>
      </c>
      <c r="B2943" t="s">
        <v>2022</v>
      </c>
      <c r="C2943" t="s">
        <v>7531</v>
      </c>
      <c r="D2943" t="s">
        <v>2775</v>
      </c>
      <c r="F2943" t="s">
        <v>7701</v>
      </c>
      <c r="G2943" t="s">
        <v>2775</v>
      </c>
      <c r="H2943" t="s">
        <v>7701</v>
      </c>
      <c r="I2943" t="s">
        <v>733</v>
      </c>
      <c r="J2943">
        <v>7438667.060954567</v>
      </c>
    </row>
    <row r="2944" spans="1:10" x14ac:dyDescent="0.4">
      <c r="A2944">
        <v>210001030</v>
      </c>
      <c r="B2944" t="s">
        <v>2022</v>
      </c>
      <c r="C2944" t="s">
        <v>7531</v>
      </c>
      <c r="D2944" t="s">
        <v>2775</v>
      </c>
      <c r="F2944" t="s">
        <v>7702</v>
      </c>
      <c r="G2944" t="s">
        <v>2775</v>
      </c>
      <c r="H2944" t="s">
        <v>7702</v>
      </c>
      <c r="I2944" t="s">
        <v>733</v>
      </c>
      <c r="J2944">
        <v>1570234.906758304</v>
      </c>
    </row>
    <row r="2945" spans="1:13" x14ac:dyDescent="0.4">
      <c r="A2945">
        <v>210001036</v>
      </c>
      <c r="B2945" t="s">
        <v>7704</v>
      </c>
      <c r="C2945" t="s">
        <v>7705</v>
      </c>
      <c r="D2945" t="s">
        <v>595</v>
      </c>
      <c r="E2945" t="s">
        <v>7706</v>
      </c>
      <c r="F2945" t="s">
        <v>7707</v>
      </c>
      <c r="G2945" t="s">
        <v>595</v>
      </c>
      <c r="H2945" t="s">
        <v>7708</v>
      </c>
      <c r="I2945" t="s">
        <v>733</v>
      </c>
      <c r="J2945">
        <v>979004453.73020959</v>
      </c>
      <c r="K2945">
        <v>0</v>
      </c>
      <c r="L2945" t="s">
        <v>7709</v>
      </c>
      <c r="M2945" t="s">
        <v>7710</v>
      </c>
    </row>
    <row r="2946" spans="1:13" x14ac:dyDescent="0.4">
      <c r="A2946">
        <v>210001036</v>
      </c>
      <c r="B2946" t="s">
        <v>7704</v>
      </c>
      <c r="C2946" t="s">
        <v>7705</v>
      </c>
      <c r="D2946" t="s">
        <v>595</v>
      </c>
      <c r="E2946" t="s">
        <v>7711</v>
      </c>
      <c r="F2946" t="s">
        <v>7712</v>
      </c>
      <c r="G2946" t="s">
        <v>595</v>
      </c>
      <c r="H2946" t="s">
        <v>7713</v>
      </c>
      <c r="I2946" t="s">
        <v>853</v>
      </c>
      <c r="J2946">
        <v>13176617999.86821</v>
      </c>
      <c r="K2946">
        <v>6.2759999999999998</v>
      </c>
      <c r="L2946" t="s">
        <v>7714</v>
      </c>
      <c r="M2946" t="s">
        <v>7715</v>
      </c>
    </row>
    <row r="2947" spans="1:13" x14ac:dyDescent="0.4">
      <c r="A2947">
        <v>210001036</v>
      </c>
      <c r="B2947" t="s">
        <v>7704</v>
      </c>
      <c r="C2947" t="s">
        <v>7705</v>
      </c>
      <c r="D2947" t="s">
        <v>595</v>
      </c>
      <c r="E2947" t="s">
        <v>7716</v>
      </c>
      <c r="F2947" t="s">
        <v>7717</v>
      </c>
      <c r="G2947" t="s">
        <v>595</v>
      </c>
      <c r="H2947" t="s">
        <v>7718</v>
      </c>
      <c r="I2947" t="s">
        <v>853</v>
      </c>
      <c r="J2947">
        <v>4223274999.9577579</v>
      </c>
      <c r="K2947">
        <v>6.548</v>
      </c>
      <c r="L2947" t="s">
        <v>7719</v>
      </c>
      <c r="M2947" t="s">
        <v>6144</v>
      </c>
    </row>
    <row r="2948" spans="1:13" x14ac:dyDescent="0.4">
      <c r="A2948">
        <v>210001036</v>
      </c>
      <c r="B2948" t="s">
        <v>7704</v>
      </c>
      <c r="C2948" t="s">
        <v>7705</v>
      </c>
      <c r="D2948" t="s">
        <v>595</v>
      </c>
      <c r="E2948" t="s">
        <v>7720</v>
      </c>
      <c r="F2948" t="s">
        <v>7721</v>
      </c>
      <c r="G2948" t="s">
        <v>595</v>
      </c>
      <c r="H2948" t="s">
        <v>7722</v>
      </c>
      <c r="I2948" t="s">
        <v>853</v>
      </c>
      <c r="J2948">
        <v>7601894999.9239664</v>
      </c>
      <c r="K2948">
        <v>6.3879999999999999</v>
      </c>
      <c r="L2948" t="s">
        <v>7723</v>
      </c>
      <c r="M2948" t="s">
        <v>7724</v>
      </c>
    </row>
    <row r="2949" spans="1:13" x14ac:dyDescent="0.4">
      <c r="A2949">
        <v>210001036</v>
      </c>
      <c r="B2949" t="s">
        <v>7704</v>
      </c>
      <c r="C2949" t="s">
        <v>7705</v>
      </c>
      <c r="D2949" t="s">
        <v>595</v>
      </c>
      <c r="E2949" t="s">
        <v>7725</v>
      </c>
      <c r="F2949" t="s">
        <v>7726</v>
      </c>
      <c r="G2949" t="s">
        <v>595</v>
      </c>
      <c r="H2949" t="s">
        <v>7718</v>
      </c>
      <c r="I2949" t="s">
        <v>853</v>
      </c>
      <c r="J2949">
        <v>3716481999.9628272</v>
      </c>
      <c r="K2949">
        <v>6.25</v>
      </c>
      <c r="L2949" t="s">
        <v>7719</v>
      </c>
      <c r="M2949" t="s">
        <v>6144</v>
      </c>
    </row>
    <row r="2950" spans="1:13" x14ac:dyDescent="0.4">
      <c r="A2950">
        <v>210001036</v>
      </c>
      <c r="B2950" t="s">
        <v>7704</v>
      </c>
      <c r="C2950" t="s">
        <v>7705</v>
      </c>
      <c r="D2950" t="s">
        <v>595</v>
      </c>
      <c r="E2950" t="s">
        <v>7727</v>
      </c>
      <c r="F2950" t="s">
        <v>7728</v>
      </c>
      <c r="G2950" t="s">
        <v>595</v>
      </c>
      <c r="H2950" t="s">
        <v>7718</v>
      </c>
      <c r="I2950" t="s">
        <v>853</v>
      </c>
      <c r="J2950">
        <v>506792999.99493098</v>
      </c>
      <c r="K2950">
        <v>6.23</v>
      </c>
      <c r="L2950" t="s">
        <v>7719</v>
      </c>
      <c r="M2950" t="s">
        <v>6144</v>
      </c>
    </row>
    <row r="2951" spans="1:13" x14ac:dyDescent="0.4">
      <c r="A2951">
        <v>210001036</v>
      </c>
      <c r="B2951" t="s">
        <v>7704</v>
      </c>
      <c r="C2951" t="s">
        <v>7705</v>
      </c>
      <c r="D2951" t="s">
        <v>595</v>
      </c>
      <c r="E2951" t="s">
        <v>7729</v>
      </c>
      <c r="F2951" t="s">
        <v>7730</v>
      </c>
      <c r="G2951" t="s">
        <v>595</v>
      </c>
      <c r="H2951" t="s">
        <v>7731</v>
      </c>
      <c r="I2951" t="s">
        <v>961</v>
      </c>
      <c r="J2951">
        <v>16269875999.83729</v>
      </c>
      <c r="K2951">
        <v>6.35</v>
      </c>
      <c r="L2951" t="s">
        <v>7732</v>
      </c>
      <c r="M2951" t="s">
        <v>7733</v>
      </c>
    </row>
    <row r="2952" spans="1:13" x14ac:dyDescent="0.4">
      <c r="A2952">
        <v>210001036</v>
      </c>
      <c r="B2952" t="s">
        <v>7704</v>
      </c>
      <c r="C2952" t="s">
        <v>7705</v>
      </c>
      <c r="D2952" t="s">
        <v>595</v>
      </c>
      <c r="E2952" t="s">
        <v>7734</v>
      </c>
      <c r="F2952" t="s">
        <v>7735</v>
      </c>
      <c r="G2952" t="s">
        <v>595</v>
      </c>
      <c r="H2952" t="s">
        <v>7708</v>
      </c>
      <c r="I2952" t="s">
        <v>733</v>
      </c>
      <c r="J2952">
        <v>6045077650.6255426</v>
      </c>
      <c r="K2952">
        <v>0</v>
      </c>
      <c r="L2952" t="s">
        <v>7709</v>
      </c>
      <c r="M2952" t="s">
        <v>7710</v>
      </c>
    </row>
    <row r="2953" spans="1:13" x14ac:dyDescent="0.4">
      <c r="A2953">
        <v>210001046</v>
      </c>
      <c r="B2953" t="s">
        <v>7736</v>
      </c>
      <c r="C2953" t="s">
        <v>7737</v>
      </c>
      <c r="D2953" t="s">
        <v>595</v>
      </c>
      <c r="E2953" t="s">
        <v>7738</v>
      </c>
      <c r="F2953" t="s">
        <v>7739</v>
      </c>
      <c r="G2953" t="s">
        <v>595</v>
      </c>
      <c r="H2953" t="s">
        <v>7740</v>
      </c>
      <c r="I2953" t="s">
        <v>598</v>
      </c>
      <c r="J2953">
        <v>2726923083.1577802</v>
      </c>
      <c r="K2953">
        <v>4.91</v>
      </c>
      <c r="L2953" t="s">
        <v>7741</v>
      </c>
      <c r="M2953" t="s">
        <v>5132</v>
      </c>
    </row>
    <row r="2954" spans="1:13" x14ac:dyDescent="0.4">
      <c r="A2954">
        <v>210001046</v>
      </c>
      <c r="B2954" t="s">
        <v>7736</v>
      </c>
      <c r="C2954" t="s">
        <v>7737</v>
      </c>
      <c r="D2954" t="s">
        <v>595</v>
      </c>
      <c r="E2954" t="s">
        <v>7742</v>
      </c>
      <c r="F2954" t="s">
        <v>7743</v>
      </c>
      <c r="G2954" t="s">
        <v>595</v>
      </c>
      <c r="H2954" t="s">
        <v>7740</v>
      </c>
      <c r="I2954" t="s">
        <v>598</v>
      </c>
      <c r="J2954">
        <v>344529915.31763101</v>
      </c>
      <c r="K2954">
        <v>4.91</v>
      </c>
      <c r="L2954" t="s">
        <v>7741</v>
      </c>
      <c r="M2954" t="s">
        <v>5132</v>
      </c>
    </row>
    <row r="2955" spans="1:13" x14ac:dyDescent="0.4">
      <c r="A2955">
        <v>210001046</v>
      </c>
      <c r="B2955" t="s">
        <v>7736</v>
      </c>
      <c r="C2955" t="s">
        <v>7737</v>
      </c>
      <c r="D2955" t="s">
        <v>595</v>
      </c>
      <c r="E2955" t="s">
        <v>7744</v>
      </c>
      <c r="F2955" t="s">
        <v>7745</v>
      </c>
      <c r="G2955" t="s">
        <v>595</v>
      </c>
      <c r="H2955" t="s">
        <v>7740</v>
      </c>
      <c r="I2955" t="s">
        <v>598</v>
      </c>
      <c r="J2955">
        <v>3543589751.6916299</v>
      </c>
      <c r="K2955">
        <v>7</v>
      </c>
      <c r="L2955" t="s">
        <v>7741</v>
      </c>
      <c r="M2955" t="s">
        <v>7746</v>
      </c>
    </row>
    <row r="2956" spans="1:13" x14ac:dyDescent="0.4">
      <c r="A2956">
        <v>210001046</v>
      </c>
      <c r="B2956" t="s">
        <v>7736</v>
      </c>
      <c r="C2956" t="s">
        <v>7737</v>
      </c>
      <c r="D2956" t="s">
        <v>595</v>
      </c>
      <c r="E2956" t="s">
        <v>7747</v>
      </c>
      <c r="F2956" t="s">
        <v>7748</v>
      </c>
      <c r="G2956" t="s">
        <v>595</v>
      </c>
      <c r="H2956" t="s">
        <v>7740</v>
      </c>
      <c r="I2956" t="s">
        <v>598</v>
      </c>
      <c r="J2956">
        <v>2063760688.4791601</v>
      </c>
      <c r="K2956">
        <v>11.5</v>
      </c>
      <c r="L2956" t="s">
        <v>7741</v>
      </c>
      <c r="M2956" t="s">
        <v>7749</v>
      </c>
    </row>
    <row r="2957" spans="1:13" x14ac:dyDescent="0.4">
      <c r="A2957">
        <v>210001046</v>
      </c>
      <c r="B2957" t="s">
        <v>7736</v>
      </c>
      <c r="C2957" t="s">
        <v>7737</v>
      </c>
      <c r="D2957" t="s">
        <v>2775</v>
      </c>
      <c r="E2957" t="s">
        <v>7750</v>
      </c>
      <c r="F2957" t="s">
        <v>7751</v>
      </c>
      <c r="G2957" t="s">
        <v>2775</v>
      </c>
      <c r="H2957" t="s">
        <v>7751</v>
      </c>
      <c r="I2957" t="s">
        <v>598</v>
      </c>
      <c r="J2957">
        <v>2663288343.0492301</v>
      </c>
    </row>
    <row r="2958" spans="1:13" x14ac:dyDescent="0.4">
      <c r="A2958">
        <v>210001049</v>
      </c>
      <c r="B2958" t="s">
        <v>2013</v>
      </c>
      <c r="C2958" t="s">
        <v>7752</v>
      </c>
      <c r="D2958" t="s">
        <v>2775</v>
      </c>
      <c r="E2958" t="s">
        <v>7753</v>
      </c>
      <c r="F2958" t="s">
        <v>7754</v>
      </c>
      <c r="G2958" t="s">
        <v>2775</v>
      </c>
      <c r="H2958" t="s">
        <v>7754</v>
      </c>
      <c r="I2958" t="s">
        <v>733</v>
      </c>
      <c r="J2958">
        <v>7651711927.7734489</v>
      </c>
    </row>
    <row r="2959" spans="1:13" x14ac:dyDescent="0.4">
      <c r="A2959">
        <v>210001049</v>
      </c>
      <c r="B2959" t="s">
        <v>2013</v>
      </c>
      <c r="C2959" t="s">
        <v>7752</v>
      </c>
      <c r="D2959" t="s">
        <v>2775</v>
      </c>
      <c r="E2959" t="s">
        <v>7753</v>
      </c>
      <c r="F2959" t="s">
        <v>7755</v>
      </c>
      <c r="G2959" t="s">
        <v>2775</v>
      </c>
      <c r="H2959" t="s">
        <v>7755</v>
      </c>
      <c r="I2959" t="s">
        <v>733</v>
      </c>
      <c r="J2959">
        <v>28983757302.17215</v>
      </c>
    </row>
    <row r="2960" spans="1:13" x14ac:dyDescent="0.4">
      <c r="A2960">
        <v>210001049</v>
      </c>
      <c r="B2960" t="s">
        <v>2013</v>
      </c>
      <c r="C2960" t="s">
        <v>7752</v>
      </c>
      <c r="D2960" t="s">
        <v>2775</v>
      </c>
      <c r="E2960" t="s">
        <v>7753</v>
      </c>
      <c r="F2960" t="s">
        <v>7756</v>
      </c>
      <c r="G2960" t="s">
        <v>2775</v>
      </c>
      <c r="H2960" t="s">
        <v>7756</v>
      </c>
      <c r="I2960" t="s">
        <v>733</v>
      </c>
      <c r="J2960">
        <v>8579192161.442956</v>
      </c>
    </row>
    <row r="2961" spans="1:13" x14ac:dyDescent="0.4">
      <c r="A2961">
        <v>210001049</v>
      </c>
      <c r="B2961" t="s">
        <v>2013</v>
      </c>
      <c r="C2961" t="s">
        <v>7752</v>
      </c>
      <c r="D2961" t="s">
        <v>2775</v>
      </c>
      <c r="E2961" t="s">
        <v>7753</v>
      </c>
      <c r="F2961" t="s">
        <v>7757</v>
      </c>
      <c r="G2961" t="s">
        <v>2775</v>
      </c>
      <c r="H2961" t="s">
        <v>7757</v>
      </c>
      <c r="I2961" t="s">
        <v>733</v>
      </c>
      <c r="J2961">
        <v>19554374926.53215</v>
      </c>
    </row>
    <row r="2962" spans="1:13" x14ac:dyDescent="0.4">
      <c r="A2962">
        <v>210001049</v>
      </c>
      <c r="B2962" t="s">
        <v>2013</v>
      </c>
      <c r="C2962" t="s">
        <v>7752</v>
      </c>
      <c r="D2962" t="s">
        <v>2775</v>
      </c>
      <c r="E2962" t="s">
        <v>7753</v>
      </c>
      <c r="F2962" t="s">
        <v>7758</v>
      </c>
      <c r="G2962" t="s">
        <v>2775</v>
      </c>
      <c r="H2962" t="s">
        <v>7758</v>
      </c>
      <c r="I2962" t="s">
        <v>733</v>
      </c>
      <c r="J2962">
        <v>386450097.36229533</v>
      </c>
    </row>
    <row r="2963" spans="1:13" x14ac:dyDescent="0.4">
      <c r="A2963">
        <v>210001062</v>
      </c>
      <c r="B2963" t="s">
        <v>2066</v>
      </c>
      <c r="C2963" t="s">
        <v>7759</v>
      </c>
      <c r="D2963" t="s">
        <v>595</v>
      </c>
      <c r="E2963" t="s">
        <v>7760</v>
      </c>
      <c r="F2963" t="s">
        <v>7761</v>
      </c>
      <c r="G2963" t="s">
        <v>595</v>
      </c>
      <c r="H2963" t="s">
        <v>7762</v>
      </c>
      <c r="I2963" t="s">
        <v>853</v>
      </c>
      <c r="J2963">
        <v>4791177206.6738567</v>
      </c>
      <c r="K2963">
        <v>5.67</v>
      </c>
      <c r="L2963" t="s">
        <v>7763</v>
      </c>
      <c r="M2963" t="s">
        <v>7764</v>
      </c>
    </row>
    <row r="2964" spans="1:13" x14ac:dyDescent="0.4">
      <c r="A2964">
        <v>210001062</v>
      </c>
      <c r="B2964" t="s">
        <v>2066</v>
      </c>
      <c r="C2964" t="s">
        <v>7759</v>
      </c>
      <c r="D2964" t="s">
        <v>595</v>
      </c>
      <c r="E2964" t="s">
        <v>7765</v>
      </c>
      <c r="F2964" t="s">
        <v>7766</v>
      </c>
      <c r="G2964" t="s">
        <v>595</v>
      </c>
      <c r="H2964" t="s">
        <v>7767</v>
      </c>
      <c r="I2964" t="s">
        <v>853</v>
      </c>
      <c r="J2964">
        <v>1323519686.0606699</v>
      </c>
      <c r="K2964">
        <v>8.66</v>
      </c>
      <c r="L2964" t="s">
        <v>7768</v>
      </c>
      <c r="M2964" t="s">
        <v>7769</v>
      </c>
    </row>
    <row r="2965" spans="1:13" x14ac:dyDescent="0.4">
      <c r="A2965">
        <v>210001062</v>
      </c>
      <c r="B2965" t="s">
        <v>2066</v>
      </c>
      <c r="C2965" t="s">
        <v>7759</v>
      </c>
      <c r="D2965" t="s">
        <v>595</v>
      </c>
      <c r="E2965" t="s">
        <v>7770</v>
      </c>
      <c r="F2965" t="s">
        <v>7771</v>
      </c>
      <c r="G2965" t="s">
        <v>595</v>
      </c>
      <c r="H2965" t="s">
        <v>7772</v>
      </c>
      <c r="I2965" t="s">
        <v>853</v>
      </c>
      <c r="J2965">
        <v>3011472270.954915</v>
      </c>
      <c r="K2965">
        <v>7.2359999999999998</v>
      </c>
      <c r="L2965" t="s">
        <v>7773</v>
      </c>
      <c r="M2965" t="s">
        <v>7774</v>
      </c>
    </row>
    <row r="2966" spans="1:13" x14ac:dyDescent="0.4">
      <c r="A2966">
        <v>210001062</v>
      </c>
      <c r="B2966" t="s">
        <v>2066</v>
      </c>
      <c r="C2966" t="s">
        <v>7759</v>
      </c>
      <c r="D2966" t="s">
        <v>595</v>
      </c>
      <c r="E2966" t="s">
        <v>7775</v>
      </c>
      <c r="F2966" t="s">
        <v>7776</v>
      </c>
      <c r="G2966" t="s">
        <v>595</v>
      </c>
      <c r="H2966" t="s">
        <v>7777</v>
      </c>
      <c r="I2966" t="s">
        <v>853</v>
      </c>
      <c r="J2966">
        <v>3469643434.1726899</v>
      </c>
      <c r="K2966">
        <v>6.476</v>
      </c>
      <c r="L2966" t="s">
        <v>7778</v>
      </c>
      <c r="M2966" t="s">
        <v>7779</v>
      </c>
    </row>
    <row r="2967" spans="1:13" x14ac:dyDescent="0.4">
      <c r="A2967">
        <v>210001062</v>
      </c>
      <c r="B2967" t="s">
        <v>2066</v>
      </c>
      <c r="C2967" t="s">
        <v>7759</v>
      </c>
      <c r="D2967" t="s">
        <v>595</v>
      </c>
      <c r="E2967" t="s">
        <v>7780</v>
      </c>
      <c r="F2967" t="s">
        <v>7781</v>
      </c>
      <c r="G2967" t="s">
        <v>595</v>
      </c>
      <c r="H2967" t="s">
        <v>7782</v>
      </c>
      <c r="I2967" t="s">
        <v>853</v>
      </c>
      <c r="J2967">
        <v>1098608423.3534629</v>
      </c>
      <c r="K2967">
        <v>7.3026999999999997</v>
      </c>
      <c r="L2967" t="s">
        <v>7714</v>
      </c>
      <c r="M2967" t="s">
        <v>7783</v>
      </c>
    </row>
    <row r="2968" spans="1:13" x14ac:dyDescent="0.4">
      <c r="A2968">
        <v>210001062</v>
      </c>
      <c r="B2968" t="s">
        <v>2066</v>
      </c>
      <c r="C2968" t="s">
        <v>7759</v>
      </c>
      <c r="D2968" t="s">
        <v>595</v>
      </c>
      <c r="E2968" t="s">
        <v>7784</v>
      </c>
      <c r="F2968" t="s">
        <v>7785</v>
      </c>
      <c r="G2968" t="s">
        <v>595</v>
      </c>
      <c r="H2968" t="s">
        <v>7786</v>
      </c>
      <c r="I2968" t="s">
        <v>853</v>
      </c>
      <c r="J2968">
        <v>7361376662.2521057</v>
      </c>
      <c r="K2968">
        <v>5.25</v>
      </c>
      <c r="L2968" t="s">
        <v>7787</v>
      </c>
      <c r="M2968" t="s">
        <v>7788</v>
      </c>
    </row>
    <row r="2969" spans="1:13" x14ac:dyDescent="0.4">
      <c r="A2969">
        <v>210001062</v>
      </c>
      <c r="B2969" t="s">
        <v>2066</v>
      </c>
      <c r="C2969" t="s">
        <v>7759</v>
      </c>
      <c r="D2969" t="s">
        <v>595</v>
      </c>
      <c r="E2969" t="s">
        <v>7789</v>
      </c>
      <c r="F2969" t="s">
        <v>7790</v>
      </c>
      <c r="G2969" t="s">
        <v>595</v>
      </c>
      <c r="H2969" t="s">
        <v>7791</v>
      </c>
      <c r="I2969" t="s">
        <v>853</v>
      </c>
      <c r="J2969">
        <v>5019120451.5211191</v>
      </c>
      <c r="K2969">
        <v>6.47</v>
      </c>
      <c r="L2969" t="s">
        <v>7792</v>
      </c>
      <c r="M2969" t="s">
        <v>7793</v>
      </c>
    </row>
    <row r="2970" spans="1:13" x14ac:dyDescent="0.4">
      <c r="A2970">
        <v>210001062</v>
      </c>
      <c r="B2970" t="s">
        <v>2066</v>
      </c>
      <c r="C2970" t="s">
        <v>7759</v>
      </c>
      <c r="D2970" t="s">
        <v>595</v>
      </c>
      <c r="E2970" t="s">
        <v>7794</v>
      </c>
      <c r="F2970" t="s">
        <v>7795</v>
      </c>
      <c r="G2970" t="s">
        <v>595</v>
      </c>
      <c r="H2970" t="s">
        <v>7796</v>
      </c>
      <c r="I2970" t="s">
        <v>853</v>
      </c>
      <c r="J2970">
        <v>3046961049.5338659</v>
      </c>
      <c r="K2970">
        <v>5.61</v>
      </c>
      <c r="L2970" t="s">
        <v>7797</v>
      </c>
      <c r="M2970" t="s">
        <v>7798</v>
      </c>
    </row>
    <row r="2971" spans="1:13" x14ac:dyDescent="0.4">
      <c r="A2971">
        <v>210001062</v>
      </c>
      <c r="B2971" t="s">
        <v>2066</v>
      </c>
      <c r="C2971" t="s">
        <v>7759</v>
      </c>
      <c r="D2971" t="s">
        <v>595</v>
      </c>
      <c r="E2971" t="s">
        <v>7799</v>
      </c>
      <c r="F2971" t="s">
        <v>7800</v>
      </c>
      <c r="G2971" t="s">
        <v>595</v>
      </c>
      <c r="H2971" t="s">
        <v>7801</v>
      </c>
      <c r="I2971" t="s">
        <v>853</v>
      </c>
      <c r="J2971">
        <v>5102772459.009532</v>
      </c>
      <c r="K2971">
        <v>6.61</v>
      </c>
      <c r="L2971" t="s">
        <v>7802</v>
      </c>
      <c r="M2971" t="s">
        <v>7803</v>
      </c>
    </row>
    <row r="2972" spans="1:13" x14ac:dyDescent="0.4">
      <c r="A2972">
        <v>210001062</v>
      </c>
      <c r="B2972" t="s">
        <v>2066</v>
      </c>
      <c r="C2972" t="s">
        <v>7759</v>
      </c>
      <c r="D2972" t="s">
        <v>595</v>
      </c>
      <c r="E2972" t="s">
        <v>7804</v>
      </c>
      <c r="F2972" t="s">
        <v>7805</v>
      </c>
      <c r="G2972" t="s">
        <v>595</v>
      </c>
      <c r="H2972" t="s">
        <v>7806</v>
      </c>
      <c r="I2972" t="s">
        <v>853</v>
      </c>
      <c r="J2972">
        <v>6273900564.3750162</v>
      </c>
      <c r="K2972">
        <v>6.2969999999999997</v>
      </c>
      <c r="L2972" t="s">
        <v>7807</v>
      </c>
      <c r="M2972" t="s">
        <v>7808</v>
      </c>
    </row>
    <row r="2973" spans="1:13" x14ac:dyDescent="0.4">
      <c r="A2973">
        <v>210001062</v>
      </c>
      <c r="B2973" t="s">
        <v>2066</v>
      </c>
      <c r="C2973" t="s">
        <v>7759</v>
      </c>
      <c r="D2973" t="s">
        <v>595</v>
      </c>
      <c r="E2973" t="s">
        <v>7809</v>
      </c>
      <c r="F2973" t="s">
        <v>7810</v>
      </c>
      <c r="G2973" t="s">
        <v>595</v>
      </c>
      <c r="H2973" t="s">
        <v>7811</v>
      </c>
      <c r="I2973" t="s">
        <v>853</v>
      </c>
      <c r="J2973">
        <v>8365200752.5352163</v>
      </c>
      <c r="K2973">
        <v>6.0369999999999999</v>
      </c>
      <c r="L2973" t="s">
        <v>7812</v>
      </c>
      <c r="M2973" t="s">
        <v>7813</v>
      </c>
    </row>
    <row r="2974" spans="1:13" x14ac:dyDescent="0.4">
      <c r="A2974">
        <v>210001062</v>
      </c>
      <c r="B2974" t="s">
        <v>2066</v>
      </c>
      <c r="C2974" t="s">
        <v>7759</v>
      </c>
      <c r="D2974" t="s">
        <v>595</v>
      </c>
      <c r="E2974" t="s">
        <v>7814</v>
      </c>
      <c r="F2974" t="s">
        <v>7815</v>
      </c>
      <c r="G2974" t="s">
        <v>595</v>
      </c>
      <c r="H2974" t="s">
        <v>7816</v>
      </c>
      <c r="I2974" t="s">
        <v>853</v>
      </c>
      <c r="J2974">
        <v>2400812615.9728508</v>
      </c>
      <c r="K2974">
        <v>7.1859999999999999</v>
      </c>
      <c r="L2974" t="s">
        <v>7817</v>
      </c>
      <c r="M2974" t="s">
        <v>7818</v>
      </c>
    </row>
    <row r="2975" spans="1:13" x14ac:dyDescent="0.4">
      <c r="A2975">
        <v>210001062</v>
      </c>
      <c r="B2975" t="s">
        <v>2066</v>
      </c>
      <c r="C2975" t="s">
        <v>7759</v>
      </c>
      <c r="D2975" t="s">
        <v>595</v>
      </c>
      <c r="E2975" t="s">
        <v>7819</v>
      </c>
      <c r="F2975" t="s">
        <v>7820</v>
      </c>
      <c r="G2975" t="s">
        <v>595</v>
      </c>
      <c r="H2975" t="s">
        <v>7821</v>
      </c>
      <c r="I2975" t="s">
        <v>853</v>
      </c>
      <c r="J2975">
        <v>7528680677.2288961</v>
      </c>
      <c r="K2975">
        <v>6.04</v>
      </c>
      <c r="L2975" t="s">
        <v>7822</v>
      </c>
      <c r="M2975" t="s">
        <v>7710</v>
      </c>
    </row>
    <row r="2976" spans="1:13" x14ac:dyDescent="0.4">
      <c r="A2976">
        <v>210001062</v>
      </c>
      <c r="B2976" t="s">
        <v>2066</v>
      </c>
      <c r="C2976" t="s">
        <v>7759</v>
      </c>
      <c r="D2976" t="s">
        <v>595</v>
      </c>
      <c r="E2976" t="s">
        <v>7823</v>
      </c>
      <c r="F2976" t="s">
        <v>7824</v>
      </c>
      <c r="G2976" t="s">
        <v>595</v>
      </c>
      <c r="H2976" t="s">
        <v>7825</v>
      </c>
      <c r="I2976" t="s">
        <v>853</v>
      </c>
      <c r="J2976">
        <v>3764340338.6672392</v>
      </c>
      <c r="K2976">
        <v>5.81</v>
      </c>
      <c r="L2976" t="s">
        <v>7826</v>
      </c>
      <c r="M2976" t="s">
        <v>7827</v>
      </c>
    </row>
    <row r="2977" spans="1:13" x14ac:dyDescent="0.4">
      <c r="A2977">
        <v>210001066</v>
      </c>
      <c r="B2977" t="s">
        <v>2092</v>
      </c>
      <c r="C2977" t="s">
        <v>7828</v>
      </c>
      <c r="D2977" t="s">
        <v>2775</v>
      </c>
      <c r="E2977" t="s">
        <v>7829</v>
      </c>
      <c r="F2977" t="s">
        <v>7830</v>
      </c>
      <c r="G2977" t="s">
        <v>2775</v>
      </c>
      <c r="H2977" t="s">
        <v>7830</v>
      </c>
      <c r="I2977" t="s">
        <v>809</v>
      </c>
      <c r="J2977">
        <v>1959079056.1545401</v>
      </c>
    </row>
    <row r="2978" spans="1:13" x14ac:dyDescent="0.4">
      <c r="A2978">
        <v>210001066</v>
      </c>
      <c r="B2978" t="s">
        <v>2092</v>
      </c>
      <c r="C2978" t="s">
        <v>7828</v>
      </c>
      <c r="D2978" t="s">
        <v>2775</v>
      </c>
      <c r="E2978" t="s">
        <v>7831</v>
      </c>
      <c r="F2978" t="s">
        <v>7832</v>
      </c>
      <c r="G2978" t="s">
        <v>2775</v>
      </c>
      <c r="H2978" t="s">
        <v>7832</v>
      </c>
      <c r="I2978" t="s">
        <v>733</v>
      </c>
      <c r="J2978">
        <v>2217042031.52391</v>
      </c>
    </row>
    <row r="2979" spans="1:13" x14ac:dyDescent="0.4">
      <c r="A2979">
        <v>210001066</v>
      </c>
      <c r="B2979" t="s">
        <v>2092</v>
      </c>
      <c r="C2979" t="s">
        <v>7828</v>
      </c>
      <c r="D2979" t="s">
        <v>2775</v>
      </c>
      <c r="E2979" t="s">
        <v>7833</v>
      </c>
      <c r="F2979" t="s">
        <v>7834</v>
      </c>
      <c r="G2979" t="s">
        <v>2775</v>
      </c>
      <c r="H2979" t="s">
        <v>7834</v>
      </c>
      <c r="I2979" t="s">
        <v>809</v>
      </c>
      <c r="J2979">
        <v>9654870410.8579006</v>
      </c>
    </row>
    <row r="2980" spans="1:13" x14ac:dyDescent="0.4">
      <c r="A2980">
        <v>210001066</v>
      </c>
      <c r="B2980" t="s">
        <v>2092</v>
      </c>
      <c r="C2980" t="s">
        <v>7828</v>
      </c>
      <c r="D2980" t="s">
        <v>2775</v>
      </c>
      <c r="E2980" t="s">
        <v>7835</v>
      </c>
      <c r="F2980" t="s">
        <v>7836</v>
      </c>
      <c r="G2980" t="s">
        <v>2775</v>
      </c>
      <c r="H2980" t="s">
        <v>7836</v>
      </c>
      <c r="I2980" t="s">
        <v>733</v>
      </c>
      <c r="J2980">
        <v>6567040240.6427097</v>
      </c>
    </row>
    <row r="2981" spans="1:13" x14ac:dyDescent="0.4">
      <c r="A2981">
        <v>210001066</v>
      </c>
      <c r="B2981" t="s">
        <v>2092</v>
      </c>
      <c r="C2981" t="s">
        <v>7828</v>
      </c>
      <c r="D2981" t="s">
        <v>2775</v>
      </c>
      <c r="E2981" t="s">
        <v>7837</v>
      </c>
      <c r="F2981" t="s">
        <v>7838</v>
      </c>
      <c r="G2981" t="s">
        <v>2775</v>
      </c>
      <c r="H2981" t="s">
        <v>7838</v>
      </c>
      <c r="I2981" t="s">
        <v>733</v>
      </c>
      <c r="J2981">
        <v>1485248371.83957</v>
      </c>
    </row>
    <row r="2982" spans="1:13" x14ac:dyDescent="0.4">
      <c r="A2982">
        <v>210001066</v>
      </c>
      <c r="B2982" t="s">
        <v>2092</v>
      </c>
      <c r="C2982" t="s">
        <v>7828</v>
      </c>
      <c r="D2982" t="s">
        <v>2775</v>
      </c>
      <c r="E2982" t="s">
        <v>7839</v>
      </c>
      <c r="F2982" t="s">
        <v>7840</v>
      </c>
      <c r="G2982" t="s">
        <v>2775</v>
      </c>
      <c r="H2982" t="s">
        <v>7840</v>
      </c>
      <c r="I2982" t="s">
        <v>733</v>
      </c>
      <c r="J2982">
        <v>6180698455.5937595</v>
      </c>
    </row>
    <row r="2983" spans="1:13" x14ac:dyDescent="0.4">
      <c r="A2983">
        <v>210001066</v>
      </c>
      <c r="B2983" t="s">
        <v>2092</v>
      </c>
      <c r="C2983" t="s">
        <v>7828</v>
      </c>
      <c r="D2983" t="s">
        <v>2775</v>
      </c>
      <c r="E2983" t="s">
        <v>7841</v>
      </c>
      <c r="F2983" t="s">
        <v>7842</v>
      </c>
      <c r="G2983" t="s">
        <v>2775</v>
      </c>
      <c r="H2983" t="s">
        <v>7842</v>
      </c>
      <c r="I2983" t="s">
        <v>733</v>
      </c>
      <c r="J2983">
        <v>2782496340.7807698</v>
      </c>
    </row>
    <row r="2984" spans="1:13" x14ac:dyDescent="0.4">
      <c r="A2984">
        <v>210001066</v>
      </c>
      <c r="B2984" t="s">
        <v>2092</v>
      </c>
      <c r="C2984" t="s">
        <v>7828</v>
      </c>
      <c r="D2984" t="s">
        <v>2775</v>
      </c>
      <c r="E2984" t="s">
        <v>7843</v>
      </c>
      <c r="F2984" t="s">
        <v>7844</v>
      </c>
      <c r="G2984" t="s">
        <v>2775</v>
      </c>
      <c r="H2984" t="s">
        <v>7844</v>
      </c>
      <c r="I2984" t="s">
        <v>809</v>
      </c>
      <c r="J2984">
        <v>13143401534.098801</v>
      </c>
    </row>
    <row r="2985" spans="1:13" x14ac:dyDescent="0.4">
      <c r="A2985">
        <v>210001073</v>
      </c>
      <c r="B2985" t="s">
        <v>7845</v>
      </c>
      <c r="C2985" t="s">
        <v>7846</v>
      </c>
      <c r="D2985" t="s">
        <v>595</v>
      </c>
      <c r="E2985" t="s">
        <v>7847</v>
      </c>
      <c r="F2985" t="s">
        <v>7848</v>
      </c>
      <c r="G2985" t="s">
        <v>595</v>
      </c>
      <c r="H2985" t="s">
        <v>7849</v>
      </c>
      <c r="I2985" t="s">
        <v>853</v>
      </c>
      <c r="J2985">
        <v>71778340040.968704</v>
      </c>
      <c r="K2985">
        <v>4</v>
      </c>
      <c r="L2985" t="s">
        <v>7850</v>
      </c>
      <c r="M2985" t="s">
        <v>5977</v>
      </c>
    </row>
    <row r="2986" spans="1:13" x14ac:dyDescent="0.4">
      <c r="A2986">
        <v>210001073</v>
      </c>
      <c r="B2986" t="s">
        <v>7845</v>
      </c>
      <c r="C2986" t="s">
        <v>7846</v>
      </c>
      <c r="D2986" t="s">
        <v>595</v>
      </c>
      <c r="E2986" t="s">
        <v>7851</v>
      </c>
      <c r="F2986" t="s">
        <v>7852</v>
      </c>
      <c r="G2986" t="s">
        <v>595</v>
      </c>
      <c r="H2986" t="s">
        <v>7849</v>
      </c>
      <c r="I2986" t="s">
        <v>853</v>
      </c>
      <c r="J2986">
        <v>329549580.60980803</v>
      </c>
      <c r="K2986">
        <v>4</v>
      </c>
      <c r="L2986" t="s">
        <v>7850</v>
      </c>
      <c r="M2986" t="s">
        <v>7853</v>
      </c>
    </row>
    <row r="2987" spans="1:13" x14ac:dyDescent="0.4">
      <c r="A2987">
        <v>210001073</v>
      </c>
      <c r="B2987" t="s">
        <v>7845</v>
      </c>
      <c r="C2987" t="s">
        <v>7846</v>
      </c>
      <c r="D2987" t="s">
        <v>595</v>
      </c>
      <c r="E2987" t="s">
        <v>7854</v>
      </c>
      <c r="F2987" t="s">
        <v>7855</v>
      </c>
      <c r="G2987" t="s">
        <v>595</v>
      </c>
      <c r="H2987" t="s">
        <v>7849</v>
      </c>
      <c r="I2987" t="s">
        <v>853</v>
      </c>
      <c r="J2987">
        <v>237412085.2872</v>
      </c>
      <c r="K2987">
        <v>4</v>
      </c>
      <c r="L2987" t="s">
        <v>7850</v>
      </c>
      <c r="M2987" t="s">
        <v>7856</v>
      </c>
    </row>
    <row r="2988" spans="1:13" x14ac:dyDescent="0.4">
      <c r="A2988">
        <v>210001073</v>
      </c>
      <c r="B2988" t="s">
        <v>7845</v>
      </c>
      <c r="C2988" t="s">
        <v>7846</v>
      </c>
      <c r="D2988" t="s">
        <v>595</v>
      </c>
      <c r="E2988" t="s">
        <v>7857</v>
      </c>
      <c r="F2988" t="s">
        <v>7858</v>
      </c>
      <c r="G2988" t="s">
        <v>595</v>
      </c>
      <c r="H2988" t="s">
        <v>7849</v>
      </c>
      <c r="I2988" t="s">
        <v>853</v>
      </c>
      <c r="J2988">
        <v>217197596.84235501</v>
      </c>
      <c r="K2988">
        <v>4</v>
      </c>
      <c r="L2988" t="s">
        <v>7850</v>
      </c>
      <c r="M2988" t="s">
        <v>7859</v>
      </c>
    </row>
    <row r="2989" spans="1:13" x14ac:dyDescent="0.4">
      <c r="A2989">
        <v>210001073</v>
      </c>
      <c r="B2989" t="s">
        <v>7845</v>
      </c>
      <c r="C2989" t="s">
        <v>7846</v>
      </c>
      <c r="D2989" t="s">
        <v>595</v>
      </c>
      <c r="E2989" t="s">
        <v>7860</v>
      </c>
      <c r="F2989" t="s">
        <v>7861</v>
      </c>
      <c r="G2989" t="s">
        <v>595</v>
      </c>
      <c r="H2989" t="s">
        <v>7849</v>
      </c>
      <c r="I2989" t="s">
        <v>853</v>
      </c>
      <c r="J2989">
        <v>799695620.988258</v>
      </c>
      <c r="K2989">
        <v>4</v>
      </c>
      <c r="L2989" t="s">
        <v>7850</v>
      </c>
      <c r="M2989" t="s">
        <v>7862</v>
      </c>
    </row>
    <row r="2990" spans="1:13" x14ac:dyDescent="0.4">
      <c r="A2990">
        <v>210001074</v>
      </c>
      <c r="B2990" t="s">
        <v>7863</v>
      </c>
      <c r="C2990" t="s">
        <v>7864</v>
      </c>
      <c r="D2990" t="s">
        <v>595</v>
      </c>
      <c r="E2990" t="s">
        <v>7865</v>
      </c>
      <c r="F2990" t="s">
        <v>7866</v>
      </c>
      <c r="G2990" t="s">
        <v>595</v>
      </c>
      <c r="H2990" t="s">
        <v>7867</v>
      </c>
      <c r="I2990" t="s">
        <v>598</v>
      </c>
      <c r="J2990">
        <v>414448187.41627097</v>
      </c>
      <c r="K2990">
        <v>4.2</v>
      </c>
      <c r="L2990" t="s">
        <v>6623</v>
      </c>
      <c r="M2990" t="s">
        <v>7868</v>
      </c>
    </row>
    <row r="2991" spans="1:13" x14ac:dyDescent="0.4">
      <c r="A2991">
        <v>210001074</v>
      </c>
      <c r="B2991" t="s">
        <v>7863</v>
      </c>
      <c r="C2991" t="s">
        <v>7864</v>
      </c>
      <c r="D2991" t="s">
        <v>595</v>
      </c>
      <c r="E2991" t="s">
        <v>7869</v>
      </c>
      <c r="F2991" t="s">
        <v>7870</v>
      </c>
      <c r="G2991" t="s">
        <v>595</v>
      </c>
      <c r="H2991" t="s">
        <v>7871</v>
      </c>
      <c r="I2991" t="s">
        <v>598</v>
      </c>
      <c r="J2991">
        <v>697912749.85900402</v>
      </c>
      <c r="K2991">
        <v>4.2</v>
      </c>
      <c r="L2991" t="s">
        <v>6623</v>
      </c>
      <c r="M2991" t="s">
        <v>7872</v>
      </c>
    </row>
    <row r="2992" spans="1:13" x14ac:dyDescent="0.4">
      <c r="A2992">
        <v>210001074</v>
      </c>
      <c r="B2992" t="s">
        <v>7863</v>
      </c>
      <c r="C2992" t="s">
        <v>7864</v>
      </c>
      <c r="D2992" t="s">
        <v>595</v>
      </c>
      <c r="E2992" t="s">
        <v>7873</v>
      </c>
      <c r="F2992" t="s">
        <v>7874</v>
      </c>
      <c r="G2992" t="s">
        <v>595</v>
      </c>
      <c r="H2992" t="s">
        <v>7875</v>
      </c>
      <c r="I2992" t="s">
        <v>598</v>
      </c>
      <c r="J2992">
        <v>696912874.85920596</v>
      </c>
      <c r="K2992">
        <v>4.2</v>
      </c>
      <c r="L2992" t="s">
        <v>6623</v>
      </c>
      <c r="M2992" t="s">
        <v>7872</v>
      </c>
    </row>
    <row r="2993" spans="1:13" x14ac:dyDescent="0.4">
      <c r="A2993">
        <v>210001074</v>
      </c>
      <c r="B2993" t="s">
        <v>7863</v>
      </c>
      <c r="C2993" t="s">
        <v>7864</v>
      </c>
      <c r="D2993" t="s">
        <v>595</v>
      </c>
      <c r="E2993" t="s">
        <v>7876</v>
      </c>
      <c r="F2993" t="s">
        <v>7877</v>
      </c>
      <c r="G2993" t="s">
        <v>595</v>
      </c>
      <c r="H2993" t="s">
        <v>7878</v>
      </c>
      <c r="I2993" t="s">
        <v>598</v>
      </c>
      <c r="J2993">
        <v>695413062.35950899</v>
      </c>
      <c r="K2993">
        <v>4.2</v>
      </c>
      <c r="L2993" t="s">
        <v>6623</v>
      </c>
      <c r="M2993" t="s">
        <v>7872</v>
      </c>
    </row>
    <row r="2994" spans="1:13" x14ac:dyDescent="0.4">
      <c r="A2994">
        <v>210001074</v>
      </c>
      <c r="B2994" t="s">
        <v>7863</v>
      </c>
      <c r="C2994" t="s">
        <v>7864</v>
      </c>
      <c r="D2994" t="s">
        <v>595</v>
      </c>
      <c r="E2994" t="s">
        <v>7879</v>
      </c>
      <c r="F2994" t="s">
        <v>7880</v>
      </c>
      <c r="G2994" t="s">
        <v>595</v>
      </c>
      <c r="H2994" t="s">
        <v>7881</v>
      </c>
      <c r="I2994" t="s">
        <v>598</v>
      </c>
      <c r="J2994">
        <v>664916874.86566997</v>
      </c>
      <c r="K2994">
        <v>4.2</v>
      </c>
      <c r="L2994" t="s">
        <v>6623</v>
      </c>
      <c r="M2994" t="s">
        <v>7868</v>
      </c>
    </row>
    <row r="2995" spans="1:13" x14ac:dyDescent="0.4">
      <c r="A2995">
        <v>210001074</v>
      </c>
      <c r="B2995" t="s">
        <v>7863</v>
      </c>
      <c r="C2995" t="s">
        <v>7864</v>
      </c>
      <c r="D2995" t="s">
        <v>595</v>
      </c>
      <c r="E2995" t="s">
        <v>7882</v>
      </c>
      <c r="F2995" t="s">
        <v>7883</v>
      </c>
      <c r="G2995" t="s">
        <v>595</v>
      </c>
      <c r="H2995" t="s">
        <v>7884</v>
      </c>
      <c r="I2995" t="s">
        <v>598</v>
      </c>
      <c r="J2995">
        <v>414448187.41627097</v>
      </c>
      <c r="K2995">
        <v>4.2</v>
      </c>
      <c r="L2995" t="s">
        <v>6623</v>
      </c>
      <c r="M2995" t="s">
        <v>7868</v>
      </c>
    </row>
    <row r="2996" spans="1:13" x14ac:dyDescent="0.4">
      <c r="A2996">
        <v>210001074</v>
      </c>
      <c r="B2996" t="s">
        <v>7863</v>
      </c>
      <c r="C2996" t="s">
        <v>7864</v>
      </c>
      <c r="D2996" t="s">
        <v>595</v>
      </c>
      <c r="E2996" t="s">
        <v>7885</v>
      </c>
      <c r="F2996" t="s">
        <v>7886</v>
      </c>
      <c r="G2996" t="s">
        <v>595</v>
      </c>
      <c r="H2996" t="s">
        <v>7887</v>
      </c>
      <c r="I2996" t="s">
        <v>598</v>
      </c>
      <c r="J2996">
        <v>664916874.86566997</v>
      </c>
      <c r="K2996">
        <v>4.2</v>
      </c>
      <c r="L2996" t="s">
        <v>6623</v>
      </c>
      <c r="M2996" t="s">
        <v>7868</v>
      </c>
    </row>
    <row r="2997" spans="1:13" x14ac:dyDescent="0.4">
      <c r="A2997">
        <v>210001074</v>
      </c>
      <c r="B2997" t="s">
        <v>7863</v>
      </c>
      <c r="C2997" t="s">
        <v>7864</v>
      </c>
      <c r="D2997" t="s">
        <v>595</v>
      </c>
      <c r="E2997" t="s">
        <v>7888</v>
      </c>
      <c r="F2997" t="s">
        <v>7889</v>
      </c>
      <c r="G2997" t="s">
        <v>595</v>
      </c>
      <c r="H2997" t="s">
        <v>7890</v>
      </c>
      <c r="I2997" t="s">
        <v>598</v>
      </c>
      <c r="J2997">
        <v>664916874.86566997</v>
      </c>
      <c r="K2997">
        <v>4.2</v>
      </c>
      <c r="L2997" t="s">
        <v>6623</v>
      </c>
      <c r="M2997" t="s">
        <v>7868</v>
      </c>
    </row>
    <row r="2998" spans="1:13" x14ac:dyDescent="0.4">
      <c r="A2998">
        <v>210001074</v>
      </c>
      <c r="B2998" t="s">
        <v>7863</v>
      </c>
      <c r="C2998" t="s">
        <v>7864</v>
      </c>
      <c r="D2998" t="s">
        <v>595</v>
      </c>
      <c r="E2998" t="s">
        <v>7891</v>
      </c>
      <c r="F2998" t="s">
        <v>7892</v>
      </c>
      <c r="G2998" t="s">
        <v>595</v>
      </c>
      <c r="H2998" t="s">
        <v>7893</v>
      </c>
      <c r="I2998" t="s">
        <v>598</v>
      </c>
      <c r="J2998">
        <v>664916874.86566997</v>
      </c>
      <c r="K2998">
        <v>4.2</v>
      </c>
      <c r="L2998" t="s">
        <v>6623</v>
      </c>
      <c r="M2998" t="s">
        <v>7868</v>
      </c>
    </row>
    <row r="2999" spans="1:13" x14ac:dyDescent="0.4">
      <c r="A2999">
        <v>210001075</v>
      </c>
      <c r="B2999" t="s">
        <v>2059</v>
      </c>
      <c r="C2999" t="s">
        <v>7894</v>
      </c>
      <c r="D2999" t="s">
        <v>595</v>
      </c>
      <c r="E2999" t="s">
        <v>7895</v>
      </c>
      <c r="F2999" t="s">
        <v>7896</v>
      </c>
      <c r="G2999" t="s">
        <v>595</v>
      </c>
      <c r="H2999" t="s">
        <v>7897</v>
      </c>
      <c r="I2999" t="s">
        <v>733</v>
      </c>
      <c r="J2999">
        <v>40268748195.964073</v>
      </c>
      <c r="K2999">
        <v>5</v>
      </c>
      <c r="L2999" t="s">
        <v>2917</v>
      </c>
      <c r="M2999" t="s">
        <v>7898</v>
      </c>
    </row>
    <row r="3000" spans="1:13" x14ac:dyDescent="0.4">
      <c r="A3000">
        <v>210001093</v>
      </c>
      <c r="B3000" t="s">
        <v>7899</v>
      </c>
      <c r="C3000" t="s">
        <v>7900</v>
      </c>
      <c r="D3000" t="s">
        <v>595</v>
      </c>
      <c r="E3000" t="s">
        <v>7901</v>
      </c>
      <c r="F3000" t="s">
        <v>7902</v>
      </c>
      <c r="G3000" t="s">
        <v>595</v>
      </c>
      <c r="H3000" t="s">
        <v>7903</v>
      </c>
      <c r="I3000" t="s">
        <v>598</v>
      </c>
      <c r="J3000">
        <v>14593419177.366301</v>
      </c>
      <c r="K3000">
        <v>4.79</v>
      </c>
      <c r="L3000" t="s">
        <v>7904</v>
      </c>
      <c r="M3000" t="s">
        <v>7905</v>
      </c>
    </row>
    <row r="3001" spans="1:13" x14ac:dyDescent="0.4">
      <c r="A3001">
        <v>210001093</v>
      </c>
      <c r="B3001" t="s">
        <v>7899</v>
      </c>
      <c r="C3001" t="s">
        <v>7900</v>
      </c>
      <c r="D3001" t="s">
        <v>595</v>
      </c>
      <c r="E3001" t="s">
        <v>7906</v>
      </c>
      <c r="F3001" t="s">
        <v>7907</v>
      </c>
      <c r="G3001" t="s">
        <v>595</v>
      </c>
      <c r="H3001" t="s">
        <v>7903</v>
      </c>
      <c r="I3001" t="s">
        <v>598</v>
      </c>
      <c r="J3001">
        <v>15555529412.7194</v>
      </c>
      <c r="K3001">
        <v>5</v>
      </c>
      <c r="L3001" t="s">
        <v>7908</v>
      </c>
      <c r="M3001" t="s">
        <v>7909</v>
      </c>
    </row>
    <row r="3002" spans="1:13" x14ac:dyDescent="0.4">
      <c r="A3002">
        <v>210001093</v>
      </c>
      <c r="B3002" t="s">
        <v>7899</v>
      </c>
      <c r="C3002" t="s">
        <v>7900</v>
      </c>
      <c r="D3002" t="s">
        <v>2775</v>
      </c>
      <c r="E3002" t="s">
        <v>7910</v>
      </c>
      <c r="F3002" t="s">
        <v>7911</v>
      </c>
      <c r="G3002" t="s">
        <v>2775</v>
      </c>
      <c r="H3002" t="s">
        <v>7903</v>
      </c>
      <c r="I3002" t="s">
        <v>598</v>
      </c>
      <c r="J3002">
        <v>5662762049.62463</v>
      </c>
    </row>
    <row r="3003" spans="1:13" x14ac:dyDescent="0.4">
      <c r="A3003">
        <v>210001171</v>
      </c>
      <c r="B3003" t="s">
        <v>2088</v>
      </c>
      <c r="C3003" t="s">
        <v>7912</v>
      </c>
      <c r="D3003" t="s">
        <v>595</v>
      </c>
      <c r="E3003" t="s">
        <v>7913</v>
      </c>
      <c r="F3003" t="s">
        <v>7914</v>
      </c>
      <c r="G3003" t="s">
        <v>595</v>
      </c>
      <c r="H3003" t="s">
        <v>2089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 x14ac:dyDescent="0.4">
      <c r="A3004">
        <v>210001171</v>
      </c>
      <c r="B3004" t="s">
        <v>2088</v>
      </c>
      <c r="C3004" t="s">
        <v>7912</v>
      </c>
      <c r="D3004" t="s">
        <v>595</v>
      </c>
      <c r="E3004" t="s">
        <v>7915</v>
      </c>
      <c r="F3004" t="s">
        <v>7916</v>
      </c>
      <c r="G3004" t="s">
        <v>595</v>
      </c>
      <c r="H3004" t="s">
        <v>2089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 x14ac:dyDescent="0.4">
      <c r="A3005">
        <v>210001188</v>
      </c>
      <c r="B3005" t="s">
        <v>2118</v>
      </c>
      <c r="C3005" t="s">
        <v>7917</v>
      </c>
      <c r="D3005" t="s">
        <v>647</v>
      </c>
      <c r="E3005" t="s">
        <v>7918</v>
      </c>
      <c r="F3005" t="s">
        <v>7919</v>
      </c>
      <c r="G3005" t="s">
        <v>647</v>
      </c>
      <c r="I3005" t="s">
        <v>598</v>
      </c>
      <c r="J3005">
        <v>30409670251.082802</v>
      </c>
    </row>
    <row r="3006" spans="1:13" x14ac:dyDescent="0.4">
      <c r="A3006">
        <v>210001188</v>
      </c>
      <c r="B3006" t="s">
        <v>2118</v>
      </c>
      <c r="C3006" t="s">
        <v>7917</v>
      </c>
      <c r="D3006" t="s">
        <v>647</v>
      </c>
      <c r="E3006" t="s">
        <v>7920</v>
      </c>
      <c r="F3006" t="s">
        <v>7921</v>
      </c>
      <c r="G3006" t="s">
        <v>647</v>
      </c>
      <c r="I3006" t="s">
        <v>598</v>
      </c>
      <c r="J3006">
        <v>19550351380.946602</v>
      </c>
    </row>
    <row r="3007" spans="1:13" x14ac:dyDescent="0.4">
      <c r="A3007">
        <v>210001188</v>
      </c>
      <c r="B3007" t="s">
        <v>2118</v>
      </c>
      <c r="C3007" t="s">
        <v>7917</v>
      </c>
      <c r="D3007" t="s">
        <v>647</v>
      </c>
      <c r="E3007" t="s">
        <v>7922</v>
      </c>
      <c r="F3007" t="s">
        <v>7923</v>
      </c>
      <c r="G3007" t="s">
        <v>647</v>
      </c>
      <c r="I3007" t="s">
        <v>598</v>
      </c>
      <c r="J3007">
        <v>27759514847.481499</v>
      </c>
    </row>
    <row r="3008" spans="1:13" x14ac:dyDescent="0.4">
      <c r="A3008">
        <v>210001188</v>
      </c>
      <c r="B3008" t="s">
        <v>2118</v>
      </c>
      <c r="C3008" t="s">
        <v>7917</v>
      </c>
      <c r="D3008" t="s">
        <v>647</v>
      </c>
      <c r="E3008" t="s">
        <v>7924</v>
      </c>
      <c r="F3008" t="s">
        <v>7925</v>
      </c>
      <c r="G3008" t="s">
        <v>647</v>
      </c>
      <c r="I3008" t="s">
        <v>598</v>
      </c>
      <c r="J3008">
        <v>6184766333.8805799</v>
      </c>
    </row>
    <row r="3009" spans="1:13" x14ac:dyDescent="0.4">
      <c r="A3009">
        <v>210001188</v>
      </c>
      <c r="B3009" t="s">
        <v>2118</v>
      </c>
      <c r="C3009" t="s">
        <v>7917</v>
      </c>
      <c r="D3009" t="s">
        <v>647</v>
      </c>
      <c r="E3009" t="s">
        <v>7926</v>
      </c>
      <c r="F3009" t="s">
        <v>7927</v>
      </c>
      <c r="G3009" t="s">
        <v>647</v>
      </c>
      <c r="I3009" t="s">
        <v>598</v>
      </c>
      <c r="J3009">
        <v>33444367027.1245</v>
      </c>
    </row>
    <row r="3010" spans="1:13" x14ac:dyDescent="0.4">
      <c r="A3010">
        <v>210001188</v>
      </c>
      <c r="B3010" t="s">
        <v>2118</v>
      </c>
      <c r="C3010" t="s">
        <v>7917</v>
      </c>
      <c r="D3010" t="s">
        <v>647</v>
      </c>
      <c r="E3010" t="s">
        <v>7928</v>
      </c>
      <c r="F3010" t="s">
        <v>7929</v>
      </c>
      <c r="G3010" t="s">
        <v>647</v>
      </c>
      <c r="I3010" t="s">
        <v>598</v>
      </c>
      <c r="J3010">
        <v>7019961346.1410599</v>
      </c>
    </row>
    <row r="3011" spans="1:13" x14ac:dyDescent="0.4">
      <c r="A3011">
        <v>210001188</v>
      </c>
      <c r="B3011" t="s">
        <v>2118</v>
      </c>
      <c r="C3011" t="s">
        <v>7917</v>
      </c>
      <c r="D3011" t="s">
        <v>647</v>
      </c>
      <c r="E3011" t="s">
        <v>7930</v>
      </c>
      <c r="F3011" t="s">
        <v>7931</v>
      </c>
      <c r="G3011" t="s">
        <v>647</v>
      </c>
      <c r="I3011" t="s">
        <v>598</v>
      </c>
      <c r="J3011">
        <v>31694353073.109699</v>
      </c>
    </row>
    <row r="3012" spans="1:13" x14ac:dyDescent="0.4">
      <c r="A3012">
        <v>210001188</v>
      </c>
      <c r="B3012" t="s">
        <v>2118</v>
      </c>
      <c r="C3012" t="s">
        <v>7917</v>
      </c>
      <c r="D3012" t="s">
        <v>647</v>
      </c>
      <c r="E3012" t="s">
        <v>7932</v>
      </c>
      <c r="F3012" t="s">
        <v>7933</v>
      </c>
      <c r="G3012" t="s">
        <v>647</v>
      </c>
      <c r="I3012" t="s">
        <v>598</v>
      </c>
      <c r="J3012">
        <v>3840761726.7821298</v>
      </c>
    </row>
    <row r="3013" spans="1:13" x14ac:dyDescent="0.4">
      <c r="A3013">
        <v>210001208</v>
      </c>
      <c r="B3013" t="s">
        <v>2114</v>
      </c>
      <c r="C3013" t="s">
        <v>7934</v>
      </c>
      <c r="D3013" t="s">
        <v>595</v>
      </c>
      <c r="F3013" t="s">
        <v>7935</v>
      </c>
      <c r="G3013" t="s">
        <v>595</v>
      </c>
      <c r="H3013" t="s">
        <v>7935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 x14ac:dyDescent="0.4">
      <c r="A3014">
        <v>210001208</v>
      </c>
      <c r="B3014" t="s">
        <v>2114</v>
      </c>
      <c r="C3014" t="s">
        <v>7934</v>
      </c>
      <c r="D3014" t="s">
        <v>595</v>
      </c>
      <c r="F3014" t="s">
        <v>7936</v>
      </c>
      <c r="G3014" t="s">
        <v>595</v>
      </c>
      <c r="H3014" t="s">
        <v>7936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 x14ac:dyDescent="0.4">
      <c r="A3015">
        <v>210001208</v>
      </c>
      <c r="B3015" t="s">
        <v>2114</v>
      </c>
      <c r="C3015" t="s">
        <v>7934</v>
      </c>
      <c r="D3015" t="s">
        <v>595</v>
      </c>
      <c r="F3015" t="s">
        <v>7937</v>
      </c>
      <c r="G3015" t="s">
        <v>595</v>
      </c>
      <c r="H3015" t="s">
        <v>7937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 x14ac:dyDescent="0.4">
      <c r="A3016">
        <v>210001208</v>
      </c>
      <c r="B3016" t="s">
        <v>2114</v>
      </c>
      <c r="C3016" t="s">
        <v>7934</v>
      </c>
      <c r="D3016" t="s">
        <v>595</v>
      </c>
      <c r="F3016" t="s">
        <v>7938</v>
      </c>
      <c r="G3016" t="s">
        <v>595</v>
      </c>
      <c r="H3016" t="s">
        <v>7938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 x14ac:dyDescent="0.4">
      <c r="A3017">
        <v>210001208</v>
      </c>
      <c r="B3017" t="s">
        <v>2114</v>
      </c>
      <c r="C3017" t="s">
        <v>7934</v>
      </c>
      <c r="D3017" t="s">
        <v>595</v>
      </c>
      <c r="F3017" t="s">
        <v>7939</v>
      </c>
      <c r="G3017" t="s">
        <v>595</v>
      </c>
      <c r="H3017" t="s">
        <v>7939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 x14ac:dyDescent="0.4">
      <c r="A3018">
        <v>210001208</v>
      </c>
      <c r="B3018" t="s">
        <v>2114</v>
      </c>
      <c r="C3018" t="s">
        <v>7934</v>
      </c>
      <c r="D3018" t="s">
        <v>595</v>
      </c>
      <c r="F3018" t="s">
        <v>7940</v>
      </c>
      <c r="G3018" t="s">
        <v>595</v>
      </c>
      <c r="H3018" t="s">
        <v>7940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 x14ac:dyDescent="0.4">
      <c r="A3019">
        <v>210001208</v>
      </c>
      <c r="B3019" t="s">
        <v>2114</v>
      </c>
      <c r="C3019" t="s">
        <v>7934</v>
      </c>
      <c r="D3019" t="s">
        <v>595</v>
      </c>
      <c r="F3019" t="s">
        <v>7941</v>
      </c>
      <c r="G3019" t="s">
        <v>595</v>
      </c>
      <c r="H3019" t="s">
        <v>7941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 x14ac:dyDescent="0.4">
      <c r="A3020">
        <v>210001208</v>
      </c>
      <c r="B3020" t="s">
        <v>2114</v>
      </c>
      <c r="C3020" t="s">
        <v>7934</v>
      </c>
      <c r="D3020" t="s">
        <v>595</v>
      </c>
      <c r="F3020" t="s">
        <v>7942</v>
      </c>
      <c r="G3020" t="s">
        <v>595</v>
      </c>
      <c r="H3020" t="s">
        <v>7942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 x14ac:dyDescent="0.4">
      <c r="A3021">
        <v>210001208</v>
      </c>
      <c r="B3021" t="s">
        <v>2114</v>
      </c>
      <c r="C3021" t="s">
        <v>7934</v>
      </c>
      <c r="D3021" t="s">
        <v>595</v>
      </c>
      <c r="F3021" t="s">
        <v>7943</v>
      </c>
      <c r="G3021" t="s">
        <v>595</v>
      </c>
      <c r="H3021" t="s">
        <v>7943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 x14ac:dyDescent="0.4">
      <c r="A3022">
        <v>210001208</v>
      </c>
      <c r="B3022" t="s">
        <v>2114</v>
      </c>
      <c r="C3022" t="s">
        <v>7934</v>
      </c>
      <c r="D3022" t="s">
        <v>595</v>
      </c>
      <c r="F3022" t="s">
        <v>7944</v>
      </c>
      <c r="G3022" t="s">
        <v>595</v>
      </c>
      <c r="H3022" t="s">
        <v>7944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 x14ac:dyDescent="0.4">
      <c r="A3023">
        <v>210001208</v>
      </c>
      <c r="B3023" t="s">
        <v>2114</v>
      </c>
      <c r="C3023" t="s">
        <v>7934</v>
      </c>
      <c r="D3023" t="s">
        <v>595</v>
      </c>
      <c r="F3023" t="s">
        <v>7945</v>
      </c>
      <c r="G3023" t="s">
        <v>595</v>
      </c>
      <c r="H3023" t="s">
        <v>7945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 x14ac:dyDescent="0.4">
      <c r="A3024">
        <v>210001208</v>
      </c>
      <c r="B3024" t="s">
        <v>2114</v>
      </c>
      <c r="C3024" t="s">
        <v>7934</v>
      </c>
      <c r="D3024" t="s">
        <v>595</v>
      </c>
      <c r="F3024" t="s">
        <v>7946</v>
      </c>
      <c r="G3024" t="s">
        <v>595</v>
      </c>
      <c r="H3024" t="s">
        <v>7946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 x14ac:dyDescent="0.4">
      <c r="A3025">
        <v>210001208</v>
      </c>
      <c r="B3025" t="s">
        <v>2114</v>
      </c>
      <c r="C3025" t="s">
        <v>7934</v>
      </c>
      <c r="D3025" t="s">
        <v>595</v>
      </c>
      <c r="F3025" t="s">
        <v>7947</v>
      </c>
      <c r="G3025" t="s">
        <v>595</v>
      </c>
      <c r="H3025" t="s">
        <v>7947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 x14ac:dyDescent="0.4">
      <c r="A3026">
        <v>210001208</v>
      </c>
      <c r="B3026" t="s">
        <v>2114</v>
      </c>
      <c r="C3026" t="s">
        <v>7934</v>
      </c>
      <c r="D3026" t="s">
        <v>595</v>
      </c>
      <c r="F3026" t="s">
        <v>7948</v>
      </c>
      <c r="G3026" t="s">
        <v>595</v>
      </c>
      <c r="H3026" t="s">
        <v>7948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 x14ac:dyDescent="0.4">
      <c r="A3027">
        <v>210001208</v>
      </c>
      <c r="B3027" t="s">
        <v>2114</v>
      </c>
      <c r="C3027" t="s">
        <v>7934</v>
      </c>
      <c r="D3027" t="s">
        <v>595</v>
      </c>
      <c r="F3027" t="s">
        <v>7949</v>
      </c>
      <c r="G3027" t="s">
        <v>595</v>
      </c>
      <c r="H3027" t="s">
        <v>7949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 x14ac:dyDescent="0.4">
      <c r="A3028">
        <v>210001208</v>
      </c>
      <c r="B3028" t="s">
        <v>2114</v>
      </c>
      <c r="C3028" t="s">
        <v>7934</v>
      </c>
      <c r="D3028" t="s">
        <v>595</v>
      </c>
      <c r="F3028" t="s">
        <v>7950</v>
      </c>
      <c r="G3028" t="s">
        <v>595</v>
      </c>
      <c r="H3028" t="s">
        <v>7950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 x14ac:dyDescent="0.4">
      <c r="A3029">
        <v>210001208</v>
      </c>
      <c r="B3029" t="s">
        <v>2114</v>
      </c>
      <c r="C3029" t="s">
        <v>7934</v>
      </c>
      <c r="D3029" t="s">
        <v>595</v>
      </c>
      <c r="F3029" t="s">
        <v>7951</v>
      </c>
      <c r="G3029" t="s">
        <v>595</v>
      </c>
      <c r="H3029" t="s">
        <v>7951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 x14ac:dyDescent="0.4">
      <c r="A3030">
        <v>210001208</v>
      </c>
      <c r="B3030" t="s">
        <v>2114</v>
      </c>
      <c r="C3030" t="s">
        <v>7934</v>
      </c>
      <c r="D3030" t="s">
        <v>595</v>
      </c>
      <c r="F3030" t="s">
        <v>7952</v>
      </c>
      <c r="G3030" t="s">
        <v>595</v>
      </c>
      <c r="H3030" t="s">
        <v>7952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 x14ac:dyDescent="0.4">
      <c r="A3031">
        <v>210001208</v>
      </c>
      <c r="B3031" t="s">
        <v>2114</v>
      </c>
      <c r="C3031" t="s">
        <v>7934</v>
      </c>
      <c r="D3031" t="s">
        <v>595</v>
      </c>
      <c r="F3031" t="s">
        <v>7953</v>
      </c>
      <c r="G3031" t="s">
        <v>595</v>
      </c>
      <c r="H3031" t="s">
        <v>7953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 x14ac:dyDescent="0.4">
      <c r="A3032">
        <v>210001208</v>
      </c>
      <c r="B3032" t="s">
        <v>2114</v>
      </c>
      <c r="C3032" t="s">
        <v>7934</v>
      </c>
      <c r="D3032" t="s">
        <v>595</v>
      </c>
      <c r="F3032" t="s">
        <v>7954</v>
      </c>
      <c r="G3032" t="s">
        <v>595</v>
      </c>
      <c r="H3032" t="s">
        <v>7954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 x14ac:dyDescent="0.4">
      <c r="A3033">
        <v>210001208</v>
      </c>
      <c r="B3033" t="s">
        <v>2114</v>
      </c>
      <c r="C3033" t="s">
        <v>7934</v>
      </c>
      <c r="D3033" t="s">
        <v>595</v>
      </c>
      <c r="F3033" t="s">
        <v>7955</v>
      </c>
      <c r="G3033" t="s">
        <v>595</v>
      </c>
      <c r="H3033" t="s">
        <v>7955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 x14ac:dyDescent="0.4">
      <c r="A3034">
        <v>210001208</v>
      </c>
      <c r="B3034" t="s">
        <v>2114</v>
      </c>
      <c r="C3034" t="s">
        <v>7934</v>
      </c>
      <c r="D3034" t="s">
        <v>595</v>
      </c>
      <c r="F3034" t="s">
        <v>7956</v>
      </c>
      <c r="G3034" t="s">
        <v>595</v>
      </c>
      <c r="H3034" t="s">
        <v>7956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 x14ac:dyDescent="0.4">
      <c r="A3035">
        <v>210001208</v>
      </c>
      <c r="B3035" t="s">
        <v>2114</v>
      </c>
      <c r="C3035" t="s">
        <v>7934</v>
      </c>
      <c r="D3035" t="s">
        <v>595</v>
      </c>
      <c r="F3035" t="s">
        <v>7957</v>
      </c>
      <c r="G3035" t="s">
        <v>595</v>
      </c>
      <c r="H3035" t="s">
        <v>7957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 x14ac:dyDescent="0.4">
      <c r="A3036">
        <v>210001208</v>
      </c>
      <c r="B3036" t="s">
        <v>2114</v>
      </c>
      <c r="C3036" t="s">
        <v>7934</v>
      </c>
      <c r="D3036" t="s">
        <v>595</v>
      </c>
      <c r="F3036" t="s">
        <v>7958</v>
      </c>
      <c r="G3036" t="s">
        <v>595</v>
      </c>
      <c r="H3036" t="s">
        <v>7958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 x14ac:dyDescent="0.4">
      <c r="A3037">
        <v>210001208</v>
      </c>
      <c r="B3037" t="s">
        <v>2114</v>
      </c>
      <c r="C3037" t="s">
        <v>7934</v>
      </c>
      <c r="D3037" t="s">
        <v>595</v>
      </c>
      <c r="F3037" t="s">
        <v>7959</v>
      </c>
      <c r="G3037" t="s">
        <v>595</v>
      </c>
      <c r="H3037" t="s">
        <v>7959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 x14ac:dyDescent="0.4">
      <c r="A3038">
        <v>210001208</v>
      </c>
      <c r="B3038" t="s">
        <v>2114</v>
      </c>
      <c r="C3038" t="s">
        <v>7934</v>
      </c>
      <c r="D3038" t="s">
        <v>595</v>
      </c>
      <c r="F3038" t="s">
        <v>7960</v>
      </c>
      <c r="G3038" t="s">
        <v>595</v>
      </c>
      <c r="H3038" t="s">
        <v>7960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 x14ac:dyDescent="0.4">
      <c r="A3039">
        <v>210001208</v>
      </c>
      <c r="B3039" t="s">
        <v>2114</v>
      </c>
      <c r="C3039" t="s">
        <v>7934</v>
      </c>
      <c r="D3039" t="s">
        <v>595</v>
      </c>
      <c r="F3039" t="s">
        <v>7961</v>
      </c>
      <c r="G3039" t="s">
        <v>595</v>
      </c>
      <c r="H3039" t="s">
        <v>7961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 x14ac:dyDescent="0.4">
      <c r="A3040">
        <v>210001208</v>
      </c>
      <c r="B3040" t="s">
        <v>2114</v>
      </c>
      <c r="C3040" t="s">
        <v>7934</v>
      </c>
      <c r="D3040" t="s">
        <v>595</v>
      </c>
      <c r="F3040" t="s">
        <v>7962</v>
      </c>
      <c r="G3040" t="s">
        <v>595</v>
      </c>
      <c r="H3040" t="s">
        <v>7962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 x14ac:dyDescent="0.4">
      <c r="A3041">
        <v>210001208</v>
      </c>
      <c r="B3041" t="s">
        <v>2114</v>
      </c>
      <c r="C3041" t="s">
        <v>7934</v>
      </c>
      <c r="D3041" t="s">
        <v>595</v>
      </c>
      <c r="F3041" t="s">
        <v>7963</v>
      </c>
      <c r="G3041" t="s">
        <v>595</v>
      </c>
      <c r="H3041" t="s">
        <v>7963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 x14ac:dyDescent="0.4">
      <c r="A3042">
        <v>210001208</v>
      </c>
      <c r="B3042" t="s">
        <v>2114</v>
      </c>
      <c r="C3042" t="s">
        <v>7934</v>
      </c>
      <c r="D3042" t="s">
        <v>595</v>
      </c>
      <c r="F3042" t="s">
        <v>7964</v>
      </c>
      <c r="G3042" t="s">
        <v>595</v>
      </c>
      <c r="H3042" t="s">
        <v>7964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 x14ac:dyDescent="0.4">
      <c r="A3043">
        <v>210001208</v>
      </c>
      <c r="B3043" t="s">
        <v>2114</v>
      </c>
      <c r="C3043" t="s">
        <v>7934</v>
      </c>
      <c r="D3043" t="s">
        <v>595</v>
      </c>
      <c r="F3043" t="s">
        <v>7965</v>
      </c>
      <c r="G3043" t="s">
        <v>595</v>
      </c>
      <c r="H3043" t="s">
        <v>7965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 x14ac:dyDescent="0.4">
      <c r="A3044">
        <v>210001208</v>
      </c>
      <c r="B3044" t="s">
        <v>2114</v>
      </c>
      <c r="C3044" t="s">
        <v>7934</v>
      </c>
      <c r="D3044" t="s">
        <v>595</v>
      </c>
      <c r="F3044" t="s">
        <v>7966</v>
      </c>
      <c r="G3044" t="s">
        <v>595</v>
      </c>
      <c r="H3044" t="s">
        <v>7966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 x14ac:dyDescent="0.4">
      <c r="A3045">
        <v>210001208</v>
      </c>
      <c r="B3045" t="s">
        <v>2114</v>
      </c>
      <c r="C3045" t="s">
        <v>7934</v>
      </c>
      <c r="D3045" t="s">
        <v>595</v>
      </c>
      <c r="F3045" t="s">
        <v>7967</v>
      </c>
      <c r="G3045" t="s">
        <v>595</v>
      </c>
      <c r="H3045" t="s">
        <v>7967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 x14ac:dyDescent="0.4">
      <c r="A3046">
        <v>210001208</v>
      </c>
      <c r="B3046" t="s">
        <v>2114</v>
      </c>
      <c r="C3046" t="s">
        <v>7934</v>
      </c>
      <c r="D3046" t="s">
        <v>595</v>
      </c>
      <c r="F3046" t="s">
        <v>7968</v>
      </c>
      <c r="G3046" t="s">
        <v>595</v>
      </c>
      <c r="H3046" t="s">
        <v>7968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 x14ac:dyDescent="0.4">
      <c r="A3047">
        <v>210001208</v>
      </c>
      <c r="B3047" t="s">
        <v>2114</v>
      </c>
      <c r="C3047" t="s">
        <v>7934</v>
      </c>
      <c r="D3047" t="s">
        <v>595</v>
      </c>
      <c r="F3047" t="s">
        <v>7969</v>
      </c>
      <c r="G3047" t="s">
        <v>595</v>
      </c>
      <c r="H3047" t="s">
        <v>7969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 x14ac:dyDescent="0.4">
      <c r="A3048">
        <v>210001208</v>
      </c>
      <c r="B3048" t="s">
        <v>2114</v>
      </c>
      <c r="C3048" t="s">
        <v>7934</v>
      </c>
      <c r="D3048" t="s">
        <v>595</v>
      </c>
      <c r="F3048" t="s">
        <v>7970</v>
      </c>
      <c r="G3048" t="s">
        <v>595</v>
      </c>
      <c r="H3048" t="s">
        <v>7970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 x14ac:dyDescent="0.4">
      <c r="A3049">
        <v>210001208</v>
      </c>
      <c r="B3049" t="s">
        <v>2114</v>
      </c>
      <c r="C3049" t="s">
        <v>7934</v>
      </c>
      <c r="D3049" t="s">
        <v>595</v>
      </c>
      <c r="F3049" t="s">
        <v>7971</v>
      </c>
      <c r="G3049" t="s">
        <v>595</v>
      </c>
      <c r="H3049" t="s">
        <v>7971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 x14ac:dyDescent="0.4">
      <c r="A3050">
        <v>210001208</v>
      </c>
      <c r="B3050" t="s">
        <v>2114</v>
      </c>
      <c r="C3050" t="s">
        <v>7934</v>
      </c>
      <c r="D3050" t="s">
        <v>595</v>
      </c>
      <c r="F3050" t="s">
        <v>7972</v>
      </c>
      <c r="G3050" t="s">
        <v>595</v>
      </c>
      <c r="H3050" t="s">
        <v>7972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 x14ac:dyDescent="0.4">
      <c r="A3051">
        <v>210001208</v>
      </c>
      <c r="B3051" t="s">
        <v>2114</v>
      </c>
      <c r="C3051" t="s">
        <v>7934</v>
      </c>
      <c r="D3051" t="s">
        <v>595</v>
      </c>
      <c r="F3051" t="s">
        <v>7973</v>
      </c>
      <c r="G3051" t="s">
        <v>595</v>
      </c>
      <c r="H3051" t="s">
        <v>7973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 x14ac:dyDescent="0.4">
      <c r="A3052">
        <v>210001208</v>
      </c>
      <c r="B3052" t="s">
        <v>2114</v>
      </c>
      <c r="C3052" t="s">
        <v>7934</v>
      </c>
      <c r="D3052" t="s">
        <v>595</v>
      </c>
      <c r="F3052" t="s">
        <v>7974</v>
      </c>
      <c r="G3052" t="s">
        <v>595</v>
      </c>
      <c r="H3052" t="s">
        <v>7974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 x14ac:dyDescent="0.4">
      <c r="A3053">
        <v>210001208</v>
      </c>
      <c r="B3053" t="s">
        <v>2114</v>
      </c>
      <c r="C3053" t="s">
        <v>7934</v>
      </c>
      <c r="D3053" t="s">
        <v>595</v>
      </c>
      <c r="F3053" t="s">
        <v>7975</v>
      </c>
      <c r="G3053" t="s">
        <v>595</v>
      </c>
      <c r="H3053" t="s">
        <v>7975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 x14ac:dyDescent="0.4">
      <c r="A3054">
        <v>210001208</v>
      </c>
      <c r="B3054" t="s">
        <v>2114</v>
      </c>
      <c r="C3054" t="s">
        <v>7934</v>
      </c>
      <c r="D3054" t="s">
        <v>595</v>
      </c>
      <c r="F3054" t="s">
        <v>7976</v>
      </c>
      <c r="G3054" t="s">
        <v>595</v>
      </c>
      <c r="H3054" t="s">
        <v>7976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 x14ac:dyDescent="0.4">
      <c r="A3055">
        <v>210001208</v>
      </c>
      <c r="B3055" t="s">
        <v>2114</v>
      </c>
      <c r="C3055" t="s">
        <v>7934</v>
      </c>
      <c r="D3055" t="s">
        <v>595</v>
      </c>
      <c r="F3055" t="s">
        <v>7977</v>
      </c>
      <c r="G3055" t="s">
        <v>595</v>
      </c>
      <c r="H3055" t="s">
        <v>7977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 x14ac:dyDescent="0.4">
      <c r="A3056">
        <v>210001208</v>
      </c>
      <c r="B3056" t="s">
        <v>2114</v>
      </c>
      <c r="C3056" t="s">
        <v>7934</v>
      </c>
      <c r="D3056" t="s">
        <v>595</v>
      </c>
      <c r="F3056" t="s">
        <v>7978</v>
      </c>
      <c r="G3056" t="s">
        <v>595</v>
      </c>
      <c r="H3056" t="s">
        <v>7978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 x14ac:dyDescent="0.4">
      <c r="A3057">
        <v>210001208</v>
      </c>
      <c r="B3057" t="s">
        <v>2114</v>
      </c>
      <c r="C3057" t="s">
        <v>7934</v>
      </c>
      <c r="D3057" t="s">
        <v>595</v>
      </c>
      <c r="F3057" t="s">
        <v>7979</v>
      </c>
      <c r="G3057" t="s">
        <v>595</v>
      </c>
      <c r="H3057" t="s">
        <v>7979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 x14ac:dyDescent="0.4">
      <c r="A3058">
        <v>210001208</v>
      </c>
      <c r="B3058" t="s">
        <v>2114</v>
      </c>
      <c r="C3058" t="s">
        <v>7934</v>
      </c>
      <c r="D3058" t="s">
        <v>595</v>
      </c>
      <c r="F3058" t="s">
        <v>7980</v>
      </c>
      <c r="G3058" t="s">
        <v>595</v>
      </c>
      <c r="H3058" t="s">
        <v>7980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 x14ac:dyDescent="0.4">
      <c r="A3059">
        <v>210001208</v>
      </c>
      <c r="B3059" t="s">
        <v>2114</v>
      </c>
      <c r="C3059" t="s">
        <v>7934</v>
      </c>
      <c r="D3059" t="s">
        <v>595</v>
      </c>
      <c r="F3059" t="s">
        <v>7981</v>
      </c>
      <c r="G3059" t="s">
        <v>595</v>
      </c>
      <c r="H3059" t="s">
        <v>7981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 x14ac:dyDescent="0.4">
      <c r="A3060">
        <v>210001208</v>
      </c>
      <c r="B3060" t="s">
        <v>2114</v>
      </c>
      <c r="C3060" t="s">
        <v>7934</v>
      </c>
      <c r="D3060" t="s">
        <v>595</v>
      </c>
      <c r="F3060" t="s">
        <v>7982</v>
      </c>
      <c r="G3060" t="s">
        <v>595</v>
      </c>
      <c r="H3060" t="s">
        <v>7982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 x14ac:dyDescent="0.4">
      <c r="A3061">
        <v>210001208</v>
      </c>
      <c r="B3061" t="s">
        <v>2114</v>
      </c>
      <c r="C3061" t="s">
        <v>7934</v>
      </c>
      <c r="D3061" t="s">
        <v>595</v>
      </c>
      <c r="F3061" t="s">
        <v>7983</v>
      </c>
      <c r="G3061" t="s">
        <v>595</v>
      </c>
      <c r="H3061" t="s">
        <v>7983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 x14ac:dyDescent="0.4">
      <c r="A3062">
        <v>210001208</v>
      </c>
      <c r="B3062" t="s">
        <v>2114</v>
      </c>
      <c r="C3062" t="s">
        <v>7934</v>
      </c>
      <c r="D3062" t="s">
        <v>595</v>
      </c>
      <c r="F3062" t="s">
        <v>7984</v>
      </c>
      <c r="G3062" t="s">
        <v>595</v>
      </c>
      <c r="H3062" t="s">
        <v>7984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 x14ac:dyDescent="0.4">
      <c r="A3063">
        <v>210001208</v>
      </c>
      <c r="B3063" t="s">
        <v>2114</v>
      </c>
      <c r="C3063" t="s">
        <v>7934</v>
      </c>
      <c r="D3063" t="s">
        <v>595</v>
      </c>
      <c r="F3063" t="s">
        <v>7985</v>
      </c>
      <c r="G3063" t="s">
        <v>595</v>
      </c>
      <c r="H3063" t="s">
        <v>7985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 x14ac:dyDescent="0.4">
      <c r="A3064">
        <v>210001208</v>
      </c>
      <c r="B3064" t="s">
        <v>2114</v>
      </c>
      <c r="C3064" t="s">
        <v>7934</v>
      </c>
      <c r="D3064" t="s">
        <v>595</v>
      </c>
      <c r="F3064" t="s">
        <v>7986</v>
      </c>
      <c r="G3064" t="s">
        <v>595</v>
      </c>
      <c r="H3064" t="s">
        <v>7986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 x14ac:dyDescent="0.4">
      <c r="A3065">
        <v>210001208</v>
      </c>
      <c r="B3065" t="s">
        <v>2114</v>
      </c>
      <c r="C3065" t="s">
        <v>7934</v>
      </c>
      <c r="D3065" t="s">
        <v>595</v>
      </c>
      <c r="F3065" t="s">
        <v>7987</v>
      </c>
      <c r="G3065" t="s">
        <v>595</v>
      </c>
      <c r="H3065" t="s">
        <v>7987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 x14ac:dyDescent="0.4">
      <c r="A3066">
        <v>210001208</v>
      </c>
      <c r="B3066" t="s">
        <v>2114</v>
      </c>
      <c r="C3066" t="s">
        <v>7934</v>
      </c>
      <c r="D3066" t="s">
        <v>595</v>
      </c>
      <c r="F3066" t="s">
        <v>7988</v>
      </c>
      <c r="G3066" t="s">
        <v>595</v>
      </c>
      <c r="H3066" t="s">
        <v>7988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 x14ac:dyDescent="0.4">
      <c r="A3067">
        <v>210001208</v>
      </c>
      <c r="B3067" t="s">
        <v>2114</v>
      </c>
      <c r="C3067" t="s">
        <v>7934</v>
      </c>
      <c r="D3067" t="s">
        <v>595</v>
      </c>
      <c r="F3067" t="s">
        <v>7989</v>
      </c>
      <c r="G3067" t="s">
        <v>595</v>
      </c>
      <c r="H3067" t="s">
        <v>7989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 x14ac:dyDescent="0.4">
      <c r="A3068">
        <v>210001208</v>
      </c>
      <c r="B3068" t="s">
        <v>2114</v>
      </c>
      <c r="C3068" t="s">
        <v>7934</v>
      </c>
      <c r="D3068" t="s">
        <v>595</v>
      </c>
      <c r="F3068" t="s">
        <v>7990</v>
      </c>
      <c r="G3068" t="s">
        <v>595</v>
      </c>
      <c r="H3068" t="s">
        <v>7990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 x14ac:dyDescent="0.4">
      <c r="A3069">
        <v>210001208</v>
      </c>
      <c r="B3069" t="s">
        <v>2114</v>
      </c>
      <c r="C3069" t="s">
        <v>7934</v>
      </c>
      <c r="D3069" t="s">
        <v>595</v>
      </c>
      <c r="F3069" t="s">
        <v>7991</v>
      </c>
      <c r="G3069" t="s">
        <v>595</v>
      </c>
      <c r="H3069" t="s">
        <v>7991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 x14ac:dyDescent="0.4">
      <c r="A3070">
        <v>210001208</v>
      </c>
      <c r="B3070" t="s">
        <v>2114</v>
      </c>
      <c r="C3070" t="s">
        <v>7934</v>
      </c>
      <c r="D3070" t="s">
        <v>595</v>
      </c>
      <c r="F3070" t="s">
        <v>7992</v>
      </c>
      <c r="G3070" t="s">
        <v>595</v>
      </c>
      <c r="H3070" t="s">
        <v>7992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 x14ac:dyDescent="0.4">
      <c r="A3071">
        <v>210001208</v>
      </c>
      <c r="B3071" t="s">
        <v>2114</v>
      </c>
      <c r="C3071" t="s">
        <v>7934</v>
      </c>
      <c r="D3071" t="s">
        <v>595</v>
      </c>
      <c r="F3071" t="s">
        <v>7993</v>
      </c>
      <c r="G3071" t="s">
        <v>595</v>
      </c>
      <c r="H3071" t="s">
        <v>7993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 x14ac:dyDescent="0.4">
      <c r="A3072">
        <v>210001208</v>
      </c>
      <c r="B3072" t="s">
        <v>2114</v>
      </c>
      <c r="C3072" t="s">
        <v>7934</v>
      </c>
      <c r="D3072" t="s">
        <v>595</v>
      </c>
      <c r="F3072" t="s">
        <v>7994</v>
      </c>
      <c r="G3072" t="s">
        <v>595</v>
      </c>
      <c r="H3072" t="s">
        <v>7994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 x14ac:dyDescent="0.4">
      <c r="A3073">
        <v>210001208</v>
      </c>
      <c r="B3073" t="s">
        <v>2114</v>
      </c>
      <c r="C3073" t="s">
        <v>7934</v>
      </c>
      <c r="D3073" t="s">
        <v>595</v>
      </c>
      <c r="F3073" t="s">
        <v>7995</v>
      </c>
      <c r="G3073" t="s">
        <v>595</v>
      </c>
      <c r="H3073" t="s">
        <v>7995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 x14ac:dyDescent="0.4">
      <c r="A3074">
        <v>210001208</v>
      </c>
      <c r="B3074" t="s">
        <v>2114</v>
      </c>
      <c r="C3074" t="s">
        <v>7934</v>
      </c>
      <c r="D3074" t="s">
        <v>595</v>
      </c>
      <c r="F3074" t="s">
        <v>7996</v>
      </c>
      <c r="G3074" t="s">
        <v>595</v>
      </c>
      <c r="H3074" t="s">
        <v>7996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 x14ac:dyDescent="0.4">
      <c r="A3075">
        <v>210001208</v>
      </c>
      <c r="B3075" t="s">
        <v>2114</v>
      </c>
      <c r="C3075" t="s">
        <v>7934</v>
      </c>
      <c r="D3075" t="s">
        <v>595</v>
      </c>
      <c r="F3075" t="s">
        <v>7997</v>
      </c>
      <c r="G3075" t="s">
        <v>595</v>
      </c>
      <c r="H3075" t="s">
        <v>7997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 x14ac:dyDescent="0.4">
      <c r="A3076">
        <v>210001208</v>
      </c>
      <c r="B3076" t="s">
        <v>2114</v>
      </c>
      <c r="C3076" t="s">
        <v>7934</v>
      </c>
      <c r="D3076" t="s">
        <v>595</v>
      </c>
      <c r="F3076" t="s">
        <v>7998</v>
      </c>
      <c r="G3076" t="s">
        <v>595</v>
      </c>
      <c r="H3076" t="s">
        <v>7998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 x14ac:dyDescent="0.4">
      <c r="A3077">
        <v>210001208</v>
      </c>
      <c r="B3077" t="s">
        <v>2114</v>
      </c>
      <c r="C3077" t="s">
        <v>7934</v>
      </c>
      <c r="D3077" t="s">
        <v>595</v>
      </c>
      <c r="F3077" t="s">
        <v>7999</v>
      </c>
      <c r="G3077" t="s">
        <v>595</v>
      </c>
      <c r="H3077" t="s">
        <v>7999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 x14ac:dyDescent="0.4">
      <c r="A3078">
        <v>210001208</v>
      </c>
      <c r="B3078" t="s">
        <v>2114</v>
      </c>
      <c r="C3078" t="s">
        <v>7934</v>
      </c>
      <c r="D3078" t="s">
        <v>595</v>
      </c>
      <c r="F3078" t="s">
        <v>8000</v>
      </c>
      <c r="G3078" t="s">
        <v>595</v>
      </c>
      <c r="H3078" t="s">
        <v>8000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 x14ac:dyDescent="0.4">
      <c r="A3079">
        <v>210001208</v>
      </c>
      <c r="B3079" t="s">
        <v>2114</v>
      </c>
      <c r="C3079" t="s">
        <v>7934</v>
      </c>
      <c r="D3079" t="s">
        <v>595</v>
      </c>
      <c r="F3079" t="s">
        <v>8001</v>
      </c>
      <c r="G3079" t="s">
        <v>595</v>
      </c>
      <c r="H3079" t="s">
        <v>8001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 x14ac:dyDescent="0.4">
      <c r="A3080">
        <v>210001208</v>
      </c>
      <c r="B3080" t="s">
        <v>2114</v>
      </c>
      <c r="C3080" t="s">
        <v>7934</v>
      </c>
      <c r="D3080" t="s">
        <v>595</v>
      </c>
      <c r="F3080" t="s">
        <v>8002</v>
      </c>
      <c r="G3080" t="s">
        <v>595</v>
      </c>
      <c r="H3080" t="s">
        <v>8002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 x14ac:dyDescent="0.4">
      <c r="A3081">
        <v>210001208</v>
      </c>
      <c r="B3081" t="s">
        <v>2114</v>
      </c>
      <c r="C3081" t="s">
        <v>7934</v>
      </c>
      <c r="D3081" t="s">
        <v>595</v>
      </c>
      <c r="F3081" t="s">
        <v>8003</v>
      </c>
      <c r="G3081" t="s">
        <v>595</v>
      </c>
      <c r="H3081" t="s">
        <v>8003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 x14ac:dyDescent="0.4">
      <c r="A3082">
        <v>210001208</v>
      </c>
      <c r="B3082" t="s">
        <v>2114</v>
      </c>
      <c r="C3082" t="s">
        <v>7934</v>
      </c>
      <c r="D3082" t="s">
        <v>595</v>
      </c>
      <c r="F3082" t="s">
        <v>8004</v>
      </c>
      <c r="G3082" t="s">
        <v>595</v>
      </c>
      <c r="H3082" t="s">
        <v>8004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 x14ac:dyDescent="0.4">
      <c r="A3083">
        <v>210001208</v>
      </c>
      <c r="B3083" t="s">
        <v>2114</v>
      </c>
      <c r="C3083" t="s">
        <v>7934</v>
      </c>
      <c r="D3083" t="s">
        <v>595</v>
      </c>
      <c r="F3083" t="s">
        <v>8005</v>
      </c>
      <c r="G3083" t="s">
        <v>595</v>
      </c>
      <c r="H3083" t="s">
        <v>8005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 x14ac:dyDescent="0.4">
      <c r="A3084">
        <v>210001208</v>
      </c>
      <c r="B3084" t="s">
        <v>2114</v>
      </c>
      <c r="C3084" t="s">
        <v>7934</v>
      </c>
      <c r="D3084" t="s">
        <v>595</v>
      </c>
      <c r="F3084" t="s">
        <v>8006</v>
      </c>
      <c r="G3084" t="s">
        <v>595</v>
      </c>
      <c r="H3084" t="s">
        <v>8006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 x14ac:dyDescent="0.4">
      <c r="A3085">
        <v>210001208</v>
      </c>
      <c r="B3085" t="s">
        <v>2114</v>
      </c>
      <c r="C3085" t="s">
        <v>7934</v>
      </c>
      <c r="D3085" t="s">
        <v>595</v>
      </c>
      <c r="F3085" t="s">
        <v>8007</v>
      </c>
      <c r="G3085" t="s">
        <v>595</v>
      </c>
      <c r="H3085" t="s">
        <v>8007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 x14ac:dyDescent="0.4">
      <c r="A3086">
        <v>210001208</v>
      </c>
      <c r="B3086" t="s">
        <v>2114</v>
      </c>
      <c r="C3086" t="s">
        <v>7934</v>
      </c>
      <c r="D3086" t="s">
        <v>595</v>
      </c>
      <c r="F3086" t="s">
        <v>8008</v>
      </c>
      <c r="G3086" t="s">
        <v>595</v>
      </c>
      <c r="H3086" t="s">
        <v>8008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 x14ac:dyDescent="0.4">
      <c r="A3087">
        <v>210001208</v>
      </c>
      <c r="B3087" t="s">
        <v>2114</v>
      </c>
      <c r="C3087" t="s">
        <v>7934</v>
      </c>
      <c r="D3087" t="s">
        <v>595</v>
      </c>
      <c r="F3087" t="s">
        <v>8009</v>
      </c>
      <c r="G3087" t="s">
        <v>595</v>
      </c>
      <c r="H3087" t="s">
        <v>8009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 x14ac:dyDescent="0.4">
      <c r="A3088">
        <v>210001208</v>
      </c>
      <c r="B3088" t="s">
        <v>2114</v>
      </c>
      <c r="C3088" t="s">
        <v>7934</v>
      </c>
      <c r="D3088" t="s">
        <v>595</v>
      </c>
      <c r="F3088" t="s">
        <v>8010</v>
      </c>
      <c r="G3088" t="s">
        <v>595</v>
      </c>
      <c r="H3088" t="s">
        <v>8010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 x14ac:dyDescent="0.4">
      <c r="A3089">
        <v>210001208</v>
      </c>
      <c r="B3089" t="s">
        <v>2114</v>
      </c>
      <c r="C3089" t="s">
        <v>7934</v>
      </c>
      <c r="D3089" t="s">
        <v>595</v>
      </c>
      <c r="F3089" t="s">
        <v>8011</v>
      </c>
      <c r="G3089" t="s">
        <v>595</v>
      </c>
      <c r="H3089" t="s">
        <v>8011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 x14ac:dyDescent="0.4">
      <c r="A3090">
        <v>210001208</v>
      </c>
      <c r="B3090" t="s">
        <v>2114</v>
      </c>
      <c r="C3090" t="s">
        <v>7934</v>
      </c>
      <c r="D3090" t="s">
        <v>2775</v>
      </c>
      <c r="F3090" t="s">
        <v>7951</v>
      </c>
      <c r="G3090" t="s">
        <v>2775</v>
      </c>
      <c r="H3090" t="s">
        <v>7951</v>
      </c>
      <c r="I3090" t="s">
        <v>853</v>
      </c>
      <c r="J3090">
        <v>87069609.257537514</v>
      </c>
    </row>
    <row r="3091" spans="1:13" x14ac:dyDescent="0.4">
      <c r="A3091">
        <v>210001208</v>
      </c>
      <c r="B3091" t="s">
        <v>2114</v>
      </c>
      <c r="C3091" t="s">
        <v>7934</v>
      </c>
      <c r="D3091" t="s">
        <v>2775</v>
      </c>
      <c r="F3091" t="s">
        <v>7952</v>
      </c>
      <c r="G3091" t="s">
        <v>2775</v>
      </c>
      <c r="H3091" t="s">
        <v>7952</v>
      </c>
      <c r="I3091" t="s">
        <v>853</v>
      </c>
      <c r="J3091">
        <v>13768217.71851179</v>
      </c>
    </row>
    <row r="3092" spans="1:13" x14ac:dyDescent="0.4">
      <c r="A3092">
        <v>210001208</v>
      </c>
      <c r="B3092" t="s">
        <v>2114</v>
      </c>
      <c r="C3092" t="s">
        <v>7934</v>
      </c>
      <c r="D3092" t="s">
        <v>2775</v>
      </c>
      <c r="F3092" t="s">
        <v>7969</v>
      </c>
      <c r="G3092" t="s">
        <v>2775</v>
      </c>
      <c r="H3092" t="s">
        <v>7969</v>
      </c>
      <c r="I3092" t="s">
        <v>853</v>
      </c>
      <c r="J3092">
        <v>11265107.20564037</v>
      </c>
    </row>
    <row r="3093" spans="1:13" x14ac:dyDescent="0.4">
      <c r="A3093">
        <v>210001208</v>
      </c>
      <c r="B3093" t="s">
        <v>2114</v>
      </c>
      <c r="C3093" t="s">
        <v>7934</v>
      </c>
      <c r="D3093" t="s">
        <v>2775</v>
      </c>
      <c r="F3093" t="s">
        <v>7981</v>
      </c>
      <c r="G3093" t="s">
        <v>2775</v>
      </c>
      <c r="H3093" t="s">
        <v>7981</v>
      </c>
      <c r="I3093" t="s">
        <v>853</v>
      </c>
      <c r="J3093">
        <v>74711306.432825327</v>
      </c>
    </row>
    <row r="3094" spans="1:13" x14ac:dyDescent="0.4">
      <c r="A3094">
        <v>210001208</v>
      </c>
      <c r="B3094" t="s">
        <v>2114</v>
      </c>
      <c r="C3094" t="s">
        <v>7934</v>
      </c>
      <c r="D3094" t="s">
        <v>2775</v>
      </c>
      <c r="F3094" t="s">
        <v>7982</v>
      </c>
      <c r="G3094" t="s">
        <v>2775</v>
      </c>
      <c r="H3094" t="s">
        <v>7982</v>
      </c>
      <c r="I3094" t="s">
        <v>853</v>
      </c>
      <c r="J3094">
        <v>31872719.900993191</v>
      </c>
    </row>
    <row r="3095" spans="1:13" x14ac:dyDescent="0.4">
      <c r="A3095">
        <v>210001208</v>
      </c>
      <c r="B3095" t="s">
        <v>2114</v>
      </c>
      <c r="C3095" t="s">
        <v>7934</v>
      </c>
      <c r="D3095" t="s">
        <v>2775</v>
      </c>
      <c r="F3095" t="s">
        <v>8009</v>
      </c>
      <c r="G3095" t="s">
        <v>2775</v>
      </c>
      <c r="H3095" t="s">
        <v>8009</v>
      </c>
      <c r="I3095" t="s">
        <v>853</v>
      </c>
      <c r="J3095">
        <v>42677690.219947822</v>
      </c>
    </row>
    <row r="3096" spans="1:13" x14ac:dyDescent="0.4">
      <c r="A3096">
        <v>210001223</v>
      </c>
      <c r="B3096" t="s">
        <v>2129</v>
      </c>
      <c r="C3096" t="s">
        <v>8012</v>
      </c>
      <c r="D3096" t="s">
        <v>2775</v>
      </c>
      <c r="F3096" t="s">
        <v>8013</v>
      </c>
      <c r="G3096" t="s">
        <v>2775</v>
      </c>
      <c r="H3096" t="s">
        <v>8013</v>
      </c>
      <c r="I3096" t="s">
        <v>733</v>
      </c>
      <c r="J3096">
        <v>365022374.39821142</v>
      </c>
    </row>
    <row r="3097" spans="1:13" x14ac:dyDescent="0.4">
      <c r="A3097">
        <v>210001223</v>
      </c>
      <c r="B3097" t="s">
        <v>2129</v>
      </c>
      <c r="C3097" t="s">
        <v>8012</v>
      </c>
      <c r="D3097" t="s">
        <v>2775</v>
      </c>
      <c r="F3097" t="s">
        <v>8014</v>
      </c>
      <c r="G3097" t="s">
        <v>2775</v>
      </c>
      <c r="H3097" t="s">
        <v>8014</v>
      </c>
      <c r="I3097" t="s">
        <v>733</v>
      </c>
      <c r="J3097">
        <v>194186130.94520429</v>
      </c>
    </row>
    <row r="3098" spans="1:13" x14ac:dyDescent="0.4">
      <c r="A3098">
        <v>210001223</v>
      </c>
      <c r="B3098" t="s">
        <v>2129</v>
      </c>
      <c r="C3098" t="s">
        <v>8012</v>
      </c>
      <c r="D3098" t="s">
        <v>2775</v>
      </c>
      <c r="F3098" t="s">
        <v>8015</v>
      </c>
      <c r="G3098" t="s">
        <v>2775</v>
      </c>
      <c r="H3098" t="s">
        <v>8015</v>
      </c>
      <c r="I3098" t="s">
        <v>733</v>
      </c>
      <c r="J3098">
        <v>22464853.17428929</v>
      </c>
    </row>
    <row r="3099" spans="1:13" x14ac:dyDescent="0.4">
      <c r="A3099">
        <v>210001223</v>
      </c>
      <c r="B3099" t="s">
        <v>2129</v>
      </c>
      <c r="C3099" t="s">
        <v>8012</v>
      </c>
      <c r="D3099" t="s">
        <v>2775</v>
      </c>
      <c r="F3099" t="s">
        <v>8016</v>
      </c>
      <c r="G3099" t="s">
        <v>2775</v>
      </c>
      <c r="H3099" t="s">
        <v>8016</v>
      </c>
      <c r="I3099" t="s">
        <v>733</v>
      </c>
      <c r="J3099">
        <v>7931972150.2684345</v>
      </c>
    </row>
    <row r="3100" spans="1:13" x14ac:dyDescent="0.4">
      <c r="A3100">
        <v>210001223</v>
      </c>
      <c r="B3100" t="s">
        <v>2129</v>
      </c>
      <c r="C3100" t="s">
        <v>8012</v>
      </c>
      <c r="D3100" t="s">
        <v>2775</v>
      </c>
      <c r="F3100" t="s">
        <v>8017</v>
      </c>
      <c r="G3100" t="s">
        <v>2775</v>
      </c>
      <c r="H3100" t="s">
        <v>8017</v>
      </c>
      <c r="I3100" t="s">
        <v>733</v>
      </c>
      <c r="J3100">
        <v>42211574.086568899</v>
      </c>
    </row>
    <row r="3101" spans="1:13" x14ac:dyDescent="0.4">
      <c r="A3101">
        <v>210001223</v>
      </c>
      <c r="B3101" t="s">
        <v>2129</v>
      </c>
      <c r="C3101" t="s">
        <v>8012</v>
      </c>
      <c r="D3101" t="s">
        <v>2775</v>
      </c>
      <c r="F3101" t="s">
        <v>8018</v>
      </c>
      <c r="G3101" t="s">
        <v>2775</v>
      </c>
      <c r="H3101" t="s">
        <v>8018</v>
      </c>
      <c r="I3101" t="s">
        <v>733</v>
      </c>
      <c r="J3101">
        <v>8508362.2920550574</v>
      </c>
    </row>
    <row r="3102" spans="1:13" x14ac:dyDescent="0.4">
      <c r="A3102">
        <v>210001223</v>
      </c>
      <c r="B3102" t="s">
        <v>2129</v>
      </c>
      <c r="C3102" t="s">
        <v>8012</v>
      </c>
      <c r="D3102" t="s">
        <v>2775</v>
      </c>
      <c r="F3102" t="s">
        <v>8019</v>
      </c>
      <c r="G3102" t="s">
        <v>2775</v>
      </c>
      <c r="H3102" t="s">
        <v>8019</v>
      </c>
      <c r="I3102" t="s">
        <v>733</v>
      </c>
      <c r="J3102">
        <v>832339404.70193207</v>
      </c>
    </row>
    <row r="3103" spans="1:13" x14ac:dyDescent="0.4">
      <c r="A3103">
        <v>210001223</v>
      </c>
      <c r="B3103" t="s">
        <v>2129</v>
      </c>
      <c r="C3103" t="s">
        <v>8012</v>
      </c>
      <c r="D3103" t="s">
        <v>2775</v>
      </c>
      <c r="F3103" t="s">
        <v>8020</v>
      </c>
      <c r="G3103" t="s">
        <v>2775</v>
      </c>
      <c r="H3103" t="s">
        <v>8020</v>
      </c>
      <c r="I3103" t="s">
        <v>733</v>
      </c>
      <c r="J3103">
        <v>88381033.213363335</v>
      </c>
    </row>
    <row r="3104" spans="1:13" x14ac:dyDescent="0.4">
      <c r="A3104">
        <v>210001223</v>
      </c>
      <c r="B3104" t="s">
        <v>2129</v>
      </c>
      <c r="C3104" t="s">
        <v>8012</v>
      </c>
      <c r="D3104" t="s">
        <v>2775</v>
      </c>
      <c r="F3104" t="s">
        <v>8021</v>
      </c>
      <c r="G3104" t="s">
        <v>2775</v>
      </c>
      <c r="H3104" t="s">
        <v>8021</v>
      </c>
      <c r="I3104" t="s">
        <v>733</v>
      </c>
      <c r="J3104">
        <v>62541408.6772734</v>
      </c>
    </row>
    <row r="3105" spans="1:10" x14ac:dyDescent="0.4">
      <c r="A3105">
        <v>210001223</v>
      </c>
      <c r="B3105" t="s">
        <v>2129</v>
      </c>
      <c r="C3105" t="s">
        <v>8012</v>
      </c>
      <c r="D3105" t="s">
        <v>2775</v>
      </c>
      <c r="F3105" t="s">
        <v>8022</v>
      </c>
      <c r="G3105" t="s">
        <v>2775</v>
      </c>
      <c r="H3105" t="s">
        <v>8022</v>
      </c>
      <c r="I3105" t="s">
        <v>733</v>
      </c>
      <c r="J3105">
        <v>418156022.64177167</v>
      </c>
    </row>
    <row r="3106" spans="1:10" x14ac:dyDescent="0.4">
      <c r="A3106">
        <v>210001223</v>
      </c>
      <c r="B3106" t="s">
        <v>2129</v>
      </c>
      <c r="C3106" t="s">
        <v>8012</v>
      </c>
      <c r="D3106" t="s">
        <v>2775</v>
      </c>
      <c r="F3106" t="s">
        <v>8023</v>
      </c>
      <c r="G3106" t="s">
        <v>2775</v>
      </c>
      <c r="H3106" t="s">
        <v>8023</v>
      </c>
      <c r="I3106" t="s">
        <v>733</v>
      </c>
      <c r="J3106">
        <v>698288689.64246905</v>
      </c>
    </row>
    <row r="3107" spans="1:10" x14ac:dyDescent="0.4">
      <c r="A3107">
        <v>210001223</v>
      </c>
      <c r="B3107" t="s">
        <v>2129</v>
      </c>
      <c r="C3107" t="s">
        <v>8012</v>
      </c>
      <c r="D3107" t="s">
        <v>2775</v>
      </c>
      <c r="F3107" t="s">
        <v>8024</v>
      </c>
      <c r="G3107" t="s">
        <v>2775</v>
      </c>
      <c r="H3107" t="s">
        <v>8024</v>
      </c>
      <c r="I3107" t="s">
        <v>733</v>
      </c>
      <c r="J3107">
        <v>285106236.21407062</v>
      </c>
    </row>
    <row r="3108" spans="1:10" x14ac:dyDescent="0.4">
      <c r="A3108">
        <v>210001223</v>
      </c>
      <c r="B3108" t="s">
        <v>2129</v>
      </c>
      <c r="C3108" t="s">
        <v>8012</v>
      </c>
      <c r="D3108" t="s">
        <v>2775</v>
      </c>
      <c r="F3108" t="s">
        <v>8025</v>
      </c>
      <c r="G3108" t="s">
        <v>2775</v>
      </c>
      <c r="H3108" t="s">
        <v>8025</v>
      </c>
      <c r="I3108" t="s">
        <v>733</v>
      </c>
      <c r="J3108">
        <v>1165225676.951263</v>
      </c>
    </row>
    <row r="3109" spans="1:10" x14ac:dyDescent="0.4">
      <c r="A3109">
        <v>210001223</v>
      </c>
      <c r="B3109" t="s">
        <v>2129</v>
      </c>
      <c r="C3109" t="s">
        <v>8012</v>
      </c>
      <c r="D3109" t="s">
        <v>2775</v>
      </c>
      <c r="F3109" t="s">
        <v>8026</v>
      </c>
      <c r="G3109" t="s">
        <v>2775</v>
      </c>
      <c r="H3109" t="s">
        <v>8026</v>
      </c>
      <c r="I3109" t="s">
        <v>733</v>
      </c>
      <c r="J3109">
        <v>32773455.957950279</v>
      </c>
    </row>
    <row r="3110" spans="1:10" x14ac:dyDescent="0.4">
      <c r="A3110">
        <v>210001223</v>
      </c>
      <c r="B3110" t="s">
        <v>2129</v>
      </c>
      <c r="C3110" t="s">
        <v>8012</v>
      </c>
      <c r="D3110" t="s">
        <v>2775</v>
      </c>
      <c r="F3110" t="s">
        <v>8027</v>
      </c>
      <c r="G3110" t="s">
        <v>2775</v>
      </c>
      <c r="H3110" t="s">
        <v>8027</v>
      </c>
      <c r="I3110" t="s">
        <v>733</v>
      </c>
      <c r="J3110">
        <v>465674340.03751397</v>
      </c>
    </row>
    <row r="3111" spans="1:10" x14ac:dyDescent="0.4">
      <c r="A3111">
        <v>210001223</v>
      </c>
      <c r="B3111" t="s">
        <v>2129</v>
      </c>
      <c r="C3111" t="s">
        <v>8012</v>
      </c>
      <c r="D3111" t="s">
        <v>2775</v>
      </c>
      <c r="F3111" t="s">
        <v>8028</v>
      </c>
      <c r="G3111" t="s">
        <v>2775</v>
      </c>
      <c r="H3111" t="s">
        <v>8028</v>
      </c>
      <c r="I3111" t="s">
        <v>733</v>
      </c>
      <c r="J3111">
        <v>23758876.98602251</v>
      </c>
    </row>
    <row r="3112" spans="1:10" x14ac:dyDescent="0.4">
      <c r="A3112">
        <v>210001223</v>
      </c>
      <c r="B3112" t="s">
        <v>2129</v>
      </c>
      <c r="C3112" t="s">
        <v>8012</v>
      </c>
      <c r="D3112" t="s">
        <v>2775</v>
      </c>
      <c r="F3112" t="s">
        <v>8029</v>
      </c>
      <c r="G3112" t="s">
        <v>2775</v>
      </c>
      <c r="H3112" t="s">
        <v>8029</v>
      </c>
      <c r="I3112" t="s">
        <v>733</v>
      </c>
      <c r="J3112">
        <v>10505085.98732424</v>
      </c>
    </row>
    <row r="3113" spans="1:10" x14ac:dyDescent="0.4">
      <c r="A3113">
        <v>210001223</v>
      </c>
      <c r="B3113" t="s">
        <v>2129</v>
      </c>
      <c r="C3113" t="s">
        <v>8012</v>
      </c>
      <c r="D3113" t="s">
        <v>2775</v>
      </c>
      <c r="F3113" t="s">
        <v>8030</v>
      </c>
      <c r="G3113" t="s">
        <v>2775</v>
      </c>
      <c r="H3113" t="s">
        <v>8030</v>
      </c>
      <c r="I3113" t="s">
        <v>733</v>
      </c>
      <c r="J3113">
        <v>1457075.6976185921</v>
      </c>
    </row>
    <row r="3114" spans="1:10" x14ac:dyDescent="0.4">
      <c r="A3114">
        <v>210001223</v>
      </c>
      <c r="B3114" t="s">
        <v>2129</v>
      </c>
      <c r="C3114" t="s">
        <v>8012</v>
      </c>
      <c r="D3114" t="s">
        <v>2775</v>
      </c>
      <c r="F3114" t="s">
        <v>8031</v>
      </c>
      <c r="G3114" t="s">
        <v>2775</v>
      </c>
      <c r="H3114" t="s">
        <v>8031</v>
      </c>
      <c r="I3114" t="s">
        <v>733</v>
      </c>
      <c r="J3114">
        <v>1243518456.6724319</v>
      </c>
    </row>
    <row r="3115" spans="1:10" x14ac:dyDescent="0.4">
      <c r="A3115">
        <v>210001223</v>
      </c>
      <c r="B3115" t="s">
        <v>2129</v>
      </c>
      <c r="C3115" t="s">
        <v>8012</v>
      </c>
      <c r="D3115" t="s">
        <v>2775</v>
      </c>
      <c r="F3115" t="s">
        <v>8032</v>
      </c>
      <c r="G3115" t="s">
        <v>2775</v>
      </c>
      <c r="H3115" t="s">
        <v>8032</v>
      </c>
      <c r="I3115" t="s">
        <v>733</v>
      </c>
      <c r="J3115">
        <v>52553234.61130701</v>
      </c>
    </row>
    <row r="3116" spans="1:10" x14ac:dyDescent="0.4">
      <c r="A3116">
        <v>210001223</v>
      </c>
      <c r="B3116" t="s">
        <v>2129</v>
      </c>
      <c r="C3116" t="s">
        <v>8012</v>
      </c>
      <c r="D3116" t="s">
        <v>2775</v>
      </c>
      <c r="F3116" t="s">
        <v>8033</v>
      </c>
      <c r="G3116" t="s">
        <v>2775</v>
      </c>
      <c r="H3116" t="s">
        <v>8033</v>
      </c>
      <c r="I3116" t="s">
        <v>733</v>
      </c>
      <c r="J3116">
        <v>209078497.17099091</v>
      </c>
    </row>
    <row r="3117" spans="1:10" x14ac:dyDescent="0.4">
      <c r="A3117">
        <v>210001223</v>
      </c>
      <c r="B3117" t="s">
        <v>2129</v>
      </c>
      <c r="C3117" t="s">
        <v>8012</v>
      </c>
      <c r="D3117" t="s">
        <v>2775</v>
      </c>
      <c r="F3117" t="s">
        <v>8034</v>
      </c>
      <c r="G3117" t="s">
        <v>2775</v>
      </c>
      <c r="H3117" t="s">
        <v>8034</v>
      </c>
      <c r="I3117" t="s">
        <v>733</v>
      </c>
      <c r="J3117">
        <v>237588558.9191179</v>
      </c>
    </row>
    <row r="3118" spans="1:10" x14ac:dyDescent="0.4">
      <c r="A3118">
        <v>210001223</v>
      </c>
      <c r="B3118" t="s">
        <v>2129</v>
      </c>
      <c r="C3118" t="s">
        <v>8012</v>
      </c>
      <c r="D3118" t="s">
        <v>2775</v>
      </c>
      <c r="F3118" t="s">
        <v>8035</v>
      </c>
      <c r="G3118" t="s">
        <v>2775</v>
      </c>
      <c r="H3118" t="s">
        <v>8035</v>
      </c>
      <c r="I3118" t="s">
        <v>733</v>
      </c>
      <c r="J3118">
        <v>855318828.9841131</v>
      </c>
    </row>
    <row r="3119" spans="1:10" x14ac:dyDescent="0.4">
      <c r="A3119">
        <v>210001223</v>
      </c>
      <c r="B3119" t="s">
        <v>2129</v>
      </c>
      <c r="C3119" t="s">
        <v>8012</v>
      </c>
      <c r="D3119" t="s">
        <v>2775</v>
      </c>
      <c r="F3119" t="s">
        <v>8036</v>
      </c>
      <c r="G3119" t="s">
        <v>2775</v>
      </c>
      <c r="H3119" t="s">
        <v>8036</v>
      </c>
      <c r="I3119" t="s">
        <v>733</v>
      </c>
      <c r="J3119">
        <v>2999073434.8438368</v>
      </c>
    </row>
    <row r="3120" spans="1:10" x14ac:dyDescent="0.4">
      <c r="A3120">
        <v>210001223</v>
      </c>
      <c r="B3120" t="s">
        <v>2129</v>
      </c>
      <c r="C3120" t="s">
        <v>8012</v>
      </c>
      <c r="D3120" t="s">
        <v>2775</v>
      </c>
      <c r="F3120" t="s">
        <v>8037</v>
      </c>
      <c r="G3120" t="s">
        <v>2775</v>
      </c>
      <c r="H3120" t="s">
        <v>8037</v>
      </c>
      <c r="I3120" t="s">
        <v>733</v>
      </c>
      <c r="J3120">
        <v>1770187265.0864871</v>
      </c>
    </row>
    <row r="3121" spans="1:10" x14ac:dyDescent="0.4">
      <c r="A3121">
        <v>210001223</v>
      </c>
      <c r="B3121" t="s">
        <v>2129</v>
      </c>
      <c r="C3121" t="s">
        <v>8012</v>
      </c>
      <c r="D3121" t="s">
        <v>2775</v>
      </c>
      <c r="F3121" t="s">
        <v>8038</v>
      </c>
      <c r="G3121" t="s">
        <v>2775</v>
      </c>
      <c r="H3121" t="s">
        <v>8038</v>
      </c>
      <c r="I3121" t="s">
        <v>733</v>
      </c>
      <c r="J3121">
        <v>167944242.98343149</v>
      </c>
    </row>
    <row r="3122" spans="1:10" x14ac:dyDescent="0.4">
      <c r="A3122">
        <v>210001223</v>
      </c>
      <c r="B3122" t="s">
        <v>2129</v>
      </c>
      <c r="C3122" t="s">
        <v>8012</v>
      </c>
      <c r="D3122" t="s">
        <v>2775</v>
      </c>
      <c r="F3122" t="s">
        <v>8039</v>
      </c>
      <c r="G3122" t="s">
        <v>2775</v>
      </c>
      <c r="H3122" t="s">
        <v>8039</v>
      </c>
      <c r="I3122" t="s">
        <v>733</v>
      </c>
      <c r="J3122">
        <v>1513517916.3106511</v>
      </c>
    </row>
    <row r="3123" spans="1:10" x14ac:dyDescent="0.4">
      <c r="A3123">
        <v>210001223</v>
      </c>
      <c r="B3123" t="s">
        <v>2129</v>
      </c>
      <c r="C3123" t="s">
        <v>8012</v>
      </c>
      <c r="D3123" t="s">
        <v>2775</v>
      </c>
      <c r="F3123" t="s">
        <v>8040</v>
      </c>
      <c r="G3123" t="s">
        <v>2775</v>
      </c>
      <c r="H3123" t="s">
        <v>8040</v>
      </c>
      <c r="I3123" t="s">
        <v>733</v>
      </c>
      <c r="J3123">
        <v>2018692064.5862789</v>
      </c>
    </row>
    <row r="3124" spans="1:10" x14ac:dyDescent="0.4">
      <c r="A3124">
        <v>210001223</v>
      </c>
      <c r="B3124" t="s">
        <v>2129</v>
      </c>
      <c r="C3124" t="s">
        <v>8012</v>
      </c>
      <c r="D3124" t="s">
        <v>2775</v>
      </c>
      <c r="F3124" t="s">
        <v>8041</v>
      </c>
      <c r="G3124" t="s">
        <v>2775</v>
      </c>
      <c r="H3124" t="s">
        <v>8041</v>
      </c>
      <c r="I3124" t="s">
        <v>733</v>
      </c>
      <c r="J3124">
        <v>190070819.71295041</v>
      </c>
    </row>
    <row r="3125" spans="1:10" x14ac:dyDescent="0.4">
      <c r="A3125">
        <v>210001223</v>
      </c>
      <c r="B3125" t="s">
        <v>2129</v>
      </c>
      <c r="C3125" t="s">
        <v>8012</v>
      </c>
      <c r="D3125" t="s">
        <v>2775</v>
      </c>
      <c r="F3125" t="s">
        <v>8042</v>
      </c>
      <c r="G3125" t="s">
        <v>2775</v>
      </c>
      <c r="H3125" t="s">
        <v>8042</v>
      </c>
      <c r="I3125" t="s">
        <v>733</v>
      </c>
      <c r="J3125">
        <v>665247368.4320792</v>
      </c>
    </row>
    <row r="3126" spans="1:10" x14ac:dyDescent="0.4">
      <c r="A3126">
        <v>210001223</v>
      </c>
      <c r="B3126" t="s">
        <v>2129</v>
      </c>
      <c r="C3126" t="s">
        <v>8012</v>
      </c>
      <c r="D3126" t="s">
        <v>2775</v>
      </c>
      <c r="F3126" t="s">
        <v>8043</v>
      </c>
      <c r="G3126" t="s">
        <v>2775</v>
      </c>
      <c r="H3126" t="s">
        <v>8043</v>
      </c>
      <c r="I3126" t="s">
        <v>733</v>
      </c>
      <c r="J3126">
        <v>441072192.01415271</v>
      </c>
    </row>
    <row r="3127" spans="1:10" x14ac:dyDescent="0.4">
      <c r="A3127">
        <v>210001223</v>
      </c>
      <c r="B3127" t="s">
        <v>2129</v>
      </c>
      <c r="C3127" t="s">
        <v>8012</v>
      </c>
      <c r="D3127" t="s">
        <v>2775</v>
      </c>
      <c r="F3127" t="s">
        <v>8044</v>
      </c>
      <c r="G3127" t="s">
        <v>2775</v>
      </c>
      <c r="H3127" t="s">
        <v>8044</v>
      </c>
      <c r="I3127" t="s">
        <v>733</v>
      </c>
      <c r="J3127">
        <v>239504662.18888211</v>
      </c>
    </row>
    <row r="3128" spans="1:10" x14ac:dyDescent="0.4">
      <c r="A3128">
        <v>210001223</v>
      </c>
      <c r="B3128" t="s">
        <v>2129</v>
      </c>
      <c r="C3128" t="s">
        <v>8012</v>
      </c>
      <c r="D3128" t="s">
        <v>2775</v>
      </c>
      <c r="F3128" t="s">
        <v>8045</v>
      </c>
      <c r="G3128" t="s">
        <v>2775</v>
      </c>
      <c r="H3128" t="s">
        <v>8045</v>
      </c>
      <c r="I3128" t="s">
        <v>733</v>
      </c>
      <c r="J3128">
        <v>965406268.71072674</v>
      </c>
    </row>
    <row r="3129" spans="1:10" x14ac:dyDescent="0.4">
      <c r="A3129">
        <v>210001223</v>
      </c>
      <c r="B3129" t="s">
        <v>2129</v>
      </c>
      <c r="C3129" t="s">
        <v>8012</v>
      </c>
      <c r="D3129" t="s">
        <v>2775</v>
      </c>
      <c r="F3129" t="s">
        <v>8046</v>
      </c>
      <c r="G3129" t="s">
        <v>2775</v>
      </c>
      <c r="H3129" t="s">
        <v>8046</v>
      </c>
      <c r="I3129" t="s">
        <v>733</v>
      </c>
      <c r="J3129">
        <v>87907755.198312744</v>
      </c>
    </row>
    <row r="3130" spans="1:10" x14ac:dyDescent="0.4">
      <c r="A3130">
        <v>210001223</v>
      </c>
      <c r="B3130" t="s">
        <v>2129</v>
      </c>
      <c r="C3130" t="s">
        <v>8012</v>
      </c>
      <c r="D3130" t="s">
        <v>2775</v>
      </c>
      <c r="F3130" t="s">
        <v>8047</v>
      </c>
      <c r="G3130" t="s">
        <v>2775</v>
      </c>
      <c r="H3130" t="s">
        <v>8047</v>
      </c>
      <c r="I3130" t="s">
        <v>733</v>
      </c>
      <c r="J3130">
        <v>29355682.45845829</v>
      </c>
    </row>
    <row r="3131" spans="1:10" x14ac:dyDescent="0.4">
      <c r="A3131">
        <v>210001223</v>
      </c>
      <c r="B3131" t="s">
        <v>2129</v>
      </c>
      <c r="C3131" t="s">
        <v>8012</v>
      </c>
      <c r="D3131" t="s">
        <v>2775</v>
      </c>
      <c r="F3131" t="s">
        <v>8048</v>
      </c>
      <c r="G3131" t="s">
        <v>2775</v>
      </c>
      <c r="H3131" t="s">
        <v>8048</v>
      </c>
      <c r="I3131" t="s">
        <v>733</v>
      </c>
      <c r="J3131">
        <v>329591042.87662518</v>
      </c>
    </row>
    <row r="3132" spans="1:10" x14ac:dyDescent="0.4">
      <c r="A3132">
        <v>210001223</v>
      </c>
      <c r="B3132" t="s">
        <v>2129</v>
      </c>
      <c r="C3132" t="s">
        <v>8012</v>
      </c>
      <c r="D3132" t="s">
        <v>2775</v>
      </c>
      <c r="F3132" t="s">
        <v>8049</v>
      </c>
      <c r="G3132" t="s">
        <v>2775</v>
      </c>
      <c r="H3132" t="s">
        <v>8049</v>
      </c>
      <c r="I3132" t="s">
        <v>733</v>
      </c>
      <c r="J3132">
        <v>155996956.65442351</v>
      </c>
    </row>
    <row r="3133" spans="1:10" x14ac:dyDescent="0.4">
      <c r="A3133">
        <v>210001223</v>
      </c>
      <c r="B3133" t="s">
        <v>2129</v>
      </c>
      <c r="C3133" t="s">
        <v>8012</v>
      </c>
      <c r="D3133" t="s">
        <v>2775</v>
      </c>
      <c r="F3133" t="s">
        <v>8050</v>
      </c>
      <c r="G3133" t="s">
        <v>2775</v>
      </c>
      <c r="H3133" t="s">
        <v>8050</v>
      </c>
      <c r="I3133" t="s">
        <v>733</v>
      </c>
      <c r="J3133">
        <v>831352837.15168595</v>
      </c>
    </row>
    <row r="3134" spans="1:10" x14ac:dyDescent="0.4">
      <c r="A3134">
        <v>210001223</v>
      </c>
      <c r="B3134" t="s">
        <v>2129</v>
      </c>
      <c r="C3134" t="s">
        <v>8012</v>
      </c>
      <c r="D3134" t="s">
        <v>2775</v>
      </c>
      <c r="F3134" t="s">
        <v>8051</v>
      </c>
      <c r="G3134" t="s">
        <v>2775</v>
      </c>
      <c r="H3134" t="s">
        <v>8051</v>
      </c>
      <c r="I3134" t="s">
        <v>733</v>
      </c>
      <c r="J3134">
        <v>223737817.77101251</v>
      </c>
    </row>
    <row r="3135" spans="1:10" x14ac:dyDescent="0.4">
      <c r="A3135">
        <v>210001223</v>
      </c>
      <c r="B3135" t="s">
        <v>2129</v>
      </c>
      <c r="C3135" t="s">
        <v>8012</v>
      </c>
      <c r="D3135" t="s">
        <v>2775</v>
      </c>
      <c r="F3135" t="s">
        <v>8052</v>
      </c>
      <c r="G3135" t="s">
        <v>2775</v>
      </c>
      <c r="H3135" t="s">
        <v>8052</v>
      </c>
      <c r="I3135" t="s">
        <v>733</v>
      </c>
      <c r="J3135">
        <v>3350236545.3349199</v>
      </c>
    </row>
    <row r="3136" spans="1:10" x14ac:dyDescent="0.4">
      <c r="A3136">
        <v>210001223</v>
      </c>
      <c r="B3136" t="s">
        <v>2129</v>
      </c>
      <c r="C3136" t="s">
        <v>8012</v>
      </c>
      <c r="D3136" t="s">
        <v>2775</v>
      </c>
      <c r="F3136" t="s">
        <v>8053</v>
      </c>
      <c r="G3136" t="s">
        <v>2775</v>
      </c>
      <c r="H3136" t="s">
        <v>8053</v>
      </c>
      <c r="I3136" t="s">
        <v>733</v>
      </c>
      <c r="J3136">
        <v>169187287.2866832</v>
      </c>
    </row>
    <row r="3137" spans="1:10" x14ac:dyDescent="0.4">
      <c r="A3137">
        <v>210001223</v>
      </c>
      <c r="B3137" t="s">
        <v>2129</v>
      </c>
      <c r="C3137" t="s">
        <v>8012</v>
      </c>
      <c r="D3137" t="s">
        <v>2775</v>
      </c>
      <c r="F3137" t="s">
        <v>8054</v>
      </c>
      <c r="G3137" t="s">
        <v>2775</v>
      </c>
      <c r="H3137" t="s">
        <v>8054</v>
      </c>
      <c r="I3137" t="s">
        <v>733</v>
      </c>
      <c r="J3137">
        <v>132355590.6349</v>
      </c>
    </row>
    <row r="3138" spans="1:10" x14ac:dyDescent="0.4">
      <c r="A3138">
        <v>210001223</v>
      </c>
      <c r="B3138" t="s">
        <v>2129</v>
      </c>
      <c r="C3138" t="s">
        <v>8012</v>
      </c>
      <c r="D3138" t="s">
        <v>2775</v>
      </c>
      <c r="F3138" t="s">
        <v>8055</v>
      </c>
      <c r="G3138" t="s">
        <v>2775</v>
      </c>
      <c r="H3138" t="s">
        <v>8055</v>
      </c>
      <c r="I3138" t="s">
        <v>733</v>
      </c>
      <c r="J3138">
        <v>322010417.18738562</v>
      </c>
    </row>
    <row r="3139" spans="1:10" x14ac:dyDescent="0.4">
      <c r="A3139">
        <v>210001223</v>
      </c>
      <c r="B3139" t="s">
        <v>2129</v>
      </c>
      <c r="C3139" t="s">
        <v>8012</v>
      </c>
      <c r="D3139" t="s">
        <v>2775</v>
      </c>
      <c r="F3139" t="s">
        <v>8056</v>
      </c>
      <c r="G3139" t="s">
        <v>2775</v>
      </c>
      <c r="H3139" t="s">
        <v>8056</v>
      </c>
      <c r="I3139" t="s">
        <v>733</v>
      </c>
      <c r="J3139">
        <v>513373447.5677827</v>
      </c>
    </row>
    <row r="3140" spans="1:10" x14ac:dyDescent="0.4">
      <c r="A3140">
        <v>210001223</v>
      </c>
      <c r="B3140" t="s">
        <v>2129</v>
      </c>
      <c r="C3140" t="s">
        <v>8012</v>
      </c>
      <c r="D3140" t="s">
        <v>2775</v>
      </c>
      <c r="F3140" t="s">
        <v>8057</v>
      </c>
      <c r="G3140" t="s">
        <v>2775</v>
      </c>
      <c r="H3140" t="s">
        <v>8057</v>
      </c>
      <c r="I3140" t="s">
        <v>733</v>
      </c>
      <c r="J3140">
        <v>0</v>
      </c>
    </row>
    <row r="3141" spans="1:10" x14ac:dyDescent="0.4">
      <c r="A3141">
        <v>210001223</v>
      </c>
      <c r="B3141" t="s">
        <v>2129</v>
      </c>
      <c r="C3141" t="s">
        <v>8012</v>
      </c>
      <c r="D3141" t="s">
        <v>2775</v>
      </c>
      <c r="F3141" t="s">
        <v>8058</v>
      </c>
      <c r="G3141" t="s">
        <v>2775</v>
      </c>
      <c r="H3141" t="s">
        <v>8058</v>
      </c>
      <c r="I3141" t="s">
        <v>733</v>
      </c>
      <c r="J3141">
        <v>444731240.05747008</v>
      </c>
    </row>
    <row r="3142" spans="1:10" x14ac:dyDescent="0.4">
      <c r="A3142">
        <v>210001223</v>
      </c>
      <c r="B3142" t="s">
        <v>2129</v>
      </c>
      <c r="C3142" t="s">
        <v>8012</v>
      </c>
      <c r="D3142" t="s">
        <v>2775</v>
      </c>
      <c r="F3142" t="s">
        <v>8059</v>
      </c>
      <c r="G3142" t="s">
        <v>2775</v>
      </c>
      <c r="H3142" t="s">
        <v>8059</v>
      </c>
      <c r="I3142" t="s">
        <v>733</v>
      </c>
      <c r="J3142">
        <v>4050495280.950839</v>
      </c>
    </row>
    <row r="3143" spans="1:10" x14ac:dyDescent="0.4">
      <c r="A3143">
        <v>210001223</v>
      </c>
      <c r="B3143" t="s">
        <v>2129</v>
      </c>
      <c r="C3143" t="s">
        <v>8012</v>
      </c>
      <c r="D3143" t="s">
        <v>2775</v>
      </c>
      <c r="F3143" t="s">
        <v>8060</v>
      </c>
      <c r="G3143" t="s">
        <v>2775</v>
      </c>
      <c r="H3143" t="s">
        <v>8060</v>
      </c>
      <c r="I3143" t="s">
        <v>733</v>
      </c>
      <c r="J3143">
        <v>265111708.3337594</v>
      </c>
    </row>
    <row r="3144" spans="1:10" x14ac:dyDescent="0.4">
      <c r="A3144">
        <v>210001223</v>
      </c>
      <c r="B3144" t="s">
        <v>2129</v>
      </c>
      <c r="C3144" t="s">
        <v>8012</v>
      </c>
      <c r="D3144" t="s">
        <v>2775</v>
      </c>
      <c r="F3144" t="s">
        <v>8061</v>
      </c>
      <c r="G3144" t="s">
        <v>2775</v>
      </c>
      <c r="H3144" t="s">
        <v>8061</v>
      </c>
      <c r="I3144" t="s">
        <v>733</v>
      </c>
      <c r="J3144">
        <v>0</v>
      </c>
    </row>
    <row r="3145" spans="1:10" x14ac:dyDescent="0.4">
      <c r="A3145">
        <v>210001223</v>
      </c>
      <c r="B3145" t="s">
        <v>2129</v>
      </c>
      <c r="C3145" t="s">
        <v>8012</v>
      </c>
      <c r="D3145" t="s">
        <v>2775</v>
      </c>
      <c r="F3145" t="s">
        <v>8062</v>
      </c>
      <c r="G3145" t="s">
        <v>2775</v>
      </c>
      <c r="H3145" t="s">
        <v>8062</v>
      </c>
      <c r="I3145" t="s">
        <v>733</v>
      </c>
      <c r="J3145">
        <v>114042493.5152991</v>
      </c>
    </row>
    <row r="3146" spans="1:10" x14ac:dyDescent="0.4">
      <c r="A3146">
        <v>210001223</v>
      </c>
      <c r="B3146" t="s">
        <v>2129</v>
      </c>
      <c r="C3146" t="s">
        <v>8012</v>
      </c>
      <c r="D3146" t="s">
        <v>2775</v>
      </c>
      <c r="F3146" t="s">
        <v>8063</v>
      </c>
      <c r="G3146" t="s">
        <v>2775</v>
      </c>
      <c r="H3146" t="s">
        <v>8063</v>
      </c>
      <c r="I3146" t="s">
        <v>733</v>
      </c>
      <c r="J3146">
        <v>10933118632.573641</v>
      </c>
    </row>
    <row r="3147" spans="1:10" x14ac:dyDescent="0.4">
      <c r="A3147">
        <v>210001223</v>
      </c>
      <c r="B3147" t="s">
        <v>2129</v>
      </c>
      <c r="C3147" t="s">
        <v>8012</v>
      </c>
      <c r="D3147" t="s">
        <v>2775</v>
      </c>
      <c r="F3147" t="s">
        <v>8064</v>
      </c>
      <c r="G3147" t="s">
        <v>2775</v>
      </c>
      <c r="H3147" t="s">
        <v>8064</v>
      </c>
      <c r="I3147" t="s">
        <v>733</v>
      </c>
      <c r="J3147">
        <v>490376532.04899693</v>
      </c>
    </row>
    <row r="3148" spans="1:10" x14ac:dyDescent="0.4">
      <c r="A3148">
        <v>210001223</v>
      </c>
      <c r="B3148" t="s">
        <v>2129</v>
      </c>
      <c r="C3148" t="s">
        <v>8012</v>
      </c>
      <c r="D3148" t="s">
        <v>2775</v>
      </c>
      <c r="F3148" t="s">
        <v>8065</v>
      </c>
      <c r="G3148" t="s">
        <v>2775</v>
      </c>
      <c r="H3148" t="s">
        <v>8065</v>
      </c>
      <c r="I3148" t="s">
        <v>733</v>
      </c>
      <c r="J3148">
        <v>64645939.837171659</v>
      </c>
    </row>
    <row r="3149" spans="1:10" x14ac:dyDescent="0.4">
      <c r="A3149">
        <v>210001223</v>
      </c>
      <c r="B3149" t="s">
        <v>2129</v>
      </c>
      <c r="C3149" t="s">
        <v>8012</v>
      </c>
      <c r="D3149" t="s">
        <v>2775</v>
      </c>
      <c r="F3149" t="s">
        <v>8066</v>
      </c>
      <c r="G3149" t="s">
        <v>2775</v>
      </c>
      <c r="H3149" t="s">
        <v>8066</v>
      </c>
      <c r="I3149" t="s">
        <v>733</v>
      </c>
      <c r="J3149">
        <v>3910141285.849761</v>
      </c>
    </row>
    <row r="3150" spans="1:10" x14ac:dyDescent="0.4">
      <c r="A3150">
        <v>210001223</v>
      </c>
      <c r="B3150" t="s">
        <v>2129</v>
      </c>
      <c r="C3150" t="s">
        <v>8012</v>
      </c>
      <c r="D3150" t="s">
        <v>2775</v>
      </c>
      <c r="F3150" t="s">
        <v>8067</v>
      </c>
      <c r="G3150" t="s">
        <v>2775</v>
      </c>
      <c r="H3150" t="s">
        <v>8067</v>
      </c>
      <c r="I3150" t="s">
        <v>733</v>
      </c>
      <c r="J3150">
        <v>458311525.38539898</v>
      </c>
    </row>
    <row r="3151" spans="1:10" x14ac:dyDescent="0.4">
      <c r="A3151">
        <v>210001223</v>
      </c>
      <c r="B3151" t="s">
        <v>2129</v>
      </c>
      <c r="C3151" t="s">
        <v>8012</v>
      </c>
      <c r="D3151" t="s">
        <v>2775</v>
      </c>
      <c r="F3151" t="s">
        <v>8068</v>
      </c>
      <c r="G3151" t="s">
        <v>2775</v>
      </c>
      <c r="H3151" t="s">
        <v>8068</v>
      </c>
      <c r="I3151" t="s">
        <v>733</v>
      </c>
      <c r="J3151">
        <v>475177078.60318989</v>
      </c>
    </row>
    <row r="3152" spans="1:10" x14ac:dyDescent="0.4">
      <c r="A3152">
        <v>210001223</v>
      </c>
      <c r="B3152" t="s">
        <v>2129</v>
      </c>
      <c r="C3152" t="s">
        <v>8012</v>
      </c>
      <c r="D3152" t="s">
        <v>2775</v>
      </c>
      <c r="F3152" t="s">
        <v>8069</v>
      </c>
      <c r="G3152" t="s">
        <v>2775</v>
      </c>
      <c r="H3152" t="s">
        <v>8069</v>
      </c>
      <c r="I3152" t="s">
        <v>733</v>
      </c>
      <c r="J3152">
        <v>673697980.95534837</v>
      </c>
    </row>
    <row r="3153" spans="1:10" x14ac:dyDescent="0.4">
      <c r="A3153">
        <v>210001223</v>
      </c>
      <c r="B3153" t="s">
        <v>2129</v>
      </c>
      <c r="C3153" t="s">
        <v>8012</v>
      </c>
      <c r="D3153" t="s">
        <v>2775</v>
      </c>
      <c r="F3153" t="s">
        <v>8070</v>
      </c>
      <c r="G3153" t="s">
        <v>2775</v>
      </c>
      <c r="H3153" t="s">
        <v>8070</v>
      </c>
      <c r="I3153" t="s">
        <v>733</v>
      </c>
      <c r="J3153">
        <v>72555192.892117426</v>
      </c>
    </row>
    <row r="3154" spans="1:10" x14ac:dyDescent="0.4">
      <c r="A3154">
        <v>210001223</v>
      </c>
      <c r="B3154" t="s">
        <v>2129</v>
      </c>
      <c r="C3154" t="s">
        <v>8012</v>
      </c>
      <c r="D3154" t="s">
        <v>2775</v>
      </c>
      <c r="F3154" t="s">
        <v>8071</v>
      </c>
      <c r="G3154" t="s">
        <v>2775</v>
      </c>
      <c r="H3154" t="s">
        <v>8071</v>
      </c>
      <c r="I3154" t="s">
        <v>733</v>
      </c>
      <c r="J3154">
        <v>1187942740.7001369</v>
      </c>
    </row>
    <row r="3155" spans="1:10" x14ac:dyDescent="0.4">
      <c r="A3155">
        <v>210001223</v>
      </c>
      <c r="B3155" t="s">
        <v>2129</v>
      </c>
      <c r="C3155" t="s">
        <v>8012</v>
      </c>
      <c r="D3155" t="s">
        <v>2775</v>
      </c>
      <c r="F3155" t="s">
        <v>8072</v>
      </c>
      <c r="G3155" t="s">
        <v>2775</v>
      </c>
      <c r="H3155" t="s">
        <v>8072</v>
      </c>
      <c r="I3155" t="s">
        <v>733</v>
      </c>
      <c r="J3155">
        <v>146244973.8734825</v>
      </c>
    </row>
    <row r="3156" spans="1:10" x14ac:dyDescent="0.4">
      <c r="A3156">
        <v>210001223</v>
      </c>
      <c r="B3156" t="s">
        <v>2129</v>
      </c>
      <c r="C3156" t="s">
        <v>8012</v>
      </c>
      <c r="D3156" t="s">
        <v>2775</v>
      </c>
      <c r="F3156" t="s">
        <v>8073</v>
      </c>
      <c r="G3156" t="s">
        <v>2775</v>
      </c>
      <c r="H3156" t="s">
        <v>8073</v>
      </c>
      <c r="I3156" t="s">
        <v>733</v>
      </c>
      <c r="J3156">
        <v>114042479.59318601</v>
      </c>
    </row>
    <row r="3157" spans="1:10" x14ac:dyDescent="0.4">
      <c r="A3157">
        <v>210001223</v>
      </c>
      <c r="B3157" t="s">
        <v>2129</v>
      </c>
      <c r="C3157" t="s">
        <v>8012</v>
      </c>
      <c r="D3157" t="s">
        <v>2775</v>
      </c>
      <c r="F3157" t="s">
        <v>8074</v>
      </c>
      <c r="G3157" t="s">
        <v>2775</v>
      </c>
      <c r="H3157" t="s">
        <v>8074</v>
      </c>
      <c r="I3157" t="s">
        <v>733</v>
      </c>
      <c r="J3157">
        <v>114488910.3952361</v>
      </c>
    </row>
    <row r="3158" spans="1:10" x14ac:dyDescent="0.4">
      <c r="A3158">
        <v>210001223</v>
      </c>
      <c r="B3158" t="s">
        <v>2129</v>
      </c>
      <c r="C3158" t="s">
        <v>8012</v>
      </c>
      <c r="D3158" t="s">
        <v>2775</v>
      </c>
      <c r="F3158" t="s">
        <v>8075</v>
      </c>
      <c r="G3158" t="s">
        <v>2775</v>
      </c>
      <c r="H3158" t="s">
        <v>8075</v>
      </c>
      <c r="I3158" t="s">
        <v>733</v>
      </c>
      <c r="J3158">
        <v>3608526603.9971881</v>
      </c>
    </row>
    <row r="3159" spans="1:10" x14ac:dyDescent="0.4">
      <c r="A3159">
        <v>210001223</v>
      </c>
      <c r="B3159" t="s">
        <v>2129</v>
      </c>
      <c r="C3159" t="s">
        <v>8012</v>
      </c>
      <c r="D3159" t="s">
        <v>2775</v>
      </c>
      <c r="F3159" t="s">
        <v>8076</v>
      </c>
      <c r="G3159" t="s">
        <v>2775</v>
      </c>
      <c r="H3159" t="s">
        <v>8076</v>
      </c>
      <c r="I3159" t="s">
        <v>733</v>
      </c>
      <c r="J3159">
        <v>237589026.25914079</v>
      </c>
    </row>
    <row r="3160" spans="1:10" x14ac:dyDescent="0.4">
      <c r="A3160">
        <v>210001223</v>
      </c>
      <c r="B3160" t="s">
        <v>2129</v>
      </c>
      <c r="C3160" t="s">
        <v>8012</v>
      </c>
      <c r="D3160" t="s">
        <v>2775</v>
      </c>
      <c r="F3160" t="s">
        <v>8077</v>
      </c>
      <c r="G3160" t="s">
        <v>2775</v>
      </c>
      <c r="H3160" t="s">
        <v>8077</v>
      </c>
      <c r="I3160" t="s">
        <v>733</v>
      </c>
      <c r="J3160">
        <v>9595696387.880127</v>
      </c>
    </row>
    <row r="3161" spans="1:10" x14ac:dyDescent="0.4">
      <c r="A3161">
        <v>210001223</v>
      </c>
      <c r="B3161" t="s">
        <v>2129</v>
      </c>
      <c r="C3161" t="s">
        <v>8012</v>
      </c>
      <c r="D3161" t="s">
        <v>2775</v>
      </c>
      <c r="F3161" t="s">
        <v>8078</v>
      </c>
      <c r="G3161" t="s">
        <v>2775</v>
      </c>
      <c r="H3161" t="s">
        <v>8078</v>
      </c>
      <c r="I3161" t="s">
        <v>733</v>
      </c>
      <c r="J3161">
        <v>111730660.0878226</v>
      </c>
    </row>
    <row r="3162" spans="1:10" x14ac:dyDescent="0.4">
      <c r="A3162">
        <v>210001223</v>
      </c>
      <c r="B3162" t="s">
        <v>2129</v>
      </c>
      <c r="C3162" t="s">
        <v>8012</v>
      </c>
      <c r="D3162" t="s">
        <v>2775</v>
      </c>
      <c r="F3162" t="s">
        <v>8079</v>
      </c>
      <c r="G3162" t="s">
        <v>2775</v>
      </c>
      <c r="H3162" t="s">
        <v>8079</v>
      </c>
      <c r="I3162" t="s">
        <v>733</v>
      </c>
      <c r="J3162">
        <v>43800707.987729177</v>
      </c>
    </row>
    <row r="3163" spans="1:10" x14ac:dyDescent="0.4">
      <c r="A3163">
        <v>210001224</v>
      </c>
      <c r="B3163" t="s">
        <v>2125</v>
      </c>
      <c r="C3163" t="s">
        <v>8080</v>
      </c>
      <c r="D3163" t="s">
        <v>2775</v>
      </c>
      <c r="F3163" t="s">
        <v>8081</v>
      </c>
      <c r="G3163" t="s">
        <v>2775</v>
      </c>
      <c r="H3163" t="s">
        <v>8081</v>
      </c>
      <c r="I3163" t="s">
        <v>733</v>
      </c>
      <c r="J3163">
        <v>1.7986219033462061</v>
      </c>
    </row>
    <row r="3164" spans="1:10" x14ac:dyDescent="0.4">
      <c r="A3164">
        <v>210001224</v>
      </c>
      <c r="B3164" t="s">
        <v>2125</v>
      </c>
      <c r="C3164" t="s">
        <v>8080</v>
      </c>
      <c r="D3164" t="s">
        <v>2775</v>
      </c>
      <c r="F3164" t="s">
        <v>8082</v>
      </c>
      <c r="G3164" t="s">
        <v>2775</v>
      </c>
      <c r="H3164" t="s">
        <v>8082</v>
      </c>
      <c r="I3164" t="s">
        <v>733</v>
      </c>
      <c r="J3164">
        <v>99967053.357706279</v>
      </c>
    </row>
    <row r="3165" spans="1:10" x14ac:dyDescent="0.4">
      <c r="A3165">
        <v>210001224</v>
      </c>
      <c r="B3165" t="s">
        <v>2125</v>
      </c>
      <c r="C3165" t="s">
        <v>8080</v>
      </c>
      <c r="D3165" t="s">
        <v>2775</v>
      </c>
      <c r="F3165" t="s">
        <v>8083</v>
      </c>
      <c r="G3165" t="s">
        <v>2775</v>
      </c>
      <c r="H3165" t="s">
        <v>8083</v>
      </c>
      <c r="I3165" t="s">
        <v>733</v>
      </c>
      <c r="J3165">
        <v>134534700.06994879</v>
      </c>
    </row>
    <row r="3166" spans="1:10" x14ac:dyDescent="0.4">
      <c r="A3166">
        <v>210001224</v>
      </c>
      <c r="B3166" t="s">
        <v>2125</v>
      </c>
      <c r="C3166" t="s">
        <v>8080</v>
      </c>
      <c r="D3166" t="s">
        <v>2775</v>
      </c>
      <c r="F3166" t="s">
        <v>8084</v>
      </c>
      <c r="G3166" t="s">
        <v>2775</v>
      </c>
      <c r="H3166" t="s">
        <v>8084</v>
      </c>
      <c r="I3166" t="s">
        <v>733</v>
      </c>
      <c r="J3166">
        <v>260364477.7154099</v>
      </c>
    </row>
    <row r="3167" spans="1:10" x14ac:dyDescent="0.4">
      <c r="A3167">
        <v>210001224</v>
      </c>
      <c r="B3167" t="s">
        <v>2125</v>
      </c>
      <c r="C3167" t="s">
        <v>8080</v>
      </c>
      <c r="D3167" t="s">
        <v>2775</v>
      </c>
      <c r="F3167" t="s">
        <v>8085</v>
      </c>
      <c r="G3167" t="s">
        <v>2775</v>
      </c>
      <c r="H3167" t="s">
        <v>8085</v>
      </c>
      <c r="I3167" t="s">
        <v>733</v>
      </c>
      <c r="J3167">
        <v>152627420.00286269</v>
      </c>
    </row>
    <row r="3168" spans="1:10" x14ac:dyDescent="0.4">
      <c r="A3168">
        <v>210001224</v>
      </c>
      <c r="B3168" t="s">
        <v>2125</v>
      </c>
      <c r="C3168" t="s">
        <v>8080</v>
      </c>
      <c r="D3168" t="s">
        <v>2775</v>
      </c>
      <c r="F3168" t="s">
        <v>8016</v>
      </c>
      <c r="G3168" t="s">
        <v>2775</v>
      </c>
      <c r="H3168" t="s">
        <v>8016</v>
      </c>
      <c r="I3168" t="s">
        <v>733</v>
      </c>
      <c r="J3168">
        <v>556691316.31883669</v>
      </c>
    </row>
    <row r="3169" spans="1:10" x14ac:dyDescent="0.4">
      <c r="A3169">
        <v>210001224</v>
      </c>
      <c r="B3169" t="s">
        <v>2125</v>
      </c>
      <c r="C3169" t="s">
        <v>8080</v>
      </c>
      <c r="D3169" t="s">
        <v>2775</v>
      </c>
      <c r="F3169" t="s">
        <v>8086</v>
      </c>
      <c r="G3169" t="s">
        <v>2775</v>
      </c>
      <c r="H3169" t="s">
        <v>8086</v>
      </c>
      <c r="I3169" t="s">
        <v>733</v>
      </c>
      <c r="J3169">
        <v>7008262929.4664402</v>
      </c>
    </row>
    <row r="3170" spans="1:10" x14ac:dyDescent="0.4">
      <c r="A3170">
        <v>210001224</v>
      </c>
      <c r="B3170" t="s">
        <v>2125</v>
      </c>
      <c r="C3170" t="s">
        <v>8080</v>
      </c>
      <c r="D3170" t="s">
        <v>2775</v>
      </c>
      <c r="F3170" t="s">
        <v>8087</v>
      </c>
      <c r="G3170" t="s">
        <v>2775</v>
      </c>
      <c r="H3170" t="s">
        <v>8087</v>
      </c>
      <c r="I3170" t="s">
        <v>733</v>
      </c>
      <c r="J3170">
        <v>45208266.813186653</v>
      </c>
    </row>
    <row r="3171" spans="1:10" x14ac:dyDescent="0.4">
      <c r="A3171">
        <v>210001224</v>
      </c>
      <c r="B3171" t="s">
        <v>2125</v>
      </c>
      <c r="C3171" t="s">
        <v>8080</v>
      </c>
      <c r="D3171" t="s">
        <v>2775</v>
      </c>
      <c r="F3171" t="s">
        <v>8022</v>
      </c>
      <c r="G3171" t="s">
        <v>2775</v>
      </c>
      <c r="H3171" t="s">
        <v>8022</v>
      </c>
      <c r="I3171" t="s">
        <v>733</v>
      </c>
      <c r="J3171">
        <v>1625956162.821543</v>
      </c>
    </row>
    <row r="3172" spans="1:10" x14ac:dyDescent="0.4">
      <c r="A3172">
        <v>210001224</v>
      </c>
      <c r="B3172" t="s">
        <v>2125</v>
      </c>
      <c r="C3172" t="s">
        <v>8080</v>
      </c>
      <c r="D3172" t="s">
        <v>2775</v>
      </c>
      <c r="F3172" t="s">
        <v>8088</v>
      </c>
      <c r="G3172" t="s">
        <v>2775</v>
      </c>
      <c r="H3172" t="s">
        <v>8088</v>
      </c>
      <c r="I3172" t="s">
        <v>733</v>
      </c>
      <c r="J3172">
        <v>202140480.80072549</v>
      </c>
    </row>
    <row r="3173" spans="1:10" x14ac:dyDescent="0.4">
      <c r="A3173">
        <v>210001224</v>
      </c>
      <c r="B3173" t="s">
        <v>2125</v>
      </c>
      <c r="C3173" t="s">
        <v>8080</v>
      </c>
      <c r="D3173" t="s">
        <v>2775</v>
      </c>
      <c r="F3173" t="s">
        <v>8089</v>
      </c>
      <c r="G3173" t="s">
        <v>2775</v>
      </c>
      <c r="H3173" t="s">
        <v>8089</v>
      </c>
      <c r="I3173" t="s">
        <v>733</v>
      </c>
      <c r="J3173">
        <v>192579881.4923228</v>
      </c>
    </row>
    <row r="3174" spans="1:10" x14ac:dyDescent="0.4">
      <c r="A3174">
        <v>210001224</v>
      </c>
      <c r="B3174" t="s">
        <v>2125</v>
      </c>
      <c r="C3174" t="s">
        <v>8080</v>
      </c>
      <c r="D3174" t="s">
        <v>2775</v>
      </c>
      <c r="F3174" t="s">
        <v>8090</v>
      </c>
      <c r="G3174" t="s">
        <v>2775</v>
      </c>
      <c r="H3174" t="s">
        <v>8090</v>
      </c>
      <c r="I3174" t="s">
        <v>733</v>
      </c>
      <c r="J3174">
        <v>182949953.8030383</v>
      </c>
    </row>
    <row r="3175" spans="1:10" x14ac:dyDescent="0.4">
      <c r="A3175">
        <v>210001224</v>
      </c>
      <c r="B3175" t="s">
        <v>2125</v>
      </c>
      <c r="C3175" t="s">
        <v>8080</v>
      </c>
      <c r="D3175" t="s">
        <v>2775</v>
      </c>
      <c r="F3175" t="s">
        <v>8091</v>
      </c>
      <c r="G3175" t="s">
        <v>2775</v>
      </c>
      <c r="H3175" t="s">
        <v>8091</v>
      </c>
      <c r="I3175" t="s">
        <v>733</v>
      </c>
      <c r="J3175">
        <v>1404590408.6456611</v>
      </c>
    </row>
    <row r="3176" spans="1:10" x14ac:dyDescent="0.4">
      <c r="A3176">
        <v>210001224</v>
      </c>
      <c r="B3176" t="s">
        <v>2125</v>
      </c>
      <c r="C3176" t="s">
        <v>8080</v>
      </c>
      <c r="D3176" t="s">
        <v>2775</v>
      </c>
      <c r="F3176" t="s">
        <v>8092</v>
      </c>
      <c r="G3176" t="s">
        <v>2775</v>
      </c>
      <c r="H3176" t="s">
        <v>8092</v>
      </c>
      <c r="I3176" t="s">
        <v>733</v>
      </c>
      <c r="J3176">
        <v>105148434.50492869</v>
      </c>
    </row>
    <row r="3177" spans="1:10" x14ac:dyDescent="0.4">
      <c r="A3177">
        <v>210001224</v>
      </c>
      <c r="B3177" t="s">
        <v>2125</v>
      </c>
      <c r="C3177" t="s">
        <v>8080</v>
      </c>
      <c r="D3177" t="s">
        <v>2775</v>
      </c>
      <c r="F3177" t="s">
        <v>8093</v>
      </c>
      <c r="G3177" t="s">
        <v>2775</v>
      </c>
      <c r="H3177" t="s">
        <v>8093</v>
      </c>
      <c r="I3177" t="s">
        <v>733</v>
      </c>
      <c r="J3177">
        <v>98904529.758887529</v>
      </c>
    </row>
    <row r="3178" spans="1:10" x14ac:dyDescent="0.4">
      <c r="A3178">
        <v>210001224</v>
      </c>
      <c r="B3178" t="s">
        <v>2125</v>
      </c>
      <c r="C3178" t="s">
        <v>8080</v>
      </c>
      <c r="D3178" t="s">
        <v>2775</v>
      </c>
      <c r="F3178" t="s">
        <v>8094</v>
      </c>
      <c r="G3178" t="s">
        <v>2775</v>
      </c>
      <c r="H3178" t="s">
        <v>8094</v>
      </c>
      <c r="I3178" t="s">
        <v>733</v>
      </c>
      <c r="J3178">
        <v>427771248.94057113</v>
      </c>
    </row>
    <row r="3179" spans="1:10" x14ac:dyDescent="0.4">
      <c r="A3179">
        <v>210001224</v>
      </c>
      <c r="B3179" t="s">
        <v>2125</v>
      </c>
      <c r="C3179" t="s">
        <v>8080</v>
      </c>
      <c r="D3179" t="s">
        <v>2775</v>
      </c>
      <c r="F3179" t="s">
        <v>8095</v>
      </c>
      <c r="G3179" t="s">
        <v>2775</v>
      </c>
      <c r="H3179" t="s">
        <v>8095</v>
      </c>
      <c r="I3179" t="s">
        <v>733</v>
      </c>
      <c r="J3179">
        <v>89780845.088298634</v>
      </c>
    </row>
    <row r="3180" spans="1:10" x14ac:dyDescent="0.4">
      <c r="A3180">
        <v>210001224</v>
      </c>
      <c r="B3180" t="s">
        <v>2125</v>
      </c>
      <c r="C3180" t="s">
        <v>8080</v>
      </c>
      <c r="D3180" t="s">
        <v>2775</v>
      </c>
      <c r="F3180" t="s">
        <v>8096</v>
      </c>
      <c r="G3180" t="s">
        <v>2775</v>
      </c>
      <c r="H3180" t="s">
        <v>8096</v>
      </c>
      <c r="I3180" t="s">
        <v>733</v>
      </c>
      <c r="J3180">
        <v>45639241.402241297</v>
      </c>
    </row>
    <row r="3181" spans="1:10" x14ac:dyDescent="0.4">
      <c r="A3181">
        <v>210001224</v>
      </c>
      <c r="B3181" t="s">
        <v>2125</v>
      </c>
      <c r="C3181" t="s">
        <v>8080</v>
      </c>
      <c r="D3181" t="s">
        <v>2775</v>
      </c>
      <c r="F3181" t="s">
        <v>8097</v>
      </c>
      <c r="G3181" t="s">
        <v>2775</v>
      </c>
      <c r="H3181" t="s">
        <v>8097</v>
      </c>
      <c r="I3181" t="s">
        <v>733</v>
      </c>
      <c r="J3181">
        <v>237637599.1556446</v>
      </c>
    </row>
    <row r="3182" spans="1:10" x14ac:dyDescent="0.4">
      <c r="A3182">
        <v>210001224</v>
      </c>
      <c r="B3182" t="s">
        <v>2125</v>
      </c>
      <c r="C3182" t="s">
        <v>8080</v>
      </c>
      <c r="D3182" t="s">
        <v>2775</v>
      </c>
      <c r="F3182" t="s">
        <v>8098</v>
      </c>
      <c r="G3182" t="s">
        <v>2775</v>
      </c>
      <c r="H3182" t="s">
        <v>8098</v>
      </c>
      <c r="I3182" t="s">
        <v>733</v>
      </c>
      <c r="J3182">
        <v>13467128.64180545</v>
      </c>
    </row>
    <row r="3183" spans="1:10" x14ac:dyDescent="0.4">
      <c r="A3183">
        <v>210001224</v>
      </c>
      <c r="B3183" t="s">
        <v>2125</v>
      </c>
      <c r="C3183" t="s">
        <v>8080</v>
      </c>
      <c r="D3183" t="s">
        <v>2775</v>
      </c>
      <c r="F3183" t="s">
        <v>8035</v>
      </c>
      <c r="G3183" t="s">
        <v>2775</v>
      </c>
      <c r="H3183" t="s">
        <v>8035</v>
      </c>
      <c r="I3183" t="s">
        <v>733</v>
      </c>
      <c r="J3183">
        <v>4008363246.1804271</v>
      </c>
    </row>
    <row r="3184" spans="1:10" x14ac:dyDescent="0.4">
      <c r="A3184">
        <v>210001224</v>
      </c>
      <c r="B3184" t="s">
        <v>2125</v>
      </c>
      <c r="C3184" t="s">
        <v>8080</v>
      </c>
      <c r="D3184" t="s">
        <v>2775</v>
      </c>
      <c r="F3184" t="s">
        <v>8099</v>
      </c>
      <c r="G3184" t="s">
        <v>2775</v>
      </c>
      <c r="H3184" t="s">
        <v>8099</v>
      </c>
      <c r="I3184" t="s">
        <v>733</v>
      </c>
      <c r="J3184">
        <v>116715063.9013855</v>
      </c>
    </row>
    <row r="3185" spans="1:10" x14ac:dyDescent="0.4">
      <c r="A3185">
        <v>210001224</v>
      </c>
      <c r="B3185" t="s">
        <v>2125</v>
      </c>
      <c r="C3185" t="s">
        <v>8080</v>
      </c>
      <c r="D3185" t="s">
        <v>2775</v>
      </c>
      <c r="F3185" t="s">
        <v>8100</v>
      </c>
      <c r="G3185" t="s">
        <v>2775</v>
      </c>
      <c r="H3185" t="s">
        <v>8100</v>
      </c>
      <c r="I3185" t="s">
        <v>733</v>
      </c>
      <c r="J3185">
        <v>275234416.52987051</v>
      </c>
    </row>
    <row r="3186" spans="1:10" x14ac:dyDescent="0.4">
      <c r="A3186">
        <v>210001224</v>
      </c>
      <c r="B3186" t="s">
        <v>2125</v>
      </c>
      <c r="C3186" t="s">
        <v>8080</v>
      </c>
      <c r="D3186" t="s">
        <v>2775</v>
      </c>
      <c r="F3186" t="s">
        <v>8101</v>
      </c>
      <c r="G3186" t="s">
        <v>2775</v>
      </c>
      <c r="H3186" t="s">
        <v>8101</v>
      </c>
      <c r="I3186" t="s">
        <v>733</v>
      </c>
      <c r="J3186">
        <v>419872174.87840551</v>
      </c>
    </row>
    <row r="3187" spans="1:10" x14ac:dyDescent="0.4">
      <c r="A3187">
        <v>210001224</v>
      </c>
      <c r="B3187" t="s">
        <v>2125</v>
      </c>
      <c r="C3187" t="s">
        <v>8080</v>
      </c>
      <c r="D3187" t="s">
        <v>2775</v>
      </c>
      <c r="F3187" t="s">
        <v>8102</v>
      </c>
      <c r="G3187" t="s">
        <v>2775</v>
      </c>
      <c r="H3187" t="s">
        <v>8102</v>
      </c>
      <c r="I3187" t="s">
        <v>733</v>
      </c>
      <c r="J3187">
        <v>323486352.49635643</v>
      </c>
    </row>
    <row r="3188" spans="1:10" x14ac:dyDescent="0.4">
      <c r="A3188">
        <v>210001224</v>
      </c>
      <c r="B3188" t="s">
        <v>2125</v>
      </c>
      <c r="C3188" t="s">
        <v>8080</v>
      </c>
      <c r="D3188" t="s">
        <v>2775</v>
      </c>
      <c r="F3188" t="s">
        <v>8103</v>
      </c>
      <c r="G3188" t="s">
        <v>2775</v>
      </c>
      <c r="H3188" t="s">
        <v>8103</v>
      </c>
      <c r="I3188" t="s">
        <v>733</v>
      </c>
      <c r="J3188">
        <v>342014387.39274818</v>
      </c>
    </row>
    <row r="3189" spans="1:10" x14ac:dyDescent="0.4">
      <c r="A3189">
        <v>210001224</v>
      </c>
      <c r="B3189" t="s">
        <v>2125</v>
      </c>
      <c r="C3189" t="s">
        <v>8080</v>
      </c>
      <c r="D3189" t="s">
        <v>2775</v>
      </c>
      <c r="F3189" t="s">
        <v>8104</v>
      </c>
      <c r="G3189" t="s">
        <v>2775</v>
      </c>
      <c r="H3189" t="s">
        <v>8104</v>
      </c>
      <c r="I3189" t="s">
        <v>733</v>
      </c>
      <c r="J3189">
        <v>447494607.08524019</v>
      </c>
    </row>
    <row r="3190" spans="1:10" x14ac:dyDescent="0.4">
      <c r="A3190">
        <v>210001224</v>
      </c>
      <c r="B3190" t="s">
        <v>2125</v>
      </c>
      <c r="C3190" t="s">
        <v>8080</v>
      </c>
      <c r="D3190" t="s">
        <v>2775</v>
      </c>
      <c r="F3190" t="s">
        <v>8105</v>
      </c>
      <c r="G3190" t="s">
        <v>2775</v>
      </c>
      <c r="H3190" t="s">
        <v>8105</v>
      </c>
      <c r="I3190" t="s">
        <v>733</v>
      </c>
      <c r="J3190">
        <v>149632471.420064</v>
      </c>
    </row>
    <row r="3191" spans="1:10" x14ac:dyDescent="0.4">
      <c r="A3191">
        <v>210001224</v>
      </c>
      <c r="B3191" t="s">
        <v>2125</v>
      </c>
      <c r="C3191" t="s">
        <v>8080</v>
      </c>
      <c r="D3191" t="s">
        <v>2775</v>
      </c>
      <c r="F3191" t="s">
        <v>8046</v>
      </c>
      <c r="G3191" t="s">
        <v>2775</v>
      </c>
      <c r="H3191" t="s">
        <v>8046</v>
      </c>
      <c r="I3191" t="s">
        <v>733</v>
      </c>
      <c r="J3191">
        <v>831773518.57465351</v>
      </c>
    </row>
    <row r="3192" spans="1:10" x14ac:dyDescent="0.4">
      <c r="A3192">
        <v>210001224</v>
      </c>
      <c r="B3192" t="s">
        <v>2125</v>
      </c>
      <c r="C3192" t="s">
        <v>8080</v>
      </c>
      <c r="D3192" t="s">
        <v>2775</v>
      </c>
      <c r="F3192" t="s">
        <v>8106</v>
      </c>
      <c r="G3192" t="s">
        <v>2775</v>
      </c>
      <c r="H3192" t="s">
        <v>8106</v>
      </c>
      <c r="I3192" t="s">
        <v>733</v>
      </c>
      <c r="J3192">
        <v>31423298.498822071</v>
      </c>
    </row>
    <row r="3193" spans="1:10" x14ac:dyDescent="0.4">
      <c r="A3193">
        <v>210001224</v>
      </c>
      <c r="B3193" t="s">
        <v>2125</v>
      </c>
      <c r="C3193" t="s">
        <v>8080</v>
      </c>
      <c r="D3193" t="s">
        <v>2775</v>
      </c>
      <c r="F3193" t="s">
        <v>8107</v>
      </c>
      <c r="G3193" t="s">
        <v>2775</v>
      </c>
      <c r="H3193" t="s">
        <v>8107</v>
      </c>
      <c r="I3193" t="s">
        <v>733</v>
      </c>
      <c r="J3193">
        <v>1382833917.0794001</v>
      </c>
    </row>
    <row r="3194" spans="1:10" x14ac:dyDescent="0.4">
      <c r="A3194">
        <v>210001224</v>
      </c>
      <c r="B3194" t="s">
        <v>2125</v>
      </c>
      <c r="C3194" t="s">
        <v>8080</v>
      </c>
      <c r="D3194" t="s">
        <v>2775</v>
      </c>
      <c r="F3194" t="s">
        <v>8108</v>
      </c>
      <c r="G3194" t="s">
        <v>2775</v>
      </c>
      <c r="H3194" t="s">
        <v>8108</v>
      </c>
      <c r="I3194" t="s">
        <v>733</v>
      </c>
      <c r="J3194">
        <v>303873216.30008698</v>
      </c>
    </row>
    <row r="3195" spans="1:10" x14ac:dyDescent="0.4">
      <c r="A3195">
        <v>210001224</v>
      </c>
      <c r="B3195" t="s">
        <v>2125</v>
      </c>
      <c r="C3195" t="s">
        <v>8080</v>
      </c>
      <c r="D3195" t="s">
        <v>2775</v>
      </c>
      <c r="F3195" t="s">
        <v>8109</v>
      </c>
      <c r="G3195" t="s">
        <v>2775</v>
      </c>
      <c r="H3195" t="s">
        <v>8109</v>
      </c>
      <c r="I3195" t="s">
        <v>733</v>
      </c>
      <c r="J3195">
        <v>49379460.262040123</v>
      </c>
    </row>
    <row r="3196" spans="1:10" x14ac:dyDescent="0.4">
      <c r="A3196">
        <v>210001224</v>
      </c>
      <c r="B3196" t="s">
        <v>2125</v>
      </c>
      <c r="C3196" t="s">
        <v>8080</v>
      </c>
      <c r="D3196" t="s">
        <v>2775</v>
      </c>
      <c r="F3196" t="s">
        <v>8110</v>
      </c>
      <c r="G3196" t="s">
        <v>2775</v>
      </c>
      <c r="H3196" t="s">
        <v>8110</v>
      </c>
      <c r="I3196" t="s">
        <v>733</v>
      </c>
      <c r="J3196">
        <v>620924149.58799028</v>
      </c>
    </row>
    <row r="3197" spans="1:10" x14ac:dyDescent="0.4">
      <c r="A3197">
        <v>210001224</v>
      </c>
      <c r="B3197" t="s">
        <v>2125</v>
      </c>
      <c r="C3197" t="s">
        <v>8080</v>
      </c>
      <c r="D3197" t="s">
        <v>2775</v>
      </c>
      <c r="F3197" t="s">
        <v>8111</v>
      </c>
      <c r="G3197" t="s">
        <v>2775</v>
      </c>
      <c r="H3197" t="s">
        <v>8111</v>
      </c>
      <c r="I3197" t="s">
        <v>733</v>
      </c>
      <c r="J3197">
        <v>89780856.679417565</v>
      </c>
    </row>
    <row r="3198" spans="1:10" x14ac:dyDescent="0.4">
      <c r="A3198">
        <v>210001224</v>
      </c>
      <c r="B3198" t="s">
        <v>2125</v>
      </c>
      <c r="C3198" t="s">
        <v>8080</v>
      </c>
      <c r="D3198" t="s">
        <v>2775</v>
      </c>
      <c r="F3198" t="s">
        <v>8112</v>
      </c>
      <c r="G3198" t="s">
        <v>2775</v>
      </c>
      <c r="H3198" t="s">
        <v>8112</v>
      </c>
      <c r="I3198" t="s">
        <v>733</v>
      </c>
      <c r="J3198">
        <v>54317397.235180549</v>
      </c>
    </row>
    <row r="3199" spans="1:10" x14ac:dyDescent="0.4">
      <c r="A3199">
        <v>210001224</v>
      </c>
      <c r="B3199" t="s">
        <v>2125</v>
      </c>
      <c r="C3199" t="s">
        <v>8080</v>
      </c>
      <c r="D3199" t="s">
        <v>2775</v>
      </c>
      <c r="F3199" t="s">
        <v>8113</v>
      </c>
      <c r="G3199" t="s">
        <v>2775</v>
      </c>
      <c r="H3199" t="s">
        <v>8113</v>
      </c>
      <c r="I3199" t="s">
        <v>733</v>
      </c>
      <c r="J3199">
        <v>89965924.781004548</v>
      </c>
    </row>
    <row r="3200" spans="1:10" x14ac:dyDescent="0.4">
      <c r="A3200">
        <v>210001224</v>
      </c>
      <c r="B3200" t="s">
        <v>2125</v>
      </c>
      <c r="C3200" t="s">
        <v>8080</v>
      </c>
      <c r="D3200" t="s">
        <v>2775</v>
      </c>
      <c r="F3200" t="s">
        <v>8114</v>
      </c>
      <c r="G3200" t="s">
        <v>2775</v>
      </c>
      <c r="H3200" t="s">
        <v>8114</v>
      </c>
      <c r="I3200" t="s">
        <v>733</v>
      </c>
      <c r="J3200">
        <v>395035729.16026068</v>
      </c>
    </row>
    <row r="3201" spans="1:10" x14ac:dyDescent="0.4">
      <c r="A3201">
        <v>210001224</v>
      </c>
      <c r="B3201" t="s">
        <v>2125</v>
      </c>
      <c r="C3201" t="s">
        <v>8080</v>
      </c>
      <c r="D3201" t="s">
        <v>2775</v>
      </c>
      <c r="F3201" t="s">
        <v>8115</v>
      </c>
      <c r="G3201" t="s">
        <v>2775</v>
      </c>
      <c r="H3201" t="s">
        <v>8115</v>
      </c>
      <c r="I3201" t="s">
        <v>733</v>
      </c>
      <c r="J3201">
        <v>298752367.17348111</v>
      </c>
    </row>
    <row r="3202" spans="1:10" x14ac:dyDescent="0.4">
      <c r="A3202">
        <v>210001224</v>
      </c>
      <c r="B3202" t="s">
        <v>2125</v>
      </c>
      <c r="C3202" t="s">
        <v>8080</v>
      </c>
      <c r="D3202" t="s">
        <v>2775</v>
      </c>
      <c r="F3202" t="s">
        <v>8116</v>
      </c>
      <c r="G3202" t="s">
        <v>2775</v>
      </c>
      <c r="H3202" t="s">
        <v>8116</v>
      </c>
      <c r="I3202" t="s">
        <v>733</v>
      </c>
      <c r="J3202">
        <v>544973356.07145119</v>
      </c>
    </row>
    <row r="3203" spans="1:10" x14ac:dyDescent="0.4">
      <c r="A3203">
        <v>210001224</v>
      </c>
      <c r="B3203" t="s">
        <v>2125</v>
      </c>
      <c r="C3203" t="s">
        <v>8080</v>
      </c>
      <c r="D3203" t="s">
        <v>2775</v>
      </c>
      <c r="F3203" t="s">
        <v>8117</v>
      </c>
      <c r="G3203" t="s">
        <v>2775</v>
      </c>
      <c r="H3203" t="s">
        <v>8117</v>
      </c>
      <c r="I3203" t="s">
        <v>733</v>
      </c>
      <c r="J3203">
        <v>1401291040.8076351</v>
      </c>
    </row>
    <row r="3204" spans="1:10" x14ac:dyDescent="0.4">
      <c r="A3204">
        <v>210001224</v>
      </c>
      <c r="B3204" t="s">
        <v>2125</v>
      </c>
      <c r="C3204" t="s">
        <v>8080</v>
      </c>
      <c r="D3204" t="s">
        <v>2775</v>
      </c>
      <c r="F3204" t="s">
        <v>8118</v>
      </c>
      <c r="G3204" t="s">
        <v>2775</v>
      </c>
      <c r="H3204" t="s">
        <v>8118</v>
      </c>
      <c r="I3204" t="s">
        <v>733</v>
      </c>
      <c r="J3204">
        <v>129733310.4747728</v>
      </c>
    </row>
    <row r="3205" spans="1:10" x14ac:dyDescent="0.4">
      <c r="A3205">
        <v>210001224</v>
      </c>
      <c r="B3205" t="s">
        <v>2125</v>
      </c>
      <c r="C3205" t="s">
        <v>8080</v>
      </c>
      <c r="D3205" t="s">
        <v>2775</v>
      </c>
      <c r="F3205" t="s">
        <v>8052</v>
      </c>
      <c r="G3205" t="s">
        <v>2775</v>
      </c>
      <c r="H3205" t="s">
        <v>8052</v>
      </c>
      <c r="I3205" t="s">
        <v>733</v>
      </c>
      <c r="J3205">
        <v>3030280698.8776822</v>
      </c>
    </row>
    <row r="3206" spans="1:10" x14ac:dyDescent="0.4">
      <c r="A3206">
        <v>210001224</v>
      </c>
      <c r="B3206" t="s">
        <v>2125</v>
      </c>
      <c r="C3206" t="s">
        <v>8080</v>
      </c>
      <c r="D3206" t="s">
        <v>2775</v>
      </c>
      <c r="F3206" t="s">
        <v>8119</v>
      </c>
      <c r="G3206" t="s">
        <v>2775</v>
      </c>
      <c r="H3206" t="s">
        <v>8119</v>
      </c>
      <c r="I3206" t="s">
        <v>733</v>
      </c>
      <c r="J3206">
        <v>1058942145.013839</v>
      </c>
    </row>
    <row r="3207" spans="1:10" x14ac:dyDescent="0.4">
      <c r="A3207">
        <v>210001224</v>
      </c>
      <c r="B3207" t="s">
        <v>2125</v>
      </c>
      <c r="C3207" t="s">
        <v>8080</v>
      </c>
      <c r="D3207" t="s">
        <v>2775</v>
      </c>
      <c r="F3207" t="s">
        <v>8120</v>
      </c>
      <c r="G3207" t="s">
        <v>2775</v>
      </c>
      <c r="H3207" t="s">
        <v>8120</v>
      </c>
      <c r="I3207" t="s">
        <v>733</v>
      </c>
      <c r="J3207">
        <v>169690311.38614661</v>
      </c>
    </row>
    <row r="3208" spans="1:10" x14ac:dyDescent="0.4">
      <c r="A3208">
        <v>210001224</v>
      </c>
      <c r="B3208" t="s">
        <v>2125</v>
      </c>
      <c r="C3208" t="s">
        <v>8080</v>
      </c>
      <c r="D3208" t="s">
        <v>2775</v>
      </c>
      <c r="F3208" t="s">
        <v>8121</v>
      </c>
      <c r="G3208" t="s">
        <v>2775</v>
      </c>
      <c r="H3208" t="s">
        <v>8121</v>
      </c>
      <c r="I3208" t="s">
        <v>733</v>
      </c>
      <c r="J3208">
        <v>438739583.34817082</v>
      </c>
    </row>
    <row r="3209" spans="1:10" x14ac:dyDescent="0.4">
      <c r="A3209">
        <v>210001224</v>
      </c>
      <c r="B3209" t="s">
        <v>2125</v>
      </c>
      <c r="C3209" t="s">
        <v>8080</v>
      </c>
      <c r="D3209" t="s">
        <v>2775</v>
      </c>
      <c r="F3209" t="s">
        <v>8122</v>
      </c>
      <c r="G3209" t="s">
        <v>2775</v>
      </c>
      <c r="H3209" t="s">
        <v>8122</v>
      </c>
      <c r="I3209" t="s">
        <v>733</v>
      </c>
      <c r="J3209">
        <v>301918917.07605928</v>
      </c>
    </row>
    <row r="3210" spans="1:10" x14ac:dyDescent="0.4">
      <c r="A3210">
        <v>210001224</v>
      </c>
      <c r="B3210" t="s">
        <v>2125</v>
      </c>
      <c r="C3210" t="s">
        <v>8080</v>
      </c>
      <c r="D3210" t="s">
        <v>2775</v>
      </c>
      <c r="F3210" t="s">
        <v>8123</v>
      </c>
      <c r="G3210" t="s">
        <v>2775</v>
      </c>
      <c r="H3210" t="s">
        <v>8123</v>
      </c>
      <c r="I3210" t="s">
        <v>733</v>
      </c>
      <c r="J3210">
        <v>192522078.98036811</v>
      </c>
    </row>
    <row r="3211" spans="1:10" x14ac:dyDescent="0.4">
      <c r="A3211">
        <v>210001224</v>
      </c>
      <c r="B3211" t="s">
        <v>2125</v>
      </c>
      <c r="C3211" t="s">
        <v>8080</v>
      </c>
      <c r="D3211" t="s">
        <v>2775</v>
      </c>
      <c r="F3211" t="s">
        <v>8124</v>
      </c>
      <c r="G3211" t="s">
        <v>2775</v>
      </c>
      <c r="H3211" t="s">
        <v>8124</v>
      </c>
      <c r="I3211" t="s">
        <v>733</v>
      </c>
      <c r="J3211">
        <v>8978085.7278958205</v>
      </c>
    </row>
    <row r="3212" spans="1:10" x14ac:dyDescent="0.4">
      <c r="A3212">
        <v>210001224</v>
      </c>
      <c r="B3212" t="s">
        <v>2125</v>
      </c>
      <c r="C3212" t="s">
        <v>8080</v>
      </c>
      <c r="D3212" t="s">
        <v>2775</v>
      </c>
      <c r="F3212" t="s">
        <v>8125</v>
      </c>
      <c r="G3212" t="s">
        <v>2775</v>
      </c>
      <c r="H3212" t="s">
        <v>8125</v>
      </c>
      <c r="I3212" t="s">
        <v>733</v>
      </c>
      <c r="J3212">
        <v>361059036.06180662</v>
      </c>
    </row>
    <row r="3213" spans="1:10" x14ac:dyDescent="0.4">
      <c r="A3213">
        <v>210001224</v>
      </c>
      <c r="B3213" t="s">
        <v>2125</v>
      </c>
      <c r="C3213" t="s">
        <v>8080</v>
      </c>
      <c r="D3213" t="s">
        <v>2775</v>
      </c>
      <c r="F3213" t="s">
        <v>8126</v>
      </c>
      <c r="G3213" t="s">
        <v>2775</v>
      </c>
      <c r="H3213" t="s">
        <v>8126</v>
      </c>
      <c r="I3213" t="s">
        <v>733</v>
      </c>
      <c r="J3213">
        <v>0</v>
      </c>
    </row>
    <row r="3214" spans="1:10" x14ac:dyDescent="0.4">
      <c r="A3214">
        <v>210001224</v>
      </c>
      <c r="B3214" t="s">
        <v>2125</v>
      </c>
      <c r="C3214" t="s">
        <v>8080</v>
      </c>
      <c r="D3214" t="s">
        <v>2775</v>
      </c>
      <c r="F3214" t="s">
        <v>8127</v>
      </c>
      <c r="G3214" t="s">
        <v>2775</v>
      </c>
      <c r="H3214" t="s">
        <v>8127</v>
      </c>
      <c r="I3214" t="s">
        <v>733</v>
      </c>
      <c r="J3214">
        <v>58357546.289706253</v>
      </c>
    </row>
    <row r="3215" spans="1:10" x14ac:dyDescent="0.4">
      <c r="A3215">
        <v>210001224</v>
      </c>
      <c r="B3215" t="s">
        <v>2125</v>
      </c>
      <c r="C3215" t="s">
        <v>8080</v>
      </c>
      <c r="D3215" t="s">
        <v>2775</v>
      </c>
      <c r="F3215" t="s">
        <v>8128</v>
      </c>
      <c r="G3215" t="s">
        <v>2775</v>
      </c>
      <c r="H3215" t="s">
        <v>8128</v>
      </c>
      <c r="I3215" t="s">
        <v>733</v>
      </c>
      <c r="J3215">
        <v>448904.3513450264</v>
      </c>
    </row>
    <row r="3216" spans="1:10" x14ac:dyDescent="0.4">
      <c r="A3216">
        <v>210001224</v>
      </c>
      <c r="B3216" t="s">
        <v>2125</v>
      </c>
      <c r="C3216" t="s">
        <v>8080</v>
      </c>
      <c r="D3216" t="s">
        <v>2775</v>
      </c>
      <c r="F3216" t="s">
        <v>8129</v>
      </c>
      <c r="G3216" t="s">
        <v>2775</v>
      </c>
      <c r="H3216" t="s">
        <v>8129</v>
      </c>
      <c r="I3216" t="s">
        <v>733</v>
      </c>
      <c r="J3216">
        <v>673356439.28476012</v>
      </c>
    </row>
    <row r="3217" spans="1:10" x14ac:dyDescent="0.4">
      <c r="A3217">
        <v>210001224</v>
      </c>
      <c r="B3217" t="s">
        <v>2125</v>
      </c>
      <c r="C3217" t="s">
        <v>8080</v>
      </c>
      <c r="D3217" t="s">
        <v>2775</v>
      </c>
      <c r="F3217" t="s">
        <v>8130</v>
      </c>
      <c r="G3217" t="s">
        <v>2775</v>
      </c>
      <c r="H3217" t="s">
        <v>8130</v>
      </c>
      <c r="I3217" t="s">
        <v>733</v>
      </c>
      <c r="J3217">
        <v>98797238.065338805</v>
      </c>
    </row>
    <row r="3218" spans="1:10" x14ac:dyDescent="0.4">
      <c r="A3218">
        <v>210001224</v>
      </c>
      <c r="B3218" t="s">
        <v>2125</v>
      </c>
      <c r="C3218" t="s">
        <v>8080</v>
      </c>
      <c r="D3218" t="s">
        <v>2775</v>
      </c>
      <c r="F3218" t="s">
        <v>8131</v>
      </c>
      <c r="G3218" t="s">
        <v>2775</v>
      </c>
      <c r="H3218" t="s">
        <v>8131</v>
      </c>
      <c r="I3218" t="s">
        <v>733</v>
      </c>
      <c r="J3218">
        <v>129069209.9058785</v>
      </c>
    </row>
    <row r="3219" spans="1:10" x14ac:dyDescent="0.4">
      <c r="A3219">
        <v>210001224</v>
      </c>
      <c r="B3219" t="s">
        <v>2125</v>
      </c>
      <c r="C3219" t="s">
        <v>8080</v>
      </c>
      <c r="D3219" t="s">
        <v>2775</v>
      </c>
      <c r="F3219" t="s">
        <v>8132</v>
      </c>
      <c r="G3219" t="s">
        <v>2775</v>
      </c>
      <c r="H3219" t="s">
        <v>8132</v>
      </c>
      <c r="I3219" t="s">
        <v>733</v>
      </c>
      <c r="J3219">
        <v>468204504.14787573</v>
      </c>
    </row>
    <row r="3220" spans="1:10" x14ac:dyDescent="0.4">
      <c r="A3220">
        <v>210001224</v>
      </c>
      <c r="B3220" t="s">
        <v>2125</v>
      </c>
      <c r="C3220" t="s">
        <v>8080</v>
      </c>
      <c r="D3220" t="s">
        <v>2775</v>
      </c>
      <c r="F3220" t="s">
        <v>8133</v>
      </c>
      <c r="G3220" t="s">
        <v>2775</v>
      </c>
      <c r="H3220" t="s">
        <v>8133</v>
      </c>
      <c r="I3220" t="s">
        <v>733</v>
      </c>
      <c r="J3220">
        <v>159935772.5733889</v>
      </c>
    </row>
    <row r="3221" spans="1:10" x14ac:dyDescent="0.4">
      <c r="A3221">
        <v>210001224</v>
      </c>
      <c r="B3221" t="s">
        <v>2125</v>
      </c>
      <c r="C3221" t="s">
        <v>8080</v>
      </c>
      <c r="D3221" t="s">
        <v>2775</v>
      </c>
      <c r="F3221" t="s">
        <v>8134</v>
      </c>
      <c r="G3221" t="s">
        <v>2775</v>
      </c>
      <c r="H3221" t="s">
        <v>8134</v>
      </c>
      <c r="I3221" t="s">
        <v>733</v>
      </c>
      <c r="J3221">
        <v>618629348.75488532</v>
      </c>
    </row>
    <row r="3222" spans="1:10" x14ac:dyDescent="0.4">
      <c r="A3222">
        <v>210001224</v>
      </c>
      <c r="B3222" t="s">
        <v>2125</v>
      </c>
      <c r="C3222" t="s">
        <v>8080</v>
      </c>
      <c r="D3222" t="s">
        <v>2775</v>
      </c>
      <c r="F3222" t="s">
        <v>8135</v>
      </c>
      <c r="G3222" t="s">
        <v>2775</v>
      </c>
      <c r="H3222" t="s">
        <v>8135</v>
      </c>
      <c r="I3222" t="s">
        <v>733</v>
      </c>
      <c r="J3222">
        <v>354420044.82939512</v>
      </c>
    </row>
    <row r="3223" spans="1:10" x14ac:dyDescent="0.4">
      <c r="A3223">
        <v>210001224</v>
      </c>
      <c r="B3223" t="s">
        <v>2125</v>
      </c>
      <c r="C3223" t="s">
        <v>8080</v>
      </c>
      <c r="D3223" t="s">
        <v>2775</v>
      </c>
      <c r="F3223" t="s">
        <v>8136</v>
      </c>
      <c r="G3223" t="s">
        <v>2775</v>
      </c>
      <c r="H3223" t="s">
        <v>8136</v>
      </c>
      <c r="I3223" t="s">
        <v>733</v>
      </c>
      <c r="J3223">
        <v>137246410.8683649</v>
      </c>
    </row>
    <row r="3224" spans="1:10" x14ac:dyDescent="0.4">
      <c r="A3224">
        <v>210001224</v>
      </c>
      <c r="B3224" t="s">
        <v>2125</v>
      </c>
      <c r="C3224" t="s">
        <v>8080</v>
      </c>
      <c r="D3224" t="s">
        <v>2775</v>
      </c>
      <c r="F3224" t="s">
        <v>8137</v>
      </c>
      <c r="G3224" t="s">
        <v>2775</v>
      </c>
      <c r="H3224" t="s">
        <v>8137</v>
      </c>
      <c r="I3224" t="s">
        <v>733</v>
      </c>
      <c r="J3224">
        <v>199492249.86430201</v>
      </c>
    </row>
    <row r="3225" spans="1:10" x14ac:dyDescent="0.4">
      <c r="A3225">
        <v>210001224</v>
      </c>
      <c r="B3225" t="s">
        <v>2125</v>
      </c>
      <c r="C3225" t="s">
        <v>8080</v>
      </c>
      <c r="D3225" t="s">
        <v>2775</v>
      </c>
      <c r="F3225" t="s">
        <v>8059</v>
      </c>
      <c r="G3225" t="s">
        <v>2775</v>
      </c>
      <c r="H3225" t="s">
        <v>8059</v>
      </c>
      <c r="I3225" t="s">
        <v>733</v>
      </c>
      <c r="J3225">
        <v>3826546552.0784988</v>
      </c>
    </row>
    <row r="3226" spans="1:10" x14ac:dyDescent="0.4">
      <c r="A3226">
        <v>210001224</v>
      </c>
      <c r="B3226" t="s">
        <v>2125</v>
      </c>
      <c r="C3226" t="s">
        <v>8080</v>
      </c>
      <c r="D3226" t="s">
        <v>2775</v>
      </c>
      <c r="F3226" t="s">
        <v>8138</v>
      </c>
      <c r="G3226" t="s">
        <v>2775</v>
      </c>
      <c r="H3226" t="s">
        <v>8138</v>
      </c>
      <c r="I3226" t="s">
        <v>733</v>
      </c>
      <c r="J3226">
        <v>956572865.43191743</v>
      </c>
    </row>
    <row r="3227" spans="1:10" x14ac:dyDescent="0.4">
      <c r="A3227">
        <v>210001224</v>
      </c>
      <c r="B3227" t="s">
        <v>2125</v>
      </c>
      <c r="C3227" t="s">
        <v>8080</v>
      </c>
      <c r="D3227" t="s">
        <v>2775</v>
      </c>
      <c r="F3227" t="s">
        <v>8139</v>
      </c>
      <c r="G3227" t="s">
        <v>2775</v>
      </c>
      <c r="H3227" t="s">
        <v>8139</v>
      </c>
      <c r="I3227" t="s">
        <v>733</v>
      </c>
      <c r="J3227">
        <v>391896818.78039479</v>
      </c>
    </row>
    <row r="3228" spans="1:10" x14ac:dyDescent="0.4">
      <c r="A3228">
        <v>210001224</v>
      </c>
      <c r="B3228" t="s">
        <v>2125</v>
      </c>
      <c r="C3228" t="s">
        <v>8080</v>
      </c>
      <c r="D3228" t="s">
        <v>2775</v>
      </c>
      <c r="F3228" t="s">
        <v>8140</v>
      </c>
      <c r="G3228" t="s">
        <v>2775</v>
      </c>
      <c r="H3228" t="s">
        <v>8140</v>
      </c>
      <c r="I3228" t="s">
        <v>733</v>
      </c>
      <c r="J3228">
        <v>62846600.694811366</v>
      </c>
    </row>
    <row r="3229" spans="1:10" x14ac:dyDescent="0.4">
      <c r="A3229">
        <v>210001224</v>
      </c>
      <c r="B3229" t="s">
        <v>2125</v>
      </c>
      <c r="C3229" t="s">
        <v>8080</v>
      </c>
      <c r="D3229" t="s">
        <v>2775</v>
      </c>
      <c r="F3229" t="s">
        <v>8141</v>
      </c>
      <c r="G3229" t="s">
        <v>2775</v>
      </c>
      <c r="H3229" t="s">
        <v>8141</v>
      </c>
      <c r="I3229" t="s">
        <v>733</v>
      </c>
      <c r="J3229">
        <v>29178778.740565721</v>
      </c>
    </row>
    <row r="3230" spans="1:10" x14ac:dyDescent="0.4">
      <c r="A3230">
        <v>210001224</v>
      </c>
      <c r="B3230" t="s">
        <v>2125</v>
      </c>
      <c r="C3230" t="s">
        <v>8080</v>
      </c>
      <c r="D3230" t="s">
        <v>2775</v>
      </c>
      <c r="F3230" t="s">
        <v>8142</v>
      </c>
      <c r="G3230" t="s">
        <v>2775</v>
      </c>
      <c r="H3230" t="s">
        <v>8142</v>
      </c>
      <c r="I3230" t="s">
        <v>733</v>
      </c>
      <c r="J3230">
        <v>1009302798.9752049</v>
      </c>
    </row>
    <row r="3231" spans="1:10" x14ac:dyDescent="0.4">
      <c r="A3231">
        <v>210001224</v>
      </c>
      <c r="B3231" t="s">
        <v>2125</v>
      </c>
      <c r="C3231" t="s">
        <v>8080</v>
      </c>
      <c r="D3231" t="s">
        <v>2775</v>
      </c>
      <c r="F3231" t="s">
        <v>8143</v>
      </c>
      <c r="G3231" t="s">
        <v>2775</v>
      </c>
      <c r="H3231" t="s">
        <v>8143</v>
      </c>
      <c r="I3231" t="s">
        <v>733</v>
      </c>
      <c r="J3231">
        <v>353623884.84387898</v>
      </c>
    </row>
    <row r="3232" spans="1:10" x14ac:dyDescent="0.4">
      <c r="A3232">
        <v>210001224</v>
      </c>
      <c r="B3232" t="s">
        <v>2125</v>
      </c>
      <c r="C3232" t="s">
        <v>8080</v>
      </c>
      <c r="D3232" t="s">
        <v>2775</v>
      </c>
      <c r="F3232" t="s">
        <v>8144</v>
      </c>
      <c r="G3232" t="s">
        <v>2775</v>
      </c>
      <c r="H3232" t="s">
        <v>8144</v>
      </c>
      <c r="I3232" t="s">
        <v>733</v>
      </c>
      <c r="J3232">
        <v>65461973.307146721</v>
      </c>
    </row>
    <row r="3233" spans="1:10" x14ac:dyDescent="0.4">
      <c r="A3233">
        <v>210001224</v>
      </c>
      <c r="B3233" t="s">
        <v>2125</v>
      </c>
      <c r="C3233" t="s">
        <v>8080</v>
      </c>
      <c r="D3233" t="s">
        <v>2775</v>
      </c>
      <c r="F3233" t="s">
        <v>8145</v>
      </c>
      <c r="G3233" t="s">
        <v>2775</v>
      </c>
      <c r="H3233" t="s">
        <v>8145</v>
      </c>
      <c r="I3233" t="s">
        <v>733</v>
      </c>
      <c r="J3233">
        <v>590765278.09043622</v>
      </c>
    </row>
    <row r="3234" spans="1:10" x14ac:dyDescent="0.4">
      <c r="A3234">
        <v>210001224</v>
      </c>
      <c r="B3234" t="s">
        <v>2125</v>
      </c>
      <c r="C3234" t="s">
        <v>8080</v>
      </c>
      <c r="D3234" t="s">
        <v>2775</v>
      </c>
      <c r="F3234" t="s">
        <v>8146</v>
      </c>
      <c r="G3234" t="s">
        <v>2775</v>
      </c>
      <c r="H3234" t="s">
        <v>8146</v>
      </c>
      <c r="I3234" t="s">
        <v>733</v>
      </c>
      <c r="J3234">
        <v>81956012.842360854</v>
      </c>
    </row>
    <row r="3235" spans="1:10" x14ac:dyDescent="0.4">
      <c r="A3235">
        <v>210001224</v>
      </c>
      <c r="B3235" t="s">
        <v>2125</v>
      </c>
      <c r="C3235" t="s">
        <v>8080</v>
      </c>
      <c r="D3235" t="s">
        <v>2775</v>
      </c>
      <c r="F3235" t="s">
        <v>8147</v>
      </c>
      <c r="G3235" t="s">
        <v>2775</v>
      </c>
      <c r="H3235" t="s">
        <v>8147</v>
      </c>
      <c r="I3235" t="s">
        <v>733</v>
      </c>
      <c r="J3235">
        <v>107737036.728625</v>
      </c>
    </row>
    <row r="3236" spans="1:10" x14ac:dyDescent="0.4">
      <c r="A3236">
        <v>210001224</v>
      </c>
      <c r="B3236" t="s">
        <v>2125</v>
      </c>
      <c r="C3236" t="s">
        <v>8080</v>
      </c>
      <c r="D3236" t="s">
        <v>2775</v>
      </c>
      <c r="F3236" t="s">
        <v>8148</v>
      </c>
      <c r="G3236" t="s">
        <v>2775</v>
      </c>
      <c r="H3236" t="s">
        <v>8148</v>
      </c>
      <c r="I3236" t="s">
        <v>733</v>
      </c>
      <c r="J3236">
        <v>202006915.43795341</v>
      </c>
    </row>
    <row r="3237" spans="1:10" x14ac:dyDescent="0.4">
      <c r="A3237">
        <v>210001224</v>
      </c>
      <c r="B3237" t="s">
        <v>2125</v>
      </c>
      <c r="C3237" t="s">
        <v>8080</v>
      </c>
      <c r="D3237" t="s">
        <v>2775</v>
      </c>
      <c r="F3237" t="s">
        <v>8149</v>
      </c>
      <c r="G3237" t="s">
        <v>2775</v>
      </c>
      <c r="H3237" t="s">
        <v>8149</v>
      </c>
      <c r="I3237" t="s">
        <v>733</v>
      </c>
      <c r="J3237">
        <v>53868505.474188842</v>
      </c>
    </row>
    <row r="3238" spans="1:10" x14ac:dyDescent="0.4">
      <c r="A3238">
        <v>210001224</v>
      </c>
      <c r="B3238" t="s">
        <v>2125</v>
      </c>
      <c r="C3238" t="s">
        <v>8080</v>
      </c>
      <c r="D3238" t="s">
        <v>2775</v>
      </c>
      <c r="F3238" t="s">
        <v>8150</v>
      </c>
      <c r="G3238" t="s">
        <v>2775</v>
      </c>
      <c r="H3238" t="s">
        <v>8150</v>
      </c>
      <c r="I3238" t="s">
        <v>733</v>
      </c>
      <c r="J3238">
        <v>173388394.8299267</v>
      </c>
    </row>
    <row r="3239" spans="1:10" x14ac:dyDescent="0.4">
      <c r="A3239">
        <v>210001224</v>
      </c>
      <c r="B3239" t="s">
        <v>2125</v>
      </c>
      <c r="C3239" t="s">
        <v>8080</v>
      </c>
      <c r="D3239" t="s">
        <v>2775</v>
      </c>
      <c r="F3239" t="s">
        <v>8151</v>
      </c>
      <c r="G3239" t="s">
        <v>2775</v>
      </c>
      <c r="H3239" t="s">
        <v>8151</v>
      </c>
      <c r="I3239" t="s">
        <v>733</v>
      </c>
      <c r="J3239">
        <v>153171181.47507459</v>
      </c>
    </row>
    <row r="3240" spans="1:10" x14ac:dyDescent="0.4">
      <c r="A3240">
        <v>210001224</v>
      </c>
      <c r="B3240" t="s">
        <v>2125</v>
      </c>
      <c r="C3240" t="s">
        <v>8080</v>
      </c>
      <c r="D3240" t="s">
        <v>2775</v>
      </c>
      <c r="F3240" t="s">
        <v>8152</v>
      </c>
      <c r="G3240" t="s">
        <v>2775</v>
      </c>
      <c r="H3240" t="s">
        <v>8152</v>
      </c>
      <c r="I3240" t="s">
        <v>733</v>
      </c>
      <c r="J3240">
        <v>765668092.97798634</v>
      </c>
    </row>
    <row r="3241" spans="1:10" x14ac:dyDescent="0.4">
      <c r="A3241">
        <v>210001224</v>
      </c>
      <c r="B3241" t="s">
        <v>2125</v>
      </c>
      <c r="C3241" t="s">
        <v>8080</v>
      </c>
      <c r="D3241" t="s">
        <v>2775</v>
      </c>
      <c r="F3241" t="s">
        <v>8153</v>
      </c>
      <c r="G3241" t="s">
        <v>2775</v>
      </c>
      <c r="H3241" t="s">
        <v>8153</v>
      </c>
      <c r="I3241" t="s">
        <v>733</v>
      </c>
      <c r="J3241">
        <v>27193084.77106189</v>
      </c>
    </row>
    <row r="3242" spans="1:10" x14ac:dyDescent="0.4">
      <c r="A3242">
        <v>210001224</v>
      </c>
      <c r="B3242" t="s">
        <v>2125</v>
      </c>
      <c r="C3242" t="s">
        <v>8080</v>
      </c>
      <c r="D3242" t="s">
        <v>2775</v>
      </c>
      <c r="F3242" t="s">
        <v>8154</v>
      </c>
      <c r="G3242" t="s">
        <v>2775</v>
      </c>
      <c r="H3242" t="s">
        <v>8154</v>
      </c>
      <c r="I3242" t="s">
        <v>733</v>
      </c>
      <c r="J3242">
        <v>190784321.8426905</v>
      </c>
    </row>
    <row r="3243" spans="1:10" x14ac:dyDescent="0.4">
      <c r="A3243">
        <v>210001224</v>
      </c>
      <c r="B3243" t="s">
        <v>2125</v>
      </c>
      <c r="C3243" t="s">
        <v>8080</v>
      </c>
      <c r="D3243" t="s">
        <v>2775</v>
      </c>
      <c r="F3243" t="s">
        <v>8155</v>
      </c>
      <c r="G3243" t="s">
        <v>2775</v>
      </c>
      <c r="H3243" t="s">
        <v>8155</v>
      </c>
      <c r="I3243" t="s">
        <v>733</v>
      </c>
      <c r="J3243">
        <v>536388949.00859249</v>
      </c>
    </row>
    <row r="3244" spans="1:10" x14ac:dyDescent="0.4">
      <c r="A3244">
        <v>210001224</v>
      </c>
      <c r="B3244" t="s">
        <v>2125</v>
      </c>
      <c r="C3244" t="s">
        <v>8080</v>
      </c>
      <c r="D3244" t="s">
        <v>2775</v>
      </c>
      <c r="F3244" t="s">
        <v>8156</v>
      </c>
      <c r="G3244" t="s">
        <v>2775</v>
      </c>
      <c r="H3244" t="s">
        <v>8156</v>
      </c>
      <c r="I3244" t="s">
        <v>733</v>
      </c>
      <c r="J3244">
        <v>90424973.359884456</v>
      </c>
    </row>
    <row r="3245" spans="1:10" x14ac:dyDescent="0.4">
      <c r="A3245">
        <v>210001224</v>
      </c>
      <c r="B3245" t="s">
        <v>2125</v>
      </c>
      <c r="C3245" t="s">
        <v>8080</v>
      </c>
      <c r="D3245" t="s">
        <v>2775</v>
      </c>
      <c r="F3245" t="s">
        <v>8157</v>
      </c>
      <c r="G3245" t="s">
        <v>2775</v>
      </c>
      <c r="H3245" t="s">
        <v>8157</v>
      </c>
      <c r="I3245" t="s">
        <v>733</v>
      </c>
      <c r="J3245">
        <v>31423299.997673649</v>
      </c>
    </row>
    <row r="3246" spans="1:10" x14ac:dyDescent="0.4">
      <c r="A3246">
        <v>210001224</v>
      </c>
      <c r="B3246" t="s">
        <v>2125</v>
      </c>
      <c r="C3246" t="s">
        <v>8080</v>
      </c>
      <c r="D3246" t="s">
        <v>2775</v>
      </c>
      <c r="F3246" t="s">
        <v>8158</v>
      </c>
      <c r="G3246" t="s">
        <v>2775</v>
      </c>
      <c r="H3246" t="s">
        <v>8158</v>
      </c>
      <c r="I3246" t="s">
        <v>733</v>
      </c>
      <c r="J3246">
        <v>125693189.0990397</v>
      </c>
    </row>
    <row r="3247" spans="1:10" x14ac:dyDescent="0.4">
      <c r="A3247">
        <v>210001224</v>
      </c>
      <c r="B3247" t="s">
        <v>2125</v>
      </c>
      <c r="C3247" t="s">
        <v>8080</v>
      </c>
      <c r="D3247" t="s">
        <v>2775</v>
      </c>
      <c r="F3247" t="s">
        <v>8159</v>
      </c>
      <c r="G3247" t="s">
        <v>2775</v>
      </c>
      <c r="H3247" t="s">
        <v>8159</v>
      </c>
      <c r="I3247" t="s">
        <v>733</v>
      </c>
      <c r="J3247">
        <v>3453420.6034351401</v>
      </c>
    </row>
    <row r="3248" spans="1:10" x14ac:dyDescent="0.4">
      <c r="A3248">
        <v>210001224</v>
      </c>
      <c r="B3248" t="s">
        <v>2125</v>
      </c>
      <c r="C3248" t="s">
        <v>8080</v>
      </c>
      <c r="D3248" t="s">
        <v>2775</v>
      </c>
      <c r="F3248" t="s">
        <v>8160</v>
      </c>
      <c r="G3248" t="s">
        <v>2775</v>
      </c>
      <c r="H3248" t="s">
        <v>8160</v>
      </c>
      <c r="I3248" t="s">
        <v>733</v>
      </c>
      <c r="J3248">
        <v>145500702.56425059</v>
      </c>
    </row>
    <row r="3249" spans="1:10" x14ac:dyDescent="0.4">
      <c r="A3249">
        <v>210001224</v>
      </c>
      <c r="B3249" t="s">
        <v>2125</v>
      </c>
      <c r="C3249" t="s">
        <v>8080</v>
      </c>
      <c r="D3249" t="s">
        <v>2775</v>
      </c>
      <c r="F3249" t="s">
        <v>8076</v>
      </c>
      <c r="G3249" t="s">
        <v>2775</v>
      </c>
      <c r="H3249" t="s">
        <v>8076</v>
      </c>
      <c r="I3249" t="s">
        <v>733</v>
      </c>
      <c r="J3249">
        <v>1340596552.173476</v>
      </c>
    </row>
    <row r="3250" spans="1:10" x14ac:dyDescent="0.4">
      <c r="A3250">
        <v>210001224</v>
      </c>
      <c r="B3250" t="s">
        <v>2125</v>
      </c>
      <c r="C3250" t="s">
        <v>8080</v>
      </c>
      <c r="D3250" t="s">
        <v>2775</v>
      </c>
      <c r="F3250" t="s">
        <v>8161</v>
      </c>
      <c r="G3250" t="s">
        <v>2775</v>
      </c>
      <c r="H3250" t="s">
        <v>8161</v>
      </c>
      <c r="I3250" t="s">
        <v>733</v>
      </c>
      <c r="J3250">
        <v>134670795.2943514</v>
      </c>
    </row>
    <row r="3251" spans="1:10" x14ac:dyDescent="0.4">
      <c r="A3251">
        <v>210001225</v>
      </c>
      <c r="B3251" t="s">
        <v>2133</v>
      </c>
      <c r="C3251" t="s">
        <v>8162</v>
      </c>
      <c r="D3251" t="s">
        <v>2775</v>
      </c>
      <c r="F3251" t="s">
        <v>8163</v>
      </c>
      <c r="G3251" t="s">
        <v>2775</v>
      </c>
      <c r="H3251" t="s">
        <v>8163</v>
      </c>
      <c r="I3251" t="s">
        <v>733</v>
      </c>
      <c r="J3251">
        <v>125220222.9669344</v>
      </c>
    </row>
    <row r="3252" spans="1:10" x14ac:dyDescent="0.4">
      <c r="A3252">
        <v>210001225</v>
      </c>
      <c r="B3252" t="s">
        <v>2133</v>
      </c>
      <c r="C3252" t="s">
        <v>8162</v>
      </c>
      <c r="D3252" t="s">
        <v>2775</v>
      </c>
      <c r="F3252" t="s">
        <v>8164</v>
      </c>
      <c r="G3252" t="s">
        <v>2775</v>
      </c>
      <c r="H3252" t="s">
        <v>8164</v>
      </c>
      <c r="I3252" t="s">
        <v>733</v>
      </c>
      <c r="J3252">
        <v>414024997.66972262</v>
      </c>
    </row>
    <row r="3253" spans="1:10" x14ac:dyDescent="0.4">
      <c r="A3253">
        <v>210001225</v>
      </c>
      <c r="B3253" t="s">
        <v>2133</v>
      </c>
      <c r="C3253" t="s">
        <v>8162</v>
      </c>
      <c r="D3253" t="s">
        <v>2775</v>
      </c>
      <c r="F3253" t="s">
        <v>8165</v>
      </c>
      <c r="G3253" t="s">
        <v>2775</v>
      </c>
      <c r="H3253" t="s">
        <v>8165</v>
      </c>
      <c r="I3253" t="s">
        <v>733</v>
      </c>
      <c r="J3253">
        <v>139402127.08143181</v>
      </c>
    </row>
    <row r="3254" spans="1:10" x14ac:dyDescent="0.4">
      <c r="A3254">
        <v>210001225</v>
      </c>
      <c r="B3254" t="s">
        <v>2133</v>
      </c>
      <c r="C3254" t="s">
        <v>8162</v>
      </c>
      <c r="D3254" t="s">
        <v>2775</v>
      </c>
      <c r="F3254" t="s">
        <v>8166</v>
      </c>
      <c r="G3254" t="s">
        <v>2775</v>
      </c>
      <c r="H3254" t="s">
        <v>8166</v>
      </c>
      <c r="I3254" t="s">
        <v>733</v>
      </c>
      <c r="J3254">
        <v>697011796.64784193</v>
      </c>
    </row>
    <row r="3255" spans="1:10" x14ac:dyDescent="0.4">
      <c r="A3255">
        <v>210001225</v>
      </c>
      <c r="B3255" t="s">
        <v>2133</v>
      </c>
      <c r="C3255" t="s">
        <v>8162</v>
      </c>
      <c r="D3255" t="s">
        <v>2775</v>
      </c>
      <c r="F3255" t="s">
        <v>8167</v>
      </c>
      <c r="G3255" t="s">
        <v>2775</v>
      </c>
      <c r="H3255" t="s">
        <v>8167</v>
      </c>
      <c r="I3255" t="s">
        <v>733</v>
      </c>
      <c r="J3255">
        <v>232979234.61376011</v>
      </c>
    </row>
    <row r="3256" spans="1:10" x14ac:dyDescent="0.4">
      <c r="A3256">
        <v>210001225</v>
      </c>
      <c r="B3256" t="s">
        <v>2133</v>
      </c>
      <c r="C3256" t="s">
        <v>8162</v>
      </c>
      <c r="D3256" t="s">
        <v>2775</v>
      </c>
      <c r="F3256" t="s">
        <v>8168</v>
      </c>
      <c r="G3256" t="s">
        <v>2775</v>
      </c>
      <c r="H3256" t="s">
        <v>8168</v>
      </c>
      <c r="I3256" t="s">
        <v>733</v>
      </c>
      <c r="J3256">
        <v>2538506.286903461</v>
      </c>
    </row>
    <row r="3257" spans="1:10" x14ac:dyDescent="0.4">
      <c r="A3257">
        <v>210001225</v>
      </c>
      <c r="B3257" t="s">
        <v>2133</v>
      </c>
      <c r="C3257" t="s">
        <v>8162</v>
      </c>
      <c r="D3257" t="s">
        <v>2775</v>
      </c>
      <c r="F3257" t="s">
        <v>8021</v>
      </c>
      <c r="G3257" t="s">
        <v>2775</v>
      </c>
      <c r="H3257" t="s">
        <v>8021</v>
      </c>
      <c r="I3257" t="s">
        <v>733</v>
      </c>
      <c r="J3257">
        <v>134283666.52091151</v>
      </c>
    </row>
    <row r="3258" spans="1:10" x14ac:dyDescent="0.4">
      <c r="A3258">
        <v>210001225</v>
      </c>
      <c r="B3258" t="s">
        <v>2133</v>
      </c>
      <c r="C3258" t="s">
        <v>8162</v>
      </c>
      <c r="D3258" t="s">
        <v>2775</v>
      </c>
      <c r="F3258" t="s">
        <v>8169</v>
      </c>
      <c r="G3258" t="s">
        <v>2775</v>
      </c>
      <c r="H3258" t="s">
        <v>8169</v>
      </c>
      <c r="I3258" t="s">
        <v>733</v>
      </c>
      <c r="J3258">
        <v>383356340.9248113</v>
      </c>
    </row>
    <row r="3259" spans="1:10" x14ac:dyDescent="0.4">
      <c r="A3259">
        <v>210001225</v>
      </c>
      <c r="B3259" t="s">
        <v>2133</v>
      </c>
      <c r="C3259" t="s">
        <v>8162</v>
      </c>
      <c r="D3259" t="s">
        <v>2775</v>
      </c>
      <c r="F3259" t="s">
        <v>8170</v>
      </c>
      <c r="G3259" t="s">
        <v>2775</v>
      </c>
      <c r="H3259" t="s">
        <v>8170</v>
      </c>
      <c r="I3259" t="s">
        <v>733</v>
      </c>
      <c r="J3259">
        <v>824169344.76932752</v>
      </c>
    </row>
    <row r="3260" spans="1:10" x14ac:dyDescent="0.4">
      <c r="A3260">
        <v>210001225</v>
      </c>
      <c r="B3260" t="s">
        <v>2133</v>
      </c>
      <c r="C3260" t="s">
        <v>8162</v>
      </c>
      <c r="D3260" t="s">
        <v>2775</v>
      </c>
      <c r="F3260" t="s">
        <v>8171</v>
      </c>
      <c r="G3260" t="s">
        <v>2775</v>
      </c>
      <c r="H3260" t="s">
        <v>8171</v>
      </c>
      <c r="I3260" t="s">
        <v>733</v>
      </c>
      <c r="J3260">
        <v>57028250.493068181</v>
      </c>
    </row>
    <row r="3261" spans="1:10" x14ac:dyDescent="0.4">
      <c r="A3261">
        <v>210001225</v>
      </c>
      <c r="B3261" t="s">
        <v>2133</v>
      </c>
      <c r="C3261" t="s">
        <v>8162</v>
      </c>
      <c r="D3261" t="s">
        <v>2775</v>
      </c>
      <c r="F3261" t="s">
        <v>8172</v>
      </c>
      <c r="G3261" t="s">
        <v>2775</v>
      </c>
      <c r="H3261" t="s">
        <v>8172</v>
      </c>
      <c r="I3261" t="s">
        <v>733</v>
      </c>
      <c r="J3261">
        <v>1010746106.9007061</v>
      </c>
    </row>
    <row r="3262" spans="1:10" x14ac:dyDescent="0.4">
      <c r="A3262">
        <v>210001225</v>
      </c>
      <c r="B3262" t="s">
        <v>2133</v>
      </c>
      <c r="C3262" t="s">
        <v>8162</v>
      </c>
      <c r="D3262" t="s">
        <v>2775</v>
      </c>
      <c r="F3262" t="s">
        <v>8173</v>
      </c>
      <c r="G3262" t="s">
        <v>2775</v>
      </c>
      <c r="H3262" t="s">
        <v>8173</v>
      </c>
      <c r="I3262" t="s">
        <v>733</v>
      </c>
      <c r="J3262">
        <v>70553483.092394739</v>
      </c>
    </row>
    <row r="3263" spans="1:10" x14ac:dyDescent="0.4">
      <c r="A3263">
        <v>210001225</v>
      </c>
      <c r="B3263" t="s">
        <v>2133</v>
      </c>
      <c r="C3263" t="s">
        <v>8162</v>
      </c>
      <c r="D3263" t="s">
        <v>2775</v>
      </c>
      <c r="F3263" t="s">
        <v>8174</v>
      </c>
      <c r="G3263" t="s">
        <v>2775</v>
      </c>
      <c r="H3263" t="s">
        <v>8174</v>
      </c>
      <c r="I3263" t="s">
        <v>733</v>
      </c>
      <c r="J3263">
        <v>1568276471.3355341</v>
      </c>
    </row>
    <row r="3264" spans="1:10" x14ac:dyDescent="0.4">
      <c r="A3264">
        <v>210001225</v>
      </c>
      <c r="B3264" t="s">
        <v>2133</v>
      </c>
      <c r="C3264" t="s">
        <v>8162</v>
      </c>
      <c r="D3264" t="s">
        <v>2775</v>
      </c>
      <c r="F3264" t="s">
        <v>8175</v>
      </c>
      <c r="G3264" t="s">
        <v>2775</v>
      </c>
      <c r="H3264" t="s">
        <v>8175</v>
      </c>
      <c r="I3264" t="s">
        <v>733</v>
      </c>
      <c r="J3264">
        <v>87126415.538955212</v>
      </c>
    </row>
    <row r="3265" spans="1:10" x14ac:dyDescent="0.4">
      <c r="A3265">
        <v>210001225</v>
      </c>
      <c r="B3265" t="s">
        <v>2133</v>
      </c>
      <c r="C3265" t="s">
        <v>8162</v>
      </c>
      <c r="D3265" t="s">
        <v>2775</v>
      </c>
      <c r="F3265" t="s">
        <v>4754</v>
      </c>
      <c r="G3265" t="s">
        <v>2775</v>
      </c>
      <c r="H3265" t="s">
        <v>4754</v>
      </c>
      <c r="I3265" t="s">
        <v>733</v>
      </c>
      <c r="J3265">
        <v>550568736.63198459</v>
      </c>
    </row>
    <row r="3266" spans="1:10" x14ac:dyDescent="0.4">
      <c r="A3266">
        <v>210001225</v>
      </c>
      <c r="B3266" t="s">
        <v>2133</v>
      </c>
      <c r="C3266" t="s">
        <v>8162</v>
      </c>
      <c r="D3266" t="s">
        <v>2775</v>
      </c>
      <c r="F3266" t="s">
        <v>8176</v>
      </c>
      <c r="G3266" t="s">
        <v>2775</v>
      </c>
      <c r="H3266" t="s">
        <v>8176</v>
      </c>
      <c r="I3266" t="s">
        <v>733</v>
      </c>
      <c r="J3266">
        <v>1018170808.922601</v>
      </c>
    </row>
    <row r="3267" spans="1:10" x14ac:dyDescent="0.4">
      <c r="A3267">
        <v>210001225</v>
      </c>
      <c r="B3267" t="s">
        <v>2133</v>
      </c>
      <c r="C3267" t="s">
        <v>8162</v>
      </c>
      <c r="D3267" t="s">
        <v>2775</v>
      </c>
      <c r="F3267" t="s">
        <v>8177</v>
      </c>
      <c r="G3267" t="s">
        <v>2775</v>
      </c>
      <c r="H3267" t="s">
        <v>8177</v>
      </c>
      <c r="I3267" t="s">
        <v>733</v>
      </c>
      <c r="J3267">
        <v>12770971030.388901</v>
      </c>
    </row>
    <row r="3268" spans="1:10" x14ac:dyDescent="0.4">
      <c r="A3268">
        <v>210001225</v>
      </c>
      <c r="B3268" t="s">
        <v>2133</v>
      </c>
      <c r="C3268" t="s">
        <v>8162</v>
      </c>
      <c r="D3268" t="s">
        <v>2775</v>
      </c>
      <c r="F3268" t="s">
        <v>8178</v>
      </c>
      <c r="G3268" t="s">
        <v>2775</v>
      </c>
      <c r="H3268" t="s">
        <v>8178</v>
      </c>
      <c r="I3268" t="s">
        <v>733</v>
      </c>
      <c r="J3268">
        <v>522759007.87448847</v>
      </c>
    </row>
    <row r="3269" spans="1:10" x14ac:dyDescent="0.4">
      <c r="A3269">
        <v>210001225</v>
      </c>
      <c r="B3269" t="s">
        <v>2133</v>
      </c>
      <c r="C3269" t="s">
        <v>8162</v>
      </c>
      <c r="D3269" t="s">
        <v>2775</v>
      </c>
      <c r="F3269" t="s">
        <v>8179</v>
      </c>
      <c r="G3269" t="s">
        <v>2775</v>
      </c>
      <c r="H3269" t="s">
        <v>8179</v>
      </c>
      <c r="I3269" t="s">
        <v>733</v>
      </c>
      <c r="J3269">
        <v>1966215680.9063139</v>
      </c>
    </row>
    <row r="3270" spans="1:10" x14ac:dyDescent="0.4">
      <c r="A3270">
        <v>210001225</v>
      </c>
      <c r="B3270" t="s">
        <v>2133</v>
      </c>
      <c r="C3270" t="s">
        <v>8162</v>
      </c>
      <c r="D3270" t="s">
        <v>2775</v>
      </c>
      <c r="F3270" t="s">
        <v>8180</v>
      </c>
      <c r="G3270" t="s">
        <v>2775</v>
      </c>
      <c r="H3270" t="s">
        <v>8180</v>
      </c>
      <c r="I3270" t="s">
        <v>733</v>
      </c>
      <c r="J3270">
        <v>6990357545.4897985</v>
      </c>
    </row>
    <row r="3271" spans="1:10" x14ac:dyDescent="0.4">
      <c r="A3271">
        <v>210001225</v>
      </c>
      <c r="B3271" t="s">
        <v>2133</v>
      </c>
      <c r="C3271" t="s">
        <v>8162</v>
      </c>
      <c r="D3271" t="s">
        <v>2775</v>
      </c>
      <c r="F3271" t="s">
        <v>8181</v>
      </c>
      <c r="G3271" t="s">
        <v>2775</v>
      </c>
      <c r="H3271" t="s">
        <v>8181</v>
      </c>
      <c r="I3271" t="s">
        <v>733</v>
      </c>
      <c r="J3271">
        <v>890793277.88113773</v>
      </c>
    </row>
    <row r="3272" spans="1:10" x14ac:dyDescent="0.4">
      <c r="A3272">
        <v>210001225</v>
      </c>
      <c r="B3272" t="s">
        <v>2133</v>
      </c>
      <c r="C3272" t="s">
        <v>8162</v>
      </c>
      <c r="D3272" t="s">
        <v>2775</v>
      </c>
      <c r="F3272" t="s">
        <v>8182</v>
      </c>
      <c r="G3272" t="s">
        <v>2775</v>
      </c>
      <c r="H3272" t="s">
        <v>8182</v>
      </c>
      <c r="I3272" t="s">
        <v>733</v>
      </c>
      <c r="J3272">
        <v>924253310.38641357</v>
      </c>
    </row>
    <row r="3273" spans="1:10" x14ac:dyDescent="0.4">
      <c r="A3273">
        <v>210001225</v>
      </c>
      <c r="B3273" t="s">
        <v>2133</v>
      </c>
      <c r="C3273" t="s">
        <v>8162</v>
      </c>
      <c r="D3273" t="s">
        <v>2775</v>
      </c>
      <c r="F3273" t="s">
        <v>8183</v>
      </c>
      <c r="G3273" t="s">
        <v>2775</v>
      </c>
      <c r="H3273" t="s">
        <v>8183</v>
      </c>
      <c r="I3273" t="s">
        <v>733</v>
      </c>
      <c r="J3273">
        <v>313655309.01548439</v>
      </c>
    </row>
    <row r="3274" spans="1:10" x14ac:dyDescent="0.4">
      <c r="A3274">
        <v>210001225</v>
      </c>
      <c r="B3274" t="s">
        <v>2133</v>
      </c>
      <c r="C3274" t="s">
        <v>8162</v>
      </c>
      <c r="D3274" t="s">
        <v>2775</v>
      </c>
      <c r="F3274" t="s">
        <v>8184</v>
      </c>
      <c r="G3274" t="s">
        <v>2775</v>
      </c>
      <c r="H3274" t="s">
        <v>8184</v>
      </c>
      <c r="I3274" t="s">
        <v>733</v>
      </c>
      <c r="J3274">
        <v>609885124.95285368</v>
      </c>
    </row>
    <row r="3275" spans="1:10" x14ac:dyDescent="0.4">
      <c r="A3275">
        <v>210001225</v>
      </c>
      <c r="B3275" t="s">
        <v>2133</v>
      </c>
      <c r="C3275" t="s">
        <v>8162</v>
      </c>
      <c r="D3275" t="s">
        <v>2775</v>
      </c>
      <c r="F3275" t="s">
        <v>8185</v>
      </c>
      <c r="G3275" t="s">
        <v>2775</v>
      </c>
      <c r="H3275" t="s">
        <v>8185</v>
      </c>
      <c r="I3275" t="s">
        <v>733</v>
      </c>
      <c r="J3275">
        <v>110218158.0779033</v>
      </c>
    </row>
    <row r="3276" spans="1:10" x14ac:dyDescent="0.4">
      <c r="A3276">
        <v>210001225</v>
      </c>
      <c r="B3276" t="s">
        <v>2133</v>
      </c>
      <c r="C3276" t="s">
        <v>8162</v>
      </c>
      <c r="D3276" t="s">
        <v>2775</v>
      </c>
      <c r="F3276" t="s">
        <v>8186</v>
      </c>
      <c r="G3276" t="s">
        <v>2775</v>
      </c>
      <c r="H3276" t="s">
        <v>8186</v>
      </c>
      <c r="I3276" t="s">
        <v>733</v>
      </c>
      <c r="J3276">
        <v>261379397.59367901</v>
      </c>
    </row>
    <row r="3277" spans="1:10" x14ac:dyDescent="0.4">
      <c r="A3277">
        <v>210001225</v>
      </c>
      <c r="B3277" t="s">
        <v>2133</v>
      </c>
      <c r="C3277" t="s">
        <v>8162</v>
      </c>
      <c r="D3277" t="s">
        <v>2775</v>
      </c>
      <c r="F3277" t="s">
        <v>8187</v>
      </c>
      <c r="G3277" t="s">
        <v>2775</v>
      </c>
      <c r="H3277" t="s">
        <v>8187</v>
      </c>
      <c r="I3277" t="s">
        <v>733</v>
      </c>
      <c r="J3277">
        <v>209103545.55349949</v>
      </c>
    </row>
    <row r="3278" spans="1:10" x14ac:dyDescent="0.4">
      <c r="A3278">
        <v>210001225</v>
      </c>
      <c r="B3278" t="s">
        <v>2133</v>
      </c>
      <c r="C3278" t="s">
        <v>8162</v>
      </c>
      <c r="D3278" t="s">
        <v>2775</v>
      </c>
      <c r="F3278" t="s">
        <v>8188</v>
      </c>
      <c r="G3278" t="s">
        <v>2775</v>
      </c>
      <c r="H3278" t="s">
        <v>8188</v>
      </c>
      <c r="I3278" t="s">
        <v>733</v>
      </c>
      <c r="J3278">
        <v>191678173.95544249</v>
      </c>
    </row>
    <row r="3279" spans="1:10" x14ac:dyDescent="0.4">
      <c r="A3279">
        <v>210001225</v>
      </c>
      <c r="B3279" t="s">
        <v>2133</v>
      </c>
      <c r="C3279" t="s">
        <v>8162</v>
      </c>
      <c r="D3279" t="s">
        <v>2775</v>
      </c>
      <c r="F3279" t="s">
        <v>8189</v>
      </c>
      <c r="G3279" t="s">
        <v>2775</v>
      </c>
      <c r="H3279" t="s">
        <v>8189</v>
      </c>
      <c r="I3279" t="s">
        <v>733</v>
      </c>
      <c r="J3279">
        <v>113264419.9583157</v>
      </c>
    </row>
    <row r="3280" spans="1:10" x14ac:dyDescent="0.4">
      <c r="A3280">
        <v>210001225</v>
      </c>
      <c r="B3280" t="s">
        <v>2133</v>
      </c>
      <c r="C3280" t="s">
        <v>8162</v>
      </c>
      <c r="D3280" t="s">
        <v>2775</v>
      </c>
      <c r="F3280" t="s">
        <v>8190</v>
      </c>
      <c r="G3280" t="s">
        <v>2775</v>
      </c>
      <c r="H3280" t="s">
        <v>8190</v>
      </c>
      <c r="I3280" t="s">
        <v>733</v>
      </c>
      <c r="J3280">
        <v>749287685.94708073</v>
      </c>
    </row>
    <row r="3281" spans="1:10" x14ac:dyDescent="0.4">
      <c r="A3281">
        <v>210001225</v>
      </c>
      <c r="B3281" t="s">
        <v>2133</v>
      </c>
      <c r="C3281" t="s">
        <v>8162</v>
      </c>
      <c r="D3281" t="s">
        <v>2775</v>
      </c>
      <c r="F3281" t="s">
        <v>8191</v>
      </c>
      <c r="G3281" t="s">
        <v>2775</v>
      </c>
      <c r="H3281" t="s">
        <v>8191</v>
      </c>
      <c r="I3281" t="s">
        <v>733</v>
      </c>
      <c r="J3281">
        <v>2762320138.3412261</v>
      </c>
    </row>
    <row r="3282" spans="1:10" x14ac:dyDescent="0.4">
      <c r="A3282">
        <v>210001225</v>
      </c>
      <c r="B3282" t="s">
        <v>2133</v>
      </c>
      <c r="C3282" t="s">
        <v>8162</v>
      </c>
      <c r="D3282" t="s">
        <v>2775</v>
      </c>
      <c r="F3282" t="s">
        <v>8192</v>
      </c>
      <c r="G3282" t="s">
        <v>2775</v>
      </c>
      <c r="H3282" t="s">
        <v>8192</v>
      </c>
      <c r="I3282" t="s">
        <v>733</v>
      </c>
      <c r="J3282">
        <v>283686918.43763667</v>
      </c>
    </row>
    <row r="3283" spans="1:10" x14ac:dyDescent="0.4">
      <c r="A3283">
        <v>210001225</v>
      </c>
      <c r="B3283" t="s">
        <v>2133</v>
      </c>
      <c r="C3283" t="s">
        <v>8162</v>
      </c>
      <c r="D3283" t="s">
        <v>2775</v>
      </c>
      <c r="F3283" t="s">
        <v>8193</v>
      </c>
      <c r="G3283" t="s">
        <v>2775</v>
      </c>
      <c r="H3283" t="s">
        <v>8193</v>
      </c>
      <c r="I3283" t="s">
        <v>733</v>
      </c>
      <c r="J3283">
        <v>607742897.48259437</v>
      </c>
    </row>
    <row r="3284" spans="1:10" x14ac:dyDescent="0.4">
      <c r="A3284">
        <v>210001225</v>
      </c>
      <c r="B3284" t="s">
        <v>2133</v>
      </c>
      <c r="C3284" t="s">
        <v>8162</v>
      </c>
      <c r="D3284" t="s">
        <v>2775</v>
      </c>
      <c r="F3284" t="s">
        <v>8194</v>
      </c>
      <c r="G3284" t="s">
        <v>2775</v>
      </c>
      <c r="H3284" t="s">
        <v>8194</v>
      </c>
      <c r="I3284" t="s">
        <v>733</v>
      </c>
      <c r="J3284">
        <v>348505825.16420549</v>
      </c>
    </row>
    <row r="3285" spans="1:10" x14ac:dyDescent="0.4">
      <c r="A3285">
        <v>210001225</v>
      </c>
      <c r="B3285" t="s">
        <v>2133</v>
      </c>
      <c r="C3285" t="s">
        <v>8162</v>
      </c>
      <c r="D3285" t="s">
        <v>2775</v>
      </c>
      <c r="F3285" t="s">
        <v>8195</v>
      </c>
      <c r="G3285" t="s">
        <v>2775</v>
      </c>
      <c r="H3285" t="s">
        <v>8195</v>
      </c>
      <c r="I3285" t="s">
        <v>733</v>
      </c>
      <c r="J3285">
        <v>69701182.109909952</v>
      </c>
    </row>
    <row r="3286" spans="1:10" x14ac:dyDescent="0.4">
      <c r="A3286">
        <v>210001225</v>
      </c>
      <c r="B3286" t="s">
        <v>2133</v>
      </c>
      <c r="C3286" t="s">
        <v>8162</v>
      </c>
      <c r="D3286" t="s">
        <v>2775</v>
      </c>
      <c r="F3286" t="s">
        <v>8196</v>
      </c>
      <c r="G3286" t="s">
        <v>2775</v>
      </c>
      <c r="H3286" t="s">
        <v>8196</v>
      </c>
      <c r="I3286" t="s">
        <v>733</v>
      </c>
      <c r="J3286">
        <v>2414563148.8566298</v>
      </c>
    </row>
    <row r="3287" spans="1:10" x14ac:dyDescent="0.4">
      <c r="A3287">
        <v>210001225</v>
      </c>
      <c r="B3287" t="s">
        <v>2133</v>
      </c>
      <c r="C3287" t="s">
        <v>8162</v>
      </c>
      <c r="D3287" t="s">
        <v>2775</v>
      </c>
      <c r="F3287" t="s">
        <v>8197</v>
      </c>
      <c r="G3287" t="s">
        <v>2775</v>
      </c>
      <c r="H3287" t="s">
        <v>8197</v>
      </c>
      <c r="I3287" t="s">
        <v>733</v>
      </c>
      <c r="J3287">
        <v>1658387626.6737361</v>
      </c>
    </row>
    <row r="3288" spans="1:10" x14ac:dyDescent="0.4">
      <c r="A3288">
        <v>210001225</v>
      </c>
      <c r="B3288" t="s">
        <v>2133</v>
      </c>
      <c r="C3288" t="s">
        <v>8162</v>
      </c>
      <c r="D3288" t="s">
        <v>2775</v>
      </c>
      <c r="F3288" t="s">
        <v>8198</v>
      </c>
      <c r="G3288" t="s">
        <v>2775</v>
      </c>
      <c r="H3288" t="s">
        <v>8198</v>
      </c>
      <c r="I3288" t="s">
        <v>733</v>
      </c>
      <c r="J3288">
        <v>243954079.16740459</v>
      </c>
    </row>
    <row r="3289" spans="1:10" x14ac:dyDescent="0.4">
      <c r="A3289">
        <v>210001225</v>
      </c>
      <c r="B3289" t="s">
        <v>2133</v>
      </c>
      <c r="C3289" t="s">
        <v>8162</v>
      </c>
      <c r="D3289" t="s">
        <v>2775</v>
      </c>
      <c r="F3289" t="s">
        <v>8199</v>
      </c>
      <c r="G3289" t="s">
        <v>2775</v>
      </c>
      <c r="H3289" t="s">
        <v>8199</v>
      </c>
      <c r="I3289" t="s">
        <v>733</v>
      </c>
      <c r="J3289">
        <v>34850590.666839778</v>
      </c>
    </row>
    <row r="3290" spans="1:10" x14ac:dyDescent="0.4">
      <c r="A3290">
        <v>210001225</v>
      </c>
      <c r="B3290" t="s">
        <v>2133</v>
      </c>
      <c r="C3290" t="s">
        <v>8162</v>
      </c>
      <c r="D3290" t="s">
        <v>2775</v>
      </c>
      <c r="F3290" t="s">
        <v>8200</v>
      </c>
      <c r="G3290" t="s">
        <v>2775</v>
      </c>
      <c r="H3290" t="s">
        <v>8200</v>
      </c>
      <c r="I3290" t="s">
        <v>733</v>
      </c>
      <c r="J3290">
        <v>1115218997.2033269</v>
      </c>
    </row>
    <row r="3291" spans="1:10" x14ac:dyDescent="0.4">
      <c r="A3291">
        <v>210001225</v>
      </c>
      <c r="B3291" t="s">
        <v>2133</v>
      </c>
      <c r="C3291" t="s">
        <v>8162</v>
      </c>
      <c r="D3291" t="s">
        <v>2775</v>
      </c>
      <c r="F3291" t="s">
        <v>8201</v>
      </c>
      <c r="G3291" t="s">
        <v>2775</v>
      </c>
      <c r="H3291" t="s">
        <v>8201</v>
      </c>
      <c r="I3291" t="s">
        <v>733</v>
      </c>
      <c r="J3291">
        <v>290131013.63692999</v>
      </c>
    </row>
    <row r="3292" spans="1:10" x14ac:dyDescent="0.4">
      <c r="A3292">
        <v>210001225</v>
      </c>
      <c r="B3292" t="s">
        <v>2133</v>
      </c>
      <c r="C3292" t="s">
        <v>8162</v>
      </c>
      <c r="D3292" t="s">
        <v>2775</v>
      </c>
      <c r="F3292" t="s">
        <v>8202</v>
      </c>
      <c r="G3292" t="s">
        <v>2775</v>
      </c>
      <c r="H3292" t="s">
        <v>8202</v>
      </c>
      <c r="I3292" t="s">
        <v>733</v>
      </c>
      <c r="J3292">
        <v>181477094.10891449</v>
      </c>
    </row>
    <row r="3293" spans="1:10" x14ac:dyDescent="0.4">
      <c r="A3293">
        <v>210001225</v>
      </c>
      <c r="B3293" t="s">
        <v>2133</v>
      </c>
      <c r="C3293" t="s">
        <v>8162</v>
      </c>
      <c r="D3293" t="s">
        <v>2775</v>
      </c>
      <c r="F3293" t="s">
        <v>8203</v>
      </c>
      <c r="G3293" t="s">
        <v>2775</v>
      </c>
      <c r="H3293" t="s">
        <v>8203</v>
      </c>
      <c r="I3293" t="s">
        <v>733</v>
      </c>
      <c r="J3293">
        <v>292081131.45663768</v>
      </c>
    </row>
    <row r="3294" spans="1:10" x14ac:dyDescent="0.4">
      <c r="A3294">
        <v>210001225</v>
      </c>
      <c r="B3294" t="s">
        <v>2133</v>
      </c>
      <c r="C3294" t="s">
        <v>8162</v>
      </c>
      <c r="D3294" t="s">
        <v>2775</v>
      </c>
      <c r="F3294" t="s">
        <v>8204</v>
      </c>
      <c r="G3294" t="s">
        <v>2775</v>
      </c>
      <c r="H3294" t="s">
        <v>8204</v>
      </c>
      <c r="I3294" t="s">
        <v>733</v>
      </c>
      <c r="J3294">
        <v>505333602.51040888</v>
      </c>
    </row>
    <row r="3295" spans="1:10" x14ac:dyDescent="0.4">
      <c r="A3295">
        <v>210001225</v>
      </c>
      <c r="B3295" t="s">
        <v>2133</v>
      </c>
      <c r="C3295" t="s">
        <v>8162</v>
      </c>
      <c r="D3295" t="s">
        <v>2775</v>
      </c>
      <c r="F3295" t="s">
        <v>8205</v>
      </c>
      <c r="G3295" t="s">
        <v>2775</v>
      </c>
      <c r="H3295" t="s">
        <v>8205</v>
      </c>
      <c r="I3295" t="s">
        <v>733</v>
      </c>
      <c r="J3295">
        <v>503515693.80539948</v>
      </c>
    </row>
    <row r="3296" spans="1:10" x14ac:dyDescent="0.4">
      <c r="A3296">
        <v>210001244</v>
      </c>
      <c r="B3296" t="s">
        <v>2140</v>
      </c>
      <c r="C3296" t="s">
        <v>8206</v>
      </c>
      <c r="D3296" t="s">
        <v>2775</v>
      </c>
      <c r="F3296" t="s">
        <v>8207</v>
      </c>
      <c r="G3296" t="s">
        <v>2775</v>
      </c>
      <c r="H3296" t="s">
        <v>8207</v>
      </c>
      <c r="I3296" t="s">
        <v>733</v>
      </c>
      <c r="J3296">
        <v>15549609.927633841</v>
      </c>
    </row>
    <row r="3297" spans="1:10" x14ac:dyDescent="0.4">
      <c r="A3297">
        <v>210001244</v>
      </c>
      <c r="B3297" t="s">
        <v>2140</v>
      </c>
      <c r="C3297" t="s">
        <v>8206</v>
      </c>
      <c r="D3297" t="s">
        <v>2775</v>
      </c>
      <c r="F3297" t="s">
        <v>8208</v>
      </c>
      <c r="G3297" t="s">
        <v>2775</v>
      </c>
      <c r="H3297" t="s">
        <v>8208</v>
      </c>
      <c r="I3297" t="s">
        <v>733</v>
      </c>
      <c r="J3297">
        <v>68277904.310326859</v>
      </c>
    </row>
    <row r="3298" spans="1:10" x14ac:dyDescent="0.4">
      <c r="A3298">
        <v>210001244</v>
      </c>
      <c r="B3298" t="s">
        <v>2140</v>
      </c>
      <c r="C3298" t="s">
        <v>8206</v>
      </c>
      <c r="D3298" t="s">
        <v>2775</v>
      </c>
      <c r="F3298" t="s">
        <v>8209</v>
      </c>
      <c r="G3298" t="s">
        <v>2775</v>
      </c>
      <c r="H3298" t="s">
        <v>8209</v>
      </c>
      <c r="I3298" t="s">
        <v>733</v>
      </c>
      <c r="J3298">
        <v>45518602.873551227</v>
      </c>
    </row>
    <row r="3299" spans="1:10" x14ac:dyDescent="0.4">
      <c r="A3299">
        <v>210001244</v>
      </c>
      <c r="B3299" t="s">
        <v>2140</v>
      </c>
      <c r="C3299" t="s">
        <v>8206</v>
      </c>
      <c r="D3299" t="s">
        <v>2775</v>
      </c>
      <c r="F3299" t="s">
        <v>8210</v>
      </c>
      <c r="G3299" t="s">
        <v>2775</v>
      </c>
      <c r="H3299" t="s">
        <v>8210</v>
      </c>
      <c r="I3299" t="s">
        <v>733</v>
      </c>
      <c r="J3299">
        <v>25468159.012383521</v>
      </c>
    </row>
    <row r="3300" spans="1:10" x14ac:dyDescent="0.4">
      <c r="A3300">
        <v>210001244</v>
      </c>
      <c r="B3300" t="s">
        <v>2140</v>
      </c>
      <c r="C3300" t="s">
        <v>8206</v>
      </c>
      <c r="D3300" t="s">
        <v>2775</v>
      </c>
      <c r="F3300" t="s">
        <v>8211</v>
      </c>
      <c r="G3300" t="s">
        <v>2775</v>
      </c>
      <c r="H3300" t="s">
        <v>8211</v>
      </c>
      <c r="I3300" t="s">
        <v>733</v>
      </c>
      <c r="J3300">
        <v>100519185.9116919</v>
      </c>
    </row>
    <row r="3301" spans="1:10" x14ac:dyDescent="0.4">
      <c r="A3301">
        <v>210001244</v>
      </c>
      <c r="B3301" t="s">
        <v>2140</v>
      </c>
      <c r="C3301" t="s">
        <v>8206</v>
      </c>
      <c r="D3301" t="s">
        <v>2775</v>
      </c>
      <c r="F3301" t="s">
        <v>8212</v>
      </c>
      <c r="G3301" t="s">
        <v>2775</v>
      </c>
      <c r="H3301" t="s">
        <v>8212</v>
      </c>
      <c r="I3301" t="s">
        <v>733</v>
      </c>
      <c r="J3301">
        <v>10304137.16969154</v>
      </c>
    </row>
    <row r="3302" spans="1:10" x14ac:dyDescent="0.4">
      <c r="A3302">
        <v>210001244</v>
      </c>
      <c r="B3302" t="s">
        <v>2140</v>
      </c>
      <c r="C3302" t="s">
        <v>8206</v>
      </c>
      <c r="D3302" t="s">
        <v>2775</v>
      </c>
      <c r="F3302" t="s">
        <v>8213</v>
      </c>
      <c r="G3302" t="s">
        <v>2775</v>
      </c>
      <c r="H3302" t="s">
        <v>8213</v>
      </c>
      <c r="I3302" t="s">
        <v>733</v>
      </c>
      <c r="J3302">
        <v>54716956.62363559</v>
      </c>
    </row>
    <row r="3303" spans="1:10" x14ac:dyDescent="0.4">
      <c r="A3303">
        <v>210001244</v>
      </c>
      <c r="B3303" t="s">
        <v>2140</v>
      </c>
      <c r="C3303" t="s">
        <v>8206</v>
      </c>
      <c r="D3303" t="s">
        <v>2775</v>
      </c>
      <c r="F3303" t="s">
        <v>8214</v>
      </c>
      <c r="G3303" t="s">
        <v>2775</v>
      </c>
      <c r="H3303" t="s">
        <v>8214</v>
      </c>
      <c r="I3303" t="s">
        <v>733</v>
      </c>
      <c r="J3303">
        <v>20830359.602803141</v>
      </c>
    </row>
    <row r="3304" spans="1:10" x14ac:dyDescent="0.4">
      <c r="A3304">
        <v>210001244</v>
      </c>
      <c r="B3304" t="s">
        <v>2140</v>
      </c>
      <c r="C3304" t="s">
        <v>8206</v>
      </c>
      <c r="D3304" t="s">
        <v>2775</v>
      </c>
      <c r="F3304" t="s">
        <v>8215</v>
      </c>
      <c r="G3304" t="s">
        <v>2775</v>
      </c>
      <c r="H3304" t="s">
        <v>8215</v>
      </c>
      <c r="I3304" t="s">
        <v>733</v>
      </c>
      <c r="J3304">
        <v>91037205.747102469</v>
      </c>
    </row>
    <row r="3305" spans="1:10" x14ac:dyDescent="0.4">
      <c r="A3305">
        <v>210001244</v>
      </c>
      <c r="B3305" t="s">
        <v>2140</v>
      </c>
      <c r="C3305" t="s">
        <v>8206</v>
      </c>
      <c r="D3305" t="s">
        <v>2775</v>
      </c>
      <c r="F3305" t="s">
        <v>8216</v>
      </c>
      <c r="G3305" t="s">
        <v>2775</v>
      </c>
      <c r="H3305" t="s">
        <v>8216</v>
      </c>
      <c r="I3305" t="s">
        <v>733</v>
      </c>
      <c r="J3305">
        <v>52642947.002305113</v>
      </c>
    </row>
    <row r="3306" spans="1:10" x14ac:dyDescent="0.4">
      <c r="A3306">
        <v>210001244</v>
      </c>
      <c r="B3306" t="s">
        <v>2140</v>
      </c>
      <c r="C3306" t="s">
        <v>8206</v>
      </c>
      <c r="D3306" t="s">
        <v>2775</v>
      </c>
      <c r="F3306" t="s">
        <v>8217</v>
      </c>
      <c r="G3306" t="s">
        <v>2775</v>
      </c>
      <c r="H3306" t="s">
        <v>8217</v>
      </c>
      <c r="I3306" t="s">
        <v>733</v>
      </c>
      <c r="J3306">
        <v>30280431.226778239</v>
      </c>
    </row>
    <row r="3307" spans="1:10" x14ac:dyDescent="0.4">
      <c r="A3307">
        <v>210001244</v>
      </c>
      <c r="B3307" t="s">
        <v>2140</v>
      </c>
      <c r="C3307" t="s">
        <v>8206</v>
      </c>
      <c r="D3307" t="s">
        <v>2775</v>
      </c>
      <c r="F3307" t="s">
        <v>8218</v>
      </c>
      <c r="G3307" t="s">
        <v>2775</v>
      </c>
      <c r="H3307" t="s">
        <v>8218</v>
      </c>
      <c r="I3307" t="s">
        <v>733</v>
      </c>
      <c r="J3307">
        <v>141107668.90800881</v>
      </c>
    </row>
    <row r="3308" spans="1:10" x14ac:dyDescent="0.4">
      <c r="A3308">
        <v>210001244</v>
      </c>
      <c r="B3308" t="s">
        <v>2140</v>
      </c>
      <c r="C3308" t="s">
        <v>8206</v>
      </c>
      <c r="D3308" t="s">
        <v>2775</v>
      </c>
      <c r="F3308" t="s">
        <v>8219</v>
      </c>
      <c r="G3308" t="s">
        <v>2775</v>
      </c>
      <c r="H3308" t="s">
        <v>8219</v>
      </c>
      <c r="I3308" t="s">
        <v>733</v>
      </c>
      <c r="J3308">
        <v>28268508.97976727</v>
      </c>
    </row>
    <row r="3309" spans="1:10" x14ac:dyDescent="0.4">
      <c r="A3309">
        <v>210001244</v>
      </c>
      <c r="B3309" t="s">
        <v>2140</v>
      </c>
      <c r="C3309" t="s">
        <v>8206</v>
      </c>
      <c r="D3309" t="s">
        <v>2775</v>
      </c>
      <c r="F3309" t="s">
        <v>8220</v>
      </c>
      <c r="G3309" t="s">
        <v>2775</v>
      </c>
      <c r="H3309" t="s">
        <v>8220</v>
      </c>
      <c r="I3309" t="s">
        <v>733</v>
      </c>
      <c r="J3309">
        <v>72829764.597681984</v>
      </c>
    </row>
    <row r="3310" spans="1:10" x14ac:dyDescent="0.4">
      <c r="A3310">
        <v>210001244</v>
      </c>
      <c r="B3310" t="s">
        <v>2140</v>
      </c>
      <c r="C3310" t="s">
        <v>8206</v>
      </c>
      <c r="D3310" t="s">
        <v>2775</v>
      </c>
      <c r="F3310" t="s">
        <v>8221</v>
      </c>
      <c r="G3310" t="s">
        <v>2775</v>
      </c>
      <c r="H3310" t="s">
        <v>8221</v>
      </c>
      <c r="I3310" t="s">
        <v>733</v>
      </c>
      <c r="J3310">
        <v>62775433.520560488</v>
      </c>
    </row>
    <row r="3311" spans="1:10" x14ac:dyDescent="0.4">
      <c r="A3311">
        <v>210001244</v>
      </c>
      <c r="B3311" t="s">
        <v>2140</v>
      </c>
      <c r="C3311" t="s">
        <v>8206</v>
      </c>
      <c r="D3311" t="s">
        <v>2775</v>
      </c>
      <c r="F3311" t="s">
        <v>8222</v>
      </c>
      <c r="G3311" t="s">
        <v>2775</v>
      </c>
      <c r="H3311" t="s">
        <v>8222</v>
      </c>
      <c r="I3311" t="s">
        <v>733</v>
      </c>
      <c r="J3311">
        <v>120507314.80552571</v>
      </c>
    </row>
    <row r="3312" spans="1:10" x14ac:dyDescent="0.4">
      <c r="A3312">
        <v>210001244</v>
      </c>
      <c r="B3312" t="s">
        <v>2140</v>
      </c>
      <c r="C3312" t="s">
        <v>8206</v>
      </c>
      <c r="D3312" t="s">
        <v>2775</v>
      </c>
      <c r="F3312" t="s">
        <v>8223</v>
      </c>
      <c r="G3312" t="s">
        <v>2775</v>
      </c>
      <c r="H3312" t="s">
        <v>8223</v>
      </c>
      <c r="I3312" t="s">
        <v>733</v>
      </c>
      <c r="J3312">
        <v>16032562.304122221</v>
      </c>
    </row>
    <row r="3313" spans="1:10" x14ac:dyDescent="0.4">
      <c r="A3313">
        <v>210001244</v>
      </c>
      <c r="B3313" t="s">
        <v>2140</v>
      </c>
      <c r="C3313" t="s">
        <v>8206</v>
      </c>
      <c r="D3313" t="s">
        <v>2775</v>
      </c>
      <c r="F3313" t="s">
        <v>8224</v>
      </c>
      <c r="G3313" t="s">
        <v>2775</v>
      </c>
      <c r="H3313" t="s">
        <v>8224</v>
      </c>
      <c r="I3313" t="s">
        <v>733</v>
      </c>
      <c r="J3313">
        <v>59597779.853957877</v>
      </c>
    </row>
    <row r="3314" spans="1:10" x14ac:dyDescent="0.4">
      <c r="A3314">
        <v>210001244</v>
      </c>
      <c r="B3314" t="s">
        <v>2140</v>
      </c>
      <c r="C3314" t="s">
        <v>8206</v>
      </c>
      <c r="D3314" t="s">
        <v>2775</v>
      </c>
      <c r="F3314" t="s">
        <v>8225</v>
      </c>
      <c r="G3314" t="s">
        <v>2775</v>
      </c>
      <c r="H3314" t="s">
        <v>8225</v>
      </c>
      <c r="I3314" t="s">
        <v>733</v>
      </c>
      <c r="J3314">
        <v>22321640.070146419</v>
      </c>
    </row>
    <row r="3315" spans="1:10" x14ac:dyDescent="0.4">
      <c r="A3315">
        <v>210001244</v>
      </c>
      <c r="B3315" t="s">
        <v>2140</v>
      </c>
      <c r="C3315" t="s">
        <v>8206</v>
      </c>
      <c r="D3315" t="s">
        <v>2775</v>
      </c>
      <c r="F3315" t="s">
        <v>8226</v>
      </c>
      <c r="G3315" t="s">
        <v>2775</v>
      </c>
      <c r="H3315" t="s">
        <v>8226</v>
      </c>
      <c r="I3315" t="s">
        <v>733</v>
      </c>
      <c r="J3315">
        <v>128412485.0479725</v>
      </c>
    </row>
    <row r="3316" spans="1:10" x14ac:dyDescent="0.4">
      <c r="A3316">
        <v>210001244</v>
      </c>
      <c r="B3316" t="s">
        <v>2140</v>
      </c>
      <c r="C3316" t="s">
        <v>8206</v>
      </c>
      <c r="D3316" t="s">
        <v>2775</v>
      </c>
      <c r="F3316" t="s">
        <v>8227</v>
      </c>
      <c r="G3316" t="s">
        <v>2775</v>
      </c>
      <c r="H3316" t="s">
        <v>8227</v>
      </c>
      <c r="I3316" t="s">
        <v>733</v>
      </c>
      <c r="J3316">
        <v>260256389.97356769</v>
      </c>
    </row>
    <row r="3317" spans="1:10" x14ac:dyDescent="0.4">
      <c r="A3317">
        <v>210001244</v>
      </c>
      <c r="B3317" t="s">
        <v>2140</v>
      </c>
      <c r="C3317" t="s">
        <v>8206</v>
      </c>
      <c r="D3317" t="s">
        <v>2775</v>
      </c>
      <c r="F3317" t="s">
        <v>8228</v>
      </c>
      <c r="G3317" t="s">
        <v>2775</v>
      </c>
      <c r="H3317" t="s">
        <v>8228</v>
      </c>
      <c r="I3317" t="s">
        <v>733</v>
      </c>
      <c r="J3317">
        <v>67883667.690839022</v>
      </c>
    </row>
    <row r="3318" spans="1:10" x14ac:dyDescent="0.4">
      <c r="A3318">
        <v>210001244</v>
      </c>
      <c r="B3318" t="s">
        <v>2140</v>
      </c>
      <c r="C3318" t="s">
        <v>8206</v>
      </c>
      <c r="D3318" t="s">
        <v>2775</v>
      </c>
      <c r="F3318" t="s">
        <v>8229</v>
      </c>
      <c r="G3318" t="s">
        <v>2775</v>
      </c>
      <c r="H3318" t="s">
        <v>8229</v>
      </c>
      <c r="I3318" t="s">
        <v>733</v>
      </c>
      <c r="J3318">
        <v>42693490.786204278</v>
      </c>
    </row>
    <row r="3319" spans="1:10" x14ac:dyDescent="0.4">
      <c r="A3319">
        <v>210001244</v>
      </c>
      <c r="B3319" t="s">
        <v>2140</v>
      </c>
      <c r="C3319" t="s">
        <v>8206</v>
      </c>
      <c r="D3319" t="s">
        <v>2775</v>
      </c>
      <c r="F3319" t="s">
        <v>8230</v>
      </c>
      <c r="G3319" t="s">
        <v>2775</v>
      </c>
      <c r="H3319" t="s">
        <v>8230</v>
      </c>
      <c r="I3319" t="s">
        <v>733</v>
      </c>
      <c r="J3319">
        <v>22759301.436775621</v>
      </c>
    </row>
    <row r="3320" spans="1:10" x14ac:dyDescent="0.4">
      <c r="A3320">
        <v>210001244</v>
      </c>
      <c r="B3320" t="s">
        <v>2140</v>
      </c>
      <c r="C3320" t="s">
        <v>8206</v>
      </c>
      <c r="D3320" t="s">
        <v>2775</v>
      </c>
      <c r="F3320" t="s">
        <v>8231</v>
      </c>
      <c r="G3320" t="s">
        <v>2775</v>
      </c>
      <c r="H3320" t="s">
        <v>8231</v>
      </c>
      <c r="I3320" t="s">
        <v>733</v>
      </c>
      <c r="J3320">
        <v>69370350.779292077</v>
      </c>
    </row>
    <row r="3321" spans="1:10" x14ac:dyDescent="0.4">
      <c r="A3321">
        <v>210001244</v>
      </c>
      <c r="B3321" t="s">
        <v>2140</v>
      </c>
      <c r="C3321" t="s">
        <v>8206</v>
      </c>
      <c r="D3321" t="s">
        <v>2775</v>
      </c>
      <c r="F3321" t="s">
        <v>8232</v>
      </c>
      <c r="G3321" t="s">
        <v>2775</v>
      </c>
      <c r="H3321" t="s">
        <v>8232</v>
      </c>
      <c r="I3321" t="s">
        <v>733</v>
      </c>
      <c r="J3321">
        <v>175726751.28628251</v>
      </c>
    </row>
    <row r="3322" spans="1:10" x14ac:dyDescent="0.4">
      <c r="A3322">
        <v>210001244</v>
      </c>
      <c r="B3322" t="s">
        <v>2140</v>
      </c>
      <c r="C3322" t="s">
        <v>8206</v>
      </c>
      <c r="D3322" t="s">
        <v>2775</v>
      </c>
      <c r="F3322" t="s">
        <v>8233</v>
      </c>
      <c r="G3322" t="s">
        <v>2775</v>
      </c>
      <c r="H3322" t="s">
        <v>8233</v>
      </c>
      <c r="I3322" t="s">
        <v>733</v>
      </c>
      <c r="J3322">
        <v>83676847.662449241</v>
      </c>
    </row>
    <row r="3323" spans="1:10" x14ac:dyDescent="0.4">
      <c r="A3323">
        <v>210001244</v>
      </c>
      <c r="B3323" t="s">
        <v>2140</v>
      </c>
      <c r="C3323" t="s">
        <v>8206</v>
      </c>
      <c r="D3323" t="s">
        <v>2775</v>
      </c>
      <c r="F3323" t="s">
        <v>8234</v>
      </c>
      <c r="G3323" t="s">
        <v>2775</v>
      </c>
      <c r="H3323" t="s">
        <v>8234</v>
      </c>
      <c r="I3323" t="s">
        <v>733</v>
      </c>
      <c r="J3323">
        <v>35672109.737150379</v>
      </c>
    </row>
    <row r="3324" spans="1:10" x14ac:dyDescent="0.4">
      <c r="A3324">
        <v>210001244</v>
      </c>
      <c r="B3324" t="s">
        <v>2140</v>
      </c>
      <c r="C3324" t="s">
        <v>8206</v>
      </c>
      <c r="D3324" t="s">
        <v>2775</v>
      </c>
      <c r="F3324" t="s">
        <v>8235</v>
      </c>
      <c r="G3324" t="s">
        <v>2775</v>
      </c>
      <c r="H3324" t="s">
        <v>8235</v>
      </c>
      <c r="I3324" t="s">
        <v>733</v>
      </c>
      <c r="J3324">
        <v>9914406.8918881938</v>
      </c>
    </row>
    <row r="3325" spans="1:10" x14ac:dyDescent="0.4">
      <c r="A3325">
        <v>210001244</v>
      </c>
      <c r="B3325" t="s">
        <v>2140</v>
      </c>
      <c r="C3325" t="s">
        <v>8206</v>
      </c>
      <c r="D3325" t="s">
        <v>2775</v>
      </c>
      <c r="F3325" t="s">
        <v>8236</v>
      </c>
      <c r="G3325" t="s">
        <v>2775</v>
      </c>
      <c r="H3325" t="s">
        <v>8236</v>
      </c>
      <c r="I3325" t="s">
        <v>733</v>
      </c>
      <c r="J3325">
        <v>55063489.747311927</v>
      </c>
    </row>
    <row r="3326" spans="1:10" x14ac:dyDescent="0.4">
      <c r="A3326">
        <v>210001244</v>
      </c>
      <c r="B3326" t="s">
        <v>2140</v>
      </c>
      <c r="C3326" t="s">
        <v>8206</v>
      </c>
      <c r="D3326" t="s">
        <v>2775</v>
      </c>
      <c r="F3326" t="s">
        <v>8237</v>
      </c>
      <c r="G3326" t="s">
        <v>2775</v>
      </c>
      <c r="H3326" t="s">
        <v>8237</v>
      </c>
      <c r="I3326" t="s">
        <v>733</v>
      </c>
      <c r="J3326">
        <v>159315110.05742931</v>
      </c>
    </row>
    <row r="3327" spans="1:10" x14ac:dyDescent="0.4">
      <c r="A3327">
        <v>210001244</v>
      </c>
      <c r="B3327" t="s">
        <v>2140</v>
      </c>
      <c r="C3327" t="s">
        <v>8206</v>
      </c>
      <c r="D3327" t="s">
        <v>2775</v>
      </c>
      <c r="F3327" t="s">
        <v>8238</v>
      </c>
      <c r="G3327" t="s">
        <v>2775</v>
      </c>
      <c r="H3327" t="s">
        <v>8238</v>
      </c>
      <c r="I3327" t="s">
        <v>733</v>
      </c>
      <c r="J3327">
        <v>113834242.1056603</v>
      </c>
    </row>
    <row r="3328" spans="1:10" x14ac:dyDescent="0.4">
      <c r="A3328">
        <v>210001244</v>
      </c>
      <c r="B3328" t="s">
        <v>2140</v>
      </c>
      <c r="C3328" t="s">
        <v>8206</v>
      </c>
      <c r="D3328" t="s">
        <v>2775</v>
      </c>
      <c r="F3328" t="s">
        <v>8239</v>
      </c>
      <c r="G3328" t="s">
        <v>2775</v>
      </c>
      <c r="H3328" t="s">
        <v>8239</v>
      </c>
      <c r="I3328" t="s">
        <v>733</v>
      </c>
      <c r="J3328">
        <v>40966742.58619611</v>
      </c>
    </row>
    <row r="3329" spans="1:10" x14ac:dyDescent="0.4">
      <c r="A3329">
        <v>210001244</v>
      </c>
      <c r="B3329" t="s">
        <v>2140</v>
      </c>
      <c r="C3329" t="s">
        <v>8206</v>
      </c>
      <c r="D3329" t="s">
        <v>2775</v>
      </c>
      <c r="F3329" t="s">
        <v>8240</v>
      </c>
      <c r="G3329" t="s">
        <v>2775</v>
      </c>
      <c r="H3329" t="s">
        <v>8240</v>
      </c>
      <c r="I3329" t="s">
        <v>733</v>
      </c>
      <c r="J3329">
        <v>180583859.32450759</v>
      </c>
    </row>
    <row r="3330" spans="1:10" x14ac:dyDescent="0.4">
      <c r="A3330">
        <v>210001244</v>
      </c>
      <c r="B3330" t="s">
        <v>2140</v>
      </c>
      <c r="C3330" t="s">
        <v>8206</v>
      </c>
      <c r="D3330" t="s">
        <v>2775</v>
      </c>
      <c r="F3330" t="s">
        <v>8241</v>
      </c>
      <c r="G3330" t="s">
        <v>2775</v>
      </c>
      <c r="H3330" t="s">
        <v>8241</v>
      </c>
      <c r="I3330" t="s">
        <v>733</v>
      </c>
      <c r="J3330">
        <v>17279635.467048898</v>
      </c>
    </row>
    <row r="3331" spans="1:10" x14ac:dyDescent="0.4">
      <c r="A3331">
        <v>210001244</v>
      </c>
      <c r="B3331" t="s">
        <v>2140</v>
      </c>
      <c r="C3331" t="s">
        <v>8206</v>
      </c>
      <c r="D3331" t="s">
        <v>2775</v>
      </c>
      <c r="F3331" t="s">
        <v>8242</v>
      </c>
      <c r="G3331" t="s">
        <v>2775</v>
      </c>
      <c r="H3331" t="s">
        <v>8242</v>
      </c>
      <c r="I3331" t="s">
        <v>733</v>
      </c>
      <c r="J3331">
        <v>11544154.949172821</v>
      </c>
    </row>
    <row r="3332" spans="1:10" x14ac:dyDescent="0.4">
      <c r="A3332">
        <v>210001244</v>
      </c>
      <c r="B3332" t="s">
        <v>2140</v>
      </c>
      <c r="C3332" t="s">
        <v>8206</v>
      </c>
      <c r="D3332" t="s">
        <v>2775</v>
      </c>
      <c r="F3332" t="s">
        <v>8243</v>
      </c>
      <c r="G3332" t="s">
        <v>2775</v>
      </c>
      <c r="H3332" t="s">
        <v>8243</v>
      </c>
      <c r="I3332" t="s">
        <v>733</v>
      </c>
      <c r="J3332">
        <v>10317018.934304761</v>
      </c>
    </row>
    <row r="3333" spans="1:10" x14ac:dyDescent="0.4">
      <c r="A3333">
        <v>210001244</v>
      </c>
      <c r="B3333" t="s">
        <v>2140</v>
      </c>
      <c r="C3333" t="s">
        <v>8206</v>
      </c>
      <c r="D3333" t="s">
        <v>2775</v>
      </c>
      <c r="F3333" t="s">
        <v>8244</v>
      </c>
      <c r="G3333" t="s">
        <v>2775</v>
      </c>
      <c r="H3333" t="s">
        <v>8244</v>
      </c>
      <c r="I3333" t="s">
        <v>733</v>
      </c>
      <c r="J3333">
        <v>132375562.2071583</v>
      </c>
    </row>
    <row r="3334" spans="1:10" x14ac:dyDescent="0.4">
      <c r="A3334">
        <v>210001244</v>
      </c>
      <c r="B3334" t="s">
        <v>2140</v>
      </c>
      <c r="C3334" t="s">
        <v>8206</v>
      </c>
      <c r="D3334" t="s">
        <v>2775</v>
      </c>
      <c r="F3334" t="s">
        <v>8245</v>
      </c>
      <c r="G3334" t="s">
        <v>2775</v>
      </c>
      <c r="H3334" t="s">
        <v>8245</v>
      </c>
      <c r="I3334" t="s">
        <v>733</v>
      </c>
      <c r="J3334">
        <v>37546383.729071729</v>
      </c>
    </row>
    <row r="3335" spans="1:10" x14ac:dyDescent="0.4">
      <c r="A3335">
        <v>210001244</v>
      </c>
      <c r="B3335" t="s">
        <v>2140</v>
      </c>
      <c r="C3335" t="s">
        <v>8206</v>
      </c>
      <c r="D3335" t="s">
        <v>2775</v>
      </c>
      <c r="F3335" t="s">
        <v>8246</v>
      </c>
      <c r="G3335" t="s">
        <v>2775</v>
      </c>
      <c r="H3335" t="s">
        <v>8246</v>
      </c>
      <c r="I3335" t="s">
        <v>733</v>
      </c>
      <c r="J3335">
        <v>545918441.9177736</v>
      </c>
    </row>
    <row r="3336" spans="1:10" x14ac:dyDescent="0.4">
      <c r="A3336">
        <v>210001244</v>
      </c>
      <c r="B3336" t="s">
        <v>2140</v>
      </c>
      <c r="C3336" t="s">
        <v>8206</v>
      </c>
      <c r="D3336" t="s">
        <v>2775</v>
      </c>
      <c r="F3336" t="s">
        <v>8247</v>
      </c>
      <c r="G3336" t="s">
        <v>2775</v>
      </c>
      <c r="H3336" t="s">
        <v>8247</v>
      </c>
      <c r="I3336" t="s">
        <v>733</v>
      </c>
      <c r="J3336">
        <v>243574049.61342549</v>
      </c>
    </row>
    <row r="3337" spans="1:10" x14ac:dyDescent="0.4">
      <c r="A3337">
        <v>210001244</v>
      </c>
      <c r="B3337" t="s">
        <v>2140</v>
      </c>
      <c r="C3337" t="s">
        <v>8206</v>
      </c>
      <c r="D3337" t="s">
        <v>2775</v>
      </c>
      <c r="F3337" t="s">
        <v>8248</v>
      </c>
      <c r="G3337" t="s">
        <v>2775</v>
      </c>
      <c r="H3337" t="s">
        <v>8248</v>
      </c>
      <c r="I3337" t="s">
        <v>733</v>
      </c>
      <c r="J3337">
        <v>655615816.8384769</v>
      </c>
    </row>
    <row r="3338" spans="1:10" x14ac:dyDescent="0.4">
      <c r="A3338">
        <v>210001244</v>
      </c>
      <c r="B3338" t="s">
        <v>2140</v>
      </c>
      <c r="C3338" t="s">
        <v>8206</v>
      </c>
      <c r="D3338" t="s">
        <v>2775</v>
      </c>
      <c r="F3338" t="s">
        <v>8249</v>
      </c>
      <c r="G3338" t="s">
        <v>2775</v>
      </c>
      <c r="H3338" t="s">
        <v>8249</v>
      </c>
      <c r="I3338" t="s">
        <v>733</v>
      </c>
      <c r="J3338">
        <v>18054407.606559619</v>
      </c>
    </row>
    <row r="3339" spans="1:10" x14ac:dyDescent="0.4">
      <c r="A3339">
        <v>210001244</v>
      </c>
      <c r="B3339" t="s">
        <v>2140</v>
      </c>
      <c r="C3339" t="s">
        <v>8206</v>
      </c>
      <c r="D3339" t="s">
        <v>2775</v>
      </c>
      <c r="F3339" t="s">
        <v>8250</v>
      </c>
      <c r="G3339" t="s">
        <v>2775</v>
      </c>
      <c r="H3339" t="s">
        <v>8250</v>
      </c>
      <c r="I3339" t="s">
        <v>733</v>
      </c>
      <c r="J3339">
        <v>24166964.230640192</v>
      </c>
    </row>
    <row r="3340" spans="1:10" x14ac:dyDescent="0.4">
      <c r="A3340">
        <v>210001244</v>
      </c>
      <c r="B3340" t="s">
        <v>2140</v>
      </c>
      <c r="C3340" t="s">
        <v>8206</v>
      </c>
      <c r="D3340" t="s">
        <v>2775</v>
      </c>
      <c r="F3340" t="s">
        <v>8251</v>
      </c>
      <c r="G3340" t="s">
        <v>2775</v>
      </c>
      <c r="H3340" t="s">
        <v>8251</v>
      </c>
      <c r="I3340" t="s">
        <v>733</v>
      </c>
      <c r="J3340">
        <v>52188170.640995458</v>
      </c>
    </row>
    <row r="3341" spans="1:10" x14ac:dyDescent="0.4">
      <c r="A3341">
        <v>210001244</v>
      </c>
      <c r="B3341" t="s">
        <v>2140</v>
      </c>
      <c r="C3341" t="s">
        <v>8206</v>
      </c>
      <c r="D3341" t="s">
        <v>2775</v>
      </c>
      <c r="F3341" t="s">
        <v>8252</v>
      </c>
      <c r="G3341" t="s">
        <v>2775</v>
      </c>
      <c r="H3341" t="s">
        <v>8252</v>
      </c>
      <c r="I3341" t="s">
        <v>733</v>
      </c>
      <c r="J3341">
        <v>10508106.02916792</v>
      </c>
    </row>
    <row r="3342" spans="1:10" x14ac:dyDescent="0.4">
      <c r="A3342">
        <v>210001244</v>
      </c>
      <c r="B3342" t="s">
        <v>2140</v>
      </c>
      <c r="C3342" t="s">
        <v>8206</v>
      </c>
      <c r="D3342" t="s">
        <v>2775</v>
      </c>
      <c r="F3342" t="s">
        <v>8253</v>
      </c>
      <c r="G3342" t="s">
        <v>2775</v>
      </c>
      <c r="H3342" t="s">
        <v>8253</v>
      </c>
      <c r="I3342" t="s">
        <v>733</v>
      </c>
      <c r="J3342">
        <v>10429540.92060817</v>
      </c>
    </row>
    <row r="3343" spans="1:10" x14ac:dyDescent="0.4">
      <c r="A3343">
        <v>210001244</v>
      </c>
      <c r="B3343" t="s">
        <v>2140</v>
      </c>
      <c r="C3343" t="s">
        <v>8206</v>
      </c>
      <c r="D3343" t="s">
        <v>2775</v>
      </c>
      <c r="F3343" t="s">
        <v>8254</v>
      </c>
      <c r="G3343" t="s">
        <v>2775</v>
      </c>
      <c r="H3343" t="s">
        <v>8254</v>
      </c>
      <c r="I3343" t="s">
        <v>733</v>
      </c>
      <c r="J3343">
        <v>100694432.53275511</v>
      </c>
    </row>
    <row r="3344" spans="1:10" x14ac:dyDescent="0.4">
      <c r="A3344">
        <v>210001244</v>
      </c>
      <c r="B3344" t="s">
        <v>2140</v>
      </c>
      <c r="C3344" t="s">
        <v>8206</v>
      </c>
      <c r="D3344" t="s">
        <v>2775</v>
      </c>
      <c r="F3344" t="s">
        <v>8255</v>
      </c>
      <c r="G3344" t="s">
        <v>2775</v>
      </c>
      <c r="H3344" t="s">
        <v>8255</v>
      </c>
      <c r="I3344" t="s">
        <v>733</v>
      </c>
      <c r="J3344">
        <v>131583584.0357613</v>
      </c>
    </row>
    <row r="3345" spans="1:10" x14ac:dyDescent="0.4">
      <c r="A3345">
        <v>210001244</v>
      </c>
      <c r="B3345" t="s">
        <v>2140</v>
      </c>
      <c r="C3345" t="s">
        <v>8206</v>
      </c>
      <c r="D3345" t="s">
        <v>2775</v>
      </c>
      <c r="F3345" t="s">
        <v>8256</v>
      </c>
      <c r="G3345" t="s">
        <v>2775</v>
      </c>
      <c r="H3345" t="s">
        <v>8256</v>
      </c>
      <c r="I3345" t="s">
        <v>733</v>
      </c>
      <c r="J3345">
        <v>31415892.775458969</v>
      </c>
    </row>
    <row r="3346" spans="1:10" x14ac:dyDescent="0.4">
      <c r="A3346">
        <v>210001244</v>
      </c>
      <c r="B3346" t="s">
        <v>2140</v>
      </c>
      <c r="C3346" t="s">
        <v>8206</v>
      </c>
      <c r="D3346" t="s">
        <v>2775</v>
      </c>
      <c r="F3346" t="s">
        <v>8257</v>
      </c>
      <c r="G3346" t="s">
        <v>2775</v>
      </c>
      <c r="H3346" t="s">
        <v>8257</v>
      </c>
      <c r="I3346" t="s">
        <v>733</v>
      </c>
      <c r="J3346">
        <v>119071248.4034681</v>
      </c>
    </row>
    <row r="3347" spans="1:10" x14ac:dyDescent="0.4">
      <c r="A3347">
        <v>210001244</v>
      </c>
      <c r="B3347" t="s">
        <v>2140</v>
      </c>
      <c r="C3347" t="s">
        <v>8206</v>
      </c>
      <c r="D3347" t="s">
        <v>2775</v>
      </c>
      <c r="F3347" t="s">
        <v>8258</v>
      </c>
      <c r="G3347" t="s">
        <v>2775</v>
      </c>
      <c r="H3347" t="s">
        <v>8258</v>
      </c>
      <c r="I3347" t="s">
        <v>733</v>
      </c>
      <c r="J3347">
        <v>250352315.80453181</v>
      </c>
    </row>
    <row r="3348" spans="1:10" x14ac:dyDescent="0.4">
      <c r="A3348">
        <v>210001244</v>
      </c>
      <c r="B3348" t="s">
        <v>2140</v>
      </c>
      <c r="C3348" t="s">
        <v>8206</v>
      </c>
      <c r="D3348" t="s">
        <v>2775</v>
      </c>
      <c r="F3348" t="s">
        <v>8259</v>
      </c>
      <c r="G3348" t="s">
        <v>2775</v>
      </c>
      <c r="H3348" t="s">
        <v>8259</v>
      </c>
      <c r="I3348" t="s">
        <v>733</v>
      </c>
      <c r="J3348">
        <v>164769149.05373821</v>
      </c>
    </row>
    <row r="3349" spans="1:10" x14ac:dyDescent="0.4">
      <c r="A3349">
        <v>210001244</v>
      </c>
      <c r="B3349" t="s">
        <v>2140</v>
      </c>
      <c r="C3349" t="s">
        <v>8206</v>
      </c>
      <c r="D3349" t="s">
        <v>2775</v>
      </c>
      <c r="F3349" t="s">
        <v>8260</v>
      </c>
      <c r="G3349" t="s">
        <v>2775</v>
      </c>
      <c r="H3349" t="s">
        <v>8260</v>
      </c>
      <c r="I3349" t="s">
        <v>733</v>
      </c>
      <c r="J3349">
        <v>68277904.310326859</v>
      </c>
    </row>
    <row r="3350" spans="1:10" x14ac:dyDescent="0.4">
      <c r="A3350">
        <v>210001244</v>
      </c>
      <c r="B3350" t="s">
        <v>2140</v>
      </c>
      <c r="C3350" t="s">
        <v>8206</v>
      </c>
      <c r="D3350" t="s">
        <v>2775</v>
      </c>
      <c r="F3350" t="s">
        <v>8261</v>
      </c>
      <c r="G3350" t="s">
        <v>2775</v>
      </c>
      <c r="H3350" t="s">
        <v>8261</v>
      </c>
      <c r="I3350" t="s">
        <v>733</v>
      </c>
      <c r="J3350">
        <v>307227354.90900528</v>
      </c>
    </row>
    <row r="3351" spans="1:10" x14ac:dyDescent="0.4">
      <c r="A3351">
        <v>210001244</v>
      </c>
      <c r="B3351" t="s">
        <v>2140</v>
      </c>
      <c r="C3351" t="s">
        <v>8206</v>
      </c>
      <c r="D3351" t="s">
        <v>2775</v>
      </c>
      <c r="F3351" t="s">
        <v>8262</v>
      </c>
      <c r="G3351" t="s">
        <v>2775</v>
      </c>
      <c r="H3351" t="s">
        <v>8262</v>
      </c>
      <c r="I3351" t="s">
        <v>733</v>
      </c>
      <c r="J3351">
        <v>20514779.12908081</v>
      </c>
    </row>
    <row r="3352" spans="1:10" x14ac:dyDescent="0.4">
      <c r="A3352">
        <v>210001244</v>
      </c>
      <c r="B3352" t="s">
        <v>2140</v>
      </c>
      <c r="C3352" t="s">
        <v>8206</v>
      </c>
      <c r="D3352" t="s">
        <v>2775</v>
      </c>
      <c r="F3352" t="s">
        <v>8263</v>
      </c>
      <c r="G3352" t="s">
        <v>2775</v>
      </c>
      <c r="H3352" t="s">
        <v>8263</v>
      </c>
      <c r="I3352" t="s">
        <v>733</v>
      </c>
      <c r="J3352">
        <v>42321057.577492893</v>
      </c>
    </row>
    <row r="3353" spans="1:10" x14ac:dyDescent="0.4">
      <c r="A3353">
        <v>210001244</v>
      </c>
      <c r="B3353" t="s">
        <v>2140</v>
      </c>
      <c r="C3353" t="s">
        <v>8206</v>
      </c>
      <c r="D3353" t="s">
        <v>2775</v>
      </c>
      <c r="F3353" t="s">
        <v>8264</v>
      </c>
      <c r="G3353" t="s">
        <v>2775</v>
      </c>
      <c r="H3353" t="s">
        <v>8264</v>
      </c>
      <c r="I3353" t="s">
        <v>733</v>
      </c>
      <c r="J3353">
        <v>46794079.644671023</v>
      </c>
    </row>
    <row r="3354" spans="1:10" x14ac:dyDescent="0.4">
      <c r="A3354">
        <v>210001244</v>
      </c>
      <c r="B3354" t="s">
        <v>2140</v>
      </c>
      <c r="C3354" t="s">
        <v>8206</v>
      </c>
      <c r="D3354" t="s">
        <v>2775</v>
      </c>
      <c r="F3354" t="s">
        <v>8265</v>
      </c>
      <c r="G3354" t="s">
        <v>2775</v>
      </c>
      <c r="H3354" t="s">
        <v>8265</v>
      </c>
      <c r="I3354" t="s">
        <v>733</v>
      </c>
      <c r="J3354">
        <v>68552791.15308024</v>
      </c>
    </row>
    <row r="3355" spans="1:10" x14ac:dyDescent="0.4">
      <c r="A3355">
        <v>210001244</v>
      </c>
      <c r="B3355" t="s">
        <v>2140</v>
      </c>
      <c r="C3355" t="s">
        <v>8206</v>
      </c>
      <c r="D3355" t="s">
        <v>2775</v>
      </c>
      <c r="F3355" t="s">
        <v>8266</v>
      </c>
      <c r="G3355" t="s">
        <v>2775</v>
      </c>
      <c r="H3355" t="s">
        <v>8266</v>
      </c>
      <c r="I3355" t="s">
        <v>733</v>
      </c>
      <c r="J3355">
        <v>48389916.342814848</v>
      </c>
    </row>
    <row r="3356" spans="1:10" x14ac:dyDescent="0.4">
      <c r="A3356">
        <v>210001244</v>
      </c>
      <c r="B3356" t="s">
        <v>2140</v>
      </c>
      <c r="C3356" t="s">
        <v>8206</v>
      </c>
      <c r="D3356" t="s">
        <v>2775</v>
      </c>
      <c r="F3356" t="s">
        <v>8267</v>
      </c>
      <c r="G3356" t="s">
        <v>2775</v>
      </c>
      <c r="H3356" t="s">
        <v>8267</v>
      </c>
      <c r="I3356" t="s">
        <v>733</v>
      </c>
      <c r="J3356">
        <v>242566404.30161369</v>
      </c>
    </row>
    <row r="3357" spans="1:10" x14ac:dyDescent="0.4">
      <c r="A3357">
        <v>210001244</v>
      </c>
      <c r="B3357" t="s">
        <v>2140</v>
      </c>
      <c r="C3357" t="s">
        <v>8206</v>
      </c>
      <c r="D3357" t="s">
        <v>2775</v>
      </c>
      <c r="F3357" t="s">
        <v>8268</v>
      </c>
      <c r="G3357" t="s">
        <v>2775</v>
      </c>
      <c r="H3357" t="s">
        <v>8268</v>
      </c>
      <c r="I3357" t="s">
        <v>733</v>
      </c>
      <c r="J3357">
        <v>277583865.49223667</v>
      </c>
    </row>
    <row r="3358" spans="1:10" x14ac:dyDescent="0.4">
      <c r="A3358">
        <v>210001244</v>
      </c>
      <c r="B3358" t="s">
        <v>2140</v>
      </c>
      <c r="C3358" t="s">
        <v>8206</v>
      </c>
      <c r="D3358" t="s">
        <v>2775</v>
      </c>
      <c r="F3358" t="s">
        <v>8269</v>
      </c>
      <c r="G3358" t="s">
        <v>2775</v>
      </c>
      <c r="H3358" t="s">
        <v>8269</v>
      </c>
      <c r="I3358" t="s">
        <v>733</v>
      </c>
      <c r="J3358">
        <v>33758416.635140538</v>
      </c>
    </row>
    <row r="3359" spans="1:10" x14ac:dyDescent="0.4">
      <c r="A3359">
        <v>210001244</v>
      </c>
      <c r="B3359" t="s">
        <v>2140</v>
      </c>
      <c r="C3359" t="s">
        <v>8206</v>
      </c>
      <c r="D3359" t="s">
        <v>2775</v>
      </c>
      <c r="F3359" t="s">
        <v>8270</v>
      </c>
      <c r="G3359" t="s">
        <v>2775</v>
      </c>
      <c r="H3359" t="s">
        <v>8270</v>
      </c>
      <c r="I3359" t="s">
        <v>733</v>
      </c>
      <c r="J3359">
        <v>113161431.63658629</v>
      </c>
    </row>
    <row r="3360" spans="1:10" x14ac:dyDescent="0.4">
      <c r="A3360">
        <v>210001244</v>
      </c>
      <c r="B3360" t="s">
        <v>2140</v>
      </c>
      <c r="C3360" t="s">
        <v>8206</v>
      </c>
      <c r="D3360" t="s">
        <v>2775</v>
      </c>
      <c r="F3360" t="s">
        <v>8271</v>
      </c>
      <c r="G3360" t="s">
        <v>2775</v>
      </c>
      <c r="H3360" t="s">
        <v>8271</v>
      </c>
      <c r="I3360" t="s">
        <v>733</v>
      </c>
      <c r="J3360">
        <v>34664327.869529963</v>
      </c>
    </row>
    <row r="3361" spans="1:10" x14ac:dyDescent="0.4">
      <c r="A3361">
        <v>210001244</v>
      </c>
      <c r="B3361" t="s">
        <v>2140</v>
      </c>
      <c r="C3361" t="s">
        <v>8206</v>
      </c>
      <c r="D3361" t="s">
        <v>2775</v>
      </c>
      <c r="F3361" t="s">
        <v>8272</v>
      </c>
      <c r="G3361" t="s">
        <v>2775</v>
      </c>
      <c r="H3361" t="s">
        <v>8272</v>
      </c>
      <c r="I3361" t="s">
        <v>733</v>
      </c>
      <c r="J3361">
        <v>91037205.747102469</v>
      </c>
    </row>
    <row r="3362" spans="1:10" x14ac:dyDescent="0.4">
      <c r="A3362">
        <v>210001312</v>
      </c>
      <c r="B3362" t="s">
        <v>2168</v>
      </c>
      <c r="C3362" t="s">
        <v>8273</v>
      </c>
      <c r="D3362" t="s">
        <v>2775</v>
      </c>
      <c r="F3362" t="s">
        <v>8274</v>
      </c>
      <c r="G3362" t="s">
        <v>2775</v>
      </c>
      <c r="H3362" t="s">
        <v>8274</v>
      </c>
      <c r="I3362" t="s">
        <v>733</v>
      </c>
      <c r="J3362">
        <v>536143978.89765412</v>
      </c>
    </row>
    <row r="3363" spans="1:10" x14ac:dyDescent="0.4">
      <c r="A3363">
        <v>210001312</v>
      </c>
      <c r="B3363" t="s">
        <v>2168</v>
      </c>
      <c r="C3363" t="s">
        <v>8273</v>
      </c>
      <c r="D3363" t="s">
        <v>2775</v>
      </c>
      <c r="F3363" t="s">
        <v>8275</v>
      </c>
      <c r="G3363" t="s">
        <v>2775</v>
      </c>
      <c r="H3363" t="s">
        <v>8275</v>
      </c>
      <c r="I3363" t="s">
        <v>733</v>
      </c>
      <c r="J3363">
        <v>1469021473.164289</v>
      </c>
    </row>
    <row r="3364" spans="1:10" x14ac:dyDescent="0.4">
      <c r="A3364">
        <v>210001312</v>
      </c>
      <c r="B3364" t="s">
        <v>2168</v>
      </c>
      <c r="C3364" t="s">
        <v>8273</v>
      </c>
      <c r="D3364" t="s">
        <v>2775</v>
      </c>
      <c r="F3364" t="s">
        <v>8276</v>
      </c>
      <c r="G3364" t="s">
        <v>2775</v>
      </c>
      <c r="H3364" t="s">
        <v>8276</v>
      </c>
      <c r="I3364" t="s">
        <v>733</v>
      </c>
      <c r="J3364">
        <v>222144710.57606331</v>
      </c>
    </row>
    <row r="3365" spans="1:10" x14ac:dyDescent="0.4">
      <c r="A3365">
        <v>210001312</v>
      </c>
      <c r="B3365" t="s">
        <v>2168</v>
      </c>
      <c r="C3365" t="s">
        <v>8273</v>
      </c>
      <c r="D3365" t="s">
        <v>2775</v>
      </c>
      <c r="F3365" t="s">
        <v>8277</v>
      </c>
      <c r="G3365" t="s">
        <v>2775</v>
      </c>
      <c r="H3365" t="s">
        <v>8277</v>
      </c>
      <c r="I3365" t="s">
        <v>733</v>
      </c>
      <c r="J3365">
        <v>61887822.594504431</v>
      </c>
    </row>
    <row r="3366" spans="1:10" x14ac:dyDescent="0.4">
      <c r="A3366">
        <v>210001312</v>
      </c>
      <c r="B3366" t="s">
        <v>2168</v>
      </c>
      <c r="C3366" t="s">
        <v>8273</v>
      </c>
      <c r="D3366" t="s">
        <v>2775</v>
      </c>
      <c r="F3366" t="s">
        <v>8278</v>
      </c>
      <c r="G3366" t="s">
        <v>2775</v>
      </c>
      <c r="H3366" t="s">
        <v>8278</v>
      </c>
      <c r="I3366" t="s">
        <v>733</v>
      </c>
      <c r="J3366">
        <v>93157459.273832992</v>
      </c>
    </row>
    <row r="3367" spans="1:10" x14ac:dyDescent="0.4">
      <c r="A3367">
        <v>210001312</v>
      </c>
      <c r="B3367" t="s">
        <v>2168</v>
      </c>
      <c r="C3367" t="s">
        <v>8273</v>
      </c>
      <c r="D3367" t="s">
        <v>2775</v>
      </c>
      <c r="F3367" t="s">
        <v>8279</v>
      </c>
      <c r="G3367" t="s">
        <v>2775</v>
      </c>
      <c r="H3367" t="s">
        <v>8279</v>
      </c>
      <c r="I3367" t="s">
        <v>733</v>
      </c>
      <c r="J3367">
        <v>13029015.283053569</v>
      </c>
    </row>
    <row r="3368" spans="1:10" x14ac:dyDescent="0.4">
      <c r="A3368">
        <v>210001312</v>
      </c>
      <c r="B3368" t="s">
        <v>2168</v>
      </c>
      <c r="C3368" t="s">
        <v>8273</v>
      </c>
      <c r="D3368" t="s">
        <v>2775</v>
      </c>
      <c r="F3368" t="s">
        <v>8280</v>
      </c>
      <c r="G3368" t="s">
        <v>2775</v>
      </c>
      <c r="H3368" t="s">
        <v>8280</v>
      </c>
      <c r="I3368" t="s">
        <v>733</v>
      </c>
      <c r="J3368">
        <v>130290152.83053561</v>
      </c>
    </row>
    <row r="3369" spans="1:10" x14ac:dyDescent="0.4">
      <c r="A3369">
        <v>210001312</v>
      </c>
      <c r="B3369" t="s">
        <v>2168</v>
      </c>
      <c r="C3369" t="s">
        <v>8273</v>
      </c>
      <c r="D3369" t="s">
        <v>2775</v>
      </c>
      <c r="F3369" t="s">
        <v>8281</v>
      </c>
      <c r="G3369" t="s">
        <v>2775</v>
      </c>
      <c r="H3369" t="s">
        <v>8281</v>
      </c>
      <c r="I3369" t="s">
        <v>733</v>
      </c>
      <c r="J3369">
        <v>81431345.519084781</v>
      </c>
    </row>
    <row r="3370" spans="1:10" x14ac:dyDescent="0.4">
      <c r="A3370">
        <v>210001312</v>
      </c>
      <c r="B3370" t="s">
        <v>2168</v>
      </c>
      <c r="C3370" t="s">
        <v>8273</v>
      </c>
      <c r="D3370" t="s">
        <v>2775</v>
      </c>
      <c r="F3370" t="s">
        <v>8282</v>
      </c>
      <c r="G3370" t="s">
        <v>2775</v>
      </c>
      <c r="H3370" t="s">
        <v>8282</v>
      </c>
      <c r="I3370" t="s">
        <v>733</v>
      </c>
      <c r="J3370">
        <v>71008133.292641923</v>
      </c>
    </row>
    <row r="3371" spans="1:10" x14ac:dyDescent="0.4">
      <c r="A3371">
        <v>210001312</v>
      </c>
      <c r="B3371" t="s">
        <v>2168</v>
      </c>
      <c r="C3371" t="s">
        <v>8273</v>
      </c>
      <c r="D3371" t="s">
        <v>2775</v>
      </c>
      <c r="F3371" t="s">
        <v>8283</v>
      </c>
      <c r="G3371" t="s">
        <v>2775</v>
      </c>
      <c r="H3371" t="s">
        <v>8283</v>
      </c>
      <c r="I3371" t="s">
        <v>733</v>
      </c>
      <c r="J3371">
        <v>36481242.792549983</v>
      </c>
    </row>
    <row r="3372" spans="1:10" x14ac:dyDescent="0.4">
      <c r="A3372">
        <v>210001312</v>
      </c>
      <c r="B3372" t="s">
        <v>2168</v>
      </c>
      <c r="C3372" t="s">
        <v>8273</v>
      </c>
      <c r="D3372" t="s">
        <v>2775</v>
      </c>
      <c r="F3372" t="s">
        <v>8284</v>
      </c>
      <c r="G3372" t="s">
        <v>2775</v>
      </c>
      <c r="H3372" t="s">
        <v>8284</v>
      </c>
      <c r="I3372" t="s">
        <v>733</v>
      </c>
      <c r="J3372">
        <v>73613936.349252656</v>
      </c>
    </row>
    <row r="3373" spans="1:10" x14ac:dyDescent="0.4">
      <c r="A3373">
        <v>210001312</v>
      </c>
      <c r="B3373" t="s">
        <v>2168</v>
      </c>
      <c r="C3373" t="s">
        <v>8273</v>
      </c>
      <c r="D3373" t="s">
        <v>2775</v>
      </c>
      <c r="F3373" t="s">
        <v>8285</v>
      </c>
      <c r="G3373" t="s">
        <v>2775</v>
      </c>
      <c r="H3373" t="s">
        <v>8285</v>
      </c>
      <c r="I3373" t="s">
        <v>733</v>
      </c>
      <c r="J3373">
        <v>71659584.056794599</v>
      </c>
    </row>
    <row r="3374" spans="1:10" x14ac:dyDescent="0.4">
      <c r="A3374">
        <v>210001312</v>
      </c>
      <c r="B3374" t="s">
        <v>2168</v>
      </c>
      <c r="C3374" t="s">
        <v>8273</v>
      </c>
      <c r="D3374" t="s">
        <v>2775</v>
      </c>
      <c r="F3374" t="s">
        <v>8286</v>
      </c>
      <c r="G3374" t="s">
        <v>2775</v>
      </c>
      <c r="H3374" t="s">
        <v>8286</v>
      </c>
      <c r="I3374" t="s">
        <v>733</v>
      </c>
      <c r="J3374">
        <v>145273520.4060472</v>
      </c>
    </row>
    <row r="3375" spans="1:10" x14ac:dyDescent="0.4">
      <c r="A3375">
        <v>210001312</v>
      </c>
      <c r="B3375" t="s">
        <v>2168</v>
      </c>
      <c r="C3375" t="s">
        <v>8273</v>
      </c>
      <c r="D3375" t="s">
        <v>2775</v>
      </c>
      <c r="F3375" t="s">
        <v>8287</v>
      </c>
      <c r="G3375" t="s">
        <v>2775</v>
      </c>
      <c r="H3375" t="s">
        <v>8287</v>
      </c>
      <c r="I3375" t="s">
        <v>733</v>
      </c>
      <c r="J3375">
        <v>123124194.4248562</v>
      </c>
    </row>
    <row r="3376" spans="1:10" x14ac:dyDescent="0.4">
      <c r="A3376">
        <v>210001312</v>
      </c>
      <c r="B3376" t="s">
        <v>2168</v>
      </c>
      <c r="C3376" t="s">
        <v>8273</v>
      </c>
      <c r="D3376" t="s">
        <v>2775</v>
      </c>
      <c r="F3376" t="s">
        <v>8288</v>
      </c>
      <c r="G3376" t="s">
        <v>2775</v>
      </c>
      <c r="H3376" t="s">
        <v>8288</v>
      </c>
      <c r="I3376" t="s">
        <v>733</v>
      </c>
      <c r="J3376">
        <v>93808910.037985668</v>
      </c>
    </row>
    <row r="3377" spans="1:10" x14ac:dyDescent="0.4">
      <c r="A3377">
        <v>210001312</v>
      </c>
      <c r="B3377" t="s">
        <v>2168</v>
      </c>
      <c r="C3377" t="s">
        <v>8273</v>
      </c>
      <c r="D3377" t="s">
        <v>2775</v>
      </c>
      <c r="F3377" t="s">
        <v>8289</v>
      </c>
      <c r="G3377" t="s">
        <v>2775</v>
      </c>
      <c r="H3377" t="s">
        <v>8289</v>
      </c>
      <c r="I3377" t="s">
        <v>733</v>
      </c>
      <c r="J3377">
        <v>118564039.0757874</v>
      </c>
    </row>
    <row r="3378" spans="1:10" x14ac:dyDescent="0.4">
      <c r="A3378">
        <v>210001312</v>
      </c>
      <c r="B3378" t="s">
        <v>2168</v>
      </c>
      <c r="C3378" t="s">
        <v>8273</v>
      </c>
      <c r="D3378" t="s">
        <v>2775</v>
      </c>
      <c r="F3378" t="s">
        <v>8290</v>
      </c>
      <c r="G3378" t="s">
        <v>2775</v>
      </c>
      <c r="H3378" t="s">
        <v>8290</v>
      </c>
      <c r="I3378" t="s">
        <v>733</v>
      </c>
      <c r="J3378">
        <v>72962485.58509995</v>
      </c>
    </row>
    <row r="3379" spans="1:10" x14ac:dyDescent="0.4">
      <c r="A3379">
        <v>210001312</v>
      </c>
      <c r="B3379" t="s">
        <v>2168</v>
      </c>
      <c r="C3379" t="s">
        <v>8273</v>
      </c>
      <c r="D3379" t="s">
        <v>2775</v>
      </c>
      <c r="F3379" t="s">
        <v>8291</v>
      </c>
      <c r="G3379" t="s">
        <v>2775</v>
      </c>
      <c r="H3379" t="s">
        <v>8291</v>
      </c>
      <c r="I3379" t="s">
        <v>733</v>
      </c>
      <c r="J3379">
        <v>6514507.6415267829</v>
      </c>
    </row>
    <row r="3380" spans="1:10" x14ac:dyDescent="0.4">
      <c r="A3380">
        <v>210001312</v>
      </c>
      <c r="B3380" t="s">
        <v>2168</v>
      </c>
      <c r="C3380" t="s">
        <v>8273</v>
      </c>
      <c r="D3380" t="s">
        <v>2775</v>
      </c>
      <c r="F3380" t="s">
        <v>8292</v>
      </c>
      <c r="G3380" t="s">
        <v>2775</v>
      </c>
      <c r="H3380" t="s">
        <v>8292</v>
      </c>
      <c r="I3380" t="s">
        <v>733</v>
      </c>
      <c r="J3380">
        <v>51464610.368061587</v>
      </c>
    </row>
    <row r="3381" spans="1:10" x14ac:dyDescent="0.4">
      <c r="A3381">
        <v>210001312</v>
      </c>
      <c r="B3381" t="s">
        <v>2168</v>
      </c>
      <c r="C3381" t="s">
        <v>8273</v>
      </c>
      <c r="D3381" t="s">
        <v>2775</v>
      </c>
      <c r="F3381" t="s">
        <v>8293</v>
      </c>
      <c r="G3381" t="s">
        <v>2775</v>
      </c>
      <c r="H3381" t="s">
        <v>8293</v>
      </c>
      <c r="I3381" t="s">
        <v>733</v>
      </c>
      <c r="J3381">
        <v>110095179.14180259</v>
      </c>
    </row>
    <row r="3382" spans="1:10" x14ac:dyDescent="0.4">
      <c r="A3382">
        <v>210001312</v>
      </c>
      <c r="B3382" t="s">
        <v>2168</v>
      </c>
      <c r="C3382" t="s">
        <v>8273</v>
      </c>
      <c r="D3382" t="s">
        <v>2775</v>
      </c>
      <c r="F3382" t="s">
        <v>8294</v>
      </c>
      <c r="G3382" t="s">
        <v>2775</v>
      </c>
      <c r="H3382" t="s">
        <v>8294</v>
      </c>
      <c r="I3382" t="s">
        <v>733</v>
      </c>
      <c r="J3382">
        <v>60584921.066199079</v>
      </c>
    </row>
    <row r="3383" spans="1:10" x14ac:dyDescent="0.4">
      <c r="A3383">
        <v>210001312</v>
      </c>
      <c r="B3383" t="s">
        <v>2168</v>
      </c>
      <c r="C3383" t="s">
        <v>8273</v>
      </c>
      <c r="D3383" t="s">
        <v>2775</v>
      </c>
      <c r="F3383" t="s">
        <v>8295</v>
      </c>
      <c r="G3383" t="s">
        <v>2775</v>
      </c>
      <c r="H3383" t="s">
        <v>8295</v>
      </c>
      <c r="I3383" t="s">
        <v>733</v>
      </c>
      <c r="J3383">
        <v>99671966.915359765</v>
      </c>
    </row>
    <row r="3384" spans="1:10" x14ac:dyDescent="0.4">
      <c r="A3384">
        <v>210001312</v>
      </c>
      <c r="B3384" t="s">
        <v>2168</v>
      </c>
      <c r="C3384" t="s">
        <v>8273</v>
      </c>
      <c r="D3384" t="s">
        <v>2775</v>
      </c>
      <c r="F3384" t="s">
        <v>8296</v>
      </c>
      <c r="G3384" t="s">
        <v>2775</v>
      </c>
      <c r="H3384" t="s">
        <v>8296</v>
      </c>
      <c r="I3384" t="s">
        <v>733</v>
      </c>
      <c r="J3384">
        <v>607152112.19029617</v>
      </c>
    </row>
    <row r="3385" spans="1:10" x14ac:dyDescent="0.4">
      <c r="A3385">
        <v>210001312</v>
      </c>
      <c r="B3385" t="s">
        <v>2168</v>
      </c>
      <c r="C3385" t="s">
        <v>8273</v>
      </c>
      <c r="D3385" t="s">
        <v>2775</v>
      </c>
      <c r="F3385" t="s">
        <v>8297</v>
      </c>
      <c r="G3385" t="s">
        <v>2775</v>
      </c>
      <c r="H3385" t="s">
        <v>8297</v>
      </c>
      <c r="I3385" t="s">
        <v>733</v>
      </c>
      <c r="J3385">
        <v>379795795.50101137</v>
      </c>
    </row>
    <row r="3386" spans="1:10" x14ac:dyDescent="0.4">
      <c r="A3386">
        <v>210001312</v>
      </c>
      <c r="B3386" t="s">
        <v>2168</v>
      </c>
      <c r="C3386" t="s">
        <v>8273</v>
      </c>
      <c r="D3386" t="s">
        <v>2775</v>
      </c>
      <c r="F3386" t="s">
        <v>8298</v>
      </c>
      <c r="G3386" t="s">
        <v>2775</v>
      </c>
      <c r="H3386" t="s">
        <v>8298</v>
      </c>
      <c r="I3386" t="s">
        <v>733</v>
      </c>
      <c r="J3386">
        <v>480119213.18052387</v>
      </c>
    </row>
    <row r="3387" spans="1:10" x14ac:dyDescent="0.4">
      <c r="A3387">
        <v>210001312</v>
      </c>
      <c r="B3387" t="s">
        <v>2168</v>
      </c>
      <c r="C3387" t="s">
        <v>8273</v>
      </c>
      <c r="D3387" t="s">
        <v>2775</v>
      </c>
      <c r="F3387" t="s">
        <v>8299</v>
      </c>
      <c r="G3387" t="s">
        <v>2775</v>
      </c>
      <c r="H3387" t="s">
        <v>8299</v>
      </c>
      <c r="I3387" t="s">
        <v>733</v>
      </c>
      <c r="J3387">
        <v>107489376.08519191</v>
      </c>
    </row>
    <row r="3388" spans="1:10" x14ac:dyDescent="0.4">
      <c r="A3388">
        <v>210001312</v>
      </c>
      <c r="B3388" t="s">
        <v>2168</v>
      </c>
      <c r="C3388" t="s">
        <v>8273</v>
      </c>
      <c r="D3388" t="s">
        <v>2775</v>
      </c>
      <c r="F3388" t="s">
        <v>8300</v>
      </c>
      <c r="G3388" t="s">
        <v>2775</v>
      </c>
      <c r="H3388" t="s">
        <v>8300</v>
      </c>
      <c r="I3388" t="s">
        <v>733</v>
      </c>
      <c r="J3388">
        <v>73613936.349252656</v>
      </c>
    </row>
    <row r="3389" spans="1:10" x14ac:dyDescent="0.4">
      <c r="A3389">
        <v>210001312</v>
      </c>
      <c r="B3389" t="s">
        <v>2168</v>
      </c>
      <c r="C3389" t="s">
        <v>8273</v>
      </c>
      <c r="D3389" t="s">
        <v>2775</v>
      </c>
      <c r="F3389" t="s">
        <v>8301</v>
      </c>
      <c r="G3389" t="s">
        <v>2775</v>
      </c>
      <c r="H3389" t="s">
        <v>8301</v>
      </c>
      <c r="I3389" t="s">
        <v>733</v>
      </c>
      <c r="J3389">
        <v>243642585.79310161</v>
      </c>
    </row>
    <row r="3390" spans="1:10" x14ac:dyDescent="0.4">
      <c r="A3390">
        <v>210001312</v>
      </c>
      <c r="B3390" t="s">
        <v>2168</v>
      </c>
      <c r="C3390" t="s">
        <v>8273</v>
      </c>
      <c r="D3390" t="s">
        <v>2775</v>
      </c>
      <c r="F3390" t="s">
        <v>8302</v>
      </c>
      <c r="G3390" t="s">
        <v>2775</v>
      </c>
      <c r="H3390" t="s">
        <v>8302</v>
      </c>
      <c r="I3390" t="s">
        <v>733</v>
      </c>
      <c r="J3390">
        <v>71659584.056794599</v>
      </c>
    </row>
    <row r="3391" spans="1:10" x14ac:dyDescent="0.4">
      <c r="A3391">
        <v>210001312</v>
      </c>
      <c r="B3391" t="s">
        <v>2168</v>
      </c>
      <c r="C3391" t="s">
        <v>8273</v>
      </c>
      <c r="D3391" t="s">
        <v>2775</v>
      </c>
      <c r="F3391" t="s">
        <v>8303</v>
      </c>
      <c r="G3391" t="s">
        <v>2775</v>
      </c>
      <c r="H3391" t="s">
        <v>8303</v>
      </c>
      <c r="I3391" t="s">
        <v>733</v>
      </c>
      <c r="J3391">
        <v>362206624.86888909</v>
      </c>
    </row>
    <row r="3392" spans="1:10" x14ac:dyDescent="0.4">
      <c r="A3392">
        <v>210001312</v>
      </c>
      <c r="B3392" t="s">
        <v>2168</v>
      </c>
      <c r="C3392" t="s">
        <v>8273</v>
      </c>
      <c r="D3392" t="s">
        <v>2775</v>
      </c>
      <c r="F3392" t="s">
        <v>8304</v>
      </c>
      <c r="G3392" t="s">
        <v>2775</v>
      </c>
      <c r="H3392" t="s">
        <v>8304</v>
      </c>
      <c r="I3392" t="s">
        <v>733</v>
      </c>
      <c r="J3392">
        <v>366766780.21795791</v>
      </c>
    </row>
    <row r="3393" spans="1:10" x14ac:dyDescent="0.4">
      <c r="A3393">
        <v>210001312</v>
      </c>
      <c r="B3393" t="s">
        <v>2168</v>
      </c>
      <c r="C3393" t="s">
        <v>8273</v>
      </c>
      <c r="D3393" t="s">
        <v>2775</v>
      </c>
      <c r="F3393" t="s">
        <v>8305</v>
      </c>
      <c r="G3393" t="s">
        <v>2775</v>
      </c>
      <c r="H3393" t="s">
        <v>8305</v>
      </c>
      <c r="I3393" t="s">
        <v>733</v>
      </c>
      <c r="J3393">
        <v>104883573.0285812</v>
      </c>
    </row>
    <row r="3394" spans="1:10" x14ac:dyDescent="0.4">
      <c r="A3394">
        <v>210001312</v>
      </c>
      <c r="B3394" t="s">
        <v>2168</v>
      </c>
      <c r="C3394" t="s">
        <v>8273</v>
      </c>
      <c r="D3394" t="s">
        <v>2775</v>
      </c>
      <c r="F3394" t="s">
        <v>8306</v>
      </c>
      <c r="G3394" t="s">
        <v>2775</v>
      </c>
      <c r="H3394" t="s">
        <v>8306</v>
      </c>
      <c r="I3394" t="s">
        <v>733</v>
      </c>
      <c r="J3394">
        <v>109443728.3776499</v>
      </c>
    </row>
    <row r="3395" spans="1:10" x14ac:dyDescent="0.4">
      <c r="A3395">
        <v>210001312</v>
      </c>
      <c r="B3395" t="s">
        <v>2168</v>
      </c>
      <c r="C3395" t="s">
        <v>8273</v>
      </c>
      <c r="D3395" t="s">
        <v>2775</v>
      </c>
      <c r="F3395" t="s">
        <v>8307</v>
      </c>
      <c r="G3395" t="s">
        <v>2775</v>
      </c>
      <c r="H3395" t="s">
        <v>8307</v>
      </c>
      <c r="I3395" t="s">
        <v>733</v>
      </c>
      <c r="J3395">
        <v>25406579.801954448</v>
      </c>
    </row>
    <row r="3396" spans="1:10" x14ac:dyDescent="0.4">
      <c r="A3396">
        <v>210001312</v>
      </c>
      <c r="B3396" t="s">
        <v>2168</v>
      </c>
      <c r="C3396" t="s">
        <v>8273</v>
      </c>
      <c r="D3396" t="s">
        <v>2775</v>
      </c>
      <c r="F3396" t="s">
        <v>8308</v>
      </c>
      <c r="G3396" t="s">
        <v>2775</v>
      </c>
      <c r="H3396" t="s">
        <v>8308</v>
      </c>
      <c r="I3396" t="s">
        <v>733</v>
      </c>
      <c r="J3396">
        <v>44950102.726534799</v>
      </c>
    </row>
    <row r="3397" spans="1:10" x14ac:dyDescent="0.4">
      <c r="A3397">
        <v>210001312</v>
      </c>
      <c r="B3397" t="s">
        <v>2168</v>
      </c>
      <c r="C3397" t="s">
        <v>8273</v>
      </c>
      <c r="D3397" t="s">
        <v>2775</v>
      </c>
      <c r="F3397" t="s">
        <v>8309</v>
      </c>
      <c r="G3397" t="s">
        <v>2775</v>
      </c>
      <c r="H3397" t="s">
        <v>8309</v>
      </c>
      <c r="I3397" t="s">
        <v>733</v>
      </c>
      <c r="J3397">
        <v>60584921.066199079</v>
      </c>
    </row>
    <row r="3398" spans="1:10" x14ac:dyDescent="0.4">
      <c r="A3398">
        <v>210001312</v>
      </c>
      <c r="B3398" t="s">
        <v>2168</v>
      </c>
      <c r="C3398" t="s">
        <v>8273</v>
      </c>
      <c r="D3398" t="s">
        <v>2775</v>
      </c>
      <c r="F3398" t="s">
        <v>8310</v>
      </c>
      <c r="G3398" t="s">
        <v>2775</v>
      </c>
      <c r="H3398" t="s">
        <v>8310</v>
      </c>
      <c r="I3398" t="s">
        <v>733</v>
      </c>
      <c r="J3398">
        <v>214327301.40623111</v>
      </c>
    </row>
    <row r="3399" spans="1:10" x14ac:dyDescent="0.4">
      <c r="A3399">
        <v>210001312</v>
      </c>
      <c r="B3399" t="s">
        <v>2168</v>
      </c>
      <c r="C3399" t="s">
        <v>8273</v>
      </c>
      <c r="D3399" t="s">
        <v>2775</v>
      </c>
      <c r="F3399" t="s">
        <v>8311</v>
      </c>
      <c r="G3399" t="s">
        <v>2775</v>
      </c>
      <c r="H3399" t="s">
        <v>8311</v>
      </c>
      <c r="I3399" t="s">
        <v>733</v>
      </c>
      <c r="J3399">
        <v>147227872.69850531</v>
      </c>
    </row>
    <row r="3400" spans="1:10" x14ac:dyDescent="0.4">
      <c r="A3400">
        <v>210001312</v>
      </c>
      <c r="B3400" t="s">
        <v>2168</v>
      </c>
      <c r="C3400" t="s">
        <v>8273</v>
      </c>
      <c r="D3400" t="s">
        <v>2775</v>
      </c>
      <c r="F3400" t="s">
        <v>8312</v>
      </c>
      <c r="G3400" t="s">
        <v>2775</v>
      </c>
      <c r="H3400" t="s">
        <v>8312</v>
      </c>
      <c r="I3400" t="s">
        <v>733</v>
      </c>
      <c r="J3400">
        <v>2366069175.4025269</v>
      </c>
    </row>
    <row r="3401" spans="1:10" x14ac:dyDescent="0.4">
      <c r="A3401">
        <v>210001312</v>
      </c>
      <c r="B3401" t="s">
        <v>2168</v>
      </c>
      <c r="C3401" t="s">
        <v>8273</v>
      </c>
      <c r="D3401" t="s">
        <v>2775</v>
      </c>
      <c r="F3401" t="s">
        <v>8313</v>
      </c>
      <c r="G3401" t="s">
        <v>2775</v>
      </c>
      <c r="H3401" t="s">
        <v>8313</v>
      </c>
      <c r="I3401" t="s">
        <v>733</v>
      </c>
      <c r="J3401">
        <v>182406213.9627499</v>
      </c>
    </row>
    <row r="3402" spans="1:10" x14ac:dyDescent="0.4">
      <c r="A3402">
        <v>210001312</v>
      </c>
      <c r="B3402" t="s">
        <v>2168</v>
      </c>
      <c r="C3402" t="s">
        <v>8273</v>
      </c>
      <c r="D3402" t="s">
        <v>2775</v>
      </c>
      <c r="F3402" t="s">
        <v>8314</v>
      </c>
      <c r="G3402" t="s">
        <v>2775</v>
      </c>
      <c r="H3402" t="s">
        <v>8314</v>
      </c>
      <c r="I3402" t="s">
        <v>733</v>
      </c>
      <c r="J3402">
        <v>276866574.76488829</v>
      </c>
    </row>
    <row r="3403" spans="1:10" x14ac:dyDescent="0.4">
      <c r="A3403">
        <v>210001312</v>
      </c>
      <c r="B3403" t="s">
        <v>2168</v>
      </c>
      <c r="C3403" t="s">
        <v>8273</v>
      </c>
      <c r="D3403" t="s">
        <v>2775</v>
      </c>
      <c r="F3403" t="s">
        <v>8315</v>
      </c>
      <c r="G3403" t="s">
        <v>2775</v>
      </c>
      <c r="H3403" t="s">
        <v>8315</v>
      </c>
      <c r="I3403" t="s">
        <v>733</v>
      </c>
      <c r="J3403">
        <v>957632623.30443704</v>
      </c>
    </row>
    <row r="3404" spans="1:10" x14ac:dyDescent="0.4">
      <c r="A3404">
        <v>210001312</v>
      </c>
      <c r="B3404" t="s">
        <v>2168</v>
      </c>
      <c r="C3404" t="s">
        <v>8273</v>
      </c>
      <c r="D3404" t="s">
        <v>2775</v>
      </c>
      <c r="F3404" t="s">
        <v>8316</v>
      </c>
      <c r="G3404" t="s">
        <v>2775</v>
      </c>
      <c r="H3404" t="s">
        <v>8316</v>
      </c>
      <c r="I3404" t="s">
        <v>733</v>
      </c>
      <c r="J3404">
        <v>114655334.4908714</v>
      </c>
    </row>
    <row r="3405" spans="1:10" x14ac:dyDescent="0.4">
      <c r="A3405">
        <v>210001312</v>
      </c>
      <c r="B3405" t="s">
        <v>2168</v>
      </c>
      <c r="C3405" t="s">
        <v>8273</v>
      </c>
      <c r="D3405" t="s">
        <v>2775</v>
      </c>
      <c r="F3405" t="s">
        <v>8317</v>
      </c>
      <c r="G3405" t="s">
        <v>2775</v>
      </c>
      <c r="H3405" t="s">
        <v>8317</v>
      </c>
      <c r="I3405" t="s">
        <v>733</v>
      </c>
      <c r="J3405">
        <v>544612838.83163893</v>
      </c>
    </row>
    <row r="3406" spans="1:10" x14ac:dyDescent="0.4">
      <c r="A3406">
        <v>210001312</v>
      </c>
      <c r="B3406" t="s">
        <v>2168</v>
      </c>
      <c r="C3406" t="s">
        <v>8273</v>
      </c>
      <c r="D3406" t="s">
        <v>2775</v>
      </c>
      <c r="F3406" t="s">
        <v>8318</v>
      </c>
      <c r="G3406" t="s">
        <v>2775</v>
      </c>
      <c r="H3406" t="s">
        <v>8318</v>
      </c>
      <c r="I3406" t="s">
        <v>733</v>
      </c>
      <c r="J3406">
        <v>87294402.396458879</v>
      </c>
    </row>
    <row r="3407" spans="1:10" x14ac:dyDescent="0.4">
      <c r="A3407">
        <v>210001312</v>
      </c>
      <c r="B3407" t="s">
        <v>2168</v>
      </c>
      <c r="C3407" t="s">
        <v>8273</v>
      </c>
      <c r="D3407" t="s">
        <v>2775</v>
      </c>
      <c r="F3407" t="s">
        <v>8319</v>
      </c>
      <c r="G3407" t="s">
        <v>2775</v>
      </c>
      <c r="H3407" t="s">
        <v>8319</v>
      </c>
      <c r="I3407" t="s">
        <v>733</v>
      </c>
      <c r="J3407">
        <v>115306785.255024</v>
      </c>
    </row>
    <row r="3408" spans="1:10" x14ac:dyDescent="0.4">
      <c r="A3408">
        <v>210001312</v>
      </c>
      <c r="B3408" t="s">
        <v>2168</v>
      </c>
      <c r="C3408" t="s">
        <v>8273</v>
      </c>
      <c r="D3408" t="s">
        <v>2775</v>
      </c>
      <c r="F3408" t="s">
        <v>8320</v>
      </c>
      <c r="G3408" t="s">
        <v>2775</v>
      </c>
      <c r="H3408" t="s">
        <v>8320</v>
      </c>
      <c r="I3408" t="s">
        <v>733</v>
      </c>
      <c r="J3408">
        <v>63842174.886962473</v>
      </c>
    </row>
    <row r="3409" spans="1:10" x14ac:dyDescent="0.4">
      <c r="A3409">
        <v>210001312</v>
      </c>
      <c r="B3409" t="s">
        <v>2168</v>
      </c>
      <c r="C3409" t="s">
        <v>8273</v>
      </c>
      <c r="D3409" t="s">
        <v>2775</v>
      </c>
      <c r="F3409" t="s">
        <v>8321</v>
      </c>
      <c r="G3409" t="s">
        <v>2775</v>
      </c>
      <c r="H3409" t="s">
        <v>8321</v>
      </c>
      <c r="I3409" t="s">
        <v>733</v>
      </c>
      <c r="J3409">
        <v>282078180.87810957</v>
      </c>
    </row>
    <row r="3410" spans="1:10" x14ac:dyDescent="0.4">
      <c r="A3410">
        <v>210001312</v>
      </c>
      <c r="B3410" t="s">
        <v>2168</v>
      </c>
      <c r="C3410" t="s">
        <v>8273</v>
      </c>
      <c r="D3410" t="s">
        <v>2775</v>
      </c>
      <c r="F3410" t="s">
        <v>8322</v>
      </c>
      <c r="G3410" t="s">
        <v>2775</v>
      </c>
      <c r="H3410" t="s">
        <v>8322</v>
      </c>
      <c r="I3410" t="s">
        <v>733</v>
      </c>
      <c r="J3410">
        <v>276866574.76488829</v>
      </c>
    </row>
    <row r="3411" spans="1:10" x14ac:dyDescent="0.4">
      <c r="A3411">
        <v>210001312</v>
      </c>
      <c r="B3411" t="s">
        <v>2168</v>
      </c>
      <c r="C3411" t="s">
        <v>8273</v>
      </c>
      <c r="D3411" t="s">
        <v>2775</v>
      </c>
      <c r="F3411" t="s">
        <v>8323</v>
      </c>
      <c r="G3411" t="s">
        <v>2775</v>
      </c>
      <c r="H3411" t="s">
        <v>8323</v>
      </c>
      <c r="I3411" t="s">
        <v>733</v>
      </c>
      <c r="J3411">
        <v>73613936.349252656</v>
      </c>
    </row>
    <row r="3412" spans="1:10" x14ac:dyDescent="0.4">
      <c r="A3412">
        <v>210001312</v>
      </c>
      <c r="B3412" t="s">
        <v>2168</v>
      </c>
      <c r="C3412" t="s">
        <v>8273</v>
      </c>
      <c r="D3412" t="s">
        <v>2775</v>
      </c>
      <c r="F3412" t="s">
        <v>8324</v>
      </c>
      <c r="G3412" t="s">
        <v>2775</v>
      </c>
      <c r="H3412" t="s">
        <v>8324</v>
      </c>
      <c r="I3412" t="s">
        <v>733</v>
      </c>
      <c r="J3412">
        <v>836462781.17203891</v>
      </c>
    </row>
    <row r="3413" spans="1:10" x14ac:dyDescent="0.4">
      <c r="A3413">
        <v>210001312</v>
      </c>
      <c r="B3413" t="s">
        <v>2168</v>
      </c>
      <c r="C3413" t="s">
        <v>8273</v>
      </c>
      <c r="D3413" t="s">
        <v>2775</v>
      </c>
      <c r="F3413" t="s">
        <v>8325</v>
      </c>
      <c r="G3413" t="s">
        <v>2775</v>
      </c>
      <c r="H3413" t="s">
        <v>8325</v>
      </c>
      <c r="I3413" t="s">
        <v>733</v>
      </c>
      <c r="J3413">
        <v>97717614.622901738</v>
      </c>
    </row>
    <row r="3414" spans="1:10" x14ac:dyDescent="0.4">
      <c r="A3414">
        <v>210001312</v>
      </c>
      <c r="B3414" t="s">
        <v>2168</v>
      </c>
      <c r="C3414" t="s">
        <v>8273</v>
      </c>
      <c r="D3414" t="s">
        <v>2775</v>
      </c>
      <c r="F3414" t="s">
        <v>8326</v>
      </c>
      <c r="G3414" t="s">
        <v>2775</v>
      </c>
      <c r="H3414" t="s">
        <v>8326</v>
      </c>
      <c r="I3414" t="s">
        <v>733</v>
      </c>
      <c r="J3414">
        <v>1371303858.541388</v>
      </c>
    </row>
    <row r="3415" spans="1:10" x14ac:dyDescent="0.4">
      <c r="A3415">
        <v>210001312</v>
      </c>
      <c r="B3415" t="s">
        <v>2168</v>
      </c>
      <c r="C3415" t="s">
        <v>8273</v>
      </c>
      <c r="D3415" t="s">
        <v>2775</v>
      </c>
      <c r="F3415" t="s">
        <v>8327</v>
      </c>
      <c r="G3415" t="s">
        <v>2775</v>
      </c>
      <c r="H3415" t="s">
        <v>8327</v>
      </c>
      <c r="I3415" t="s">
        <v>733</v>
      </c>
      <c r="J3415">
        <v>61887822.594504431</v>
      </c>
    </row>
    <row r="3416" spans="1:10" x14ac:dyDescent="0.4">
      <c r="A3416">
        <v>210001312</v>
      </c>
      <c r="B3416" t="s">
        <v>2168</v>
      </c>
      <c r="C3416" t="s">
        <v>8273</v>
      </c>
      <c r="D3416" t="s">
        <v>2775</v>
      </c>
      <c r="F3416" t="s">
        <v>8328</v>
      </c>
      <c r="G3416" t="s">
        <v>2775</v>
      </c>
      <c r="H3416" t="s">
        <v>8328</v>
      </c>
      <c r="I3416" t="s">
        <v>733</v>
      </c>
      <c r="J3416">
        <v>508783046.80324173</v>
      </c>
    </row>
    <row r="3417" spans="1:10" x14ac:dyDescent="0.4">
      <c r="A3417">
        <v>210001312</v>
      </c>
      <c r="B3417" t="s">
        <v>2168</v>
      </c>
      <c r="C3417" t="s">
        <v>8273</v>
      </c>
      <c r="D3417" t="s">
        <v>2775</v>
      </c>
      <c r="F3417" t="s">
        <v>8329</v>
      </c>
      <c r="G3417" t="s">
        <v>2775</v>
      </c>
      <c r="H3417" t="s">
        <v>8329</v>
      </c>
      <c r="I3417" t="s">
        <v>733</v>
      </c>
      <c r="J3417">
        <v>195435229.24580351</v>
      </c>
    </row>
    <row r="3418" spans="1:10" x14ac:dyDescent="0.4">
      <c r="A3418">
        <v>210001312</v>
      </c>
      <c r="B3418" t="s">
        <v>2168</v>
      </c>
      <c r="C3418" t="s">
        <v>8273</v>
      </c>
      <c r="D3418" t="s">
        <v>2775</v>
      </c>
      <c r="F3418" t="s">
        <v>8330</v>
      </c>
      <c r="G3418" t="s">
        <v>2775</v>
      </c>
      <c r="H3418" t="s">
        <v>8330</v>
      </c>
      <c r="I3418" t="s">
        <v>733</v>
      </c>
      <c r="J3418">
        <v>521160611.32214248</v>
      </c>
    </row>
    <row r="3419" spans="1:10" x14ac:dyDescent="0.4">
      <c r="A3419">
        <v>210001312</v>
      </c>
      <c r="B3419" t="s">
        <v>2168</v>
      </c>
      <c r="C3419" t="s">
        <v>8273</v>
      </c>
      <c r="D3419" t="s">
        <v>2775</v>
      </c>
      <c r="F3419" t="s">
        <v>8331</v>
      </c>
      <c r="G3419" t="s">
        <v>2775</v>
      </c>
      <c r="H3419" t="s">
        <v>8331</v>
      </c>
      <c r="I3419" t="s">
        <v>733</v>
      </c>
      <c r="J3419">
        <v>110746629.9059553</v>
      </c>
    </row>
    <row r="3420" spans="1:10" x14ac:dyDescent="0.4">
      <c r="A3420">
        <v>210001312</v>
      </c>
      <c r="B3420" t="s">
        <v>2168</v>
      </c>
      <c r="C3420" t="s">
        <v>8273</v>
      </c>
      <c r="D3420" t="s">
        <v>2775</v>
      </c>
      <c r="F3420" t="s">
        <v>8332</v>
      </c>
      <c r="G3420" t="s">
        <v>2775</v>
      </c>
      <c r="H3420" t="s">
        <v>8332</v>
      </c>
      <c r="I3420" t="s">
        <v>733</v>
      </c>
      <c r="J3420">
        <v>228007767.45343739</v>
      </c>
    </row>
    <row r="3421" spans="1:10" x14ac:dyDescent="0.4">
      <c r="A3421">
        <v>210001312</v>
      </c>
      <c r="B3421" t="s">
        <v>2168</v>
      </c>
      <c r="C3421" t="s">
        <v>8273</v>
      </c>
      <c r="D3421" t="s">
        <v>2775</v>
      </c>
      <c r="F3421" t="s">
        <v>8333</v>
      </c>
      <c r="G3421" t="s">
        <v>2775</v>
      </c>
      <c r="H3421" t="s">
        <v>8333</v>
      </c>
      <c r="I3421" t="s">
        <v>733</v>
      </c>
      <c r="J3421">
        <v>46904455.018992826</v>
      </c>
    </row>
    <row r="3422" spans="1:10" x14ac:dyDescent="0.4">
      <c r="A3422">
        <v>210001312</v>
      </c>
      <c r="B3422" t="s">
        <v>2168</v>
      </c>
      <c r="C3422" t="s">
        <v>8273</v>
      </c>
      <c r="D3422" t="s">
        <v>2775</v>
      </c>
      <c r="F3422" t="s">
        <v>8334</v>
      </c>
      <c r="G3422" t="s">
        <v>2775</v>
      </c>
      <c r="H3422" t="s">
        <v>8334</v>
      </c>
      <c r="I3422" t="s">
        <v>733</v>
      </c>
      <c r="J3422">
        <v>64493625.651115142</v>
      </c>
    </row>
    <row r="3423" spans="1:10" x14ac:dyDescent="0.4">
      <c r="A3423">
        <v>210001312</v>
      </c>
      <c r="B3423" t="s">
        <v>2168</v>
      </c>
      <c r="C3423" t="s">
        <v>8273</v>
      </c>
      <c r="D3423" t="s">
        <v>2775</v>
      </c>
      <c r="F3423" t="s">
        <v>8335</v>
      </c>
      <c r="G3423" t="s">
        <v>2775</v>
      </c>
      <c r="H3423" t="s">
        <v>8335</v>
      </c>
      <c r="I3423" t="s">
        <v>733</v>
      </c>
      <c r="J3423">
        <v>39087045.849160694</v>
      </c>
    </row>
    <row r="3424" spans="1:10" x14ac:dyDescent="0.4">
      <c r="A3424">
        <v>210001312</v>
      </c>
      <c r="B3424" t="s">
        <v>2168</v>
      </c>
      <c r="C3424" t="s">
        <v>8273</v>
      </c>
      <c r="D3424" t="s">
        <v>2775</v>
      </c>
      <c r="F3424" t="s">
        <v>8336</v>
      </c>
      <c r="G3424" t="s">
        <v>2775</v>
      </c>
      <c r="H3424" t="s">
        <v>8336</v>
      </c>
      <c r="I3424" t="s">
        <v>733</v>
      </c>
      <c r="J3424">
        <v>274912222.47243023</v>
      </c>
    </row>
    <row r="3425" spans="1:10" x14ac:dyDescent="0.4">
      <c r="A3425">
        <v>210001312</v>
      </c>
      <c r="B3425" t="s">
        <v>2168</v>
      </c>
      <c r="C3425" t="s">
        <v>8273</v>
      </c>
      <c r="D3425" t="s">
        <v>2775</v>
      </c>
      <c r="F3425" t="s">
        <v>8337</v>
      </c>
      <c r="G3425" t="s">
        <v>2775</v>
      </c>
      <c r="H3425" t="s">
        <v>8337</v>
      </c>
      <c r="I3425" t="s">
        <v>733</v>
      </c>
      <c r="J3425">
        <v>13680466.04720624</v>
      </c>
    </row>
    <row r="3426" spans="1:10" x14ac:dyDescent="0.4">
      <c r="A3426">
        <v>210001312</v>
      </c>
      <c r="B3426" t="s">
        <v>2168</v>
      </c>
      <c r="C3426" t="s">
        <v>8273</v>
      </c>
      <c r="D3426" t="s">
        <v>2775</v>
      </c>
      <c r="F3426" t="s">
        <v>8338</v>
      </c>
      <c r="G3426" t="s">
        <v>2775</v>
      </c>
      <c r="H3426" t="s">
        <v>8338</v>
      </c>
      <c r="I3426" t="s">
        <v>733</v>
      </c>
      <c r="J3426">
        <v>9120310.6981374938</v>
      </c>
    </row>
    <row r="3427" spans="1:10" x14ac:dyDescent="0.4">
      <c r="A3427">
        <v>210001312</v>
      </c>
      <c r="B3427" t="s">
        <v>2168</v>
      </c>
      <c r="C3427" t="s">
        <v>8273</v>
      </c>
      <c r="D3427" t="s">
        <v>2775</v>
      </c>
      <c r="F3427" t="s">
        <v>8339</v>
      </c>
      <c r="G3427" t="s">
        <v>2775</v>
      </c>
      <c r="H3427" t="s">
        <v>8339</v>
      </c>
      <c r="I3427" t="s">
        <v>733</v>
      </c>
      <c r="J3427">
        <v>352434863.40659893</v>
      </c>
    </row>
    <row r="3428" spans="1:10" x14ac:dyDescent="0.4">
      <c r="A3428">
        <v>210001312</v>
      </c>
      <c r="B3428" t="s">
        <v>2168</v>
      </c>
      <c r="C3428" t="s">
        <v>8273</v>
      </c>
      <c r="D3428" t="s">
        <v>2775</v>
      </c>
      <c r="F3428" t="s">
        <v>8340</v>
      </c>
      <c r="G3428" t="s">
        <v>2775</v>
      </c>
      <c r="H3428" t="s">
        <v>8340</v>
      </c>
      <c r="I3428" t="s">
        <v>733</v>
      </c>
      <c r="J3428">
        <v>7165958.4056794615</v>
      </c>
    </row>
    <row r="3429" spans="1:10" x14ac:dyDescent="0.4">
      <c r="A3429">
        <v>210001312</v>
      </c>
      <c r="B3429" t="s">
        <v>2168</v>
      </c>
      <c r="C3429" t="s">
        <v>8273</v>
      </c>
      <c r="D3429" t="s">
        <v>2775</v>
      </c>
      <c r="F3429" t="s">
        <v>8341</v>
      </c>
      <c r="G3429" t="s">
        <v>2775</v>
      </c>
      <c r="H3429" t="s">
        <v>8341</v>
      </c>
      <c r="I3429" t="s">
        <v>733</v>
      </c>
      <c r="J3429">
        <v>22800776.745343741</v>
      </c>
    </row>
    <row r="3430" spans="1:10" x14ac:dyDescent="0.4">
      <c r="A3430">
        <v>210001312</v>
      </c>
      <c r="B3430" t="s">
        <v>2168</v>
      </c>
      <c r="C3430" t="s">
        <v>8273</v>
      </c>
      <c r="D3430" t="s">
        <v>2775</v>
      </c>
      <c r="F3430" t="s">
        <v>8342</v>
      </c>
      <c r="G3430" t="s">
        <v>2775</v>
      </c>
      <c r="H3430" t="s">
        <v>8342</v>
      </c>
      <c r="I3430" t="s">
        <v>733</v>
      </c>
      <c r="J3430">
        <v>441032167.33136308</v>
      </c>
    </row>
    <row r="3431" spans="1:10" x14ac:dyDescent="0.4">
      <c r="A3431">
        <v>210001312</v>
      </c>
      <c r="B3431" t="s">
        <v>2168</v>
      </c>
      <c r="C3431" t="s">
        <v>8273</v>
      </c>
      <c r="D3431" t="s">
        <v>2775</v>
      </c>
      <c r="F3431" t="s">
        <v>8343</v>
      </c>
      <c r="G3431" t="s">
        <v>2775</v>
      </c>
      <c r="H3431" t="s">
        <v>8343</v>
      </c>
      <c r="I3431" t="s">
        <v>733</v>
      </c>
      <c r="J3431">
        <v>1809078772.0519869</v>
      </c>
    </row>
    <row r="3432" spans="1:10" x14ac:dyDescent="0.4">
      <c r="A3432">
        <v>210001312</v>
      </c>
      <c r="B3432" t="s">
        <v>2168</v>
      </c>
      <c r="C3432" t="s">
        <v>8273</v>
      </c>
      <c r="D3432" t="s">
        <v>2775</v>
      </c>
      <c r="F3432" t="s">
        <v>8344</v>
      </c>
      <c r="G3432" t="s">
        <v>2775</v>
      </c>
      <c r="H3432" t="s">
        <v>8344</v>
      </c>
      <c r="I3432" t="s">
        <v>733</v>
      </c>
      <c r="J3432">
        <v>88597303.924764231</v>
      </c>
    </row>
    <row r="3433" spans="1:10" x14ac:dyDescent="0.4">
      <c r="A3433">
        <v>210001312</v>
      </c>
      <c r="B3433" t="s">
        <v>2168</v>
      </c>
      <c r="C3433" t="s">
        <v>8273</v>
      </c>
      <c r="D3433" t="s">
        <v>2775</v>
      </c>
      <c r="F3433" t="s">
        <v>8345</v>
      </c>
      <c r="G3433" t="s">
        <v>2775</v>
      </c>
      <c r="H3433" t="s">
        <v>8345</v>
      </c>
      <c r="I3433" t="s">
        <v>733</v>
      </c>
      <c r="J3433">
        <v>650147862.62437284</v>
      </c>
    </row>
    <row r="3434" spans="1:10" x14ac:dyDescent="0.4">
      <c r="A3434">
        <v>210001312</v>
      </c>
      <c r="B3434" t="s">
        <v>2168</v>
      </c>
      <c r="C3434" t="s">
        <v>8273</v>
      </c>
      <c r="D3434" t="s">
        <v>2775</v>
      </c>
      <c r="F3434" t="s">
        <v>8346</v>
      </c>
      <c r="G3434" t="s">
        <v>2775</v>
      </c>
      <c r="H3434" t="s">
        <v>8346</v>
      </c>
      <c r="I3434" t="s">
        <v>733</v>
      </c>
      <c r="J3434">
        <v>75568288.641710684</v>
      </c>
    </row>
    <row r="3435" spans="1:10" x14ac:dyDescent="0.4">
      <c r="A3435">
        <v>210001312</v>
      </c>
      <c r="B3435" t="s">
        <v>2168</v>
      </c>
      <c r="C3435" t="s">
        <v>8273</v>
      </c>
      <c r="D3435" t="s">
        <v>2775</v>
      </c>
      <c r="F3435" t="s">
        <v>8347</v>
      </c>
      <c r="G3435" t="s">
        <v>2775</v>
      </c>
      <c r="H3435" t="s">
        <v>8347</v>
      </c>
      <c r="I3435" t="s">
        <v>733</v>
      </c>
      <c r="J3435">
        <v>97066163.858749062</v>
      </c>
    </row>
    <row r="3436" spans="1:10" x14ac:dyDescent="0.4">
      <c r="A3436">
        <v>210001312</v>
      </c>
      <c r="B3436" t="s">
        <v>2168</v>
      </c>
      <c r="C3436" t="s">
        <v>8273</v>
      </c>
      <c r="D3436" t="s">
        <v>2775</v>
      </c>
      <c r="F3436" t="s">
        <v>8348</v>
      </c>
      <c r="G3436" t="s">
        <v>2775</v>
      </c>
      <c r="H3436" t="s">
        <v>8348</v>
      </c>
      <c r="I3436" t="s">
        <v>733</v>
      </c>
      <c r="J3436">
        <v>180451861.6702919</v>
      </c>
    </row>
    <row r="3437" spans="1:10" x14ac:dyDescent="0.4">
      <c r="A3437">
        <v>210001312</v>
      </c>
      <c r="B3437" t="s">
        <v>2168</v>
      </c>
      <c r="C3437" t="s">
        <v>8273</v>
      </c>
      <c r="D3437" t="s">
        <v>2775</v>
      </c>
      <c r="F3437" t="s">
        <v>8349</v>
      </c>
      <c r="G3437" t="s">
        <v>2775</v>
      </c>
      <c r="H3437" t="s">
        <v>8349</v>
      </c>
      <c r="I3437" t="s">
        <v>733</v>
      </c>
      <c r="J3437">
        <v>154393831.10418469</v>
      </c>
    </row>
    <row r="3438" spans="1:10" x14ac:dyDescent="0.4">
      <c r="A3438">
        <v>210001312</v>
      </c>
      <c r="B3438" t="s">
        <v>2168</v>
      </c>
      <c r="C3438" t="s">
        <v>8273</v>
      </c>
      <c r="D3438" t="s">
        <v>2775</v>
      </c>
      <c r="F3438" t="s">
        <v>8350</v>
      </c>
      <c r="G3438" t="s">
        <v>2775</v>
      </c>
      <c r="H3438" t="s">
        <v>8350</v>
      </c>
      <c r="I3438" t="s">
        <v>733</v>
      </c>
      <c r="J3438">
        <v>398687867.66143912</v>
      </c>
    </row>
    <row r="3439" spans="1:10" x14ac:dyDescent="0.4">
      <c r="A3439">
        <v>210001312</v>
      </c>
      <c r="B3439" t="s">
        <v>2168</v>
      </c>
      <c r="C3439" t="s">
        <v>8273</v>
      </c>
      <c r="D3439" t="s">
        <v>2775</v>
      </c>
      <c r="F3439" t="s">
        <v>8351</v>
      </c>
      <c r="G3439" t="s">
        <v>2775</v>
      </c>
      <c r="H3439" t="s">
        <v>8351</v>
      </c>
      <c r="I3439" t="s">
        <v>733</v>
      </c>
      <c r="J3439">
        <v>97717614.622901738</v>
      </c>
    </row>
    <row r="3440" spans="1:10" x14ac:dyDescent="0.4">
      <c r="A3440">
        <v>210001312</v>
      </c>
      <c r="B3440" t="s">
        <v>2168</v>
      </c>
      <c r="C3440" t="s">
        <v>8273</v>
      </c>
      <c r="D3440" t="s">
        <v>2775</v>
      </c>
      <c r="F3440" t="s">
        <v>8352</v>
      </c>
      <c r="G3440" t="s">
        <v>2775</v>
      </c>
      <c r="H3440" t="s">
        <v>8352</v>
      </c>
      <c r="I3440" t="s">
        <v>733</v>
      </c>
      <c r="J3440">
        <v>22800776.745343741</v>
      </c>
    </row>
    <row r="3441" spans="1:10" x14ac:dyDescent="0.4">
      <c r="A3441">
        <v>210001312</v>
      </c>
      <c r="B3441" t="s">
        <v>2168</v>
      </c>
      <c r="C3441" t="s">
        <v>8273</v>
      </c>
      <c r="D3441" t="s">
        <v>2775</v>
      </c>
      <c r="F3441" t="s">
        <v>8353</v>
      </c>
      <c r="G3441" t="s">
        <v>2775</v>
      </c>
      <c r="H3441" t="s">
        <v>8353</v>
      </c>
      <c r="I3441" t="s">
        <v>733</v>
      </c>
      <c r="J3441">
        <v>128335800.53807759</v>
      </c>
    </row>
    <row r="3442" spans="1:10" x14ac:dyDescent="0.4">
      <c r="A3442">
        <v>210001312</v>
      </c>
      <c r="B3442" t="s">
        <v>2168</v>
      </c>
      <c r="C3442" t="s">
        <v>8273</v>
      </c>
      <c r="D3442" t="s">
        <v>2775</v>
      </c>
      <c r="F3442" t="s">
        <v>8354</v>
      </c>
      <c r="G3442" t="s">
        <v>2775</v>
      </c>
      <c r="H3442" t="s">
        <v>8354</v>
      </c>
      <c r="I3442" t="s">
        <v>733</v>
      </c>
      <c r="J3442">
        <v>140061914.29282579</v>
      </c>
    </row>
    <row r="3443" spans="1:10" x14ac:dyDescent="0.4">
      <c r="A3443">
        <v>210001312</v>
      </c>
      <c r="B3443" t="s">
        <v>2168</v>
      </c>
      <c r="C3443" t="s">
        <v>8273</v>
      </c>
      <c r="D3443" t="s">
        <v>2775</v>
      </c>
      <c r="F3443" t="s">
        <v>8355</v>
      </c>
      <c r="G3443" t="s">
        <v>2775</v>
      </c>
      <c r="H3443" t="s">
        <v>8355</v>
      </c>
      <c r="I3443" t="s">
        <v>733</v>
      </c>
      <c r="J3443">
        <v>882715785.42687905</v>
      </c>
    </row>
    <row r="3444" spans="1:10" x14ac:dyDescent="0.4">
      <c r="A3444">
        <v>210001312</v>
      </c>
      <c r="B3444" t="s">
        <v>2168</v>
      </c>
      <c r="C3444" t="s">
        <v>8273</v>
      </c>
      <c r="D3444" t="s">
        <v>2775</v>
      </c>
      <c r="F3444" t="s">
        <v>4146</v>
      </c>
      <c r="G3444" t="s">
        <v>2775</v>
      </c>
      <c r="H3444" t="s">
        <v>4146</v>
      </c>
      <c r="I3444" t="s">
        <v>733</v>
      </c>
      <c r="J3444">
        <v>47555905.78314551</v>
      </c>
    </row>
    <row r="3445" spans="1:10" x14ac:dyDescent="0.4">
      <c r="A3445">
        <v>210001312</v>
      </c>
      <c r="B3445" t="s">
        <v>2168</v>
      </c>
      <c r="C3445" t="s">
        <v>8273</v>
      </c>
      <c r="D3445" t="s">
        <v>2775</v>
      </c>
      <c r="F3445" t="s">
        <v>8356</v>
      </c>
      <c r="G3445" t="s">
        <v>2775</v>
      </c>
      <c r="H3445" t="s">
        <v>8356</v>
      </c>
      <c r="I3445" t="s">
        <v>733</v>
      </c>
      <c r="J3445">
        <v>63842174.886962473</v>
      </c>
    </row>
    <row r="3446" spans="1:10" x14ac:dyDescent="0.4">
      <c r="A3446">
        <v>210001312</v>
      </c>
      <c r="B3446" t="s">
        <v>2168</v>
      </c>
      <c r="C3446" t="s">
        <v>8273</v>
      </c>
      <c r="D3446" t="s">
        <v>2775</v>
      </c>
      <c r="F3446" t="s">
        <v>8357</v>
      </c>
      <c r="G3446" t="s">
        <v>2775</v>
      </c>
      <c r="H3446" t="s">
        <v>8357</v>
      </c>
      <c r="I3446" t="s">
        <v>733</v>
      </c>
      <c r="J3446">
        <v>32572538.207633909</v>
      </c>
    </row>
    <row r="3447" spans="1:10" x14ac:dyDescent="0.4">
      <c r="A3447">
        <v>210001312</v>
      </c>
      <c r="B3447" t="s">
        <v>2168</v>
      </c>
      <c r="C3447" t="s">
        <v>8273</v>
      </c>
      <c r="D3447" t="s">
        <v>2775</v>
      </c>
      <c r="F3447" t="s">
        <v>8358</v>
      </c>
      <c r="G3447" t="s">
        <v>2775</v>
      </c>
      <c r="H3447" t="s">
        <v>8358</v>
      </c>
      <c r="I3447" t="s">
        <v>733</v>
      </c>
      <c r="J3447">
        <v>125729997.4814669</v>
      </c>
    </row>
    <row r="3448" spans="1:10" x14ac:dyDescent="0.4">
      <c r="A3448">
        <v>210001312</v>
      </c>
      <c r="B3448" t="s">
        <v>2168</v>
      </c>
      <c r="C3448" t="s">
        <v>8273</v>
      </c>
      <c r="D3448" t="s">
        <v>2775</v>
      </c>
      <c r="F3448" t="s">
        <v>8359</v>
      </c>
      <c r="G3448" t="s">
        <v>2775</v>
      </c>
      <c r="H3448" t="s">
        <v>8359</v>
      </c>
      <c r="I3448" t="s">
        <v>733</v>
      </c>
      <c r="J3448">
        <v>827342470.47390139</v>
      </c>
    </row>
    <row r="3449" spans="1:10" x14ac:dyDescent="0.4">
      <c r="A3449">
        <v>210001312</v>
      </c>
      <c r="B3449" t="s">
        <v>2168</v>
      </c>
      <c r="C3449" t="s">
        <v>8273</v>
      </c>
      <c r="D3449" t="s">
        <v>2775</v>
      </c>
      <c r="F3449" t="s">
        <v>8360</v>
      </c>
      <c r="G3449" t="s">
        <v>2775</v>
      </c>
      <c r="H3449" t="s">
        <v>8360</v>
      </c>
      <c r="I3449" t="s">
        <v>733</v>
      </c>
      <c r="J3449">
        <v>271003517.88751411</v>
      </c>
    </row>
    <row r="3450" spans="1:10" x14ac:dyDescent="0.4">
      <c r="A3450">
        <v>210001312</v>
      </c>
      <c r="B3450" t="s">
        <v>2168</v>
      </c>
      <c r="C3450" t="s">
        <v>8273</v>
      </c>
      <c r="D3450" t="s">
        <v>2775</v>
      </c>
      <c r="F3450" t="s">
        <v>8361</v>
      </c>
      <c r="G3450" t="s">
        <v>2775</v>
      </c>
      <c r="H3450" t="s">
        <v>8361</v>
      </c>
      <c r="I3450" t="s">
        <v>733</v>
      </c>
      <c r="J3450">
        <v>22800776.745343741</v>
      </c>
    </row>
    <row r="3451" spans="1:10" x14ac:dyDescent="0.4">
      <c r="A3451">
        <v>210001312</v>
      </c>
      <c r="B3451" t="s">
        <v>2168</v>
      </c>
      <c r="C3451" t="s">
        <v>8273</v>
      </c>
      <c r="D3451" t="s">
        <v>2775</v>
      </c>
      <c r="F3451" t="s">
        <v>8362</v>
      </c>
      <c r="G3451" t="s">
        <v>2775</v>
      </c>
      <c r="H3451" t="s">
        <v>8362</v>
      </c>
      <c r="I3451" t="s">
        <v>733</v>
      </c>
      <c r="J3451">
        <v>44950102.726534799</v>
      </c>
    </row>
    <row r="3452" spans="1:10" x14ac:dyDescent="0.4">
      <c r="A3452">
        <v>210001312</v>
      </c>
      <c r="B3452" t="s">
        <v>2168</v>
      </c>
      <c r="C3452" t="s">
        <v>8273</v>
      </c>
      <c r="D3452" t="s">
        <v>2775</v>
      </c>
      <c r="F3452" t="s">
        <v>8363</v>
      </c>
      <c r="G3452" t="s">
        <v>2775</v>
      </c>
      <c r="H3452" t="s">
        <v>8363</v>
      </c>
      <c r="I3452" t="s">
        <v>733</v>
      </c>
      <c r="J3452">
        <v>762848844.82278621</v>
      </c>
    </row>
    <row r="3453" spans="1:10" x14ac:dyDescent="0.4">
      <c r="A3453">
        <v>210001312</v>
      </c>
      <c r="B3453" t="s">
        <v>2168</v>
      </c>
      <c r="C3453" t="s">
        <v>8273</v>
      </c>
      <c r="D3453" t="s">
        <v>2775</v>
      </c>
      <c r="F3453" t="s">
        <v>8364</v>
      </c>
      <c r="G3453" t="s">
        <v>2775</v>
      </c>
      <c r="H3453" t="s">
        <v>8364</v>
      </c>
      <c r="I3453" t="s">
        <v>733</v>
      </c>
      <c r="J3453">
        <v>81431345.519084781</v>
      </c>
    </row>
    <row r="3454" spans="1:10" x14ac:dyDescent="0.4">
      <c r="A3454">
        <v>210001312</v>
      </c>
      <c r="B3454" t="s">
        <v>2168</v>
      </c>
      <c r="C3454" t="s">
        <v>8273</v>
      </c>
      <c r="D3454" t="s">
        <v>2775</v>
      </c>
      <c r="F3454" t="s">
        <v>8365</v>
      </c>
      <c r="G3454" t="s">
        <v>2775</v>
      </c>
      <c r="H3454" t="s">
        <v>8365</v>
      </c>
      <c r="I3454" t="s">
        <v>733</v>
      </c>
      <c r="J3454">
        <v>246899839.61386499</v>
      </c>
    </row>
    <row r="3455" spans="1:10" x14ac:dyDescent="0.4">
      <c r="A3455">
        <v>210001312</v>
      </c>
      <c r="B3455" t="s">
        <v>2168</v>
      </c>
      <c r="C3455" t="s">
        <v>8273</v>
      </c>
      <c r="D3455" t="s">
        <v>2775</v>
      </c>
      <c r="F3455" t="s">
        <v>8366</v>
      </c>
      <c r="G3455" t="s">
        <v>2775</v>
      </c>
      <c r="H3455" t="s">
        <v>8366</v>
      </c>
      <c r="I3455" t="s">
        <v>733</v>
      </c>
      <c r="J3455">
        <v>362858075.6330418</v>
      </c>
    </row>
    <row r="3456" spans="1:10" x14ac:dyDescent="0.4">
      <c r="A3456">
        <v>210001312</v>
      </c>
      <c r="B3456" t="s">
        <v>2168</v>
      </c>
      <c r="C3456" t="s">
        <v>8273</v>
      </c>
      <c r="D3456" t="s">
        <v>2775</v>
      </c>
      <c r="F3456" t="s">
        <v>7781</v>
      </c>
      <c r="G3456" t="s">
        <v>2775</v>
      </c>
      <c r="H3456" t="s">
        <v>7781</v>
      </c>
      <c r="I3456" t="s">
        <v>733</v>
      </c>
      <c r="J3456">
        <v>65145076.415267818</v>
      </c>
    </row>
    <row r="3457" spans="1:10" x14ac:dyDescent="0.4">
      <c r="A3457">
        <v>210001312</v>
      </c>
      <c r="B3457" t="s">
        <v>2168</v>
      </c>
      <c r="C3457" t="s">
        <v>8273</v>
      </c>
      <c r="D3457" t="s">
        <v>2775</v>
      </c>
      <c r="F3457" t="s">
        <v>8367</v>
      </c>
      <c r="G3457" t="s">
        <v>2775</v>
      </c>
      <c r="H3457" t="s">
        <v>8367</v>
      </c>
      <c r="I3457" t="s">
        <v>733</v>
      </c>
      <c r="J3457">
        <v>48207356.547298193</v>
      </c>
    </row>
    <row r="3458" spans="1:10" x14ac:dyDescent="0.4">
      <c r="A3458">
        <v>210001312</v>
      </c>
      <c r="B3458" t="s">
        <v>2168</v>
      </c>
      <c r="C3458" t="s">
        <v>8273</v>
      </c>
      <c r="D3458" t="s">
        <v>2775</v>
      </c>
      <c r="F3458" t="s">
        <v>8368</v>
      </c>
      <c r="G3458" t="s">
        <v>2775</v>
      </c>
      <c r="H3458" t="s">
        <v>8368</v>
      </c>
      <c r="I3458" t="s">
        <v>733</v>
      </c>
      <c r="J3458">
        <v>74916837.877558008</v>
      </c>
    </row>
    <row r="3459" spans="1:10" x14ac:dyDescent="0.4">
      <c r="A3459">
        <v>210001312</v>
      </c>
      <c r="B3459" t="s">
        <v>2168</v>
      </c>
      <c r="C3459" t="s">
        <v>8273</v>
      </c>
      <c r="D3459" t="s">
        <v>2775</v>
      </c>
      <c r="F3459" t="s">
        <v>8369</v>
      </c>
      <c r="G3459" t="s">
        <v>2775</v>
      </c>
      <c r="H3459" t="s">
        <v>8369</v>
      </c>
      <c r="I3459" t="s">
        <v>733</v>
      </c>
      <c r="J3459">
        <v>145924971.1701999</v>
      </c>
    </row>
    <row r="3460" spans="1:10" x14ac:dyDescent="0.4">
      <c r="A3460">
        <v>210001312</v>
      </c>
      <c r="B3460" t="s">
        <v>2168</v>
      </c>
      <c r="C3460" t="s">
        <v>8273</v>
      </c>
      <c r="D3460" t="s">
        <v>2775</v>
      </c>
      <c r="F3460" t="s">
        <v>8370</v>
      </c>
      <c r="G3460" t="s">
        <v>2775</v>
      </c>
      <c r="H3460" t="s">
        <v>8370</v>
      </c>
      <c r="I3460" t="s">
        <v>733</v>
      </c>
      <c r="J3460">
        <v>123775645.18900891</v>
      </c>
    </row>
    <row r="3461" spans="1:10" x14ac:dyDescent="0.4">
      <c r="A3461">
        <v>210001312</v>
      </c>
      <c r="B3461" t="s">
        <v>2168</v>
      </c>
      <c r="C3461" t="s">
        <v>8273</v>
      </c>
      <c r="D3461" t="s">
        <v>2775</v>
      </c>
      <c r="F3461" t="s">
        <v>8371</v>
      </c>
      <c r="G3461" t="s">
        <v>2775</v>
      </c>
      <c r="H3461" t="s">
        <v>8371</v>
      </c>
      <c r="I3461" t="s">
        <v>733</v>
      </c>
      <c r="J3461">
        <v>209115695.2930097</v>
      </c>
    </row>
    <row r="3462" spans="1:10" x14ac:dyDescent="0.4">
      <c r="A3462">
        <v>210001312</v>
      </c>
      <c r="B3462" t="s">
        <v>2168</v>
      </c>
      <c r="C3462" t="s">
        <v>8273</v>
      </c>
      <c r="D3462" t="s">
        <v>2775</v>
      </c>
      <c r="F3462" t="s">
        <v>8372</v>
      </c>
      <c r="G3462" t="s">
        <v>2775</v>
      </c>
      <c r="H3462" t="s">
        <v>8372</v>
      </c>
      <c r="I3462" t="s">
        <v>733</v>
      </c>
      <c r="J3462">
        <v>218887456.7552999</v>
      </c>
    </row>
    <row r="3463" spans="1:10" x14ac:dyDescent="0.4">
      <c r="A3463">
        <v>210001312</v>
      </c>
      <c r="B3463" t="s">
        <v>2168</v>
      </c>
      <c r="C3463" t="s">
        <v>8273</v>
      </c>
      <c r="D3463" t="s">
        <v>2775</v>
      </c>
      <c r="F3463" t="s">
        <v>8373</v>
      </c>
      <c r="G3463" t="s">
        <v>2775</v>
      </c>
      <c r="H3463" t="s">
        <v>8373</v>
      </c>
      <c r="I3463" t="s">
        <v>733</v>
      </c>
      <c r="J3463">
        <v>177194607.84952849</v>
      </c>
    </row>
    <row r="3464" spans="1:10" x14ac:dyDescent="0.4">
      <c r="A3464">
        <v>210001312</v>
      </c>
      <c r="B3464" t="s">
        <v>2168</v>
      </c>
      <c r="C3464" t="s">
        <v>8273</v>
      </c>
      <c r="D3464" t="s">
        <v>2775</v>
      </c>
      <c r="F3464" t="s">
        <v>8374</v>
      </c>
      <c r="G3464" t="s">
        <v>2775</v>
      </c>
      <c r="H3464" t="s">
        <v>8374</v>
      </c>
      <c r="I3464" t="s">
        <v>733</v>
      </c>
      <c r="J3464">
        <v>364812427.9254998</v>
      </c>
    </row>
    <row r="3465" spans="1:10" x14ac:dyDescent="0.4">
      <c r="A3465">
        <v>210001312</v>
      </c>
      <c r="B3465" t="s">
        <v>2168</v>
      </c>
      <c r="C3465" t="s">
        <v>8273</v>
      </c>
      <c r="D3465" t="s">
        <v>2775</v>
      </c>
      <c r="F3465" t="s">
        <v>8375</v>
      </c>
      <c r="G3465" t="s">
        <v>2775</v>
      </c>
      <c r="H3465" t="s">
        <v>8375</v>
      </c>
      <c r="I3465" t="s">
        <v>733</v>
      </c>
      <c r="J3465">
        <v>50813159.603908896</v>
      </c>
    </row>
    <row r="3466" spans="1:10" x14ac:dyDescent="0.4">
      <c r="A3466">
        <v>210001312</v>
      </c>
      <c r="B3466" t="s">
        <v>2168</v>
      </c>
      <c r="C3466" t="s">
        <v>8273</v>
      </c>
      <c r="D3466" t="s">
        <v>2775</v>
      </c>
      <c r="F3466" t="s">
        <v>8376</v>
      </c>
      <c r="G3466" t="s">
        <v>2775</v>
      </c>
      <c r="H3466" t="s">
        <v>8376</v>
      </c>
      <c r="I3466" t="s">
        <v>733</v>
      </c>
      <c r="J3466">
        <v>134198857.41545171</v>
      </c>
    </row>
    <row r="3467" spans="1:10" x14ac:dyDescent="0.4">
      <c r="A3467">
        <v>210001312</v>
      </c>
      <c r="B3467" t="s">
        <v>2168</v>
      </c>
      <c r="C3467" t="s">
        <v>8273</v>
      </c>
      <c r="D3467" t="s">
        <v>2775</v>
      </c>
      <c r="F3467" t="s">
        <v>8377</v>
      </c>
      <c r="G3467" t="s">
        <v>2775</v>
      </c>
      <c r="H3467" t="s">
        <v>8377</v>
      </c>
      <c r="I3467" t="s">
        <v>733</v>
      </c>
      <c r="J3467">
        <v>104232122.2644285</v>
      </c>
    </row>
    <row r="3468" spans="1:10" x14ac:dyDescent="0.4">
      <c r="A3468">
        <v>210001312</v>
      </c>
      <c r="B3468" t="s">
        <v>2168</v>
      </c>
      <c r="C3468" t="s">
        <v>8273</v>
      </c>
      <c r="D3468" t="s">
        <v>2775</v>
      </c>
      <c r="F3468" t="s">
        <v>8378</v>
      </c>
      <c r="G3468" t="s">
        <v>2775</v>
      </c>
      <c r="H3468" t="s">
        <v>8378</v>
      </c>
      <c r="I3468" t="s">
        <v>733</v>
      </c>
      <c r="J3468">
        <v>325725382.07633913</v>
      </c>
    </row>
    <row r="3469" spans="1:10" x14ac:dyDescent="0.4">
      <c r="A3469">
        <v>210001312</v>
      </c>
      <c r="B3469" t="s">
        <v>2168</v>
      </c>
      <c r="C3469" t="s">
        <v>8273</v>
      </c>
      <c r="D3469" t="s">
        <v>2775</v>
      </c>
      <c r="F3469" t="s">
        <v>8379</v>
      </c>
      <c r="G3469" t="s">
        <v>2775</v>
      </c>
      <c r="H3469" t="s">
        <v>8379</v>
      </c>
      <c r="I3469" t="s">
        <v>733</v>
      </c>
      <c r="J3469">
        <v>102929220.7361232</v>
      </c>
    </row>
    <row r="3470" spans="1:10" x14ac:dyDescent="0.4">
      <c r="A3470">
        <v>210001312</v>
      </c>
      <c r="B3470" t="s">
        <v>2168</v>
      </c>
      <c r="C3470" t="s">
        <v>8273</v>
      </c>
      <c r="D3470" t="s">
        <v>2775</v>
      </c>
      <c r="F3470" t="s">
        <v>8380</v>
      </c>
      <c r="G3470" t="s">
        <v>2775</v>
      </c>
      <c r="H3470" t="s">
        <v>8380</v>
      </c>
      <c r="I3470" t="s">
        <v>733</v>
      </c>
      <c r="J3470">
        <v>83385697.811542824</v>
      </c>
    </row>
    <row r="3471" spans="1:10" x14ac:dyDescent="0.4">
      <c r="A3471">
        <v>210001312</v>
      </c>
      <c r="B3471" t="s">
        <v>2168</v>
      </c>
      <c r="C3471" t="s">
        <v>8273</v>
      </c>
      <c r="D3471" t="s">
        <v>2775</v>
      </c>
      <c r="F3471" t="s">
        <v>8381</v>
      </c>
      <c r="G3471" t="s">
        <v>2775</v>
      </c>
      <c r="H3471" t="s">
        <v>8381</v>
      </c>
      <c r="I3471" t="s">
        <v>733</v>
      </c>
      <c r="J3471">
        <v>71008133.292641923</v>
      </c>
    </row>
    <row r="3472" spans="1:10" x14ac:dyDescent="0.4">
      <c r="A3472">
        <v>210001312</v>
      </c>
      <c r="B3472" t="s">
        <v>2168</v>
      </c>
      <c r="C3472" t="s">
        <v>8273</v>
      </c>
      <c r="D3472" t="s">
        <v>2775</v>
      </c>
      <c r="F3472" t="s">
        <v>5506</v>
      </c>
      <c r="G3472" t="s">
        <v>2775</v>
      </c>
      <c r="H3472" t="s">
        <v>5506</v>
      </c>
      <c r="I3472" t="s">
        <v>733</v>
      </c>
      <c r="J3472">
        <v>330285537.42540789</v>
      </c>
    </row>
    <row r="3473" spans="1:10" x14ac:dyDescent="0.4">
      <c r="A3473">
        <v>210001312</v>
      </c>
      <c r="B3473" t="s">
        <v>2168</v>
      </c>
      <c r="C3473" t="s">
        <v>8273</v>
      </c>
      <c r="D3473" t="s">
        <v>2775</v>
      </c>
      <c r="F3473" t="s">
        <v>8382</v>
      </c>
      <c r="G3473" t="s">
        <v>2775</v>
      </c>
      <c r="H3473" t="s">
        <v>8382</v>
      </c>
      <c r="I3473" t="s">
        <v>733</v>
      </c>
      <c r="J3473">
        <v>164165592.56647491</v>
      </c>
    </row>
    <row r="3474" spans="1:10" x14ac:dyDescent="0.4">
      <c r="A3474">
        <v>210001312</v>
      </c>
      <c r="B3474" t="s">
        <v>2168</v>
      </c>
      <c r="C3474" t="s">
        <v>8273</v>
      </c>
      <c r="D3474" t="s">
        <v>2775</v>
      </c>
      <c r="F3474" t="s">
        <v>8383</v>
      </c>
      <c r="G3474" t="s">
        <v>2775</v>
      </c>
      <c r="H3474" t="s">
        <v>8383</v>
      </c>
      <c r="I3474" t="s">
        <v>733</v>
      </c>
      <c r="J3474">
        <v>259928854.89691859</v>
      </c>
    </row>
    <row r="3475" spans="1:10" x14ac:dyDescent="0.4">
      <c r="A3475">
        <v>210001312</v>
      </c>
      <c r="B3475" t="s">
        <v>2168</v>
      </c>
      <c r="C3475" t="s">
        <v>8273</v>
      </c>
      <c r="D3475" t="s">
        <v>2775</v>
      </c>
      <c r="F3475" t="s">
        <v>8384</v>
      </c>
      <c r="G3475" t="s">
        <v>2775</v>
      </c>
      <c r="H3475" t="s">
        <v>8384</v>
      </c>
      <c r="I3475" t="s">
        <v>733</v>
      </c>
      <c r="J3475">
        <v>158302535.6891008</v>
      </c>
    </row>
    <row r="3476" spans="1:10" x14ac:dyDescent="0.4">
      <c r="A3476">
        <v>210001312</v>
      </c>
      <c r="B3476" t="s">
        <v>2168</v>
      </c>
      <c r="C3476" t="s">
        <v>8273</v>
      </c>
      <c r="D3476" t="s">
        <v>2775</v>
      </c>
      <c r="F3476" t="s">
        <v>8385</v>
      </c>
      <c r="G3476" t="s">
        <v>2775</v>
      </c>
      <c r="H3476" t="s">
        <v>8385</v>
      </c>
      <c r="I3476" t="s">
        <v>733</v>
      </c>
      <c r="J3476">
        <v>177846058.6136812</v>
      </c>
    </row>
    <row r="3477" spans="1:10" x14ac:dyDescent="0.4">
      <c r="A3477">
        <v>210001312</v>
      </c>
      <c r="B3477" t="s">
        <v>2168</v>
      </c>
      <c r="C3477" t="s">
        <v>8273</v>
      </c>
      <c r="D3477" t="s">
        <v>2775</v>
      </c>
      <c r="F3477" t="s">
        <v>8386</v>
      </c>
      <c r="G3477" t="s">
        <v>2775</v>
      </c>
      <c r="H3477" t="s">
        <v>8386</v>
      </c>
      <c r="I3477" t="s">
        <v>733</v>
      </c>
      <c r="J3477">
        <v>115306785.255024</v>
      </c>
    </row>
    <row r="3478" spans="1:10" x14ac:dyDescent="0.4">
      <c r="A3478">
        <v>210001312</v>
      </c>
      <c r="B3478" t="s">
        <v>2168</v>
      </c>
      <c r="C3478" t="s">
        <v>8273</v>
      </c>
      <c r="D3478" t="s">
        <v>2775</v>
      </c>
      <c r="F3478" t="s">
        <v>8387</v>
      </c>
      <c r="G3478" t="s">
        <v>2775</v>
      </c>
      <c r="H3478" t="s">
        <v>8387</v>
      </c>
      <c r="I3478" t="s">
        <v>733</v>
      </c>
      <c r="J3478">
        <v>117261137.5474821</v>
      </c>
    </row>
    <row r="3479" spans="1:10" x14ac:dyDescent="0.4">
      <c r="A3479">
        <v>210001312</v>
      </c>
      <c r="B3479" t="s">
        <v>2168</v>
      </c>
      <c r="C3479" t="s">
        <v>8273</v>
      </c>
      <c r="D3479" t="s">
        <v>2775</v>
      </c>
      <c r="F3479" t="s">
        <v>8388</v>
      </c>
      <c r="G3479" t="s">
        <v>2775</v>
      </c>
      <c r="H3479" t="s">
        <v>8388</v>
      </c>
      <c r="I3479" t="s">
        <v>733</v>
      </c>
      <c r="J3479">
        <v>119215489.8399401</v>
      </c>
    </row>
    <row r="3480" spans="1:10" x14ac:dyDescent="0.4">
      <c r="A3480">
        <v>210001312</v>
      </c>
      <c r="B3480" t="s">
        <v>2168</v>
      </c>
      <c r="C3480" t="s">
        <v>8273</v>
      </c>
      <c r="D3480" t="s">
        <v>2775</v>
      </c>
      <c r="F3480" t="s">
        <v>8389</v>
      </c>
      <c r="G3480" t="s">
        <v>2775</v>
      </c>
      <c r="H3480" t="s">
        <v>8389</v>
      </c>
      <c r="I3480" t="s">
        <v>733</v>
      </c>
      <c r="J3480">
        <v>350480511.11414093</v>
      </c>
    </row>
    <row r="3481" spans="1:10" x14ac:dyDescent="0.4">
      <c r="A3481">
        <v>210001312</v>
      </c>
      <c r="B3481" t="s">
        <v>2168</v>
      </c>
      <c r="C3481" t="s">
        <v>8273</v>
      </c>
      <c r="D3481" t="s">
        <v>2775</v>
      </c>
      <c r="F3481" t="s">
        <v>8390</v>
      </c>
      <c r="G3481" t="s">
        <v>2775</v>
      </c>
      <c r="H3481" t="s">
        <v>8390</v>
      </c>
      <c r="I3481" t="s">
        <v>733</v>
      </c>
      <c r="J3481">
        <v>68402330.236031204</v>
      </c>
    </row>
    <row r="3482" spans="1:10" x14ac:dyDescent="0.4">
      <c r="A3482">
        <v>210001312</v>
      </c>
      <c r="B3482" t="s">
        <v>2168</v>
      </c>
      <c r="C3482" t="s">
        <v>8273</v>
      </c>
      <c r="D3482" t="s">
        <v>2775</v>
      </c>
      <c r="F3482" t="s">
        <v>8391</v>
      </c>
      <c r="G3482" t="s">
        <v>2775</v>
      </c>
      <c r="H3482" t="s">
        <v>8391</v>
      </c>
      <c r="I3482" t="s">
        <v>733</v>
      </c>
      <c r="J3482">
        <v>265140461.01014009</v>
      </c>
    </row>
    <row r="3483" spans="1:10" x14ac:dyDescent="0.4">
      <c r="A3483">
        <v>210001312</v>
      </c>
      <c r="B3483" t="s">
        <v>2168</v>
      </c>
      <c r="C3483" t="s">
        <v>8273</v>
      </c>
      <c r="D3483" t="s">
        <v>2775</v>
      </c>
      <c r="F3483" t="s">
        <v>8392</v>
      </c>
      <c r="G3483" t="s">
        <v>2775</v>
      </c>
      <c r="H3483" t="s">
        <v>8392</v>
      </c>
      <c r="I3483" t="s">
        <v>733</v>
      </c>
      <c r="J3483">
        <v>39087045.849160694</v>
      </c>
    </row>
    <row r="3484" spans="1:10" x14ac:dyDescent="0.4">
      <c r="A3484">
        <v>210001312</v>
      </c>
      <c r="B3484" t="s">
        <v>2168</v>
      </c>
      <c r="C3484" t="s">
        <v>8273</v>
      </c>
      <c r="D3484" t="s">
        <v>2775</v>
      </c>
      <c r="F3484" t="s">
        <v>8393</v>
      </c>
      <c r="G3484" t="s">
        <v>2775</v>
      </c>
      <c r="H3484" t="s">
        <v>8393</v>
      </c>
      <c r="I3484" t="s">
        <v>733</v>
      </c>
      <c r="J3484">
        <v>65145076.415267818</v>
      </c>
    </row>
    <row r="3485" spans="1:10" x14ac:dyDescent="0.4">
      <c r="A3485">
        <v>210001312</v>
      </c>
      <c r="B3485" t="s">
        <v>2168</v>
      </c>
      <c r="C3485" t="s">
        <v>8273</v>
      </c>
      <c r="D3485" t="s">
        <v>2775</v>
      </c>
      <c r="F3485" t="s">
        <v>8394</v>
      </c>
      <c r="G3485" t="s">
        <v>2775</v>
      </c>
      <c r="H3485" t="s">
        <v>8394</v>
      </c>
      <c r="I3485" t="s">
        <v>733</v>
      </c>
      <c r="J3485">
        <v>224099062.8685213</v>
      </c>
    </row>
    <row r="3486" spans="1:10" x14ac:dyDescent="0.4">
      <c r="A3486">
        <v>210001312</v>
      </c>
      <c r="B3486" t="s">
        <v>2168</v>
      </c>
      <c r="C3486" t="s">
        <v>8273</v>
      </c>
      <c r="D3486" t="s">
        <v>2775</v>
      </c>
      <c r="F3486" t="s">
        <v>8395</v>
      </c>
      <c r="G3486" t="s">
        <v>2775</v>
      </c>
      <c r="H3486" t="s">
        <v>8395</v>
      </c>
      <c r="I3486" t="s">
        <v>733</v>
      </c>
      <c r="J3486">
        <v>72311034.820947275</v>
      </c>
    </row>
    <row r="3487" spans="1:10" x14ac:dyDescent="0.4">
      <c r="A3487">
        <v>210001312</v>
      </c>
      <c r="B3487" t="s">
        <v>2168</v>
      </c>
      <c r="C3487" t="s">
        <v>8273</v>
      </c>
      <c r="D3487" t="s">
        <v>2775</v>
      </c>
      <c r="F3487" t="s">
        <v>8396</v>
      </c>
      <c r="G3487" t="s">
        <v>2775</v>
      </c>
      <c r="H3487" t="s">
        <v>8396</v>
      </c>
      <c r="I3487" t="s">
        <v>733</v>
      </c>
      <c r="J3487">
        <v>181103312.43444449</v>
      </c>
    </row>
    <row r="3488" spans="1:10" x14ac:dyDescent="0.4">
      <c r="A3488">
        <v>210001312</v>
      </c>
      <c r="B3488" t="s">
        <v>2168</v>
      </c>
      <c r="C3488" t="s">
        <v>8273</v>
      </c>
      <c r="D3488" t="s">
        <v>2775</v>
      </c>
      <c r="F3488" t="s">
        <v>8397</v>
      </c>
      <c r="G3488" t="s">
        <v>2775</v>
      </c>
      <c r="H3488" t="s">
        <v>8397</v>
      </c>
      <c r="I3488" t="s">
        <v>733</v>
      </c>
      <c r="J3488">
        <v>24755129.037801769</v>
      </c>
    </row>
    <row r="3489" spans="1:10" x14ac:dyDescent="0.4">
      <c r="A3489">
        <v>210001312</v>
      </c>
      <c r="B3489" t="s">
        <v>2168</v>
      </c>
      <c r="C3489" t="s">
        <v>8273</v>
      </c>
      <c r="D3489" t="s">
        <v>2775</v>
      </c>
      <c r="F3489" t="s">
        <v>8398</v>
      </c>
      <c r="G3489" t="s">
        <v>2775</v>
      </c>
      <c r="H3489" t="s">
        <v>8398</v>
      </c>
      <c r="I3489" t="s">
        <v>733</v>
      </c>
      <c r="J3489">
        <v>125078546.7173142</v>
      </c>
    </row>
    <row r="3490" spans="1:10" x14ac:dyDescent="0.4">
      <c r="A3490">
        <v>210001312</v>
      </c>
      <c r="B3490" t="s">
        <v>2168</v>
      </c>
      <c r="C3490" t="s">
        <v>8273</v>
      </c>
      <c r="D3490" t="s">
        <v>2775</v>
      </c>
      <c r="F3490" t="s">
        <v>8399</v>
      </c>
      <c r="G3490" t="s">
        <v>2775</v>
      </c>
      <c r="H3490" t="s">
        <v>8399</v>
      </c>
      <c r="I3490" t="s">
        <v>733</v>
      </c>
      <c r="J3490">
        <v>386310303.14253819</v>
      </c>
    </row>
    <row r="3491" spans="1:10" x14ac:dyDescent="0.4">
      <c r="A3491">
        <v>210001312</v>
      </c>
      <c r="B3491" t="s">
        <v>2168</v>
      </c>
      <c r="C3491" t="s">
        <v>8273</v>
      </c>
      <c r="D3491" t="s">
        <v>2775</v>
      </c>
      <c r="F3491" t="s">
        <v>8400</v>
      </c>
      <c r="G3491" t="s">
        <v>2775</v>
      </c>
      <c r="H3491" t="s">
        <v>8400</v>
      </c>
      <c r="I3491" t="s">
        <v>733</v>
      </c>
      <c r="J3491">
        <v>1373258210.8338461</v>
      </c>
    </row>
    <row r="3492" spans="1:10" x14ac:dyDescent="0.4">
      <c r="A3492">
        <v>210001312</v>
      </c>
      <c r="B3492" t="s">
        <v>2168</v>
      </c>
      <c r="C3492" t="s">
        <v>8273</v>
      </c>
      <c r="D3492" t="s">
        <v>2775</v>
      </c>
      <c r="F3492" t="s">
        <v>8401</v>
      </c>
      <c r="G3492" t="s">
        <v>2775</v>
      </c>
      <c r="H3492" t="s">
        <v>8401</v>
      </c>
      <c r="I3492" t="s">
        <v>733</v>
      </c>
      <c r="J3492">
        <v>85340050.104000852</v>
      </c>
    </row>
    <row r="3493" spans="1:10" x14ac:dyDescent="0.4">
      <c r="A3493">
        <v>210001312</v>
      </c>
      <c r="B3493" t="s">
        <v>2168</v>
      </c>
      <c r="C3493" t="s">
        <v>8273</v>
      </c>
      <c r="D3493" t="s">
        <v>2775</v>
      </c>
      <c r="F3493" t="s">
        <v>4854</v>
      </c>
      <c r="G3493" t="s">
        <v>2775</v>
      </c>
      <c r="H3493" t="s">
        <v>4854</v>
      </c>
      <c r="I3493" t="s">
        <v>733</v>
      </c>
      <c r="J3493">
        <v>488588073.11450869</v>
      </c>
    </row>
    <row r="3494" spans="1:10" x14ac:dyDescent="0.4">
      <c r="A3494">
        <v>210001312</v>
      </c>
      <c r="B3494" t="s">
        <v>2168</v>
      </c>
      <c r="C3494" t="s">
        <v>8273</v>
      </c>
      <c r="D3494" t="s">
        <v>2775</v>
      </c>
      <c r="F3494" t="s">
        <v>8402</v>
      </c>
      <c r="G3494" t="s">
        <v>2775</v>
      </c>
      <c r="H3494" t="s">
        <v>8402</v>
      </c>
      <c r="I3494" t="s">
        <v>733</v>
      </c>
      <c r="J3494">
        <v>24755129.037801769</v>
      </c>
    </row>
    <row r="3495" spans="1:10" x14ac:dyDescent="0.4">
      <c r="A3495">
        <v>210001312</v>
      </c>
      <c r="B3495" t="s">
        <v>2168</v>
      </c>
      <c r="C3495" t="s">
        <v>8273</v>
      </c>
      <c r="D3495" t="s">
        <v>2775</v>
      </c>
      <c r="F3495" t="s">
        <v>8403</v>
      </c>
      <c r="G3495" t="s">
        <v>2775</v>
      </c>
      <c r="H3495" t="s">
        <v>8403</v>
      </c>
      <c r="I3495" t="s">
        <v>733</v>
      </c>
      <c r="J3495">
        <v>140713365.05697849</v>
      </c>
    </row>
    <row r="3496" spans="1:10" x14ac:dyDescent="0.4">
      <c r="A3496">
        <v>210001312</v>
      </c>
      <c r="B3496" t="s">
        <v>2168</v>
      </c>
      <c r="C3496" t="s">
        <v>8273</v>
      </c>
      <c r="D3496" t="s">
        <v>2775</v>
      </c>
      <c r="F3496" t="s">
        <v>8404</v>
      </c>
      <c r="G3496" t="s">
        <v>2775</v>
      </c>
      <c r="H3496" t="s">
        <v>8404</v>
      </c>
      <c r="I3496" t="s">
        <v>733</v>
      </c>
      <c r="J3496">
        <v>644936256.51115143</v>
      </c>
    </row>
    <row r="3497" spans="1:10" x14ac:dyDescent="0.4">
      <c r="A3497">
        <v>210001312</v>
      </c>
      <c r="B3497" t="s">
        <v>2168</v>
      </c>
      <c r="C3497" t="s">
        <v>8273</v>
      </c>
      <c r="D3497" t="s">
        <v>2775</v>
      </c>
      <c r="F3497" t="s">
        <v>4207</v>
      </c>
      <c r="G3497" t="s">
        <v>2775</v>
      </c>
      <c r="H3497" t="s">
        <v>4207</v>
      </c>
      <c r="I3497" t="s">
        <v>733</v>
      </c>
      <c r="J3497">
        <v>205206990.70809361</v>
      </c>
    </row>
    <row r="3498" spans="1:10" x14ac:dyDescent="0.4">
      <c r="A3498">
        <v>210001312</v>
      </c>
      <c r="B3498" t="s">
        <v>2168</v>
      </c>
      <c r="C3498" t="s">
        <v>8273</v>
      </c>
      <c r="D3498" t="s">
        <v>2775</v>
      </c>
      <c r="F3498" t="s">
        <v>8405</v>
      </c>
      <c r="G3498" t="s">
        <v>2775</v>
      </c>
      <c r="H3498" t="s">
        <v>8405</v>
      </c>
      <c r="I3498" t="s">
        <v>733</v>
      </c>
      <c r="J3498">
        <v>65796527.179420501</v>
      </c>
    </row>
    <row r="3499" spans="1:10" x14ac:dyDescent="0.4">
      <c r="A3499">
        <v>210001312</v>
      </c>
      <c r="B3499" t="s">
        <v>2168</v>
      </c>
      <c r="C3499" t="s">
        <v>8273</v>
      </c>
      <c r="D3499" t="s">
        <v>2775</v>
      </c>
      <c r="F3499" t="s">
        <v>8406</v>
      </c>
      <c r="G3499" t="s">
        <v>2775</v>
      </c>
      <c r="H3499" t="s">
        <v>8406</v>
      </c>
      <c r="I3499" t="s">
        <v>733</v>
      </c>
      <c r="J3499">
        <v>13029015.283053569</v>
      </c>
    </row>
    <row r="3500" spans="1:10" x14ac:dyDescent="0.4">
      <c r="A3500">
        <v>210001312</v>
      </c>
      <c r="B3500" t="s">
        <v>2168</v>
      </c>
      <c r="C3500" t="s">
        <v>8273</v>
      </c>
      <c r="D3500" t="s">
        <v>2775</v>
      </c>
      <c r="F3500" t="s">
        <v>8407</v>
      </c>
      <c r="G3500" t="s">
        <v>2775</v>
      </c>
      <c r="H3500" t="s">
        <v>8407</v>
      </c>
      <c r="I3500" t="s">
        <v>733</v>
      </c>
      <c r="J3500">
        <v>89900205.453069597</v>
      </c>
    </row>
    <row r="3501" spans="1:10" x14ac:dyDescent="0.4">
      <c r="A3501">
        <v>210001312</v>
      </c>
      <c r="B3501" t="s">
        <v>2168</v>
      </c>
      <c r="C3501" t="s">
        <v>8273</v>
      </c>
      <c r="D3501" t="s">
        <v>2775</v>
      </c>
      <c r="F3501" t="s">
        <v>8408</v>
      </c>
      <c r="G3501" t="s">
        <v>2775</v>
      </c>
      <c r="H3501" t="s">
        <v>8408</v>
      </c>
      <c r="I3501" t="s">
        <v>733</v>
      </c>
      <c r="J3501">
        <v>179148960.14198649</v>
      </c>
    </row>
    <row r="3502" spans="1:10" x14ac:dyDescent="0.4">
      <c r="A3502">
        <v>210001312</v>
      </c>
      <c r="B3502" t="s">
        <v>2168</v>
      </c>
      <c r="C3502" t="s">
        <v>8273</v>
      </c>
      <c r="D3502" t="s">
        <v>2775</v>
      </c>
      <c r="F3502" t="s">
        <v>8409</v>
      </c>
      <c r="G3502" t="s">
        <v>2775</v>
      </c>
      <c r="H3502" t="s">
        <v>8409</v>
      </c>
      <c r="I3502" t="s">
        <v>733</v>
      </c>
      <c r="J3502">
        <v>39087045.849160694</v>
      </c>
    </row>
    <row r="3503" spans="1:10" x14ac:dyDescent="0.4">
      <c r="A3503">
        <v>210001312</v>
      </c>
      <c r="B3503" t="s">
        <v>2168</v>
      </c>
      <c r="C3503" t="s">
        <v>8273</v>
      </c>
      <c r="D3503" t="s">
        <v>2775</v>
      </c>
      <c r="F3503" t="s">
        <v>8410</v>
      </c>
      <c r="G3503" t="s">
        <v>2775</v>
      </c>
      <c r="H3503" t="s">
        <v>8410</v>
      </c>
      <c r="I3503" t="s">
        <v>733</v>
      </c>
      <c r="J3503">
        <v>71659584.056794599</v>
      </c>
    </row>
    <row r="3504" spans="1:10" x14ac:dyDescent="0.4">
      <c r="A3504">
        <v>210001312</v>
      </c>
      <c r="B3504" t="s">
        <v>2168</v>
      </c>
      <c r="C3504" t="s">
        <v>8273</v>
      </c>
      <c r="D3504" t="s">
        <v>2775</v>
      </c>
      <c r="F3504" t="s">
        <v>8411</v>
      </c>
      <c r="G3504" t="s">
        <v>2775</v>
      </c>
      <c r="H3504" t="s">
        <v>8411</v>
      </c>
      <c r="I3504" t="s">
        <v>733</v>
      </c>
      <c r="J3504">
        <v>166771395.62308559</v>
      </c>
    </row>
    <row r="3505" spans="1:10" x14ac:dyDescent="0.4">
      <c r="A3505">
        <v>210001312</v>
      </c>
      <c r="B3505" t="s">
        <v>2168</v>
      </c>
      <c r="C3505" t="s">
        <v>8273</v>
      </c>
      <c r="D3505" t="s">
        <v>2775</v>
      </c>
      <c r="F3505" t="s">
        <v>8412</v>
      </c>
      <c r="G3505" t="s">
        <v>2775</v>
      </c>
      <c r="H3505" t="s">
        <v>8412</v>
      </c>
      <c r="I3505" t="s">
        <v>733</v>
      </c>
      <c r="J3505">
        <v>207812793.76470441</v>
      </c>
    </row>
    <row r="3506" spans="1:10" x14ac:dyDescent="0.4">
      <c r="A3506">
        <v>210001312</v>
      </c>
      <c r="B3506" t="s">
        <v>2168</v>
      </c>
      <c r="C3506" t="s">
        <v>8273</v>
      </c>
      <c r="D3506" t="s">
        <v>2775</v>
      </c>
      <c r="F3506" t="s">
        <v>8413</v>
      </c>
      <c r="G3506" t="s">
        <v>2775</v>
      </c>
      <c r="H3506" t="s">
        <v>8413</v>
      </c>
      <c r="I3506" t="s">
        <v>733</v>
      </c>
      <c r="J3506">
        <v>497056933.0484935</v>
      </c>
    </row>
    <row r="3507" spans="1:10" x14ac:dyDescent="0.4">
      <c r="A3507">
        <v>210001312</v>
      </c>
      <c r="B3507" t="s">
        <v>2168</v>
      </c>
      <c r="C3507" t="s">
        <v>8273</v>
      </c>
      <c r="D3507" t="s">
        <v>2775</v>
      </c>
      <c r="F3507" t="s">
        <v>8414</v>
      </c>
      <c r="G3507" t="s">
        <v>2775</v>
      </c>
      <c r="H3507" t="s">
        <v>8414</v>
      </c>
      <c r="I3507" t="s">
        <v>733</v>
      </c>
      <c r="J3507">
        <v>80779894.754932106</v>
      </c>
    </row>
    <row r="3508" spans="1:10" x14ac:dyDescent="0.4">
      <c r="A3508">
        <v>210001312</v>
      </c>
      <c r="B3508" t="s">
        <v>2168</v>
      </c>
      <c r="C3508" t="s">
        <v>8273</v>
      </c>
      <c r="D3508" t="s">
        <v>2775</v>
      </c>
      <c r="F3508" t="s">
        <v>8415</v>
      </c>
      <c r="G3508" t="s">
        <v>2775</v>
      </c>
      <c r="H3508" t="s">
        <v>8415</v>
      </c>
      <c r="I3508" t="s">
        <v>733</v>
      </c>
      <c r="J3508">
        <v>22800776.745343741</v>
      </c>
    </row>
    <row r="3509" spans="1:10" x14ac:dyDescent="0.4">
      <c r="A3509">
        <v>210001312</v>
      </c>
      <c r="B3509" t="s">
        <v>2168</v>
      </c>
      <c r="C3509" t="s">
        <v>8273</v>
      </c>
      <c r="D3509" t="s">
        <v>2775</v>
      </c>
      <c r="F3509" t="s">
        <v>8416</v>
      </c>
      <c r="G3509" t="s">
        <v>2775</v>
      </c>
      <c r="H3509" t="s">
        <v>8416</v>
      </c>
      <c r="I3509" t="s">
        <v>733</v>
      </c>
      <c r="J3509">
        <v>54070413.424672298</v>
      </c>
    </row>
    <row r="3510" spans="1:10" x14ac:dyDescent="0.4">
      <c r="A3510">
        <v>210001312</v>
      </c>
      <c r="B3510" t="s">
        <v>2168</v>
      </c>
      <c r="C3510" t="s">
        <v>8273</v>
      </c>
      <c r="D3510" t="s">
        <v>2775</v>
      </c>
      <c r="F3510" t="s">
        <v>8417</v>
      </c>
      <c r="G3510" t="s">
        <v>2775</v>
      </c>
      <c r="H3510" t="s">
        <v>8417</v>
      </c>
      <c r="I3510" t="s">
        <v>733</v>
      </c>
      <c r="J3510">
        <v>1353063237.145113</v>
      </c>
    </row>
    <row r="3511" spans="1:10" x14ac:dyDescent="0.4">
      <c r="A3511">
        <v>210001312</v>
      </c>
      <c r="B3511" t="s">
        <v>2168</v>
      </c>
      <c r="C3511" t="s">
        <v>8273</v>
      </c>
      <c r="D3511" t="s">
        <v>2775</v>
      </c>
      <c r="F3511" t="s">
        <v>8418</v>
      </c>
      <c r="G3511" t="s">
        <v>2775</v>
      </c>
      <c r="H3511" t="s">
        <v>8418</v>
      </c>
      <c r="I3511" t="s">
        <v>733</v>
      </c>
      <c r="J3511">
        <v>86642951.632306218</v>
      </c>
    </row>
    <row r="3512" spans="1:10" x14ac:dyDescent="0.4">
      <c r="A3512">
        <v>210001312</v>
      </c>
      <c r="B3512" t="s">
        <v>2168</v>
      </c>
      <c r="C3512" t="s">
        <v>8273</v>
      </c>
      <c r="D3512" t="s">
        <v>2775</v>
      </c>
      <c r="F3512" t="s">
        <v>8419</v>
      </c>
      <c r="G3512" t="s">
        <v>2775</v>
      </c>
      <c r="H3512" t="s">
        <v>8419</v>
      </c>
      <c r="I3512" t="s">
        <v>733</v>
      </c>
      <c r="J3512">
        <v>8631722625.0229855</v>
      </c>
    </row>
    <row r="3513" spans="1:10" x14ac:dyDescent="0.4">
      <c r="A3513">
        <v>210001312</v>
      </c>
      <c r="B3513" t="s">
        <v>2168</v>
      </c>
      <c r="C3513" t="s">
        <v>8273</v>
      </c>
      <c r="D3513" t="s">
        <v>2775</v>
      </c>
      <c r="F3513" t="s">
        <v>8420</v>
      </c>
      <c r="G3513" t="s">
        <v>2775</v>
      </c>
      <c r="H3513" t="s">
        <v>8420</v>
      </c>
      <c r="I3513" t="s">
        <v>733</v>
      </c>
      <c r="J3513">
        <v>48858807.311450869</v>
      </c>
    </row>
    <row r="3514" spans="1:10" x14ac:dyDescent="0.4">
      <c r="A3514">
        <v>210001312</v>
      </c>
      <c r="B3514" t="s">
        <v>2168</v>
      </c>
      <c r="C3514" t="s">
        <v>8273</v>
      </c>
      <c r="D3514" t="s">
        <v>2775</v>
      </c>
      <c r="F3514" t="s">
        <v>8421</v>
      </c>
      <c r="G3514" t="s">
        <v>2775</v>
      </c>
      <c r="H3514" t="s">
        <v>8421</v>
      </c>
      <c r="I3514" t="s">
        <v>733</v>
      </c>
      <c r="J3514">
        <v>104232122.2644285</v>
      </c>
    </row>
    <row r="3515" spans="1:10" x14ac:dyDescent="0.4">
      <c r="A3515">
        <v>210001312</v>
      </c>
      <c r="B3515" t="s">
        <v>2168</v>
      </c>
      <c r="C3515" t="s">
        <v>8273</v>
      </c>
      <c r="D3515" t="s">
        <v>2775</v>
      </c>
      <c r="F3515" t="s">
        <v>8422</v>
      </c>
      <c r="G3515" t="s">
        <v>2775</v>
      </c>
      <c r="H3515" t="s">
        <v>8422</v>
      </c>
      <c r="I3515" t="s">
        <v>733</v>
      </c>
      <c r="J3515">
        <v>228007767.45343739</v>
      </c>
    </row>
    <row r="3516" spans="1:10" x14ac:dyDescent="0.4">
      <c r="A3516">
        <v>210001312</v>
      </c>
      <c r="B3516" t="s">
        <v>2168</v>
      </c>
      <c r="C3516" t="s">
        <v>8273</v>
      </c>
      <c r="D3516" t="s">
        <v>2775</v>
      </c>
      <c r="F3516" t="s">
        <v>8423</v>
      </c>
      <c r="G3516" t="s">
        <v>2775</v>
      </c>
      <c r="H3516" t="s">
        <v>8423</v>
      </c>
      <c r="I3516" t="s">
        <v>733</v>
      </c>
      <c r="J3516">
        <v>2997976416.6306248</v>
      </c>
    </row>
    <row r="3517" spans="1:10" x14ac:dyDescent="0.4">
      <c r="A3517">
        <v>210001312</v>
      </c>
      <c r="B3517" t="s">
        <v>2168</v>
      </c>
      <c r="C3517" t="s">
        <v>8273</v>
      </c>
      <c r="D3517" t="s">
        <v>2775</v>
      </c>
      <c r="F3517" t="s">
        <v>8424</v>
      </c>
      <c r="G3517" t="s">
        <v>2775</v>
      </c>
      <c r="H3517" t="s">
        <v>8424</v>
      </c>
      <c r="I3517" t="s">
        <v>733</v>
      </c>
      <c r="J3517">
        <v>55373314.95297765</v>
      </c>
    </row>
    <row r="3518" spans="1:10" x14ac:dyDescent="0.4">
      <c r="A3518">
        <v>210001312</v>
      </c>
      <c r="B3518" t="s">
        <v>2168</v>
      </c>
      <c r="C3518" t="s">
        <v>8273</v>
      </c>
      <c r="D3518" t="s">
        <v>2775</v>
      </c>
      <c r="F3518" t="s">
        <v>8425</v>
      </c>
      <c r="G3518" t="s">
        <v>2775</v>
      </c>
      <c r="H3518" t="s">
        <v>8425</v>
      </c>
      <c r="I3518" t="s">
        <v>733</v>
      </c>
      <c r="J3518">
        <v>349829060.34998822</v>
      </c>
    </row>
    <row r="3519" spans="1:10" x14ac:dyDescent="0.4">
      <c r="A3519">
        <v>210001312</v>
      </c>
      <c r="B3519" t="s">
        <v>2168</v>
      </c>
      <c r="C3519" t="s">
        <v>8273</v>
      </c>
      <c r="D3519" t="s">
        <v>2775</v>
      </c>
      <c r="F3519" t="s">
        <v>8426</v>
      </c>
      <c r="G3519" t="s">
        <v>2775</v>
      </c>
      <c r="H3519" t="s">
        <v>8426</v>
      </c>
      <c r="I3519" t="s">
        <v>733</v>
      </c>
      <c r="J3519">
        <v>91203106.981374949</v>
      </c>
    </row>
    <row r="3520" spans="1:10" x14ac:dyDescent="0.4">
      <c r="A3520">
        <v>210001312</v>
      </c>
      <c r="B3520" t="s">
        <v>2168</v>
      </c>
      <c r="C3520" t="s">
        <v>8273</v>
      </c>
      <c r="D3520" t="s">
        <v>2775</v>
      </c>
      <c r="F3520" t="s">
        <v>8427</v>
      </c>
      <c r="G3520" t="s">
        <v>2775</v>
      </c>
      <c r="H3520" t="s">
        <v>8427</v>
      </c>
      <c r="I3520" t="s">
        <v>733</v>
      </c>
      <c r="J3520">
        <v>195435229.24580351</v>
      </c>
    </row>
    <row r="3521" spans="1:10" x14ac:dyDescent="0.4">
      <c r="A3521">
        <v>210001312</v>
      </c>
      <c r="B3521" t="s">
        <v>2168</v>
      </c>
      <c r="C3521" t="s">
        <v>8273</v>
      </c>
      <c r="D3521" t="s">
        <v>2775</v>
      </c>
      <c r="F3521" t="s">
        <v>8428</v>
      </c>
      <c r="G3521" t="s">
        <v>2775</v>
      </c>
      <c r="H3521" t="s">
        <v>8428</v>
      </c>
      <c r="I3521" t="s">
        <v>733</v>
      </c>
      <c r="J3521">
        <v>130941603.5946883</v>
      </c>
    </row>
    <row r="3522" spans="1:10" x14ac:dyDescent="0.4">
      <c r="A3522">
        <v>210001312</v>
      </c>
      <c r="B3522" t="s">
        <v>2168</v>
      </c>
      <c r="C3522" t="s">
        <v>8273</v>
      </c>
      <c r="D3522" t="s">
        <v>2775</v>
      </c>
      <c r="F3522" t="s">
        <v>8429</v>
      </c>
      <c r="G3522" t="s">
        <v>2775</v>
      </c>
      <c r="H3522" t="s">
        <v>8429</v>
      </c>
      <c r="I3522" t="s">
        <v>733</v>
      </c>
      <c r="J3522">
        <v>67099428.70772586</v>
      </c>
    </row>
    <row r="3523" spans="1:10" x14ac:dyDescent="0.4">
      <c r="A3523">
        <v>210001312</v>
      </c>
      <c r="B3523" t="s">
        <v>2168</v>
      </c>
      <c r="C3523" t="s">
        <v>8273</v>
      </c>
      <c r="D3523" t="s">
        <v>2775</v>
      </c>
      <c r="F3523" t="s">
        <v>8430</v>
      </c>
      <c r="G3523" t="s">
        <v>2775</v>
      </c>
      <c r="H3523" t="s">
        <v>8430</v>
      </c>
      <c r="I3523" t="s">
        <v>733</v>
      </c>
      <c r="J3523">
        <v>68402330.236031204</v>
      </c>
    </row>
    <row r="3524" spans="1:10" x14ac:dyDescent="0.4">
      <c r="A3524">
        <v>210001312</v>
      </c>
      <c r="B3524" t="s">
        <v>2168</v>
      </c>
      <c r="C3524" t="s">
        <v>8273</v>
      </c>
      <c r="D3524" t="s">
        <v>2775</v>
      </c>
      <c r="F3524" t="s">
        <v>8431</v>
      </c>
      <c r="G3524" t="s">
        <v>2775</v>
      </c>
      <c r="H3524" t="s">
        <v>8431</v>
      </c>
      <c r="I3524" t="s">
        <v>733</v>
      </c>
      <c r="J3524">
        <v>760894492.53032815</v>
      </c>
    </row>
    <row r="3525" spans="1:10" x14ac:dyDescent="0.4">
      <c r="A3525">
        <v>210001312</v>
      </c>
      <c r="B3525" t="s">
        <v>2168</v>
      </c>
      <c r="C3525" t="s">
        <v>8273</v>
      </c>
      <c r="D3525" t="s">
        <v>2775</v>
      </c>
      <c r="F3525" t="s">
        <v>8432</v>
      </c>
      <c r="G3525" t="s">
        <v>2775</v>
      </c>
      <c r="H3525" t="s">
        <v>8432</v>
      </c>
      <c r="I3525" t="s">
        <v>733</v>
      </c>
      <c r="J3525">
        <v>164817043.33062759</v>
      </c>
    </row>
    <row r="3526" spans="1:10" x14ac:dyDescent="0.4">
      <c r="A3526">
        <v>210001312</v>
      </c>
      <c r="B3526" t="s">
        <v>2168</v>
      </c>
      <c r="C3526" t="s">
        <v>8273</v>
      </c>
      <c r="D3526" t="s">
        <v>2775</v>
      </c>
      <c r="F3526" t="s">
        <v>8433</v>
      </c>
      <c r="G3526" t="s">
        <v>2775</v>
      </c>
      <c r="H3526" t="s">
        <v>8433</v>
      </c>
      <c r="I3526" t="s">
        <v>733</v>
      </c>
      <c r="J3526">
        <v>117261137.5474821</v>
      </c>
    </row>
    <row r="3527" spans="1:10" x14ac:dyDescent="0.4">
      <c r="A3527">
        <v>210001312</v>
      </c>
      <c r="B3527" t="s">
        <v>2168</v>
      </c>
      <c r="C3527" t="s">
        <v>8273</v>
      </c>
      <c r="D3527" t="s">
        <v>2775</v>
      </c>
      <c r="F3527" t="s">
        <v>8434</v>
      </c>
      <c r="G3527" t="s">
        <v>2775</v>
      </c>
      <c r="H3527" t="s">
        <v>8434</v>
      </c>
      <c r="I3527" t="s">
        <v>733</v>
      </c>
      <c r="J3527">
        <v>376538541.68024802</v>
      </c>
    </row>
    <row r="3528" spans="1:10" x14ac:dyDescent="0.4">
      <c r="A3528">
        <v>210001312</v>
      </c>
      <c r="B3528" t="s">
        <v>2168</v>
      </c>
      <c r="C3528" t="s">
        <v>8273</v>
      </c>
      <c r="D3528" t="s">
        <v>2775</v>
      </c>
      <c r="F3528" t="s">
        <v>8435</v>
      </c>
      <c r="G3528" t="s">
        <v>2775</v>
      </c>
      <c r="H3528" t="s">
        <v>8435</v>
      </c>
      <c r="I3528" t="s">
        <v>733</v>
      </c>
      <c r="J3528">
        <v>194132327.71749809</v>
      </c>
    </row>
    <row r="3529" spans="1:10" x14ac:dyDescent="0.4">
      <c r="A3529">
        <v>210001312</v>
      </c>
      <c r="B3529" t="s">
        <v>2168</v>
      </c>
      <c r="C3529" t="s">
        <v>8273</v>
      </c>
      <c r="D3529" t="s">
        <v>2775</v>
      </c>
      <c r="F3529" t="s">
        <v>8436</v>
      </c>
      <c r="G3529" t="s">
        <v>2775</v>
      </c>
      <c r="H3529" t="s">
        <v>8436</v>
      </c>
      <c r="I3529" t="s">
        <v>733</v>
      </c>
      <c r="J3529">
        <v>195435229.24580351</v>
      </c>
    </row>
    <row r="3530" spans="1:10" x14ac:dyDescent="0.4">
      <c r="A3530">
        <v>210001312</v>
      </c>
      <c r="B3530" t="s">
        <v>2168</v>
      </c>
      <c r="C3530" t="s">
        <v>8273</v>
      </c>
      <c r="D3530" t="s">
        <v>2775</v>
      </c>
      <c r="F3530" t="s">
        <v>8437</v>
      </c>
      <c r="G3530" t="s">
        <v>2775</v>
      </c>
      <c r="H3530" t="s">
        <v>8437</v>
      </c>
      <c r="I3530" t="s">
        <v>733</v>
      </c>
      <c r="J3530">
        <v>374584189.38779002</v>
      </c>
    </row>
    <row r="3531" spans="1:10" x14ac:dyDescent="0.4">
      <c r="A3531">
        <v>210001312</v>
      </c>
      <c r="B3531" t="s">
        <v>2168</v>
      </c>
      <c r="C3531" t="s">
        <v>8273</v>
      </c>
      <c r="D3531" t="s">
        <v>2775</v>
      </c>
      <c r="F3531" t="s">
        <v>8438</v>
      </c>
      <c r="G3531" t="s">
        <v>2775</v>
      </c>
      <c r="H3531" t="s">
        <v>8438</v>
      </c>
      <c r="I3531" t="s">
        <v>733</v>
      </c>
      <c r="J3531">
        <v>179148960.14198649</v>
      </c>
    </row>
    <row r="3532" spans="1:10" x14ac:dyDescent="0.4">
      <c r="A3532">
        <v>210001312</v>
      </c>
      <c r="B3532" t="s">
        <v>2168</v>
      </c>
      <c r="C3532" t="s">
        <v>8273</v>
      </c>
      <c r="D3532" t="s">
        <v>2775</v>
      </c>
      <c r="F3532" t="s">
        <v>8439</v>
      </c>
      <c r="G3532" t="s">
        <v>2775</v>
      </c>
      <c r="H3532" t="s">
        <v>8439</v>
      </c>
      <c r="I3532" t="s">
        <v>733</v>
      </c>
      <c r="J3532">
        <v>302273154.56684268</v>
      </c>
    </row>
    <row r="3533" spans="1:10" x14ac:dyDescent="0.4">
      <c r="A3533">
        <v>210001312</v>
      </c>
      <c r="B3533" t="s">
        <v>2168</v>
      </c>
      <c r="C3533" t="s">
        <v>8273</v>
      </c>
      <c r="D3533" t="s">
        <v>2775</v>
      </c>
      <c r="F3533" t="s">
        <v>8440</v>
      </c>
      <c r="G3533" t="s">
        <v>2775</v>
      </c>
      <c r="H3533" t="s">
        <v>8440</v>
      </c>
      <c r="I3533" t="s">
        <v>733</v>
      </c>
      <c r="J3533">
        <v>316605071.37820172</v>
      </c>
    </row>
    <row r="3534" spans="1:10" x14ac:dyDescent="0.4">
      <c r="A3534">
        <v>210001312</v>
      </c>
      <c r="B3534" t="s">
        <v>2168</v>
      </c>
      <c r="C3534" t="s">
        <v>8273</v>
      </c>
      <c r="D3534" t="s">
        <v>2775</v>
      </c>
      <c r="F3534" t="s">
        <v>8441</v>
      </c>
      <c r="G3534" t="s">
        <v>2775</v>
      </c>
      <c r="H3534" t="s">
        <v>8441</v>
      </c>
      <c r="I3534" t="s">
        <v>733</v>
      </c>
      <c r="J3534">
        <v>454712633.37856942</v>
      </c>
    </row>
    <row r="3535" spans="1:10" x14ac:dyDescent="0.4">
      <c r="A3535">
        <v>210001312</v>
      </c>
      <c r="B3535" t="s">
        <v>2168</v>
      </c>
      <c r="C3535" t="s">
        <v>8273</v>
      </c>
      <c r="D3535" t="s">
        <v>2775</v>
      </c>
      <c r="F3535" t="s">
        <v>8442</v>
      </c>
      <c r="G3535" t="s">
        <v>2775</v>
      </c>
      <c r="H3535" t="s">
        <v>8442</v>
      </c>
      <c r="I3535" t="s">
        <v>733</v>
      </c>
      <c r="J3535">
        <v>286638336.22717839</v>
      </c>
    </row>
    <row r="3536" spans="1:10" x14ac:dyDescent="0.4">
      <c r="A3536">
        <v>210001312</v>
      </c>
      <c r="B3536" t="s">
        <v>2168</v>
      </c>
      <c r="C3536" t="s">
        <v>8273</v>
      </c>
      <c r="D3536" t="s">
        <v>2775</v>
      </c>
      <c r="F3536" t="s">
        <v>8443</v>
      </c>
      <c r="G3536" t="s">
        <v>2775</v>
      </c>
      <c r="H3536" t="s">
        <v>8443</v>
      </c>
      <c r="I3536" t="s">
        <v>733</v>
      </c>
      <c r="J3536">
        <v>97717614.622901738</v>
      </c>
    </row>
    <row r="3537" spans="1:10" x14ac:dyDescent="0.4">
      <c r="A3537">
        <v>210001312</v>
      </c>
      <c r="B3537" t="s">
        <v>2168</v>
      </c>
      <c r="C3537" t="s">
        <v>8273</v>
      </c>
      <c r="D3537" t="s">
        <v>2775</v>
      </c>
      <c r="F3537" t="s">
        <v>5581</v>
      </c>
      <c r="G3537" t="s">
        <v>2775</v>
      </c>
      <c r="H3537" t="s">
        <v>5581</v>
      </c>
      <c r="I3537" t="s">
        <v>733</v>
      </c>
      <c r="J3537">
        <v>1261208679.399585</v>
      </c>
    </row>
    <row r="3538" spans="1:10" x14ac:dyDescent="0.4">
      <c r="A3538">
        <v>210001312</v>
      </c>
      <c r="B3538" t="s">
        <v>2168</v>
      </c>
      <c r="C3538" t="s">
        <v>8273</v>
      </c>
      <c r="D3538" t="s">
        <v>2775</v>
      </c>
      <c r="F3538" t="s">
        <v>8444</v>
      </c>
      <c r="G3538" t="s">
        <v>2775</v>
      </c>
      <c r="H3538" t="s">
        <v>8444</v>
      </c>
      <c r="I3538" t="s">
        <v>733</v>
      </c>
      <c r="J3538">
        <v>1174565727.7672789</v>
      </c>
    </row>
    <row r="3539" spans="1:10" x14ac:dyDescent="0.4">
      <c r="A3539">
        <v>210001312</v>
      </c>
      <c r="B3539" t="s">
        <v>2168</v>
      </c>
      <c r="C3539" t="s">
        <v>8273</v>
      </c>
      <c r="D3539" t="s">
        <v>2775</v>
      </c>
      <c r="F3539" t="s">
        <v>8445</v>
      </c>
      <c r="G3539" t="s">
        <v>2775</v>
      </c>
      <c r="H3539" t="s">
        <v>8445</v>
      </c>
      <c r="I3539" t="s">
        <v>733</v>
      </c>
      <c r="J3539">
        <v>20846424.45288571</v>
      </c>
    </row>
    <row r="3540" spans="1:10" x14ac:dyDescent="0.4">
      <c r="A3540">
        <v>210001312</v>
      </c>
      <c r="B3540" t="s">
        <v>2168</v>
      </c>
      <c r="C3540" t="s">
        <v>8273</v>
      </c>
      <c r="D3540" t="s">
        <v>2775</v>
      </c>
      <c r="F3540" t="s">
        <v>8446</v>
      </c>
      <c r="G3540" t="s">
        <v>2775</v>
      </c>
      <c r="H3540" t="s">
        <v>8446</v>
      </c>
      <c r="I3540" t="s">
        <v>733</v>
      </c>
      <c r="J3540">
        <v>33223988.971786588</v>
      </c>
    </row>
    <row r="3541" spans="1:10" x14ac:dyDescent="0.4">
      <c r="A3541">
        <v>210001312</v>
      </c>
      <c r="B3541" t="s">
        <v>2168</v>
      </c>
      <c r="C3541" t="s">
        <v>8273</v>
      </c>
      <c r="D3541" t="s">
        <v>2775</v>
      </c>
      <c r="F3541" t="s">
        <v>8447</v>
      </c>
      <c r="G3541" t="s">
        <v>2775</v>
      </c>
      <c r="H3541" t="s">
        <v>8447</v>
      </c>
      <c r="I3541" t="s">
        <v>733</v>
      </c>
      <c r="J3541">
        <v>722458897.44532025</v>
      </c>
    </row>
    <row r="3542" spans="1:10" x14ac:dyDescent="0.4">
      <c r="A3542">
        <v>210001312</v>
      </c>
      <c r="B3542" t="s">
        <v>2168</v>
      </c>
      <c r="C3542" t="s">
        <v>8273</v>
      </c>
      <c r="D3542" t="s">
        <v>2775</v>
      </c>
      <c r="F3542" t="s">
        <v>8448</v>
      </c>
      <c r="G3542" t="s">
        <v>2775</v>
      </c>
      <c r="H3542" t="s">
        <v>8448</v>
      </c>
      <c r="I3542" t="s">
        <v>733</v>
      </c>
      <c r="J3542">
        <v>125729997.4814669</v>
      </c>
    </row>
    <row r="3543" spans="1:10" x14ac:dyDescent="0.4">
      <c r="A3543">
        <v>210001312</v>
      </c>
      <c r="B3543" t="s">
        <v>2168</v>
      </c>
      <c r="C3543" t="s">
        <v>8273</v>
      </c>
      <c r="D3543" t="s">
        <v>2775</v>
      </c>
      <c r="F3543" t="s">
        <v>8449</v>
      </c>
      <c r="G3543" t="s">
        <v>2775</v>
      </c>
      <c r="H3543" t="s">
        <v>8449</v>
      </c>
      <c r="I3543" t="s">
        <v>733</v>
      </c>
      <c r="J3543">
        <v>44950102.726534799</v>
      </c>
    </row>
    <row r="3544" spans="1:10" x14ac:dyDescent="0.4">
      <c r="A3544">
        <v>210001312</v>
      </c>
      <c r="B3544" t="s">
        <v>2168</v>
      </c>
      <c r="C3544" t="s">
        <v>8273</v>
      </c>
      <c r="D3544" t="s">
        <v>2775</v>
      </c>
      <c r="F3544" t="s">
        <v>8450</v>
      </c>
      <c r="G3544" t="s">
        <v>2775</v>
      </c>
      <c r="H3544" t="s">
        <v>8450</v>
      </c>
      <c r="I3544" t="s">
        <v>733</v>
      </c>
      <c r="J3544">
        <v>117261137.5474821</v>
      </c>
    </row>
    <row r="3545" spans="1:10" x14ac:dyDescent="0.4">
      <c r="A3545">
        <v>210001312</v>
      </c>
      <c r="B3545" t="s">
        <v>2168</v>
      </c>
      <c r="C3545" t="s">
        <v>8273</v>
      </c>
      <c r="D3545" t="s">
        <v>2775</v>
      </c>
      <c r="F3545" t="s">
        <v>8451</v>
      </c>
      <c r="G3545" t="s">
        <v>2775</v>
      </c>
      <c r="H3545" t="s">
        <v>8451</v>
      </c>
      <c r="I3545" t="s">
        <v>733</v>
      </c>
      <c r="J3545">
        <v>97717614.622901738</v>
      </c>
    </row>
    <row r="3546" spans="1:10" x14ac:dyDescent="0.4">
      <c r="A3546">
        <v>210001312</v>
      </c>
      <c r="B3546" t="s">
        <v>2168</v>
      </c>
      <c r="C3546" t="s">
        <v>8273</v>
      </c>
      <c r="D3546" t="s">
        <v>2775</v>
      </c>
      <c r="F3546" t="s">
        <v>8452</v>
      </c>
      <c r="G3546" t="s">
        <v>2775</v>
      </c>
      <c r="H3546" t="s">
        <v>8452</v>
      </c>
      <c r="I3546" t="s">
        <v>733</v>
      </c>
      <c r="J3546">
        <v>91203106.981374949</v>
      </c>
    </row>
    <row r="3547" spans="1:10" x14ac:dyDescent="0.4">
      <c r="A3547">
        <v>210001312</v>
      </c>
      <c r="B3547" t="s">
        <v>2168</v>
      </c>
      <c r="C3547" t="s">
        <v>8273</v>
      </c>
      <c r="D3547" t="s">
        <v>2775</v>
      </c>
      <c r="F3547" t="s">
        <v>8453</v>
      </c>
      <c r="G3547" t="s">
        <v>2775</v>
      </c>
      <c r="H3547" t="s">
        <v>8453</v>
      </c>
      <c r="I3547" t="s">
        <v>733</v>
      </c>
      <c r="J3547">
        <v>401293670.71804982</v>
      </c>
    </row>
    <row r="3548" spans="1:10" x14ac:dyDescent="0.4">
      <c r="A3548">
        <v>210001312</v>
      </c>
      <c r="B3548" t="s">
        <v>2168</v>
      </c>
      <c r="C3548" t="s">
        <v>8273</v>
      </c>
      <c r="D3548" t="s">
        <v>2775</v>
      </c>
      <c r="F3548" t="s">
        <v>8454</v>
      </c>
      <c r="G3548" t="s">
        <v>2775</v>
      </c>
      <c r="H3548" t="s">
        <v>8454</v>
      </c>
      <c r="I3548" t="s">
        <v>733</v>
      </c>
      <c r="J3548">
        <v>831251175.05881751</v>
      </c>
    </row>
    <row r="3549" spans="1:10" x14ac:dyDescent="0.4">
      <c r="A3549">
        <v>210001312</v>
      </c>
      <c r="B3549" t="s">
        <v>2168</v>
      </c>
      <c r="C3549" t="s">
        <v>8273</v>
      </c>
      <c r="D3549" t="s">
        <v>2775</v>
      </c>
      <c r="F3549" t="s">
        <v>8455</v>
      </c>
      <c r="G3549" t="s">
        <v>2775</v>
      </c>
      <c r="H3549" t="s">
        <v>8455</v>
      </c>
      <c r="I3549" t="s">
        <v>733</v>
      </c>
      <c r="J3549">
        <v>32572538.207633909</v>
      </c>
    </row>
    <row r="3550" spans="1:10" x14ac:dyDescent="0.4">
      <c r="A3550">
        <v>210001312</v>
      </c>
      <c r="B3550" t="s">
        <v>2168</v>
      </c>
      <c r="C3550" t="s">
        <v>8273</v>
      </c>
      <c r="D3550" t="s">
        <v>2775</v>
      </c>
      <c r="F3550" t="s">
        <v>8456</v>
      </c>
      <c r="G3550" t="s">
        <v>2775</v>
      </c>
      <c r="H3550" t="s">
        <v>8456</v>
      </c>
      <c r="I3550" t="s">
        <v>733</v>
      </c>
      <c r="J3550">
        <v>160908338.74571151</v>
      </c>
    </row>
    <row r="3551" spans="1:10" x14ac:dyDescent="0.4">
      <c r="A3551">
        <v>210001312</v>
      </c>
      <c r="B3551" t="s">
        <v>2168</v>
      </c>
      <c r="C3551" t="s">
        <v>8273</v>
      </c>
      <c r="D3551" t="s">
        <v>2775</v>
      </c>
      <c r="F3551" t="s">
        <v>8457</v>
      </c>
      <c r="G3551" t="s">
        <v>2775</v>
      </c>
      <c r="H3551" t="s">
        <v>8457</v>
      </c>
      <c r="I3551" t="s">
        <v>733</v>
      </c>
      <c r="J3551">
        <v>135501758.94375709</v>
      </c>
    </row>
    <row r="3552" spans="1:10" x14ac:dyDescent="0.4">
      <c r="A3552">
        <v>210001312</v>
      </c>
      <c r="B3552" t="s">
        <v>2168</v>
      </c>
      <c r="C3552" t="s">
        <v>8273</v>
      </c>
      <c r="D3552" t="s">
        <v>2775</v>
      </c>
      <c r="F3552" t="s">
        <v>8458</v>
      </c>
      <c r="G3552" t="s">
        <v>2775</v>
      </c>
      <c r="H3552" t="s">
        <v>8458</v>
      </c>
      <c r="I3552" t="s">
        <v>733</v>
      </c>
      <c r="J3552">
        <v>181103312.43444449</v>
      </c>
    </row>
    <row r="3553" spans="1:10" x14ac:dyDescent="0.4">
      <c r="A3553">
        <v>210001312</v>
      </c>
      <c r="B3553" t="s">
        <v>2168</v>
      </c>
      <c r="C3553" t="s">
        <v>8273</v>
      </c>
      <c r="D3553" t="s">
        <v>2775</v>
      </c>
      <c r="F3553" t="s">
        <v>8459</v>
      </c>
      <c r="G3553" t="s">
        <v>2775</v>
      </c>
      <c r="H3553" t="s">
        <v>8459</v>
      </c>
      <c r="I3553" t="s">
        <v>733</v>
      </c>
      <c r="J3553">
        <v>144622069.64189449</v>
      </c>
    </row>
    <row r="3554" spans="1:10" x14ac:dyDescent="0.4">
      <c r="A3554">
        <v>210001312</v>
      </c>
      <c r="B3554" t="s">
        <v>2168</v>
      </c>
      <c r="C3554" t="s">
        <v>8273</v>
      </c>
      <c r="D3554" t="s">
        <v>2775</v>
      </c>
      <c r="F3554" t="s">
        <v>8460</v>
      </c>
      <c r="G3554" t="s">
        <v>2775</v>
      </c>
      <c r="H3554" t="s">
        <v>8460</v>
      </c>
      <c r="I3554" t="s">
        <v>733</v>
      </c>
      <c r="J3554">
        <v>35829792.028397299</v>
      </c>
    </row>
    <row r="3555" spans="1:10" x14ac:dyDescent="0.4">
      <c r="A3555">
        <v>210001312</v>
      </c>
      <c r="B3555" t="s">
        <v>2168</v>
      </c>
      <c r="C3555" t="s">
        <v>8273</v>
      </c>
      <c r="D3555" t="s">
        <v>2775</v>
      </c>
      <c r="F3555" t="s">
        <v>8461</v>
      </c>
      <c r="G3555" t="s">
        <v>2775</v>
      </c>
      <c r="H3555" t="s">
        <v>8461</v>
      </c>
      <c r="I3555" t="s">
        <v>733</v>
      </c>
      <c r="J3555">
        <v>390870458.49160701</v>
      </c>
    </row>
    <row r="3556" spans="1:10" x14ac:dyDescent="0.4">
      <c r="A3556">
        <v>210001312</v>
      </c>
      <c r="B3556" t="s">
        <v>2168</v>
      </c>
      <c r="C3556" t="s">
        <v>8273</v>
      </c>
      <c r="D3556" t="s">
        <v>2775</v>
      </c>
      <c r="F3556" t="s">
        <v>8462</v>
      </c>
      <c r="G3556" t="s">
        <v>2775</v>
      </c>
      <c r="H3556" t="s">
        <v>8462</v>
      </c>
      <c r="I3556" t="s">
        <v>733</v>
      </c>
      <c r="J3556">
        <v>57979118.009588368</v>
      </c>
    </row>
    <row r="3557" spans="1:10" x14ac:dyDescent="0.4">
      <c r="A3557">
        <v>210001312</v>
      </c>
      <c r="B3557" t="s">
        <v>2168</v>
      </c>
      <c r="C3557" t="s">
        <v>8273</v>
      </c>
      <c r="D3557" t="s">
        <v>2775</v>
      </c>
      <c r="F3557" t="s">
        <v>8463</v>
      </c>
      <c r="G3557" t="s">
        <v>2775</v>
      </c>
      <c r="H3557" t="s">
        <v>8463</v>
      </c>
      <c r="I3557" t="s">
        <v>733</v>
      </c>
      <c r="J3557">
        <v>58630568.773741037</v>
      </c>
    </row>
    <row r="3558" spans="1:10" x14ac:dyDescent="0.4">
      <c r="A3558">
        <v>210001312</v>
      </c>
      <c r="B3558" t="s">
        <v>2168</v>
      </c>
      <c r="C3558" t="s">
        <v>8273</v>
      </c>
      <c r="D3558" t="s">
        <v>2775</v>
      </c>
      <c r="F3558" t="s">
        <v>8464</v>
      </c>
      <c r="G3558" t="s">
        <v>2775</v>
      </c>
      <c r="H3558" t="s">
        <v>8464</v>
      </c>
      <c r="I3558" t="s">
        <v>733</v>
      </c>
      <c r="J3558">
        <v>29966735.151023202</v>
      </c>
    </row>
    <row r="3559" spans="1:10" x14ac:dyDescent="0.4">
      <c r="A3559">
        <v>210001312</v>
      </c>
      <c r="B3559" t="s">
        <v>2168</v>
      </c>
      <c r="C3559" t="s">
        <v>8273</v>
      </c>
      <c r="D3559" t="s">
        <v>2775</v>
      </c>
      <c r="F3559" t="s">
        <v>8465</v>
      </c>
      <c r="G3559" t="s">
        <v>2775</v>
      </c>
      <c r="H3559" t="s">
        <v>8465</v>
      </c>
      <c r="I3559" t="s">
        <v>733</v>
      </c>
      <c r="J3559">
        <v>810404750.60593176</v>
      </c>
    </row>
    <row r="3560" spans="1:10" x14ac:dyDescent="0.4">
      <c r="A3560">
        <v>210001312</v>
      </c>
      <c r="B3560" t="s">
        <v>2168</v>
      </c>
      <c r="C3560" t="s">
        <v>8273</v>
      </c>
      <c r="D3560" t="s">
        <v>2775</v>
      </c>
      <c r="F3560" t="s">
        <v>8466</v>
      </c>
      <c r="G3560" t="s">
        <v>2775</v>
      </c>
      <c r="H3560" t="s">
        <v>8466</v>
      </c>
      <c r="I3560" t="s">
        <v>733</v>
      </c>
      <c r="J3560">
        <v>72962485.58509995</v>
      </c>
    </row>
    <row r="3561" spans="1:10" x14ac:dyDescent="0.4">
      <c r="A3561">
        <v>210001312</v>
      </c>
      <c r="B3561" t="s">
        <v>2168</v>
      </c>
      <c r="C3561" t="s">
        <v>8273</v>
      </c>
      <c r="D3561" t="s">
        <v>2775</v>
      </c>
      <c r="F3561" t="s">
        <v>8467</v>
      </c>
      <c r="G3561" t="s">
        <v>2775</v>
      </c>
      <c r="H3561" t="s">
        <v>8467</v>
      </c>
      <c r="I3561" t="s">
        <v>733</v>
      </c>
      <c r="J3561">
        <v>14331916.811358919</v>
      </c>
    </row>
    <row r="3562" spans="1:10" x14ac:dyDescent="0.4">
      <c r="A3562">
        <v>210001312</v>
      </c>
      <c r="B3562" t="s">
        <v>2168</v>
      </c>
      <c r="C3562" t="s">
        <v>8273</v>
      </c>
      <c r="D3562" t="s">
        <v>2775</v>
      </c>
      <c r="F3562" t="s">
        <v>8468</v>
      </c>
      <c r="G3562" t="s">
        <v>2775</v>
      </c>
      <c r="H3562" t="s">
        <v>8468</v>
      </c>
      <c r="I3562" t="s">
        <v>733</v>
      </c>
      <c r="J3562">
        <v>237128078.15157491</v>
      </c>
    </row>
    <row r="3563" spans="1:10" x14ac:dyDescent="0.4">
      <c r="A3563">
        <v>210001312</v>
      </c>
      <c r="B3563" t="s">
        <v>2168</v>
      </c>
      <c r="C3563" t="s">
        <v>8273</v>
      </c>
      <c r="D3563" t="s">
        <v>2775</v>
      </c>
      <c r="F3563" t="s">
        <v>8469</v>
      </c>
      <c r="G3563" t="s">
        <v>2775</v>
      </c>
      <c r="H3563" t="s">
        <v>8469</v>
      </c>
      <c r="I3563" t="s">
        <v>733</v>
      </c>
      <c r="J3563">
        <v>131593054.358841</v>
      </c>
    </row>
    <row r="3564" spans="1:10" x14ac:dyDescent="0.4">
      <c r="A3564">
        <v>210001312</v>
      </c>
      <c r="B3564" t="s">
        <v>2168</v>
      </c>
      <c r="C3564" t="s">
        <v>8273</v>
      </c>
      <c r="D3564" t="s">
        <v>2775</v>
      </c>
      <c r="F3564" t="s">
        <v>8470</v>
      </c>
      <c r="G3564" t="s">
        <v>2775</v>
      </c>
      <c r="H3564" t="s">
        <v>8470</v>
      </c>
      <c r="I3564" t="s">
        <v>733</v>
      </c>
      <c r="J3564">
        <v>160908338.74571151</v>
      </c>
    </row>
    <row r="3565" spans="1:10" x14ac:dyDescent="0.4">
      <c r="A3565">
        <v>210001312</v>
      </c>
      <c r="B3565" t="s">
        <v>2168</v>
      </c>
      <c r="C3565" t="s">
        <v>8273</v>
      </c>
      <c r="D3565" t="s">
        <v>2775</v>
      </c>
      <c r="F3565" t="s">
        <v>8471</v>
      </c>
      <c r="G3565" t="s">
        <v>2775</v>
      </c>
      <c r="H3565" t="s">
        <v>8471</v>
      </c>
      <c r="I3565" t="s">
        <v>733</v>
      </c>
      <c r="J3565">
        <v>364812427.9254998</v>
      </c>
    </row>
    <row r="3566" spans="1:10" x14ac:dyDescent="0.4">
      <c r="A3566">
        <v>210001312</v>
      </c>
      <c r="B3566" t="s">
        <v>2168</v>
      </c>
      <c r="C3566" t="s">
        <v>8273</v>
      </c>
      <c r="D3566" t="s">
        <v>2775</v>
      </c>
      <c r="F3566" t="s">
        <v>8472</v>
      </c>
      <c r="G3566" t="s">
        <v>2775</v>
      </c>
      <c r="H3566" t="s">
        <v>8472</v>
      </c>
      <c r="I3566" t="s">
        <v>733</v>
      </c>
      <c r="J3566">
        <v>260580305.6610713</v>
      </c>
    </row>
    <row r="3567" spans="1:10" x14ac:dyDescent="0.4">
      <c r="A3567">
        <v>210001312</v>
      </c>
      <c r="B3567" t="s">
        <v>2168</v>
      </c>
      <c r="C3567" t="s">
        <v>8273</v>
      </c>
      <c r="D3567" t="s">
        <v>2775</v>
      </c>
      <c r="F3567" t="s">
        <v>8473</v>
      </c>
      <c r="G3567" t="s">
        <v>2775</v>
      </c>
      <c r="H3567" t="s">
        <v>8473</v>
      </c>
      <c r="I3567" t="s">
        <v>733</v>
      </c>
      <c r="J3567">
        <v>32572538.207633909</v>
      </c>
    </row>
    <row r="3568" spans="1:10" x14ac:dyDescent="0.4">
      <c r="A3568">
        <v>210001312</v>
      </c>
      <c r="B3568" t="s">
        <v>2168</v>
      </c>
      <c r="C3568" t="s">
        <v>8273</v>
      </c>
      <c r="D3568" t="s">
        <v>2775</v>
      </c>
      <c r="F3568" t="s">
        <v>8474</v>
      </c>
      <c r="G3568" t="s">
        <v>2775</v>
      </c>
      <c r="H3568" t="s">
        <v>8474</v>
      </c>
      <c r="I3568" t="s">
        <v>733</v>
      </c>
      <c r="J3568">
        <v>113352432.962566</v>
      </c>
    </row>
    <row r="3569" spans="1:10" x14ac:dyDescent="0.4">
      <c r="A3569">
        <v>210001312</v>
      </c>
      <c r="B3569" t="s">
        <v>2168</v>
      </c>
      <c r="C3569" t="s">
        <v>8273</v>
      </c>
      <c r="D3569" t="s">
        <v>2775</v>
      </c>
      <c r="F3569" t="s">
        <v>8475</v>
      </c>
      <c r="G3569" t="s">
        <v>2775</v>
      </c>
      <c r="H3569" t="s">
        <v>8475</v>
      </c>
      <c r="I3569" t="s">
        <v>733</v>
      </c>
      <c r="J3569">
        <v>71659584.056794599</v>
      </c>
    </row>
    <row r="3570" spans="1:10" x14ac:dyDescent="0.4">
      <c r="A3570">
        <v>210001312</v>
      </c>
      <c r="B3570" t="s">
        <v>2168</v>
      </c>
      <c r="C3570" t="s">
        <v>8273</v>
      </c>
      <c r="D3570" t="s">
        <v>2775</v>
      </c>
      <c r="F3570" t="s">
        <v>8476</v>
      </c>
      <c r="G3570" t="s">
        <v>2775</v>
      </c>
      <c r="H3570" t="s">
        <v>8476</v>
      </c>
      <c r="I3570" t="s">
        <v>733</v>
      </c>
      <c r="J3570">
        <v>91203106.981374949</v>
      </c>
    </row>
    <row r="3571" spans="1:10" x14ac:dyDescent="0.4">
      <c r="A3571">
        <v>210001312</v>
      </c>
      <c r="B3571" t="s">
        <v>2168</v>
      </c>
      <c r="C3571" t="s">
        <v>8273</v>
      </c>
      <c r="D3571" t="s">
        <v>2775</v>
      </c>
      <c r="F3571" t="s">
        <v>8477</v>
      </c>
      <c r="G3571" t="s">
        <v>2775</v>
      </c>
      <c r="H3571" t="s">
        <v>8477</v>
      </c>
      <c r="I3571" t="s">
        <v>733</v>
      </c>
      <c r="J3571">
        <v>222796161.34021601</v>
      </c>
    </row>
    <row r="3572" spans="1:10" x14ac:dyDescent="0.4">
      <c r="A3572">
        <v>210001312</v>
      </c>
      <c r="B3572" t="s">
        <v>2168</v>
      </c>
      <c r="C3572" t="s">
        <v>8273</v>
      </c>
      <c r="D3572" t="s">
        <v>2775</v>
      </c>
      <c r="F3572" t="s">
        <v>8478</v>
      </c>
      <c r="G3572" t="s">
        <v>2775</v>
      </c>
      <c r="H3572" t="s">
        <v>8478</v>
      </c>
      <c r="I3572" t="s">
        <v>733</v>
      </c>
      <c r="J3572">
        <v>106186474.5568866</v>
      </c>
    </row>
    <row r="3573" spans="1:10" x14ac:dyDescent="0.4">
      <c r="A3573">
        <v>210001312</v>
      </c>
      <c r="B3573" t="s">
        <v>2168</v>
      </c>
      <c r="C3573" t="s">
        <v>8273</v>
      </c>
      <c r="D3573" t="s">
        <v>2775</v>
      </c>
      <c r="F3573" t="s">
        <v>8479</v>
      </c>
      <c r="G3573" t="s">
        <v>2775</v>
      </c>
      <c r="H3573" t="s">
        <v>8479</v>
      </c>
      <c r="I3573" t="s">
        <v>733</v>
      </c>
      <c r="J3573">
        <v>141364815.8211312</v>
      </c>
    </row>
    <row r="3574" spans="1:10" x14ac:dyDescent="0.4">
      <c r="A3574">
        <v>210001312</v>
      </c>
      <c r="B3574" t="s">
        <v>2168</v>
      </c>
      <c r="C3574" t="s">
        <v>8273</v>
      </c>
      <c r="D3574" t="s">
        <v>2775</v>
      </c>
      <c r="F3574" t="s">
        <v>8480</v>
      </c>
      <c r="G3574" t="s">
        <v>2775</v>
      </c>
      <c r="H3574" t="s">
        <v>8480</v>
      </c>
      <c r="I3574" t="s">
        <v>733</v>
      </c>
      <c r="J3574">
        <v>65145076.415267818</v>
      </c>
    </row>
    <row r="3575" spans="1:10" x14ac:dyDescent="0.4">
      <c r="A3575">
        <v>210001312</v>
      </c>
      <c r="B3575" t="s">
        <v>2168</v>
      </c>
      <c r="C3575" t="s">
        <v>8273</v>
      </c>
      <c r="D3575" t="s">
        <v>2775</v>
      </c>
      <c r="F3575" t="s">
        <v>8481</v>
      </c>
      <c r="G3575" t="s">
        <v>2775</v>
      </c>
      <c r="H3575" t="s">
        <v>8481</v>
      </c>
      <c r="I3575" t="s">
        <v>733</v>
      </c>
      <c r="J3575">
        <v>1129615625.0407441</v>
      </c>
    </row>
    <row r="3576" spans="1:10" x14ac:dyDescent="0.4">
      <c r="A3576">
        <v>210001312</v>
      </c>
      <c r="B3576" t="s">
        <v>2168</v>
      </c>
      <c r="C3576" t="s">
        <v>8273</v>
      </c>
      <c r="D3576" t="s">
        <v>2775</v>
      </c>
      <c r="F3576" t="s">
        <v>8482</v>
      </c>
      <c r="G3576" t="s">
        <v>2775</v>
      </c>
      <c r="H3576" t="s">
        <v>8482</v>
      </c>
      <c r="I3576" t="s">
        <v>733</v>
      </c>
      <c r="J3576">
        <v>83385697.811542824</v>
      </c>
    </row>
    <row r="3577" spans="1:10" x14ac:dyDescent="0.4">
      <c r="A3577">
        <v>210001312</v>
      </c>
      <c r="B3577" t="s">
        <v>2168</v>
      </c>
      <c r="C3577" t="s">
        <v>8273</v>
      </c>
      <c r="D3577" t="s">
        <v>2775</v>
      </c>
      <c r="F3577" t="s">
        <v>8483</v>
      </c>
      <c r="G3577" t="s">
        <v>2775</v>
      </c>
      <c r="H3577" t="s">
        <v>8483</v>
      </c>
      <c r="I3577" t="s">
        <v>733</v>
      </c>
      <c r="J3577">
        <v>9771761.4622901734</v>
      </c>
    </row>
    <row r="3578" spans="1:10" x14ac:dyDescent="0.4">
      <c r="A3578">
        <v>210001312</v>
      </c>
      <c r="B3578" t="s">
        <v>2168</v>
      </c>
      <c r="C3578" t="s">
        <v>8273</v>
      </c>
      <c r="D3578" t="s">
        <v>2775</v>
      </c>
      <c r="F3578" t="s">
        <v>8484</v>
      </c>
      <c r="G3578" t="s">
        <v>2775</v>
      </c>
      <c r="H3578" t="s">
        <v>8484</v>
      </c>
      <c r="I3578" t="s">
        <v>733</v>
      </c>
      <c r="J3578">
        <v>240385331.97233829</v>
      </c>
    </row>
    <row r="3579" spans="1:10" x14ac:dyDescent="0.4">
      <c r="A3579">
        <v>210001312</v>
      </c>
      <c r="B3579" t="s">
        <v>2168</v>
      </c>
      <c r="C3579" t="s">
        <v>8273</v>
      </c>
      <c r="D3579" t="s">
        <v>2775</v>
      </c>
      <c r="F3579" t="s">
        <v>8485</v>
      </c>
      <c r="G3579" t="s">
        <v>2775</v>
      </c>
      <c r="H3579" t="s">
        <v>8485</v>
      </c>
      <c r="I3579" t="s">
        <v>733</v>
      </c>
      <c r="J3579">
        <v>442986519.6238212</v>
      </c>
    </row>
    <row r="3580" spans="1:10" x14ac:dyDescent="0.4">
      <c r="A3580">
        <v>210001312</v>
      </c>
      <c r="B3580" t="s">
        <v>2168</v>
      </c>
      <c r="C3580" t="s">
        <v>8273</v>
      </c>
      <c r="D3580" t="s">
        <v>2775</v>
      </c>
      <c r="F3580" t="s">
        <v>8486</v>
      </c>
      <c r="G3580" t="s">
        <v>2775</v>
      </c>
      <c r="H3580" t="s">
        <v>8486</v>
      </c>
      <c r="I3580" t="s">
        <v>733</v>
      </c>
      <c r="J3580">
        <v>340708749.6518507</v>
      </c>
    </row>
    <row r="3581" spans="1:10" x14ac:dyDescent="0.4">
      <c r="A3581">
        <v>210001312</v>
      </c>
      <c r="B3581" t="s">
        <v>2168</v>
      </c>
      <c r="C3581" t="s">
        <v>8273</v>
      </c>
      <c r="D3581" t="s">
        <v>2775</v>
      </c>
      <c r="F3581" t="s">
        <v>4307</v>
      </c>
      <c r="G3581" t="s">
        <v>2775</v>
      </c>
      <c r="H3581" t="s">
        <v>4307</v>
      </c>
      <c r="I3581" t="s">
        <v>733</v>
      </c>
      <c r="J3581">
        <v>606500661.42614341</v>
      </c>
    </row>
    <row r="3582" spans="1:10" x14ac:dyDescent="0.4">
      <c r="A3582">
        <v>210001312</v>
      </c>
      <c r="B3582" t="s">
        <v>2168</v>
      </c>
      <c r="C3582" t="s">
        <v>8273</v>
      </c>
      <c r="D3582" t="s">
        <v>2775</v>
      </c>
      <c r="F3582" t="s">
        <v>8487</v>
      </c>
      <c r="G3582" t="s">
        <v>2775</v>
      </c>
      <c r="H3582" t="s">
        <v>8487</v>
      </c>
      <c r="I3582" t="s">
        <v>733</v>
      </c>
      <c r="J3582">
        <v>273609320.94412482</v>
      </c>
    </row>
    <row r="3583" spans="1:10" x14ac:dyDescent="0.4">
      <c r="A3583">
        <v>210001312</v>
      </c>
      <c r="B3583" t="s">
        <v>2168</v>
      </c>
      <c r="C3583" t="s">
        <v>8273</v>
      </c>
      <c r="D3583" t="s">
        <v>2775</v>
      </c>
      <c r="F3583" t="s">
        <v>8488</v>
      </c>
      <c r="G3583" t="s">
        <v>2775</v>
      </c>
      <c r="H3583" t="s">
        <v>8488</v>
      </c>
      <c r="I3583" t="s">
        <v>733</v>
      </c>
      <c r="J3583">
        <v>24755129.037801769</v>
      </c>
    </row>
    <row r="3584" spans="1:10" x14ac:dyDescent="0.4">
      <c r="A3584">
        <v>210001312</v>
      </c>
      <c r="B3584" t="s">
        <v>2168</v>
      </c>
      <c r="C3584" t="s">
        <v>8273</v>
      </c>
      <c r="D3584" t="s">
        <v>2775</v>
      </c>
      <c r="F3584" t="s">
        <v>8489</v>
      </c>
      <c r="G3584" t="s">
        <v>2775</v>
      </c>
      <c r="H3584" t="s">
        <v>8489</v>
      </c>
      <c r="I3584" t="s">
        <v>733</v>
      </c>
      <c r="J3584">
        <v>457969887.19933277</v>
      </c>
    </row>
    <row r="3585" spans="1:10" x14ac:dyDescent="0.4">
      <c r="A3585">
        <v>210001312</v>
      </c>
      <c r="B3585" t="s">
        <v>2168</v>
      </c>
      <c r="C3585" t="s">
        <v>8273</v>
      </c>
      <c r="D3585" t="s">
        <v>2775</v>
      </c>
      <c r="F3585" t="s">
        <v>8490</v>
      </c>
      <c r="G3585" t="s">
        <v>2775</v>
      </c>
      <c r="H3585" t="s">
        <v>8490</v>
      </c>
      <c r="I3585" t="s">
        <v>733</v>
      </c>
      <c r="J3585">
        <v>84688599.339848176</v>
      </c>
    </row>
    <row r="3586" spans="1:10" x14ac:dyDescent="0.4">
      <c r="A3586">
        <v>210001312</v>
      </c>
      <c r="B3586" t="s">
        <v>2168</v>
      </c>
      <c r="C3586" t="s">
        <v>8273</v>
      </c>
      <c r="D3586" t="s">
        <v>2775</v>
      </c>
      <c r="F3586" t="s">
        <v>8491</v>
      </c>
      <c r="G3586" t="s">
        <v>2775</v>
      </c>
      <c r="H3586" t="s">
        <v>8491</v>
      </c>
      <c r="I3586" t="s">
        <v>733</v>
      </c>
      <c r="J3586">
        <v>26058030.566107132</v>
      </c>
    </row>
    <row r="3587" spans="1:10" x14ac:dyDescent="0.4">
      <c r="A3587">
        <v>210001312</v>
      </c>
      <c r="B3587" t="s">
        <v>2168</v>
      </c>
      <c r="C3587" t="s">
        <v>8273</v>
      </c>
      <c r="D3587" t="s">
        <v>2775</v>
      </c>
      <c r="F3587" t="s">
        <v>8492</v>
      </c>
      <c r="G3587" t="s">
        <v>2775</v>
      </c>
      <c r="H3587" t="s">
        <v>8492</v>
      </c>
      <c r="I3587" t="s">
        <v>733</v>
      </c>
      <c r="J3587">
        <v>114655334.4908714</v>
      </c>
    </row>
    <row r="3588" spans="1:10" x14ac:dyDescent="0.4">
      <c r="A3588">
        <v>210001312</v>
      </c>
      <c r="B3588" t="s">
        <v>2168</v>
      </c>
      <c r="C3588" t="s">
        <v>8273</v>
      </c>
      <c r="D3588" t="s">
        <v>2775</v>
      </c>
      <c r="F3588" t="s">
        <v>8493</v>
      </c>
      <c r="G3588" t="s">
        <v>2775</v>
      </c>
      <c r="H3588" t="s">
        <v>8493</v>
      </c>
      <c r="I3588" t="s">
        <v>733</v>
      </c>
      <c r="J3588">
        <v>293152843.86870521</v>
      </c>
    </row>
    <row r="3589" spans="1:10" x14ac:dyDescent="0.4">
      <c r="A3589">
        <v>210001312</v>
      </c>
      <c r="B3589" t="s">
        <v>2168</v>
      </c>
      <c r="C3589" t="s">
        <v>8273</v>
      </c>
      <c r="D3589" t="s">
        <v>2775</v>
      </c>
      <c r="F3589" t="s">
        <v>8494</v>
      </c>
      <c r="G3589" t="s">
        <v>2775</v>
      </c>
      <c r="H3589" t="s">
        <v>8494</v>
      </c>
      <c r="I3589" t="s">
        <v>733</v>
      </c>
      <c r="J3589">
        <v>508783046.80324173</v>
      </c>
    </row>
    <row r="3590" spans="1:10" x14ac:dyDescent="0.4">
      <c r="A3590">
        <v>210001312</v>
      </c>
      <c r="B3590" t="s">
        <v>2168</v>
      </c>
      <c r="C3590" t="s">
        <v>8273</v>
      </c>
      <c r="D3590" t="s">
        <v>2775</v>
      </c>
      <c r="F3590" t="s">
        <v>8495</v>
      </c>
      <c r="G3590" t="s">
        <v>2775</v>
      </c>
      <c r="H3590" t="s">
        <v>8495</v>
      </c>
      <c r="I3590" t="s">
        <v>733</v>
      </c>
      <c r="J3590">
        <v>121169842.1323982</v>
      </c>
    </row>
    <row r="3591" spans="1:10" x14ac:dyDescent="0.4">
      <c r="A3591">
        <v>210001316</v>
      </c>
      <c r="B3591" t="s">
        <v>2158</v>
      </c>
      <c r="C3591" t="s">
        <v>8496</v>
      </c>
      <c r="D3591" t="s">
        <v>2775</v>
      </c>
      <c r="F3591" t="s">
        <v>8497</v>
      </c>
      <c r="G3591" t="s">
        <v>2775</v>
      </c>
      <c r="H3591" t="s">
        <v>8497</v>
      </c>
      <c r="I3591" t="s">
        <v>733</v>
      </c>
      <c r="J3591">
        <v>3745254697.2772861</v>
      </c>
    </row>
    <row r="3592" spans="1:10" x14ac:dyDescent="0.4">
      <c r="A3592">
        <v>210001316</v>
      </c>
      <c r="B3592" t="s">
        <v>2158</v>
      </c>
      <c r="C3592" t="s">
        <v>8496</v>
      </c>
      <c r="D3592" t="s">
        <v>2775</v>
      </c>
      <c r="F3592" t="s">
        <v>8498</v>
      </c>
      <c r="G3592" t="s">
        <v>2775</v>
      </c>
      <c r="H3592" t="s">
        <v>8498</v>
      </c>
      <c r="I3592" t="s">
        <v>733</v>
      </c>
      <c r="J3592">
        <v>295552555.66125381</v>
      </c>
    </row>
    <row r="3593" spans="1:10" x14ac:dyDescent="0.4">
      <c r="A3593">
        <v>210001316</v>
      </c>
      <c r="B3593" t="s">
        <v>2158</v>
      </c>
      <c r="C3593" t="s">
        <v>8496</v>
      </c>
      <c r="D3593" t="s">
        <v>2775</v>
      </c>
      <c r="F3593" t="s">
        <v>8499</v>
      </c>
      <c r="G3593" t="s">
        <v>2775</v>
      </c>
      <c r="H3593" t="s">
        <v>8499</v>
      </c>
      <c r="I3593" t="s">
        <v>733</v>
      </c>
      <c r="J3593">
        <v>281251625.54861242</v>
      </c>
    </row>
    <row r="3594" spans="1:10" x14ac:dyDescent="0.4">
      <c r="A3594">
        <v>210001316</v>
      </c>
      <c r="B3594" t="s">
        <v>2158</v>
      </c>
      <c r="C3594" t="s">
        <v>8496</v>
      </c>
      <c r="D3594" t="s">
        <v>2775</v>
      </c>
      <c r="F3594" t="s">
        <v>8500</v>
      </c>
      <c r="G3594" t="s">
        <v>2775</v>
      </c>
      <c r="H3594" t="s">
        <v>8500</v>
      </c>
      <c r="I3594" t="s">
        <v>733</v>
      </c>
      <c r="J3594">
        <v>111229456.4316546</v>
      </c>
    </row>
    <row r="3595" spans="1:10" x14ac:dyDescent="0.4">
      <c r="A3595">
        <v>210001316</v>
      </c>
      <c r="B3595" t="s">
        <v>2158</v>
      </c>
      <c r="C3595" t="s">
        <v>8496</v>
      </c>
      <c r="D3595" t="s">
        <v>2775</v>
      </c>
      <c r="F3595" t="s">
        <v>8501</v>
      </c>
      <c r="G3595" t="s">
        <v>2775</v>
      </c>
      <c r="H3595" t="s">
        <v>8501</v>
      </c>
      <c r="I3595" t="s">
        <v>733</v>
      </c>
      <c r="J3595">
        <v>101695503.0232271</v>
      </c>
    </row>
    <row r="3596" spans="1:10" x14ac:dyDescent="0.4">
      <c r="A3596">
        <v>210001316</v>
      </c>
      <c r="B3596" t="s">
        <v>2158</v>
      </c>
      <c r="C3596" t="s">
        <v>8496</v>
      </c>
      <c r="D3596" t="s">
        <v>2775</v>
      </c>
      <c r="F3596" t="s">
        <v>8502</v>
      </c>
      <c r="G3596" t="s">
        <v>2775</v>
      </c>
      <c r="H3596" t="s">
        <v>8502</v>
      </c>
      <c r="I3596" t="s">
        <v>733</v>
      </c>
      <c r="J3596">
        <v>610173018.13936257</v>
      </c>
    </row>
    <row r="3597" spans="1:10" x14ac:dyDescent="0.4">
      <c r="A3597">
        <v>210001316</v>
      </c>
      <c r="B3597" t="s">
        <v>2158</v>
      </c>
      <c r="C3597" t="s">
        <v>8496</v>
      </c>
      <c r="D3597" t="s">
        <v>2775</v>
      </c>
      <c r="F3597" t="s">
        <v>8503</v>
      </c>
      <c r="G3597" t="s">
        <v>2775</v>
      </c>
      <c r="H3597" t="s">
        <v>8503</v>
      </c>
      <c r="I3597" t="s">
        <v>733</v>
      </c>
      <c r="J3597">
        <v>131886355.4832477</v>
      </c>
    </row>
    <row r="3598" spans="1:10" x14ac:dyDescent="0.4">
      <c r="A3598">
        <v>210001316</v>
      </c>
      <c r="B3598" t="s">
        <v>2158</v>
      </c>
      <c r="C3598" t="s">
        <v>8496</v>
      </c>
      <c r="D3598" t="s">
        <v>2775</v>
      </c>
      <c r="F3598" t="s">
        <v>8504</v>
      </c>
      <c r="G3598" t="s">
        <v>2775</v>
      </c>
      <c r="H3598" t="s">
        <v>8504</v>
      </c>
      <c r="I3598" t="s">
        <v>733</v>
      </c>
      <c r="J3598">
        <v>271717672.14018488</v>
      </c>
    </row>
    <row r="3599" spans="1:10" x14ac:dyDescent="0.4">
      <c r="A3599">
        <v>210001316</v>
      </c>
      <c r="B3599" t="s">
        <v>2158</v>
      </c>
      <c r="C3599" t="s">
        <v>8496</v>
      </c>
      <c r="D3599" t="s">
        <v>2775</v>
      </c>
      <c r="F3599" t="s">
        <v>8505</v>
      </c>
      <c r="G3599" t="s">
        <v>2775</v>
      </c>
      <c r="H3599" t="s">
        <v>8505</v>
      </c>
      <c r="I3599" t="s">
        <v>733</v>
      </c>
      <c r="J3599">
        <v>278073641.07913661</v>
      </c>
    </row>
    <row r="3600" spans="1:10" x14ac:dyDescent="0.4">
      <c r="A3600">
        <v>210001316</v>
      </c>
      <c r="B3600" t="s">
        <v>2158</v>
      </c>
      <c r="C3600" t="s">
        <v>8496</v>
      </c>
      <c r="D3600" t="s">
        <v>2775</v>
      </c>
      <c r="F3600" t="s">
        <v>8506</v>
      </c>
      <c r="G3600" t="s">
        <v>2775</v>
      </c>
      <c r="H3600" t="s">
        <v>8506</v>
      </c>
      <c r="I3600" t="s">
        <v>733</v>
      </c>
      <c r="J3600">
        <v>219280928.3938334</v>
      </c>
    </row>
    <row r="3601" spans="1:10" x14ac:dyDescent="0.4">
      <c r="A3601">
        <v>210001316</v>
      </c>
      <c r="B3601" t="s">
        <v>2158</v>
      </c>
      <c r="C3601" t="s">
        <v>8496</v>
      </c>
      <c r="D3601" t="s">
        <v>2775</v>
      </c>
      <c r="F3601" t="s">
        <v>8507</v>
      </c>
      <c r="G3601" t="s">
        <v>2775</v>
      </c>
      <c r="H3601" t="s">
        <v>8507</v>
      </c>
      <c r="I3601" t="s">
        <v>733</v>
      </c>
      <c r="J3601">
        <v>135064339.9527235</v>
      </c>
    </row>
    <row r="3602" spans="1:10" x14ac:dyDescent="0.4">
      <c r="A3602">
        <v>210001316</v>
      </c>
      <c r="B3602" t="s">
        <v>2158</v>
      </c>
      <c r="C3602" t="s">
        <v>8496</v>
      </c>
      <c r="D3602" t="s">
        <v>2775</v>
      </c>
      <c r="F3602" t="s">
        <v>8508</v>
      </c>
      <c r="G3602" t="s">
        <v>2775</v>
      </c>
      <c r="H3602" t="s">
        <v>8508</v>
      </c>
      <c r="I3602" t="s">
        <v>733</v>
      </c>
      <c r="J3602">
        <v>193857052.63802671</v>
      </c>
    </row>
    <row r="3603" spans="1:10" x14ac:dyDescent="0.4">
      <c r="A3603">
        <v>210001316</v>
      </c>
      <c r="B3603" t="s">
        <v>2158</v>
      </c>
      <c r="C3603" t="s">
        <v>8496</v>
      </c>
      <c r="D3603" t="s">
        <v>2775</v>
      </c>
      <c r="F3603" t="s">
        <v>8509</v>
      </c>
      <c r="G3603" t="s">
        <v>2775</v>
      </c>
      <c r="H3603" t="s">
        <v>8509</v>
      </c>
      <c r="I3603" t="s">
        <v>733</v>
      </c>
      <c r="J3603">
        <v>158899223.47379231</v>
      </c>
    </row>
    <row r="3604" spans="1:10" x14ac:dyDescent="0.4">
      <c r="A3604">
        <v>210001316</v>
      </c>
      <c r="B3604" t="s">
        <v>2158</v>
      </c>
      <c r="C3604" t="s">
        <v>8496</v>
      </c>
      <c r="D3604" t="s">
        <v>2775</v>
      </c>
      <c r="F3604" t="s">
        <v>8510</v>
      </c>
      <c r="G3604" t="s">
        <v>2775</v>
      </c>
      <c r="H3604" t="s">
        <v>8510</v>
      </c>
      <c r="I3604" t="s">
        <v>733</v>
      </c>
      <c r="J3604">
        <v>235170850.7412127</v>
      </c>
    </row>
    <row r="3605" spans="1:10" x14ac:dyDescent="0.4">
      <c r="A3605">
        <v>210001316</v>
      </c>
      <c r="B3605" t="s">
        <v>2158</v>
      </c>
      <c r="C3605" t="s">
        <v>8496</v>
      </c>
      <c r="D3605" t="s">
        <v>2775</v>
      </c>
      <c r="F3605" t="s">
        <v>8511</v>
      </c>
      <c r="G3605" t="s">
        <v>2775</v>
      </c>
      <c r="H3605" t="s">
        <v>8511</v>
      </c>
      <c r="I3605" t="s">
        <v>733</v>
      </c>
      <c r="J3605">
        <v>1962405409.901335</v>
      </c>
    </row>
    <row r="3606" spans="1:10" x14ac:dyDescent="0.4">
      <c r="A3606">
        <v>210001316</v>
      </c>
      <c r="B3606" t="s">
        <v>2158</v>
      </c>
      <c r="C3606" t="s">
        <v>8496</v>
      </c>
      <c r="D3606" t="s">
        <v>2775</v>
      </c>
      <c r="F3606" t="s">
        <v>8512</v>
      </c>
      <c r="G3606" t="s">
        <v>2775</v>
      </c>
      <c r="H3606" t="s">
        <v>8512</v>
      </c>
      <c r="I3606" t="s">
        <v>733</v>
      </c>
      <c r="J3606">
        <v>301908524.60020548</v>
      </c>
    </row>
    <row r="3607" spans="1:10" x14ac:dyDescent="0.4">
      <c r="A3607">
        <v>210001316</v>
      </c>
      <c r="B3607" t="s">
        <v>2158</v>
      </c>
      <c r="C3607" t="s">
        <v>8496</v>
      </c>
      <c r="D3607" t="s">
        <v>2775</v>
      </c>
      <c r="F3607" t="s">
        <v>8513</v>
      </c>
      <c r="G3607" t="s">
        <v>2775</v>
      </c>
      <c r="H3607" t="s">
        <v>8513</v>
      </c>
      <c r="I3607" t="s">
        <v>733</v>
      </c>
      <c r="J3607">
        <v>730936427.97944474</v>
      </c>
    </row>
    <row r="3608" spans="1:10" x14ac:dyDescent="0.4">
      <c r="A3608">
        <v>210001316</v>
      </c>
      <c r="B3608" t="s">
        <v>2158</v>
      </c>
      <c r="C3608" t="s">
        <v>8496</v>
      </c>
      <c r="D3608" t="s">
        <v>2775</v>
      </c>
      <c r="F3608" t="s">
        <v>8514</v>
      </c>
      <c r="G3608" t="s">
        <v>2775</v>
      </c>
      <c r="H3608" t="s">
        <v>8514</v>
      </c>
      <c r="I3608" t="s">
        <v>733</v>
      </c>
      <c r="J3608">
        <v>208157982.75066799</v>
      </c>
    </row>
    <row r="3609" spans="1:10" x14ac:dyDescent="0.4">
      <c r="A3609">
        <v>210001316</v>
      </c>
      <c r="B3609" t="s">
        <v>2158</v>
      </c>
      <c r="C3609" t="s">
        <v>8496</v>
      </c>
      <c r="D3609" t="s">
        <v>2775</v>
      </c>
      <c r="F3609" t="s">
        <v>8515</v>
      </c>
      <c r="G3609" t="s">
        <v>2775</v>
      </c>
      <c r="H3609" t="s">
        <v>8515</v>
      </c>
      <c r="I3609" t="s">
        <v>733</v>
      </c>
      <c r="J3609">
        <v>225636897.3327851</v>
      </c>
    </row>
    <row r="3610" spans="1:10" x14ac:dyDescent="0.4">
      <c r="A3610">
        <v>210001316</v>
      </c>
      <c r="B3610" t="s">
        <v>2158</v>
      </c>
      <c r="C3610" t="s">
        <v>8496</v>
      </c>
      <c r="D3610" t="s">
        <v>2775</v>
      </c>
      <c r="F3610" t="s">
        <v>8516</v>
      </c>
      <c r="G3610" t="s">
        <v>2775</v>
      </c>
      <c r="H3610" t="s">
        <v>8516</v>
      </c>
      <c r="I3610" t="s">
        <v>733</v>
      </c>
      <c r="J3610">
        <v>263772710.96649531</v>
      </c>
    </row>
    <row r="3611" spans="1:10" x14ac:dyDescent="0.4">
      <c r="A3611">
        <v>210001316</v>
      </c>
      <c r="B3611" t="s">
        <v>2158</v>
      </c>
      <c r="C3611" t="s">
        <v>8496</v>
      </c>
      <c r="D3611" t="s">
        <v>2775</v>
      </c>
      <c r="F3611" t="s">
        <v>8517</v>
      </c>
      <c r="G3611" t="s">
        <v>2775</v>
      </c>
      <c r="H3611" t="s">
        <v>8517</v>
      </c>
      <c r="I3611" t="s">
        <v>733</v>
      </c>
      <c r="J3611">
        <v>177967130.29064739</v>
      </c>
    </row>
    <row r="3612" spans="1:10" x14ac:dyDescent="0.4">
      <c r="A3612">
        <v>210001316</v>
      </c>
      <c r="B3612" t="s">
        <v>2158</v>
      </c>
      <c r="C3612" t="s">
        <v>8496</v>
      </c>
      <c r="D3612" t="s">
        <v>2775</v>
      </c>
      <c r="F3612" t="s">
        <v>8518</v>
      </c>
      <c r="G3612" t="s">
        <v>2775</v>
      </c>
      <c r="H3612" t="s">
        <v>8518</v>
      </c>
      <c r="I3612" t="s">
        <v>733</v>
      </c>
      <c r="J3612">
        <v>0</v>
      </c>
    </row>
    <row r="3613" spans="1:10" x14ac:dyDescent="0.4">
      <c r="A3613">
        <v>210001316</v>
      </c>
      <c r="B3613" t="s">
        <v>2158</v>
      </c>
      <c r="C3613" t="s">
        <v>8496</v>
      </c>
      <c r="D3613" t="s">
        <v>2775</v>
      </c>
      <c r="F3613" t="s">
        <v>8519</v>
      </c>
      <c r="G3613" t="s">
        <v>2775</v>
      </c>
      <c r="H3613" t="s">
        <v>8519</v>
      </c>
      <c r="I3613" t="s">
        <v>733</v>
      </c>
      <c r="J3613">
        <v>14300930.11264131</v>
      </c>
    </row>
    <row r="3614" spans="1:10" x14ac:dyDescent="0.4">
      <c r="A3614">
        <v>210001316</v>
      </c>
      <c r="B3614" t="s">
        <v>2158</v>
      </c>
      <c r="C3614" t="s">
        <v>8496</v>
      </c>
      <c r="D3614" t="s">
        <v>2775</v>
      </c>
      <c r="F3614" t="s">
        <v>8520</v>
      </c>
      <c r="G3614" t="s">
        <v>2775</v>
      </c>
      <c r="H3614" t="s">
        <v>8520</v>
      </c>
      <c r="I3614" t="s">
        <v>733</v>
      </c>
      <c r="J3614">
        <v>189090075.93381289</v>
      </c>
    </row>
    <row r="3615" spans="1:10" x14ac:dyDescent="0.4">
      <c r="A3615">
        <v>210001316</v>
      </c>
      <c r="B3615" t="s">
        <v>2158</v>
      </c>
      <c r="C3615" t="s">
        <v>8496</v>
      </c>
      <c r="D3615" t="s">
        <v>2775</v>
      </c>
      <c r="F3615" t="s">
        <v>8521</v>
      </c>
      <c r="G3615" t="s">
        <v>2775</v>
      </c>
      <c r="H3615" t="s">
        <v>8521</v>
      </c>
      <c r="I3615" t="s">
        <v>733</v>
      </c>
      <c r="J3615">
        <v>106462479.72744089</v>
      </c>
    </row>
    <row r="3616" spans="1:10" x14ac:dyDescent="0.4">
      <c r="A3616">
        <v>210001316</v>
      </c>
      <c r="B3616" t="s">
        <v>2158</v>
      </c>
      <c r="C3616" t="s">
        <v>8496</v>
      </c>
      <c r="D3616" t="s">
        <v>2775</v>
      </c>
      <c r="F3616" t="s">
        <v>8522</v>
      </c>
      <c r="G3616" t="s">
        <v>2775</v>
      </c>
      <c r="H3616" t="s">
        <v>8522</v>
      </c>
      <c r="I3616" t="s">
        <v>733</v>
      </c>
      <c r="J3616">
        <v>457629763.60452187</v>
      </c>
    </row>
    <row r="3617" spans="1:10" x14ac:dyDescent="0.4">
      <c r="A3617">
        <v>210001316</v>
      </c>
      <c r="B3617" t="s">
        <v>2158</v>
      </c>
      <c r="C3617" t="s">
        <v>8496</v>
      </c>
      <c r="D3617" t="s">
        <v>2775</v>
      </c>
      <c r="F3617" t="s">
        <v>8523</v>
      </c>
      <c r="G3617" t="s">
        <v>2775</v>
      </c>
      <c r="H3617" t="s">
        <v>8523</v>
      </c>
      <c r="I3617" t="s">
        <v>733</v>
      </c>
      <c r="J3617">
        <v>403604027.62343252</v>
      </c>
    </row>
    <row r="3618" spans="1:10" x14ac:dyDescent="0.4">
      <c r="A3618">
        <v>210001316</v>
      </c>
      <c r="B3618" t="s">
        <v>2158</v>
      </c>
      <c r="C3618" t="s">
        <v>8496</v>
      </c>
      <c r="D3618" t="s">
        <v>2775</v>
      </c>
      <c r="F3618" t="s">
        <v>8524</v>
      </c>
      <c r="G3618" t="s">
        <v>2775</v>
      </c>
      <c r="H3618" t="s">
        <v>8524</v>
      </c>
      <c r="I3618" t="s">
        <v>733</v>
      </c>
      <c r="J3618">
        <v>286018602.25282621</v>
      </c>
    </row>
    <row r="3619" spans="1:10" x14ac:dyDescent="0.4">
      <c r="A3619">
        <v>210001316</v>
      </c>
      <c r="B3619" t="s">
        <v>2158</v>
      </c>
      <c r="C3619" t="s">
        <v>8496</v>
      </c>
      <c r="D3619" t="s">
        <v>2775</v>
      </c>
      <c r="F3619" t="s">
        <v>8525</v>
      </c>
      <c r="G3619" t="s">
        <v>2775</v>
      </c>
      <c r="H3619" t="s">
        <v>8525</v>
      </c>
      <c r="I3619" t="s">
        <v>733</v>
      </c>
      <c r="J3619">
        <v>174789145.82117161</v>
      </c>
    </row>
    <row r="3620" spans="1:10" x14ac:dyDescent="0.4">
      <c r="A3620">
        <v>210001316</v>
      </c>
      <c r="B3620" t="s">
        <v>2158</v>
      </c>
      <c r="C3620" t="s">
        <v>8496</v>
      </c>
      <c r="D3620" t="s">
        <v>2775</v>
      </c>
      <c r="F3620" t="s">
        <v>8526</v>
      </c>
      <c r="G3620" t="s">
        <v>2775</v>
      </c>
      <c r="H3620" t="s">
        <v>8526</v>
      </c>
      <c r="I3620" t="s">
        <v>733</v>
      </c>
      <c r="J3620">
        <v>119174417.6053443</v>
      </c>
    </row>
    <row r="3621" spans="1:10" x14ac:dyDescent="0.4">
      <c r="A3621">
        <v>210001316</v>
      </c>
      <c r="B3621" t="s">
        <v>2158</v>
      </c>
      <c r="C3621" t="s">
        <v>8496</v>
      </c>
      <c r="D3621" t="s">
        <v>2775</v>
      </c>
      <c r="F3621" t="s">
        <v>8527</v>
      </c>
      <c r="G3621" t="s">
        <v>2775</v>
      </c>
      <c r="H3621" t="s">
        <v>8527</v>
      </c>
      <c r="I3621" t="s">
        <v>733</v>
      </c>
      <c r="J3621">
        <v>181145114.76012331</v>
      </c>
    </row>
    <row r="3622" spans="1:10" x14ac:dyDescent="0.4">
      <c r="A3622">
        <v>210001316</v>
      </c>
      <c r="B3622" t="s">
        <v>2158</v>
      </c>
      <c r="C3622" t="s">
        <v>8496</v>
      </c>
      <c r="D3622" t="s">
        <v>2775</v>
      </c>
      <c r="F3622" t="s">
        <v>8528</v>
      </c>
      <c r="G3622" t="s">
        <v>2775</v>
      </c>
      <c r="H3622" t="s">
        <v>8528</v>
      </c>
      <c r="I3622" t="s">
        <v>733</v>
      </c>
      <c r="J3622">
        <v>1180621230.4102769</v>
      </c>
    </row>
    <row r="3623" spans="1:10" x14ac:dyDescent="0.4">
      <c r="A3623">
        <v>210001316</v>
      </c>
      <c r="B3623" t="s">
        <v>2158</v>
      </c>
      <c r="C3623" t="s">
        <v>8496</v>
      </c>
      <c r="D3623" t="s">
        <v>2775</v>
      </c>
      <c r="F3623" t="s">
        <v>8529</v>
      </c>
      <c r="G3623" t="s">
        <v>2775</v>
      </c>
      <c r="H3623" t="s">
        <v>8529</v>
      </c>
      <c r="I3623" t="s">
        <v>733</v>
      </c>
      <c r="J3623">
        <v>158899223.47379231</v>
      </c>
    </row>
    <row r="3624" spans="1:10" x14ac:dyDescent="0.4">
      <c r="A3624">
        <v>210001316</v>
      </c>
      <c r="B3624" t="s">
        <v>2158</v>
      </c>
      <c r="C3624" t="s">
        <v>8496</v>
      </c>
      <c r="D3624" t="s">
        <v>2775</v>
      </c>
      <c r="F3624" t="s">
        <v>8530</v>
      </c>
      <c r="G3624" t="s">
        <v>2775</v>
      </c>
      <c r="H3624" t="s">
        <v>8530</v>
      </c>
      <c r="I3624" t="s">
        <v>733</v>
      </c>
      <c r="J3624">
        <v>873945729.10585797</v>
      </c>
    </row>
    <row r="3625" spans="1:10" x14ac:dyDescent="0.4">
      <c r="A3625">
        <v>210001316</v>
      </c>
      <c r="B3625" t="s">
        <v>2158</v>
      </c>
      <c r="C3625" t="s">
        <v>8496</v>
      </c>
      <c r="D3625" t="s">
        <v>2775</v>
      </c>
      <c r="F3625" t="s">
        <v>8531</v>
      </c>
      <c r="G3625" t="s">
        <v>2775</v>
      </c>
      <c r="H3625" t="s">
        <v>8531</v>
      </c>
      <c r="I3625" t="s">
        <v>733</v>
      </c>
      <c r="J3625">
        <v>479875654.89085293</v>
      </c>
    </row>
    <row r="3626" spans="1:10" x14ac:dyDescent="0.4">
      <c r="A3626">
        <v>210001316</v>
      </c>
      <c r="B3626" t="s">
        <v>2158</v>
      </c>
      <c r="C3626" t="s">
        <v>8496</v>
      </c>
      <c r="D3626" t="s">
        <v>2775</v>
      </c>
      <c r="F3626" t="s">
        <v>8532</v>
      </c>
      <c r="G3626" t="s">
        <v>2775</v>
      </c>
      <c r="H3626" t="s">
        <v>8532</v>
      </c>
      <c r="I3626" t="s">
        <v>733</v>
      </c>
      <c r="J3626">
        <v>160488215.70853031</v>
      </c>
    </row>
    <row r="3627" spans="1:10" x14ac:dyDescent="0.4">
      <c r="A3627">
        <v>210001316</v>
      </c>
      <c r="B3627" t="s">
        <v>2158</v>
      </c>
      <c r="C3627" t="s">
        <v>8496</v>
      </c>
      <c r="D3627" t="s">
        <v>2775</v>
      </c>
      <c r="F3627" t="s">
        <v>8533</v>
      </c>
      <c r="G3627" t="s">
        <v>2775</v>
      </c>
      <c r="H3627" t="s">
        <v>8533</v>
      </c>
      <c r="I3627" t="s">
        <v>733</v>
      </c>
      <c r="J3627">
        <v>4970367710.2602253</v>
      </c>
    </row>
    <row r="3628" spans="1:10" x14ac:dyDescent="0.4">
      <c r="A3628">
        <v>210001316</v>
      </c>
      <c r="B3628" t="s">
        <v>2158</v>
      </c>
      <c r="C3628" t="s">
        <v>8496</v>
      </c>
      <c r="D3628" t="s">
        <v>2775</v>
      </c>
      <c r="F3628" t="s">
        <v>8534</v>
      </c>
      <c r="G3628" t="s">
        <v>2775</v>
      </c>
      <c r="H3628" t="s">
        <v>8534</v>
      </c>
      <c r="I3628" t="s">
        <v>733</v>
      </c>
      <c r="J3628">
        <v>95339534.084275395</v>
      </c>
    </row>
    <row r="3629" spans="1:10" x14ac:dyDescent="0.4">
      <c r="A3629">
        <v>210001316</v>
      </c>
      <c r="B3629" t="s">
        <v>2158</v>
      </c>
      <c r="C3629" t="s">
        <v>8496</v>
      </c>
      <c r="D3629" t="s">
        <v>2775</v>
      </c>
      <c r="F3629" t="s">
        <v>8535</v>
      </c>
      <c r="G3629" t="s">
        <v>2775</v>
      </c>
      <c r="H3629" t="s">
        <v>8535</v>
      </c>
      <c r="I3629" t="s">
        <v>733</v>
      </c>
      <c r="J3629">
        <v>47669767.042137697</v>
      </c>
    </row>
    <row r="3630" spans="1:10" x14ac:dyDescent="0.4">
      <c r="A3630">
        <v>210001316</v>
      </c>
      <c r="B3630" t="s">
        <v>2158</v>
      </c>
      <c r="C3630" t="s">
        <v>8496</v>
      </c>
      <c r="D3630" t="s">
        <v>2775</v>
      </c>
      <c r="F3630" t="s">
        <v>8536</v>
      </c>
      <c r="G3630" t="s">
        <v>2775</v>
      </c>
      <c r="H3630" t="s">
        <v>8536</v>
      </c>
      <c r="I3630" t="s">
        <v>733</v>
      </c>
      <c r="J3630">
        <v>130297363.24850971</v>
      </c>
    </row>
    <row r="3631" spans="1:10" x14ac:dyDescent="0.4">
      <c r="A3631">
        <v>210001316</v>
      </c>
      <c r="B3631" t="s">
        <v>2158</v>
      </c>
      <c r="C3631" t="s">
        <v>8496</v>
      </c>
      <c r="D3631" t="s">
        <v>2775</v>
      </c>
      <c r="F3631" t="s">
        <v>8537</v>
      </c>
      <c r="G3631" t="s">
        <v>2775</v>
      </c>
      <c r="H3631" t="s">
        <v>8537</v>
      </c>
      <c r="I3631" t="s">
        <v>733</v>
      </c>
      <c r="J3631">
        <v>143009301.12641311</v>
      </c>
    </row>
    <row r="3632" spans="1:10" x14ac:dyDescent="0.4">
      <c r="A3632">
        <v>210001316</v>
      </c>
      <c r="B3632" t="s">
        <v>2158</v>
      </c>
      <c r="C3632" t="s">
        <v>8496</v>
      </c>
      <c r="D3632" t="s">
        <v>2775</v>
      </c>
      <c r="F3632" t="s">
        <v>8538</v>
      </c>
      <c r="G3632" t="s">
        <v>2775</v>
      </c>
      <c r="H3632" t="s">
        <v>8538</v>
      </c>
      <c r="I3632" t="s">
        <v>733</v>
      </c>
      <c r="J3632">
        <v>978819216.59856093</v>
      </c>
    </row>
    <row r="3633" spans="1:10" x14ac:dyDescent="0.4">
      <c r="A3633">
        <v>210001316</v>
      </c>
      <c r="B3633" t="s">
        <v>2158</v>
      </c>
      <c r="C3633" t="s">
        <v>8496</v>
      </c>
      <c r="D3633" t="s">
        <v>2775</v>
      </c>
      <c r="F3633" t="s">
        <v>8539</v>
      </c>
      <c r="G3633" t="s">
        <v>2775</v>
      </c>
      <c r="H3633" t="s">
        <v>8539</v>
      </c>
      <c r="I3633" t="s">
        <v>733</v>
      </c>
      <c r="J3633">
        <v>271717672.14018488</v>
      </c>
    </row>
    <row r="3634" spans="1:10" x14ac:dyDescent="0.4">
      <c r="A3634">
        <v>210001316</v>
      </c>
      <c r="B3634" t="s">
        <v>2158</v>
      </c>
      <c r="C3634" t="s">
        <v>8496</v>
      </c>
      <c r="D3634" t="s">
        <v>2775</v>
      </c>
      <c r="F3634" t="s">
        <v>8540</v>
      </c>
      <c r="G3634" t="s">
        <v>2775</v>
      </c>
      <c r="H3634" t="s">
        <v>8540</v>
      </c>
      <c r="I3634" t="s">
        <v>733</v>
      </c>
      <c r="J3634">
        <v>251060773.0885919</v>
      </c>
    </row>
    <row r="3635" spans="1:10" x14ac:dyDescent="0.4">
      <c r="A3635">
        <v>210001316</v>
      </c>
      <c r="B3635" t="s">
        <v>2158</v>
      </c>
      <c r="C3635" t="s">
        <v>8496</v>
      </c>
      <c r="D3635" t="s">
        <v>2775</v>
      </c>
      <c r="F3635" t="s">
        <v>8541</v>
      </c>
      <c r="G3635" t="s">
        <v>2775</v>
      </c>
      <c r="H3635" t="s">
        <v>8541</v>
      </c>
      <c r="I3635" t="s">
        <v>733</v>
      </c>
      <c r="J3635">
        <v>177967130.29064739</v>
      </c>
    </row>
    <row r="3636" spans="1:10" x14ac:dyDescent="0.4">
      <c r="A3636">
        <v>210001316</v>
      </c>
      <c r="B3636" t="s">
        <v>2158</v>
      </c>
      <c r="C3636" t="s">
        <v>8496</v>
      </c>
      <c r="D3636" t="s">
        <v>2775</v>
      </c>
      <c r="F3636" t="s">
        <v>8542</v>
      </c>
      <c r="G3636" t="s">
        <v>2775</v>
      </c>
      <c r="H3636" t="s">
        <v>8542</v>
      </c>
      <c r="I3636" t="s">
        <v>733</v>
      </c>
      <c r="J3636">
        <v>79449611.736896172</v>
      </c>
    </row>
    <row r="3637" spans="1:10" x14ac:dyDescent="0.4">
      <c r="A3637">
        <v>210001316</v>
      </c>
      <c r="B3637" t="s">
        <v>2158</v>
      </c>
      <c r="C3637" t="s">
        <v>8496</v>
      </c>
      <c r="D3637" t="s">
        <v>2775</v>
      </c>
      <c r="F3637" t="s">
        <v>8543</v>
      </c>
      <c r="G3637" t="s">
        <v>2775</v>
      </c>
      <c r="H3637" t="s">
        <v>8543</v>
      </c>
      <c r="I3637" t="s">
        <v>733</v>
      </c>
      <c r="J3637">
        <v>535490383.10668027</v>
      </c>
    </row>
    <row r="3638" spans="1:10" x14ac:dyDescent="0.4">
      <c r="A3638">
        <v>210001317</v>
      </c>
      <c r="B3638" t="s">
        <v>2162</v>
      </c>
      <c r="C3638" t="s">
        <v>8544</v>
      </c>
      <c r="D3638" t="s">
        <v>2775</v>
      </c>
      <c r="F3638" t="s">
        <v>8545</v>
      </c>
      <c r="G3638" t="s">
        <v>2775</v>
      </c>
      <c r="H3638" t="s">
        <v>8545</v>
      </c>
      <c r="I3638" t="s">
        <v>733</v>
      </c>
      <c r="J3638">
        <v>422807042.58576381</v>
      </c>
    </row>
    <row r="3639" spans="1:10" x14ac:dyDescent="0.4">
      <c r="A3639">
        <v>210001317</v>
      </c>
      <c r="B3639" t="s">
        <v>2162</v>
      </c>
      <c r="C3639" t="s">
        <v>8544</v>
      </c>
      <c r="D3639" t="s">
        <v>2775</v>
      </c>
      <c r="F3639" t="s">
        <v>8546</v>
      </c>
      <c r="G3639" t="s">
        <v>2775</v>
      </c>
      <c r="H3639" t="s">
        <v>8546</v>
      </c>
      <c r="I3639" t="s">
        <v>733</v>
      </c>
      <c r="J3639">
        <v>204494909.48592499</v>
      </c>
    </row>
    <row r="3640" spans="1:10" x14ac:dyDescent="0.4">
      <c r="A3640">
        <v>210001317</v>
      </c>
      <c r="B3640" t="s">
        <v>2162</v>
      </c>
      <c r="C3640" t="s">
        <v>8544</v>
      </c>
      <c r="D3640" t="s">
        <v>2775</v>
      </c>
      <c r="F3640" t="s">
        <v>8547</v>
      </c>
      <c r="G3640" t="s">
        <v>2775</v>
      </c>
      <c r="H3640" t="s">
        <v>8547</v>
      </c>
      <c r="I3640" t="s">
        <v>733</v>
      </c>
      <c r="J3640">
        <v>230747634.3523612</v>
      </c>
    </row>
    <row r="3641" spans="1:10" x14ac:dyDescent="0.4">
      <c r="A3641">
        <v>210001317</v>
      </c>
      <c r="B3641" t="s">
        <v>2162</v>
      </c>
      <c r="C3641" t="s">
        <v>8544</v>
      </c>
      <c r="D3641" t="s">
        <v>2775</v>
      </c>
      <c r="F3641" t="s">
        <v>8548</v>
      </c>
      <c r="G3641" t="s">
        <v>2775</v>
      </c>
      <c r="H3641" t="s">
        <v>8548</v>
      </c>
      <c r="I3641" t="s">
        <v>733</v>
      </c>
      <c r="J3641">
        <v>161661516.282792</v>
      </c>
    </row>
    <row r="3642" spans="1:10" x14ac:dyDescent="0.4">
      <c r="A3642">
        <v>210001317</v>
      </c>
      <c r="B3642" t="s">
        <v>2162</v>
      </c>
      <c r="C3642" t="s">
        <v>8544</v>
      </c>
      <c r="D3642" t="s">
        <v>2775</v>
      </c>
      <c r="F3642" t="s">
        <v>8549</v>
      </c>
      <c r="G3642" t="s">
        <v>2775</v>
      </c>
      <c r="H3642" t="s">
        <v>8549</v>
      </c>
      <c r="I3642" t="s">
        <v>733</v>
      </c>
      <c r="J3642">
        <v>830415139.19622219</v>
      </c>
    </row>
    <row r="3643" spans="1:10" x14ac:dyDescent="0.4">
      <c r="A3643">
        <v>210001317</v>
      </c>
      <c r="B3643" t="s">
        <v>2162</v>
      </c>
      <c r="C3643" t="s">
        <v>8544</v>
      </c>
      <c r="D3643" t="s">
        <v>2775</v>
      </c>
      <c r="F3643" t="s">
        <v>8507</v>
      </c>
      <c r="G3643" t="s">
        <v>2775</v>
      </c>
      <c r="H3643" t="s">
        <v>8507</v>
      </c>
      <c r="I3643" t="s">
        <v>733</v>
      </c>
      <c r="J3643">
        <v>103629177.1043539</v>
      </c>
    </row>
    <row r="3644" spans="1:10" x14ac:dyDescent="0.4">
      <c r="A3644">
        <v>210001317</v>
      </c>
      <c r="B3644" t="s">
        <v>2162</v>
      </c>
      <c r="C3644" t="s">
        <v>8544</v>
      </c>
      <c r="D3644" t="s">
        <v>2775</v>
      </c>
      <c r="F3644" t="s">
        <v>8550</v>
      </c>
      <c r="G3644" t="s">
        <v>2775</v>
      </c>
      <c r="H3644" t="s">
        <v>8550</v>
      </c>
      <c r="I3644" t="s">
        <v>733</v>
      </c>
      <c r="J3644">
        <v>1425937476.955909</v>
      </c>
    </row>
    <row r="3645" spans="1:10" x14ac:dyDescent="0.4">
      <c r="A3645">
        <v>210001317</v>
      </c>
      <c r="B3645" t="s">
        <v>2162</v>
      </c>
      <c r="C3645" t="s">
        <v>8544</v>
      </c>
      <c r="D3645" t="s">
        <v>2775</v>
      </c>
      <c r="F3645" t="s">
        <v>8551</v>
      </c>
      <c r="G3645" t="s">
        <v>2775</v>
      </c>
      <c r="H3645" t="s">
        <v>8551</v>
      </c>
      <c r="I3645" t="s">
        <v>733</v>
      </c>
      <c r="J3645">
        <v>1647013054.7785311</v>
      </c>
    </row>
    <row r="3646" spans="1:10" x14ac:dyDescent="0.4">
      <c r="A3646">
        <v>210001317</v>
      </c>
      <c r="B3646" t="s">
        <v>2162</v>
      </c>
      <c r="C3646" t="s">
        <v>8544</v>
      </c>
      <c r="D3646" t="s">
        <v>2775</v>
      </c>
      <c r="F3646" t="s">
        <v>8552</v>
      </c>
      <c r="G3646" t="s">
        <v>2775</v>
      </c>
      <c r="H3646" t="s">
        <v>8552</v>
      </c>
      <c r="I3646" t="s">
        <v>733</v>
      </c>
      <c r="J3646">
        <v>838705473.36457062</v>
      </c>
    </row>
    <row r="3647" spans="1:10" x14ac:dyDescent="0.4">
      <c r="A3647">
        <v>210001317</v>
      </c>
      <c r="B3647" t="s">
        <v>2162</v>
      </c>
      <c r="C3647" t="s">
        <v>8544</v>
      </c>
      <c r="D3647" t="s">
        <v>2775</v>
      </c>
      <c r="F3647" t="s">
        <v>8553</v>
      </c>
      <c r="G3647" t="s">
        <v>2775</v>
      </c>
      <c r="H3647" t="s">
        <v>8553</v>
      </c>
      <c r="I3647" t="s">
        <v>733</v>
      </c>
      <c r="J3647">
        <v>1044582105.211887</v>
      </c>
    </row>
    <row r="3648" spans="1:10" x14ac:dyDescent="0.4">
      <c r="A3648">
        <v>210001317</v>
      </c>
      <c r="B3648" t="s">
        <v>2162</v>
      </c>
      <c r="C3648" t="s">
        <v>8544</v>
      </c>
      <c r="D3648" t="s">
        <v>2775</v>
      </c>
      <c r="F3648" t="s">
        <v>8554</v>
      </c>
      <c r="G3648" t="s">
        <v>2775</v>
      </c>
      <c r="H3648" t="s">
        <v>8554</v>
      </c>
      <c r="I3648" t="s">
        <v>733</v>
      </c>
      <c r="J3648">
        <v>276344472.27827698</v>
      </c>
    </row>
    <row r="3649" spans="1:10" x14ac:dyDescent="0.4">
      <c r="A3649">
        <v>210001317</v>
      </c>
      <c r="B3649" t="s">
        <v>2162</v>
      </c>
      <c r="C3649" t="s">
        <v>8544</v>
      </c>
      <c r="D3649" t="s">
        <v>2775</v>
      </c>
      <c r="F3649" t="s">
        <v>8555</v>
      </c>
      <c r="G3649" t="s">
        <v>2775</v>
      </c>
      <c r="H3649" t="s">
        <v>8555</v>
      </c>
      <c r="I3649" t="s">
        <v>733</v>
      </c>
      <c r="J3649">
        <v>276344472.27827698</v>
      </c>
    </row>
    <row r="3650" spans="1:10" x14ac:dyDescent="0.4">
      <c r="A3650">
        <v>210001317</v>
      </c>
      <c r="B3650" t="s">
        <v>2162</v>
      </c>
      <c r="C3650" t="s">
        <v>8544</v>
      </c>
      <c r="D3650" t="s">
        <v>2775</v>
      </c>
      <c r="F3650" t="s">
        <v>8556</v>
      </c>
      <c r="G3650" t="s">
        <v>2775</v>
      </c>
      <c r="H3650" t="s">
        <v>8556</v>
      </c>
      <c r="I3650" t="s">
        <v>733</v>
      </c>
      <c r="J3650">
        <v>399317762.44211018</v>
      </c>
    </row>
    <row r="3651" spans="1:10" x14ac:dyDescent="0.4">
      <c r="A3651">
        <v>210001317</v>
      </c>
      <c r="B3651" t="s">
        <v>2162</v>
      </c>
      <c r="C3651" t="s">
        <v>8544</v>
      </c>
      <c r="D3651" t="s">
        <v>2775</v>
      </c>
      <c r="F3651" t="s">
        <v>8557</v>
      </c>
      <c r="G3651" t="s">
        <v>2775</v>
      </c>
      <c r="H3651" t="s">
        <v>8557</v>
      </c>
      <c r="I3651" t="s">
        <v>733</v>
      </c>
      <c r="J3651">
        <v>630065396.7944715</v>
      </c>
    </row>
    <row r="3652" spans="1:10" x14ac:dyDescent="0.4">
      <c r="A3652">
        <v>210001317</v>
      </c>
      <c r="B3652" t="s">
        <v>2162</v>
      </c>
      <c r="C3652" t="s">
        <v>8544</v>
      </c>
      <c r="D3652" t="s">
        <v>2775</v>
      </c>
      <c r="F3652" t="s">
        <v>8558</v>
      </c>
      <c r="G3652" t="s">
        <v>2775</v>
      </c>
      <c r="H3652" t="s">
        <v>8558</v>
      </c>
      <c r="I3652" t="s">
        <v>733</v>
      </c>
      <c r="J3652">
        <v>167188405.72835761</v>
      </c>
    </row>
    <row r="3653" spans="1:10" x14ac:dyDescent="0.4">
      <c r="A3653">
        <v>210001317</v>
      </c>
      <c r="B3653" t="s">
        <v>2162</v>
      </c>
      <c r="C3653" t="s">
        <v>8544</v>
      </c>
      <c r="D3653" t="s">
        <v>2775</v>
      </c>
      <c r="F3653" t="s">
        <v>8559</v>
      </c>
      <c r="G3653" t="s">
        <v>2775</v>
      </c>
      <c r="H3653" t="s">
        <v>8559</v>
      </c>
      <c r="I3653" t="s">
        <v>733</v>
      </c>
      <c r="J3653">
        <v>124355012.5252246</v>
      </c>
    </row>
    <row r="3654" spans="1:10" x14ac:dyDescent="0.4">
      <c r="A3654">
        <v>210001317</v>
      </c>
      <c r="B3654" t="s">
        <v>2162</v>
      </c>
      <c r="C3654" t="s">
        <v>8544</v>
      </c>
      <c r="D3654" t="s">
        <v>2775</v>
      </c>
      <c r="F3654" t="s">
        <v>8560</v>
      </c>
      <c r="G3654" t="s">
        <v>2775</v>
      </c>
      <c r="H3654" t="s">
        <v>8560</v>
      </c>
      <c r="I3654" t="s">
        <v>733</v>
      </c>
      <c r="J3654">
        <v>502946939.54646409</v>
      </c>
    </row>
    <row r="3655" spans="1:10" x14ac:dyDescent="0.4">
      <c r="A3655">
        <v>210001317</v>
      </c>
      <c r="B3655" t="s">
        <v>2162</v>
      </c>
      <c r="C3655" t="s">
        <v>8544</v>
      </c>
      <c r="D3655" t="s">
        <v>2775</v>
      </c>
      <c r="F3655" t="s">
        <v>8561</v>
      </c>
      <c r="G3655" t="s">
        <v>2775</v>
      </c>
      <c r="H3655" t="s">
        <v>8561</v>
      </c>
      <c r="I3655" t="s">
        <v>733</v>
      </c>
      <c r="J3655">
        <v>2763444.7227827702</v>
      </c>
    </row>
    <row r="3656" spans="1:10" x14ac:dyDescent="0.4">
      <c r="A3656">
        <v>210001317</v>
      </c>
      <c r="B3656" t="s">
        <v>2162</v>
      </c>
      <c r="C3656" t="s">
        <v>8544</v>
      </c>
      <c r="D3656" t="s">
        <v>2775</v>
      </c>
      <c r="F3656" t="s">
        <v>8562</v>
      </c>
      <c r="G3656" t="s">
        <v>2775</v>
      </c>
      <c r="H3656" t="s">
        <v>8562</v>
      </c>
      <c r="I3656" t="s">
        <v>733</v>
      </c>
      <c r="J3656">
        <v>331613366.73393238</v>
      </c>
    </row>
    <row r="3657" spans="1:10" x14ac:dyDescent="0.4">
      <c r="A3657">
        <v>210001317</v>
      </c>
      <c r="B3657" t="s">
        <v>2162</v>
      </c>
      <c r="C3657" t="s">
        <v>8544</v>
      </c>
      <c r="D3657" t="s">
        <v>2775</v>
      </c>
      <c r="F3657" t="s">
        <v>8563</v>
      </c>
      <c r="G3657" t="s">
        <v>2775</v>
      </c>
      <c r="H3657" t="s">
        <v>8563</v>
      </c>
      <c r="I3657" t="s">
        <v>733</v>
      </c>
      <c r="J3657">
        <v>552688944.55655396</v>
      </c>
    </row>
    <row r="3658" spans="1:10" x14ac:dyDescent="0.4">
      <c r="A3658">
        <v>210001317</v>
      </c>
      <c r="B3658" t="s">
        <v>2162</v>
      </c>
      <c r="C3658" t="s">
        <v>8544</v>
      </c>
      <c r="D3658" t="s">
        <v>2775</v>
      </c>
      <c r="F3658" t="s">
        <v>8564</v>
      </c>
      <c r="G3658" t="s">
        <v>2775</v>
      </c>
      <c r="H3658" t="s">
        <v>8564</v>
      </c>
      <c r="I3658" t="s">
        <v>733</v>
      </c>
      <c r="J3658">
        <v>483602826.48698461</v>
      </c>
    </row>
    <row r="3659" spans="1:10" x14ac:dyDescent="0.4">
      <c r="A3659">
        <v>210001317</v>
      </c>
      <c r="B3659" t="s">
        <v>2162</v>
      </c>
      <c r="C3659" t="s">
        <v>8544</v>
      </c>
      <c r="D3659" t="s">
        <v>2775</v>
      </c>
      <c r="F3659" t="s">
        <v>8565</v>
      </c>
      <c r="G3659" t="s">
        <v>2775</v>
      </c>
      <c r="H3659" t="s">
        <v>8565</v>
      </c>
      <c r="I3659" t="s">
        <v>733</v>
      </c>
      <c r="J3659">
        <v>0</v>
      </c>
    </row>
    <row r="3660" spans="1:10" x14ac:dyDescent="0.4">
      <c r="A3660">
        <v>210001317</v>
      </c>
      <c r="B3660" t="s">
        <v>2162</v>
      </c>
      <c r="C3660" t="s">
        <v>8544</v>
      </c>
      <c r="D3660" t="s">
        <v>2775</v>
      </c>
      <c r="F3660" t="s">
        <v>8052</v>
      </c>
      <c r="G3660" t="s">
        <v>2775</v>
      </c>
      <c r="H3660" t="s">
        <v>8052</v>
      </c>
      <c r="I3660" t="s">
        <v>733</v>
      </c>
      <c r="J3660">
        <v>9496577789.8429871</v>
      </c>
    </row>
    <row r="3661" spans="1:10" x14ac:dyDescent="0.4">
      <c r="A3661">
        <v>210001317</v>
      </c>
      <c r="B3661" t="s">
        <v>2162</v>
      </c>
      <c r="C3661" t="s">
        <v>8544</v>
      </c>
      <c r="D3661" t="s">
        <v>2775</v>
      </c>
      <c r="F3661" t="s">
        <v>8566</v>
      </c>
      <c r="G3661" t="s">
        <v>2775</v>
      </c>
      <c r="H3661" t="s">
        <v>8566</v>
      </c>
      <c r="I3661" t="s">
        <v>733</v>
      </c>
      <c r="J3661">
        <v>345430590.34784621</v>
      </c>
    </row>
    <row r="3662" spans="1:10" x14ac:dyDescent="0.4">
      <c r="A3662">
        <v>210001317</v>
      </c>
      <c r="B3662" t="s">
        <v>2162</v>
      </c>
      <c r="C3662" t="s">
        <v>8544</v>
      </c>
      <c r="D3662" t="s">
        <v>2775</v>
      </c>
      <c r="F3662" t="s">
        <v>8567</v>
      </c>
      <c r="G3662" t="s">
        <v>2775</v>
      </c>
      <c r="H3662" t="s">
        <v>8567</v>
      </c>
      <c r="I3662" t="s">
        <v>733</v>
      </c>
      <c r="J3662">
        <v>51123727.37148124</v>
      </c>
    </row>
    <row r="3663" spans="1:10" x14ac:dyDescent="0.4">
      <c r="A3663">
        <v>210001317</v>
      </c>
      <c r="B3663" t="s">
        <v>2162</v>
      </c>
      <c r="C3663" t="s">
        <v>8544</v>
      </c>
      <c r="D3663" t="s">
        <v>2775</v>
      </c>
      <c r="F3663" t="s">
        <v>8568</v>
      </c>
      <c r="G3663" t="s">
        <v>2775</v>
      </c>
      <c r="H3663" t="s">
        <v>8568</v>
      </c>
      <c r="I3663" t="s">
        <v>733</v>
      </c>
      <c r="J3663">
        <v>291543418.25358218</v>
      </c>
    </row>
    <row r="3664" spans="1:10" x14ac:dyDescent="0.4">
      <c r="A3664">
        <v>210001317</v>
      </c>
      <c r="B3664" t="s">
        <v>2162</v>
      </c>
      <c r="C3664" t="s">
        <v>8544</v>
      </c>
      <c r="D3664" t="s">
        <v>2775</v>
      </c>
      <c r="F3664" t="s">
        <v>8569</v>
      </c>
      <c r="G3664" t="s">
        <v>2775</v>
      </c>
      <c r="H3664" t="s">
        <v>8569</v>
      </c>
      <c r="I3664" t="s">
        <v>733</v>
      </c>
      <c r="J3664">
        <v>1381722.3613913851</v>
      </c>
    </row>
    <row r="3665" spans="1:10" x14ac:dyDescent="0.4">
      <c r="A3665">
        <v>210001317</v>
      </c>
      <c r="B3665" t="s">
        <v>2162</v>
      </c>
      <c r="C3665" t="s">
        <v>8544</v>
      </c>
      <c r="D3665" t="s">
        <v>2775</v>
      </c>
      <c r="F3665" t="s">
        <v>8570</v>
      </c>
      <c r="G3665" t="s">
        <v>2775</v>
      </c>
      <c r="H3665" t="s">
        <v>8570</v>
      </c>
      <c r="I3665" t="s">
        <v>733</v>
      </c>
      <c r="J3665">
        <v>614866450.81916618</v>
      </c>
    </row>
    <row r="3666" spans="1:10" x14ac:dyDescent="0.4">
      <c r="A3666">
        <v>210001317</v>
      </c>
      <c r="B3666" t="s">
        <v>2162</v>
      </c>
      <c r="C3666" t="s">
        <v>8544</v>
      </c>
      <c r="D3666" t="s">
        <v>2775</v>
      </c>
      <c r="F3666" t="s">
        <v>8571</v>
      </c>
      <c r="G3666" t="s">
        <v>2775</v>
      </c>
      <c r="H3666" t="s">
        <v>8571</v>
      </c>
      <c r="I3666" t="s">
        <v>733</v>
      </c>
      <c r="J3666">
        <v>414516708.41741538</v>
      </c>
    </row>
    <row r="3667" spans="1:10" x14ac:dyDescent="0.4">
      <c r="A3667">
        <v>210001317</v>
      </c>
      <c r="B3667" t="s">
        <v>2162</v>
      </c>
      <c r="C3667" t="s">
        <v>8544</v>
      </c>
      <c r="D3667" t="s">
        <v>2775</v>
      </c>
      <c r="F3667" t="s">
        <v>8572</v>
      </c>
      <c r="G3667" t="s">
        <v>2775</v>
      </c>
      <c r="H3667" t="s">
        <v>8572</v>
      </c>
      <c r="I3667" t="s">
        <v>733</v>
      </c>
      <c r="J3667">
        <v>138172236.13913849</v>
      </c>
    </row>
    <row r="3668" spans="1:10" x14ac:dyDescent="0.4">
      <c r="A3668">
        <v>210001317</v>
      </c>
      <c r="B3668" t="s">
        <v>2162</v>
      </c>
      <c r="C3668" t="s">
        <v>8544</v>
      </c>
      <c r="D3668" t="s">
        <v>2775</v>
      </c>
      <c r="F3668" t="s">
        <v>8573</v>
      </c>
      <c r="G3668" t="s">
        <v>2775</v>
      </c>
      <c r="H3668" t="s">
        <v>8573</v>
      </c>
      <c r="I3668" t="s">
        <v>733</v>
      </c>
      <c r="J3668">
        <v>334376811.45671511</v>
      </c>
    </row>
    <row r="3669" spans="1:10" x14ac:dyDescent="0.4">
      <c r="A3669">
        <v>210001317</v>
      </c>
      <c r="B3669" t="s">
        <v>2162</v>
      </c>
      <c r="C3669" t="s">
        <v>8544</v>
      </c>
      <c r="D3669" t="s">
        <v>2775</v>
      </c>
      <c r="F3669" t="s">
        <v>8574</v>
      </c>
      <c r="G3669" t="s">
        <v>2775</v>
      </c>
      <c r="H3669" t="s">
        <v>8574</v>
      </c>
      <c r="I3669" t="s">
        <v>733</v>
      </c>
      <c r="J3669">
        <v>172715295.17392311</v>
      </c>
    </row>
    <row r="3670" spans="1:10" x14ac:dyDescent="0.4">
      <c r="A3670">
        <v>210001317</v>
      </c>
      <c r="B3670" t="s">
        <v>2162</v>
      </c>
      <c r="C3670" t="s">
        <v>8544</v>
      </c>
      <c r="D3670" t="s">
        <v>2775</v>
      </c>
      <c r="F3670" t="s">
        <v>8575</v>
      </c>
      <c r="G3670" t="s">
        <v>2775</v>
      </c>
      <c r="H3670" t="s">
        <v>8575</v>
      </c>
      <c r="I3670" t="s">
        <v>733</v>
      </c>
      <c r="J3670">
        <v>26252724.86643631</v>
      </c>
    </row>
    <row r="3671" spans="1:10" x14ac:dyDescent="0.4">
      <c r="A3671">
        <v>210001317</v>
      </c>
      <c r="B3671" t="s">
        <v>2162</v>
      </c>
      <c r="C3671" t="s">
        <v>8544</v>
      </c>
      <c r="D3671" t="s">
        <v>2775</v>
      </c>
      <c r="F3671" t="s">
        <v>8576</v>
      </c>
      <c r="G3671" t="s">
        <v>2775</v>
      </c>
      <c r="H3671" t="s">
        <v>8576</v>
      </c>
      <c r="I3671" t="s">
        <v>733</v>
      </c>
      <c r="J3671">
        <v>156134626.83722651</v>
      </c>
    </row>
    <row r="3672" spans="1:10" x14ac:dyDescent="0.4">
      <c r="A3672">
        <v>210001317</v>
      </c>
      <c r="B3672" t="s">
        <v>2162</v>
      </c>
      <c r="C3672" t="s">
        <v>8544</v>
      </c>
      <c r="D3672" t="s">
        <v>2775</v>
      </c>
      <c r="F3672" t="s">
        <v>8577</v>
      </c>
      <c r="G3672" t="s">
        <v>2775</v>
      </c>
      <c r="H3672" t="s">
        <v>8577</v>
      </c>
      <c r="I3672" t="s">
        <v>733</v>
      </c>
      <c r="J3672">
        <v>207258354.20870769</v>
      </c>
    </row>
    <row r="3673" spans="1:10" x14ac:dyDescent="0.4">
      <c r="A3673">
        <v>210001317</v>
      </c>
      <c r="B3673" t="s">
        <v>2162</v>
      </c>
      <c r="C3673" t="s">
        <v>8544</v>
      </c>
      <c r="D3673" t="s">
        <v>2775</v>
      </c>
      <c r="F3673" t="s">
        <v>8578</v>
      </c>
      <c r="G3673" t="s">
        <v>2775</v>
      </c>
      <c r="H3673" t="s">
        <v>8578</v>
      </c>
      <c r="I3673" t="s">
        <v>733</v>
      </c>
      <c r="J3673">
        <v>63559228.624003693</v>
      </c>
    </row>
    <row r="3674" spans="1:10" x14ac:dyDescent="0.4">
      <c r="A3674">
        <v>210001317</v>
      </c>
      <c r="B3674" t="s">
        <v>2162</v>
      </c>
      <c r="C3674" t="s">
        <v>8544</v>
      </c>
      <c r="D3674" t="s">
        <v>2775</v>
      </c>
      <c r="F3674" t="s">
        <v>8579</v>
      </c>
      <c r="G3674" t="s">
        <v>2775</v>
      </c>
      <c r="H3674" t="s">
        <v>8579</v>
      </c>
      <c r="I3674" t="s">
        <v>733</v>
      </c>
      <c r="J3674">
        <v>801398969.60700309</v>
      </c>
    </row>
    <row r="3675" spans="1:10" x14ac:dyDescent="0.4">
      <c r="A3675">
        <v>210001317</v>
      </c>
      <c r="B3675" t="s">
        <v>2162</v>
      </c>
      <c r="C3675" t="s">
        <v>8544</v>
      </c>
      <c r="D3675" t="s">
        <v>2775</v>
      </c>
      <c r="F3675" t="s">
        <v>8580</v>
      </c>
      <c r="G3675" t="s">
        <v>2775</v>
      </c>
      <c r="H3675" t="s">
        <v>8580</v>
      </c>
      <c r="I3675" t="s">
        <v>733</v>
      </c>
      <c r="J3675">
        <v>3136509760.3584428</v>
      </c>
    </row>
    <row r="3676" spans="1:10" x14ac:dyDescent="0.4">
      <c r="A3676">
        <v>210001317</v>
      </c>
      <c r="B3676" t="s">
        <v>2162</v>
      </c>
      <c r="C3676" t="s">
        <v>8544</v>
      </c>
      <c r="D3676" t="s">
        <v>2775</v>
      </c>
      <c r="F3676" t="s">
        <v>8581</v>
      </c>
      <c r="G3676" t="s">
        <v>2775</v>
      </c>
      <c r="H3676" t="s">
        <v>8581</v>
      </c>
      <c r="I3676" t="s">
        <v>733</v>
      </c>
      <c r="J3676">
        <v>186532518.78783691</v>
      </c>
    </row>
    <row r="3677" spans="1:10" x14ac:dyDescent="0.4">
      <c r="A3677">
        <v>210001317</v>
      </c>
      <c r="B3677" t="s">
        <v>2162</v>
      </c>
      <c r="C3677" t="s">
        <v>8544</v>
      </c>
      <c r="D3677" t="s">
        <v>2775</v>
      </c>
      <c r="F3677" t="s">
        <v>8582</v>
      </c>
      <c r="G3677" t="s">
        <v>2775</v>
      </c>
      <c r="H3677" t="s">
        <v>8582</v>
      </c>
      <c r="I3677" t="s">
        <v>733</v>
      </c>
      <c r="J3677">
        <v>540253443.30403137</v>
      </c>
    </row>
    <row r="3678" spans="1:10" x14ac:dyDescent="0.4">
      <c r="A3678">
        <v>210001317</v>
      </c>
      <c r="B3678" t="s">
        <v>2162</v>
      </c>
      <c r="C3678" t="s">
        <v>8544</v>
      </c>
      <c r="D3678" t="s">
        <v>2775</v>
      </c>
      <c r="F3678" t="s">
        <v>8583</v>
      </c>
      <c r="G3678" t="s">
        <v>2775</v>
      </c>
      <c r="H3678" t="s">
        <v>8583</v>
      </c>
      <c r="I3678" t="s">
        <v>733</v>
      </c>
      <c r="J3678">
        <v>2068438375.002903</v>
      </c>
    </row>
    <row r="3679" spans="1:10" x14ac:dyDescent="0.4">
      <c r="A3679">
        <v>210001317</v>
      </c>
      <c r="B3679" t="s">
        <v>2162</v>
      </c>
      <c r="C3679" t="s">
        <v>8544</v>
      </c>
      <c r="D3679" t="s">
        <v>2775</v>
      </c>
      <c r="F3679" t="s">
        <v>8584</v>
      </c>
      <c r="G3679" t="s">
        <v>2775</v>
      </c>
      <c r="H3679" t="s">
        <v>8584</v>
      </c>
      <c r="I3679" t="s">
        <v>733</v>
      </c>
      <c r="J3679">
        <v>100865732.3815711</v>
      </c>
    </row>
    <row r="3680" spans="1:10" x14ac:dyDescent="0.4">
      <c r="A3680">
        <v>210001317</v>
      </c>
      <c r="B3680" t="s">
        <v>2162</v>
      </c>
      <c r="C3680" t="s">
        <v>8544</v>
      </c>
      <c r="D3680" t="s">
        <v>2775</v>
      </c>
      <c r="F3680" t="s">
        <v>8585</v>
      </c>
      <c r="G3680" t="s">
        <v>2775</v>
      </c>
      <c r="H3680" t="s">
        <v>8585</v>
      </c>
      <c r="I3680" t="s">
        <v>733</v>
      </c>
      <c r="J3680">
        <v>135408791.4163557</v>
      </c>
    </row>
    <row r="3681" spans="1:10" x14ac:dyDescent="0.4">
      <c r="A3681">
        <v>210001320</v>
      </c>
      <c r="B3681" t="s">
        <v>2165</v>
      </c>
      <c r="C3681" t="s">
        <v>8586</v>
      </c>
      <c r="D3681" t="s">
        <v>2775</v>
      </c>
      <c r="F3681" t="s">
        <v>8274</v>
      </c>
      <c r="G3681" t="s">
        <v>2775</v>
      </c>
      <c r="H3681" t="s">
        <v>8274</v>
      </c>
      <c r="I3681" t="s">
        <v>733</v>
      </c>
      <c r="J3681">
        <v>557657936.51582134</v>
      </c>
    </row>
    <row r="3682" spans="1:10" x14ac:dyDescent="0.4">
      <c r="A3682">
        <v>210001320</v>
      </c>
      <c r="B3682" t="s">
        <v>2165</v>
      </c>
      <c r="C3682" t="s">
        <v>8586</v>
      </c>
      <c r="D3682" t="s">
        <v>2775</v>
      </c>
      <c r="F3682" t="s">
        <v>8587</v>
      </c>
      <c r="G3682" t="s">
        <v>2775</v>
      </c>
      <c r="H3682" t="s">
        <v>8587</v>
      </c>
      <c r="I3682" t="s">
        <v>733</v>
      </c>
      <c r="J3682">
        <v>835092759.93244243</v>
      </c>
    </row>
    <row r="3683" spans="1:10" x14ac:dyDescent="0.4">
      <c r="A3683">
        <v>210001320</v>
      </c>
      <c r="B3683" t="s">
        <v>2165</v>
      </c>
      <c r="C3683" t="s">
        <v>8586</v>
      </c>
      <c r="D3683" t="s">
        <v>2775</v>
      </c>
      <c r="F3683" t="s">
        <v>8588</v>
      </c>
      <c r="G3683" t="s">
        <v>2775</v>
      </c>
      <c r="H3683" t="s">
        <v>8588</v>
      </c>
      <c r="I3683" t="s">
        <v>733</v>
      </c>
      <c r="J3683">
        <v>1374626813.5114999</v>
      </c>
    </row>
    <row r="3684" spans="1:10" x14ac:dyDescent="0.4">
      <c r="A3684">
        <v>210001320</v>
      </c>
      <c r="B3684" t="s">
        <v>2165</v>
      </c>
      <c r="C3684" t="s">
        <v>8586</v>
      </c>
      <c r="D3684" t="s">
        <v>2775</v>
      </c>
      <c r="F3684" t="s">
        <v>8589</v>
      </c>
      <c r="G3684" t="s">
        <v>2775</v>
      </c>
      <c r="H3684" t="s">
        <v>8589</v>
      </c>
      <c r="I3684" t="s">
        <v>733</v>
      </c>
      <c r="J3684">
        <v>4150369192.519001</v>
      </c>
    </row>
    <row r="3685" spans="1:10" x14ac:dyDescent="0.4">
      <c r="A3685">
        <v>210001320</v>
      </c>
      <c r="B3685" t="s">
        <v>2165</v>
      </c>
      <c r="C3685" t="s">
        <v>8586</v>
      </c>
      <c r="D3685" t="s">
        <v>2775</v>
      </c>
      <c r="F3685" t="s">
        <v>8590</v>
      </c>
      <c r="G3685" t="s">
        <v>2775</v>
      </c>
      <c r="H3685" t="s">
        <v>8590</v>
      </c>
      <c r="I3685" t="s">
        <v>733</v>
      </c>
      <c r="J3685">
        <v>8625574133.058466</v>
      </c>
    </row>
    <row r="3686" spans="1:10" x14ac:dyDescent="0.4">
      <c r="A3686">
        <v>210001320</v>
      </c>
      <c r="B3686" t="s">
        <v>2165</v>
      </c>
      <c r="C3686" t="s">
        <v>8586</v>
      </c>
      <c r="D3686" t="s">
        <v>2775</v>
      </c>
      <c r="F3686" t="s">
        <v>8591</v>
      </c>
      <c r="G3686" t="s">
        <v>2775</v>
      </c>
      <c r="H3686" t="s">
        <v>8591</v>
      </c>
      <c r="I3686" t="s">
        <v>733</v>
      </c>
      <c r="J3686">
        <v>348536210.32238841</v>
      </c>
    </row>
    <row r="3687" spans="1:10" x14ac:dyDescent="0.4">
      <c r="A3687">
        <v>210001320</v>
      </c>
      <c r="B3687" t="s">
        <v>2165</v>
      </c>
      <c r="C3687" t="s">
        <v>8586</v>
      </c>
      <c r="D3687" t="s">
        <v>2775</v>
      </c>
      <c r="F3687" t="s">
        <v>8592</v>
      </c>
      <c r="G3687" t="s">
        <v>2775</v>
      </c>
      <c r="H3687" t="s">
        <v>8592</v>
      </c>
      <c r="I3687" t="s">
        <v>733</v>
      </c>
      <c r="J3687">
        <v>833698615.09115279</v>
      </c>
    </row>
    <row r="3688" spans="1:10" x14ac:dyDescent="0.4">
      <c r="A3688">
        <v>210001320</v>
      </c>
      <c r="B3688" t="s">
        <v>2165</v>
      </c>
      <c r="C3688" t="s">
        <v>8586</v>
      </c>
      <c r="D3688" t="s">
        <v>2775</v>
      </c>
      <c r="F3688" t="s">
        <v>8593</v>
      </c>
      <c r="G3688" t="s">
        <v>2775</v>
      </c>
      <c r="H3688" t="s">
        <v>8593</v>
      </c>
      <c r="I3688" t="s">
        <v>733</v>
      </c>
      <c r="J3688">
        <v>1661820650.817147</v>
      </c>
    </row>
    <row r="3689" spans="1:10" x14ac:dyDescent="0.4">
      <c r="A3689">
        <v>210001320</v>
      </c>
      <c r="B3689" t="s">
        <v>2165</v>
      </c>
      <c r="C3689" t="s">
        <v>8586</v>
      </c>
      <c r="D3689" t="s">
        <v>2775</v>
      </c>
      <c r="F3689" t="s">
        <v>4724</v>
      </c>
      <c r="G3689" t="s">
        <v>2775</v>
      </c>
      <c r="H3689" t="s">
        <v>4724</v>
      </c>
      <c r="I3689" t="s">
        <v>733</v>
      </c>
      <c r="J3689">
        <v>2261302932.5716548</v>
      </c>
    </row>
    <row r="3690" spans="1:10" x14ac:dyDescent="0.4">
      <c r="A3690">
        <v>210001320</v>
      </c>
      <c r="B3690" t="s">
        <v>2165</v>
      </c>
      <c r="C3690" t="s">
        <v>8586</v>
      </c>
      <c r="D3690" t="s">
        <v>2775</v>
      </c>
      <c r="F3690" t="s">
        <v>8594</v>
      </c>
      <c r="G3690" t="s">
        <v>2775</v>
      </c>
      <c r="H3690" t="s">
        <v>8594</v>
      </c>
      <c r="I3690" t="s">
        <v>733</v>
      </c>
      <c r="J3690">
        <v>809998152.78923047</v>
      </c>
    </row>
    <row r="3691" spans="1:10" x14ac:dyDescent="0.4">
      <c r="A3691">
        <v>210001320</v>
      </c>
      <c r="B3691" t="s">
        <v>2165</v>
      </c>
      <c r="C3691" t="s">
        <v>8586</v>
      </c>
      <c r="D3691" t="s">
        <v>2775</v>
      </c>
      <c r="F3691" t="s">
        <v>8595</v>
      </c>
      <c r="G3691" t="s">
        <v>2775</v>
      </c>
      <c r="H3691" t="s">
        <v>8595</v>
      </c>
      <c r="I3691" t="s">
        <v>733</v>
      </c>
      <c r="J3691">
        <v>2789683827.4203959</v>
      </c>
    </row>
    <row r="3692" spans="1:10" x14ac:dyDescent="0.4">
      <c r="A3692">
        <v>210001320</v>
      </c>
      <c r="B3692" t="s">
        <v>2165</v>
      </c>
      <c r="C3692" t="s">
        <v>8586</v>
      </c>
      <c r="D3692" t="s">
        <v>2775</v>
      </c>
      <c r="F3692" t="s">
        <v>8596</v>
      </c>
      <c r="G3692" t="s">
        <v>2775</v>
      </c>
      <c r="H3692" t="s">
        <v>8596</v>
      </c>
      <c r="I3692" t="s">
        <v>733</v>
      </c>
      <c r="J3692">
        <v>1502888138.9101391</v>
      </c>
    </row>
    <row r="3693" spans="1:10" x14ac:dyDescent="0.4">
      <c r="A3693">
        <v>210001320</v>
      </c>
      <c r="B3693" t="s">
        <v>2165</v>
      </c>
      <c r="C3693" t="s">
        <v>8586</v>
      </c>
      <c r="D3693" t="s">
        <v>2775</v>
      </c>
      <c r="F3693" t="s">
        <v>8597</v>
      </c>
      <c r="G3693" t="s">
        <v>2775</v>
      </c>
      <c r="H3693" t="s">
        <v>8597</v>
      </c>
      <c r="I3693" t="s">
        <v>733</v>
      </c>
      <c r="J3693">
        <v>1350926351.2095771</v>
      </c>
    </row>
    <row r="3694" spans="1:10" x14ac:dyDescent="0.4">
      <c r="A3694">
        <v>210001320</v>
      </c>
      <c r="B3694" t="s">
        <v>2165</v>
      </c>
      <c r="C3694" t="s">
        <v>8586</v>
      </c>
      <c r="D3694" t="s">
        <v>2775</v>
      </c>
      <c r="F3694" t="s">
        <v>8052</v>
      </c>
      <c r="G3694" t="s">
        <v>2775</v>
      </c>
      <c r="H3694" t="s">
        <v>8052</v>
      </c>
      <c r="I3694" t="s">
        <v>733</v>
      </c>
      <c r="J3694">
        <v>4220076434.583478</v>
      </c>
    </row>
    <row r="3695" spans="1:10" x14ac:dyDescent="0.4">
      <c r="A3695">
        <v>210001320</v>
      </c>
      <c r="B3695" t="s">
        <v>2165</v>
      </c>
      <c r="C3695" t="s">
        <v>8586</v>
      </c>
      <c r="D3695" t="s">
        <v>2775</v>
      </c>
      <c r="F3695" t="s">
        <v>8419</v>
      </c>
      <c r="G3695" t="s">
        <v>2775</v>
      </c>
      <c r="H3695" t="s">
        <v>8419</v>
      </c>
      <c r="I3695" t="s">
        <v>733</v>
      </c>
      <c r="J3695">
        <v>556263791.67453182</v>
      </c>
    </row>
    <row r="3696" spans="1:10" x14ac:dyDescent="0.4">
      <c r="A3696">
        <v>210001320</v>
      </c>
      <c r="B3696" t="s">
        <v>2165</v>
      </c>
      <c r="C3696" t="s">
        <v>8586</v>
      </c>
      <c r="D3696" t="s">
        <v>2775</v>
      </c>
      <c r="F3696" t="s">
        <v>8598</v>
      </c>
      <c r="G3696" t="s">
        <v>2775</v>
      </c>
      <c r="H3696" t="s">
        <v>8598</v>
      </c>
      <c r="I3696" t="s">
        <v>733</v>
      </c>
      <c r="J3696">
        <v>1370444378.9876311</v>
      </c>
    </row>
    <row r="3697" spans="1:10" x14ac:dyDescent="0.4">
      <c r="A3697">
        <v>210001320</v>
      </c>
      <c r="B3697" t="s">
        <v>2165</v>
      </c>
      <c r="C3697" t="s">
        <v>8586</v>
      </c>
      <c r="D3697" t="s">
        <v>2775</v>
      </c>
      <c r="F3697" t="s">
        <v>8599</v>
      </c>
      <c r="G3697" t="s">
        <v>2775</v>
      </c>
      <c r="H3697" t="s">
        <v>8599</v>
      </c>
      <c r="I3697" t="s">
        <v>733</v>
      </c>
      <c r="J3697">
        <v>695678275.80348706</v>
      </c>
    </row>
    <row r="3698" spans="1:10" x14ac:dyDescent="0.4">
      <c r="A3698">
        <v>210001320</v>
      </c>
      <c r="B3698" t="s">
        <v>2165</v>
      </c>
      <c r="C3698" t="s">
        <v>8586</v>
      </c>
      <c r="D3698" t="s">
        <v>2775</v>
      </c>
      <c r="F3698" t="s">
        <v>8600</v>
      </c>
      <c r="G3698" t="s">
        <v>2775</v>
      </c>
      <c r="H3698" t="s">
        <v>8600</v>
      </c>
      <c r="I3698" t="s">
        <v>733</v>
      </c>
      <c r="J3698">
        <v>434973190.48234057</v>
      </c>
    </row>
    <row r="3699" spans="1:10" x14ac:dyDescent="0.4">
      <c r="A3699">
        <v>210001320</v>
      </c>
      <c r="B3699" t="s">
        <v>2165</v>
      </c>
      <c r="C3699" t="s">
        <v>8586</v>
      </c>
      <c r="D3699" t="s">
        <v>2775</v>
      </c>
      <c r="F3699" t="s">
        <v>8601</v>
      </c>
      <c r="G3699" t="s">
        <v>2775</v>
      </c>
      <c r="H3699" t="s">
        <v>8601</v>
      </c>
      <c r="I3699" t="s">
        <v>733</v>
      </c>
      <c r="J3699">
        <v>1377415103.1940789</v>
      </c>
    </row>
    <row r="3700" spans="1:10" x14ac:dyDescent="0.4">
      <c r="A3700">
        <v>210001320</v>
      </c>
      <c r="B3700" t="s">
        <v>2165</v>
      </c>
      <c r="C3700" t="s">
        <v>8586</v>
      </c>
      <c r="D3700" t="s">
        <v>2775</v>
      </c>
      <c r="F3700" t="s">
        <v>8602</v>
      </c>
      <c r="G3700" t="s">
        <v>2775</v>
      </c>
      <c r="H3700" t="s">
        <v>8602</v>
      </c>
      <c r="I3700" t="s">
        <v>733</v>
      </c>
      <c r="J3700">
        <v>1219876736.1283591</v>
      </c>
    </row>
    <row r="3701" spans="1:10" x14ac:dyDescent="0.4">
      <c r="A3701">
        <v>210001320</v>
      </c>
      <c r="B3701" t="s">
        <v>2165</v>
      </c>
      <c r="C3701" t="s">
        <v>8586</v>
      </c>
      <c r="D3701" t="s">
        <v>2775</v>
      </c>
      <c r="F3701" t="s">
        <v>8533</v>
      </c>
      <c r="G3701" t="s">
        <v>2775</v>
      </c>
      <c r="H3701" t="s">
        <v>8533</v>
      </c>
      <c r="I3701" t="s">
        <v>733</v>
      </c>
      <c r="J3701">
        <v>3101972271.869256</v>
      </c>
    </row>
    <row r="3702" spans="1:10" x14ac:dyDescent="0.4">
      <c r="A3702">
        <v>210001320</v>
      </c>
      <c r="B3702" t="s">
        <v>2165</v>
      </c>
      <c r="C3702" t="s">
        <v>8586</v>
      </c>
      <c r="D3702" t="s">
        <v>2775</v>
      </c>
      <c r="F3702" t="s">
        <v>8603</v>
      </c>
      <c r="G3702" t="s">
        <v>2775</v>
      </c>
      <c r="H3702" t="s">
        <v>8603</v>
      </c>
      <c r="I3702" t="s">
        <v>733</v>
      </c>
      <c r="J3702">
        <v>1388568261.9243951</v>
      </c>
    </row>
    <row r="3703" spans="1:10" x14ac:dyDescent="0.4">
      <c r="A3703">
        <v>210001320</v>
      </c>
      <c r="B3703" t="s">
        <v>2165</v>
      </c>
      <c r="C3703" t="s">
        <v>8586</v>
      </c>
      <c r="D3703" t="s">
        <v>2775</v>
      </c>
      <c r="F3703" t="s">
        <v>8604</v>
      </c>
      <c r="G3703" t="s">
        <v>2775</v>
      </c>
      <c r="H3703" t="s">
        <v>8604</v>
      </c>
      <c r="I3703" t="s">
        <v>733</v>
      </c>
      <c r="J3703">
        <v>1042820341.284586</v>
      </c>
    </row>
    <row r="3704" spans="1:10" x14ac:dyDescent="0.4">
      <c r="A3704">
        <v>210001320</v>
      </c>
      <c r="B3704" t="s">
        <v>2165</v>
      </c>
      <c r="C3704" t="s">
        <v>8586</v>
      </c>
      <c r="D3704" t="s">
        <v>2775</v>
      </c>
      <c r="F3704" t="s">
        <v>4274</v>
      </c>
      <c r="G3704" t="s">
        <v>2775</v>
      </c>
      <c r="H3704" t="s">
        <v>4274</v>
      </c>
      <c r="I3704" t="s">
        <v>733</v>
      </c>
      <c r="J3704">
        <v>2457877355.1934829</v>
      </c>
    </row>
    <row r="3705" spans="1:10" x14ac:dyDescent="0.4">
      <c r="A3705">
        <v>210001320</v>
      </c>
      <c r="B3705" t="s">
        <v>2165</v>
      </c>
      <c r="C3705" t="s">
        <v>8586</v>
      </c>
      <c r="D3705" t="s">
        <v>2775</v>
      </c>
      <c r="F3705" t="s">
        <v>8605</v>
      </c>
      <c r="G3705" t="s">
        <v>2775</v>
      </c>
      <c r="H3705" t="s">
        <v>8605</v>
      </c>
      <c r="I3705" t="s">
        <v>733</v>
      </c>
      <c r="J3705">
        <v>1176658246.048383</v>
      </c>
    </row>
    <row r="3706" spans="1:10" x14ac:dyDescent="0.4">
      <c r="A3706">
        <v>210001320</v>
      </c>
      <c r="B3706" t="s">
        <v>2165</v>
      </c>
      <c r="C3706" t="s">
        <v>8586</v>
      </c>
      <c r="D3706" t="s">
        <v>2775</v>
      </c>
      <c r="F3706" t="s">
        <v>8606</v>
      </c>
      <c r="G3706" t="s">
        <v>2775</v>
      </c>
      <c r="H3706" t="s">
        <v>8606</v>
      </c>
      <c r="I3706" t="s">
        <v>733</v>
      </c>
      <c r="J3706">
        <v>1286795688.510258</v>
      </c>
    </row>
    <row r="3707" spans="1:10" x14ac:dyDescent="0.4">
      <c r="A3707">
        <v>210001320</v>
      </c>
      <c r="B3707" t="s">
        <v>2165</v>
      </c>
      <c r="C3707" t="s">
        <v>8586</v>
      </c>
      <c r="D3707" t="s">
        <v>2775</v>
      </c>
      <c r="F3707" t="s">
        <v>8607</v>
      </c>
      <c r="G3707" t="s">
        <v>2775</v>
      </c>
      <c r="H3707" t="s">
        <v>8607</v>
      </c>
      <c r="I3707" t="s">
        <v>733</v>
      </c>
      <c r="J3707">
        <v>5179248085.3906908</v>
      </c>
    </row>
    <row r="3708" spans="1:10" x14ac:dyDescent="0.4">
      <c r="A3708">
        <v>210001320</v>
      </c>
      <c r="B3708" t="s">
        <v>2165</v>
      </c>
      <c r="C3708" t="s">
        <v>8586</v>
      </c>
      <c r="D3708" t="s">
        <v>2775</v>
      </c>
      <c r="F3708" t="s">
        <v>8608</v>
      </c>
      <c r="G3708" t="s">
        <v>2775</v>
      </c>
      <c r="H3708" t="s">
        <v>8608</v>
      </c>
      <c r="I3708" t="s">
        <v>733</v>
      </c>
      <c r="J3708">
        <v>665007089.29511702</v>
      </c>
    </row>
    <row r="3709" spans="1:10" x14ac:dyDescent="0.4">
      <c r="A3709">
        <v>210001320</v>
      </c>
      <c r="B3709" t="s">
        <v>2165</v>
      </c>
      <c r="C3709" t="s">
        <v>8586</v>
      </c>
      <c r="D3709" t="s">
        <v>2775</v>
      </c>
      <c r="F3709" t="s">
        <v>8609</v>
      </c>
      <c r="G3709" t="s">
        <v>2775</v>
      </c>
      <c r="H3709" t="s">
        <v>8609</v>
      </c>
      <c r="I3709" t="s">
        <v>733</v>
      </c>
      <c r="J3709">
        <v>804421573.42407238</v>
      </c>
    </row>
    <row r="3710" spans="1:10" x14ac:dyDescent="0.4">
      <c r="A3710">
        <v>210001320</v>
      </c>
      <c r="B3710" t="s">
        <v>2165</v>
      </c>
      <c r="C3710" t="s">
        <v>8586</v>
      </c>
      <c r="D3710" t="s">
        <v>2775</v>
      </c>
      <c r="F3710" t="s">
        <v>8610</v>
      </c>
      <c r="G3710" t="s">
        <v>2775</v>
      </c>
      <c r="H3710" t="s">
        <v>8610</v>
      </c>
      <c r="I3710" t="s">
        <v>733</v>
      </c>
      <c r="J3710">
        <v>2050787061.5369329</v>
      </c>
    </row>
    <row r="3711" spans="1:10" x14ac:dyDescent="0.4">
      <c r="A3711">
        <v>210001360</v>
      </c>
      <c r="B3711" t="s">
        <v>2026</v>
      </c>
      <c r="C3711" t="s">
        <v>8611</v>
      </c>
      <c r="D3711" t="s">
        <v>2775</v>
      </c>
      <c r="F3711" t="s">
        <v>8612</v>
      </c>
      <c r="G3711" t="s">
        <v>2775</v>
      </c>
      <c r="H3711" t="s">
        <v>8612</v>
      </c>
      <c r="I3711" t="s">
        <v>733</v>
      </c>
      <c r="J3711">
        <v>19350567295.359219</v>
      </c>
    </row>
    <row r="3712" spans="1:10" x14ac:dyDescent="0.4">
      <c r="A3712">
        <v>210001360</v>
      </c>
      <c r="B3712" t="s">
        <v>2026</v>
      </c>
      <c r="C3712" t="s">
        <v>8611</v>
      </c>
      <c r="D3712" t="s">
        <v>2775</v>
      </c>
      <c r="F3712" t="s">
        <v>8613</v>
      </c>
      <c r="G3712" t="s">
        <v>2775</v>
      </c>
      <c r="H3712" t="s">
        <v>8613</v>
      </c>
      <c r="I3712" t="s">
        <v>733</v>
      </c>
      <c r="J3712">
        <v>7880154902.3917685</v>
      </c>
    </row>
    <row r="3713" spans="1:10" x14ac:dyDescent="0.4">
      <c r="A3713">
        <v>210001360</v>
      </c>
      <c r="B3713" t="s">
        <v>2026</v>
      </c>
      <c r="C3713" t="s">
        <v>8611</v>
      </c>
      <c r="D3713" t="s">
        <v>2775</v>
      </c>
      <c r="F3713" t="s">
        <v>8614</v>
      </c>
      <c r="G3713" t="s">
        <v>2775</v>
      </c>
      <c r="H3713" t="s">
        <v>8614</v>
      </c>
      <c r="I3713" t="s">
        <v>733</v>
      </c>
      <c r="J3713">
        <v>17730348530.38147</v>
      </c>
    </row>
    <row r="3714" spans="1:10" x14ac:dyDescent="0.4">
      <c r="A3714">
        <v>210001360</v>
      </c>
      <c r="B3714" t="s">
        <v>2026</v>
      </c>
      <c r="C3714" t="s">
        <v>8611</v>
      </c>
      <c r="D3714" t="s">
        <v>2775</v>
      </c>
      <c r="F3714" t="s">
        <v>8615</v>
      </c>
      <c r="G3714" t="s">
        <v>2775</v>
      </c>
      <c r="H3714" t="s">
        <v>8615</v>
      </c>
      <c r="I3714" t="s">
        <v>733</v>
      </c>
      <c r="J3714">
        <v>20363204023.47031</v>
      </c>
    </row>
    <row r="3715" spans="1:10" x14ac:dyDescent="0.4">
      <c r="A3715">
        <v>210001360</v>
      </c>
      <c r="B3715" t="s">
        <v>2026</v>
      </c>
      <c r="C3715" t="s">
        <v>8611</v>
      </c>
      <c r="D3715" t="s">
        <v>2775</v>
      </c>
      <c r="F3715" t="s">
        <v>8616</v>
      </c>
      <c r="G3715" t="s">
        <v>2775</v>
      </c>
      <c r="H3715" t="s">
        <v>8616</v>
      </c>
      <c r="I3715" t="s">
        <v>733</v>
      </c>
      <c r="J3715">
        <v>19553094640.981441</v>
      </c>
    </row>
    <row r="3716" spans="1:10" x14ac:dyDescent="0.4">
      <c r="A3716">
        <v>210001360</v>
      </c>
      <c r="B3716" t="s">
        <v>2026</v>
      </c>
      <c r="C3716" t="s">
        <v>8611</v>
      </c>
      <c r="D3716" t="s">
        <v>2775</v>
      </c>
      <c r="F3716" t="s">
        <v>8617</v>
      </c>
      <c r="G3716" t="s">
        <v>2775</v>
      </c>
      <c r="H3716" t="s">
        <v>8617</v>
      </c>
      <c r="I3716" t="s">
        <v>733</v>
      </c>
      <c r="J3716">
        <v>11764997622.963409</v>
      </c>
    </row>
    <row r="3717" spans="1:10" x14ac:dyDescent="0.4">
      <c r="A3717">
        <v>210001360</v>
      </c>
      <c r="B3717" t="s">
        <v>2026</v>
      </c>
      <c r="C3717" t="s">
        <v>8611</v>
      </c>
      <c r="D3717" t="s">
        <v>2775</v>
      </c>
      <c r="F3717" t="s">
        <v>8618</v>
      </c>
      <c r="G3717" t="s">
        <v>2775</v>
      </c>
      <c r="H3717" t="s">
        <v>8618</v>
      </c>
      <c r="I3717" t="s">
        <v>733</v>
      </c>
      <c r="J3717">
        <v>35534343368.26194</v>
      </c>
    </row>
    <row r="3718" spans="1:10" x14ac:dyDescent="0.4">
      <c r="A3718">
        <v>210001360</v>
      </c>
      <c r="B3718" t="s">
        <v>2026</v>
      </c>
      <c r="C3718" t="s">
        <v>8611</v>
      </c>
      <c r="D3718" t="s">
        <v>2775</v>
      </c>
      <c r="F3718" t="s">
        <v>8619</v>
      </c>
      <c r="G3718" t="s">
        <v>2775</v>
      </c>
      <c r="H3718" t="s">
        <v>8619</v>
      </c>
      <c r="I3718" t="s">
        <v>733</v>
      </c>
      <c r="J3718">
        <v>16993885455.39159</v>
      </c>
    </row>
    <row r="3719" spans="1:10" x14ac:dyDescent="0.4">
      <c r="A3719">
        <v>210001360</v>
      </c>
      <c r="B3719" t="s">
        <v>2026</v>
      </c>
      <c r="C3719" t="s">
        <v>8611</v>
      </c>
      <c r="D3719" t="s">
        <v>2775</v>
      </c>
      <c r="F3719" t="s">
        <v>8620</v>
      </c>
      <c r="G3719" t="s">
        <v>2775</v>
      </c>
      <c r="H3719" t="s">
        <v>8620</v>
      </c>
      <c r="I3719" t="s">
        <v>733</v>
      </c>
      <c r="J3719">
        <v>17196412801.013809</v>
      </c>
    </row>
    <row r="3720" spans="1:10" x14ac:dyDescent="0.4">
      <c r="A3720">
        <v>210001360</v>
      </c>
      <c r="B3720" t="s">
        <v>2026</v>
      </c>
      <c r="C3720" t="s">
        <v>8611</v>
      </c>
      <c r="D3720" t="s">
        <v>2775</v>
      </c>
      <c r="F3720" t="s">
        <v>8621</v>
      </c>
      <c r="G3720" t="s">
        <v>2775</v>
      </c>
      <c r="H3720" t="s">
        <v>8621</v>
      </c>
      <c r="I3720" t="s">
        <v>733</v>
      </c>
      <c r="J3720">
        <v>26420612815.262119</v>
      </c>
    </row>
    <row r="3721" spans="1:10" x14ac:dyDescent="0.4">
      <c r="A3721">
        <v>210001360</v>
      </c>
      <c r="B3721" t="s">
        <v>2026</v>
      </c>
      <c r="C3721" t="s">
        <v>8611</v>
      </c>
      <c r="D3721" t="s">
        <v>2775</v>
      </c>
      <c r="F3721" t="s">
        <v>8622</v>
      </c>
      <c r="G3721" t="s">
        <v>2775</v>
      </c>
      <c r="H3721" t="s">
        <v>8622</v>
      </c>
      <c r="I3721" t="s">
        <v>733</v>
      </c>
      <c r="J3721">
        <v>18540457912.87035</v>
      </c>
    </row>
    <row r="3722" spans="1:10" x14ac:dyDescent="0.4">
      <c r="A3722">
        <v>210001360</v>
      </c>
      <c r="B3722" t="s">
        <v>2026</v>
      </c>
      <c r="C3722" t="s">
        <v>8611</v>
      </c>
      <c r="D3722" t="s">
        <v>2775</v>
      </c>
      <c r="F3722" t="s">
        <v>8623</v>
      </c>
      <c r="G3722" t="s">
        <v>2775</v>
      </c>
      <c r="H3722" t="s">
        <v>8623</v>
      </c>
      <c r="I3722" t="s">
        <v>733</v>
      </c>
      <c r="J3722">
        <v>18411576874.74712</v>
      </c>
    </row>
    <row r="3723" spans="1:10" x14ac:dyDescent="0.4">
      <c r="A3723">
        <v>210001360</v>
      </c>
      <c r="B3723" t="s">
        <v>2026</v>
      </c>
      <c r="C3723" t="s">
        <v>8611</v>
      </c>
      <c r="D3723" t="s">
        <v>2775</v>
      </c>
      <c r="F3723" t="s">
        <v>8624</v>
      </c>
      <c r="G3723" t="s">
        <v>2775</v>
      </c>
      <c r="H3723" t="s">
        <v>8625</v>
      </c>
      <c r="I3723" t="s">
        <v>733</v>
      </c>
      <c r="J3723">
        <v>27414837966.498459</v>
      </c>
    </row>
    <row r="3724" spans="1:10" x14ac:dyDescent="0.4">
      <c r="A3724">
        <v>210001360</v>
      </c>
      <c r="B3724" t="s">
        <v>2026</v>
      </c>
      <c r="C3724" t="s">
        <v>8611</v>
      </c>
      <c r="D3724" t="s">
        <v>2775</v>
      </c>
      <c r="F3724" t="s">
        <v>6671</v>
      </c>
      <c r="G3724" t="s">
        <v>2775</v>
      </c>
      <c r="H3724" t="s">
        <v>6671</v>
      </c>
      <c r="I3724" t="s">
        <v>733</v>
      </c>
      <c r="J3724">
        <v>10678714587.353331</v>
      </c>
    </row>
    <row r="3725" spans="1:10" x14ac:dyDescent="0.4">
      <c r="A3725">
        <v>210001360</v>
      </c>
      <c r="B3725" t="s">
        <v>2026</v>
      </c>
      <c r="C3725" t="s">
        <v>8611</v>
      </c>
      <c r="D3725" t="s">
        <v>2775</v>
      </c>
      <c r="F3725" t="s">
        <v>8626</v>
      </c>
      <c r="G3725" t="s">
        <v>2775</v>
      </c>
      <c r="H3725" t="s">
        <v>8626</v>
      </c>
      <c r="I3725" t="s">
        <v>733</v>
      </c>
      <c r="J3725">
        <v>24929275088.4076</v>
      </c>
    </row>
    <row r="3726" spans="1:10" x14ac:dyDescent="0.4">
      <c r="A3726">
        <v>210001360</v>
      </c>
      <c r="B3726" t="s">
        <v>2026</v>
      </c>
      <c r="C3726" t="s">
        <v>8611</v>
      </c>
      <c r="D3726" t="s">
        <v>2775</v>
      </c>
      <c r="F3726" t="s">
        <v>8627</v>
      </c>
      <c r="G3726" t="s">
        <v>2775</v>
      </c>
      <c r="H3726" t="s">
        <v>8627</v>
      </c>
      <c r="I3726" t="s">
        <v>733</v>
      </c>
      <c r="J3726">
        <v>27378014812.74897</v>
      </c>
    </row>
    <row r="3727" spans="1:10" x14ac:dyDescent="0.4">
      <c r="A3727">
        <v>210001360</v>
      </c>
      <c r="B3727" t="s">
        <v>2026</v>
      </c>
      <c r="C3727" t="s">
        <v>8611</v>
      </c>
      <c r="D3727" t="s">
        <v>2775</v>
      </c>
      <c r="F3727" t="s">
        <v>8628</v>
      </c>
      <c r="G3727" t="s">
        <v>2775</v>
      </c>
      <c r="H3727" t="s">
        <v>8628</v>
      </c>
      <c r="I3727" t="s">
        <v>733</v>
      </c>
      <c r="J3727">
        <v>18411576.87474712</v>
      </c>
    </row>
    <row r="3728" spans="1:10" x14ac:dyDescent="0.4">
      <c r="A3728">
        <v>210001360</v>
      </c>
      <c r="B3728" t="s">
        <v>2026</v>
      </c>
      <c r="C3728" t="s">
        <v>8611</v>
      </c>
      <c r="D3728" t="s">
        <v>2775</v>
      </c>
      <c r="F3728" t="s">
        <v>8629</v>
      </c>
      <c r="G3728" t="s">
        <v>2775</v>
      </c>
      <c r="H3728" t="s">
        <v>8629</v>
      </c>
      <c r="I3728" t="s">
        <v>733</v>
      </c>
      <c r="J3728">
        <v>13550920579.813881</v>
      </c>
    </row>
    <row r="3729" spans="1:10" x14ac:dyDescent="0.4">
      <c r="A3729">
        <v>210001360</v>
      </c>
      <c r="B3729" t="s">
        <v>2026</v>
      </c>
      <c r="C3729" t="s">
        <v>8611</v>
      </c>
      <c r="D3729" t="s">
        <v>2775</v>
      </c>
      <c r="F3729" t="s">
        <v>8630</v>
      </c>
      <c r="G3729" t="s">
        <v>2775</v>
      </c>
      <c r="H3729" t="s">
        <v>8630</v>
      </c>
      <c r="I3729" t="s">
        <v>733</v>
      </c>
      <c r="J3729">
        <v>8892791630.5028591</v>
      </c>
    </row>
    <row r="3730" spans="1:10" x14ac:dyDescent="0.4">
      <c r="A3730">
        <v>210001360</v>
      </c>
      <c r="B3730" t="s">
        <v>2026</v>
      </c>
      <c r="C3730" t="s">
        <v>8611</v>
      </c>
      <c r="D3730" t="s">
        <v>2775</v>
      </c>
      <c r="F3730" t="s">
        <v>8631</v>
      </c>
      <c r="G3730" t="s">
        <v>2775</v>
      </c>
      <c r="H3730" t="s">
        <v>8631</v>
      </c>
      <c r="I3730" t="s">
        <v>733</v>
      </c>
      <c r="J3730">
        <v>16018071881.029989</v>
      </c>
    </row>
    <row r="3731" spans="1:10" x14ac:dyDescent="0.4">
      <c r="A3731">
        <v>210001360</v>
      </c>
      <c r="B3731" t="s">
        <v>2026</v>
      </c>
      <c r="C3731" t="s">
        <v>8611</v>
      </c>
      <c r="D3731" t="s">
        <v>2775</v>
      </c>
      <c r="F3731" t="s">
        <v>8632</v>
      </c>
      <c r="G3731" t="s">
        <v>2775</v>
      </c>
      <c r="H3731" t="s">
        <v>8632</v>
      </c>
      <c r="I3731" t="s">
        <v>733</v>
      </c>
      <c r="J3731">
        <v>38664311436.968948</v>
      </c>
    </row>
    <row r="3732" spans="1:10" x14ac:dyDescent="0.4">
      <c r="A3732">
        <v>210001360</v>
      </c>
      <c r="B3732" t="s">
        <v>2026</v>
      </c>
      <c r="C3732" t="s">
        <v>8611</v>
      </c>
      <c r="D3732" t="s">
        <v>2775</v>
      </c>
      <c r="F3732" t="s">
        <v>8633</v>
      </c>
      <c r="G3732" t="s">
        <v>2775</v>
      </c>
      <c r="H3732" t="s">
        <v>8633</v>
      </c>
      <c r="I3732" t="s">
        <v>733</v>
      </c>
      <c r="J3732">
        <v>21357429174.706661</v>
      </c>
    </row>
    <row r="3733" spans="1:10" x14ac:dyDescent="0.4">
      <c r="A3733">
        <v>210001374</v>
      </c>
      <c r="B3733" t="s">
        <v>2180</v>
      </c>
      <c r="C3733" t="s">
        <v>8634</v>
      </c>
      <c r="D3733" t="s">
        <v>2775</v>
      </c>
      <c r="F3733" t="s">
        <v>8635</v>
      </c>
      <c r="G3733" t="s">
        <v>2775</v>
      </c>
      <c r="H3733" t="s">
        <v>8635</v>
      </c>
      <c r="I3733" t="s">
        <v>733</v>
      </c>
      <c r="J3733">
        <v>5790270344.4942102</v>
      </c>
    </row>
    <row r="3734" spans="1:10" x14ac:dyDescent="0.4">
      <c r="A3734">
        <v>210001374</v>
      </c>
      <c r="B3734" t="s">
        <v>2180</v>
      </c>
      <c r="C3734" t="s">
        <v>8634</v>
      </c>
      <c r="D3734" t="s">
        <v>2775</v>
      </c>
      <c r="F3734" t="s">
        <v>8636</v>
      </c>
      <c r="G3734" t="s">
        <v>2775</v>
      </c>
      <c r="H3734" t="s">
        <v>8636</v>
      </c>
      <c r="I3734" t="s">
        <v>733</v>
      </c>
      <c r="J3734">
        <v>1729016675.724396</v>
      </c>
    </row>
    <row r="3735" spans="1:10" x14ac:dyDescent="0.4">
      <c r="A3735">
        <v>210001374</v>
      </c>
      <c r="B3735" t="s">
        <v>2180</v>
      </c>
      <c r="C3735" t="s">
        <v>8634</v>
      </c>
      <c r="D3735" t="s">
        <v>2775</v>
      </c>
      <c r="F3735" t="s">
        <v>8637</v>
      </c>
      <c r="G3735" t="s">
        <v>2775</v>
      </c>
      <c r="H3735" t="s">
        <v>8637</v>
      </c>
      <c r="I3735" t="s">
        <v>733</v>
      </c>
      <c r="J3735">
        <v>2226370173.1865191</v>
      </c>
    </row>
    <row r="3736" spans="1:10" x14ac:dyDescent="0.4">
      <c r="A3736">
        <v>210001374</v>
      </c>
      <c r="B3736" t="s">
        <v>2180</v>
      </c>
      <c r="C3736" t="s">
        <v>8634</v>
      </c>
      <c r="D3736" t="s">
        <v>2775</v>
      </c>
      <c r="F3736" t="s">
        <v>8638</v>
      </c>
      <c r="G3736" t="s">
        <v>2775</v>
      </c>
      <c r="H3736" t="s">
        <v>8638</v>
      </c>
      <c r="I3736" t="s">
        <v>733</v>
      </c>
      <c r="J3736">
        <v>2487615779.136405</v>
      </c>
    </row>
    <row r="3737" spans="1:10" x14ac:dyDescent="0.4">
      <c r="A3737">
        <v>210001374</v>
      </c>
      <c r="B3737" t="s">
        <v>2180</v>
      </c>
      <c r="C3737" t="s">
        <v>8634</v>
      </c>
      <c r="D3737" t="s">
        <v>2775</v>
      </c>
      <c r="F3737" t="s">
        <v>8639</v>
      </c>
      <c r="G3737" t="s">
        <v>2775</v>
      </c>
      <c r="H3737" t="s">
        <v>8639</v>
      </c>
      <c r="I3737" t="s">
        <v>733</v>
      </c>
      <c r="J3737">
        <v>934167234.95685589</v>
      </c>
    </row>
    <row r="3738" spans="1:10" x14ac:dyDescent="0.4">
      <c r="A3738">
        <v>210001374</v>
      </c>
      <c r="B3738" t="s">
        <v>2180</v>
      </c>
      <c r="C3738" t="s">
        <v>8634</v>
      </c>
      <c r="D3738" t="s">
        <v>2775</v>
      </c>
      <c r="F3738" t="s">
        <v>8640</v>
      </c>
      <c r="G3738" t="s">
        <v>2775</v>
      </c>
      <c r="H3738" t="s">
        <v>8640</v>
      </c>
      <c r="I3738" t="s">
        <v>733</v>
      </c>
      <c r="J3738">
        <v>1727150433.7076521</v>
      </c>
    </row>
    <row r="3739" spans="1:10" x14ac:dyDescent="0.4">
      <c r="A3739">
        <v>210001374</v>
      </c>
      <c r="B3739" t="s">
        <v>2180</v>
      </c>
      <c r="C3739" t="s">
        <v>8634</v>
      </c>
      <c r="D3739" t="s">
        <v>2775</v>
      </c>
      <c r="F3739" t="s">
        <v>8641</v>
      </c>
      <c r="G3739" t="s">
        <v>2775</v>
      </c>
      <c r="H3739" t="s">
        <v>8641</v>
      </c>
      <c r="I3739" t="s">
        <v>733</v>
      </c>
      <c r="J3739">
        <v>2950358970.106194</v>
      </c>
    </row>
    <row r="3740" spans="1:10" x14ac:dyDescent="0.4">
      <c r="A3740">
        <v>210001374</v>
      </c>
      <c r="B3740" t="s">
        <v>2180</v>
      </c>
      <c r="C3740" t="s">
        <v>8634</v>
      </c>
      <c r="D3740" t="s">
        <v>2775</v>
      </c>
      <c r="F3740" t="s">
        <v>8642</v>
      </c>
      <c r="G3740" t="s">
        <v>2775</v>
      </c>
      <c r="H3740" t="s">
        <v>8642</v>
      </c>
      <c r="I3740" t="s">
        <v>733</v>
      </c>
      <c r="J3740">
        <v>1151358218.7539201</v>
      </c>
    </row>
    <row r="3741" spans="1:10" x14ac:dyDescent="0.4">
      <c r="A3741">
        <v>210001374</v>
      </c>
      <c r="B3741" t="s">
        <v>2180</v>
      </c>
      <c r="C3741" t="s">
        <v>8634</v>
      </c>
      <c r="D3741" t="s">
        <v>2775</v>
      </c>
      <c r="F3741" t="s">
        <v>8643</v>
      </c>
      <c r="G3741" t="s">
        <v>2775</v>
      </c>
      <c r="H3741" t="s">
        <v>8643</v>
      </c>
      <c r="I3741" t="s">
        <v>733</v>
      </c>
      <c r="J3741">
        <v>1120169355.958951</v>
      </c>
    </row>
    <row r="3742" spans="1:10" x14ac:dyDescent="0.4">
      <c r="A3742">
        <v>210001374</v>
      </c>
      <c r="B3742" t="s">
        <v>2180</v>
      </c>
      <c r="C3742" t="s">
        <v>8634</v>
      </c>
      <c r="D3742" t="s">
        <v>2775</v>
      </c>
      <c r="F3742" t="s">
        <v>8644</v>
      </c>
      <c r="G3742" t="s">
        <v>2775</v>
      </c>
      <c r="H3742" t="s">
        <v>8644</v>
      </c>
      <c r="I3742" t="s">
        <v>733</v>
      </c>
      <c r="J3742">
        <v>1182405699.577924</v>
      </c>
    </row>
    <row r="3743" spans="1:10" x14ac:dyDescent="0.4">
      <c r="A3743">
        <v>210001374</v>
      </c>
      <c r="B3743" t="s">
        <v>2180</v>
      </c>
      <c r="C3743" t="s">
        <v>8634</v>
      </c>
      <c r="D3743" t="s">
        <v>2775</v>
      </c>
      <c r="F3743" t="s">
        <v>8645</v>
      </c>
      <c r="G3743" t="s">
        <v>2775</v>
      </c>
      <c r="H3743" t="s">
        <v>8645</v>
      </c>
      <c r="I3743" t="s">
        <v>733</v>
      </c>
      <c r="J3743">
        <v>1337388616.150208</v>
      </c>
    </row>
    <row r="3744" spans="1:10" x14ac:dyDescent="0.4">
      <c r="A3744">
        <v>210001374</v>
      </c>
      <c r="B3744" t="s">
        <v>2180</v>
      </c>
      <c r="C3744" t="s">
        <v>8634</v>
      </c>
      <c r="D3744" t="s">
        <v>2775</v>
      </c>
      <c r="F3744" t="s">
        <v>8646</v>
      </c>
      <c r="G3744" t="s">
        <v>2775</v>
      </c>
      <c r="H3744" t="s">
        <v>8646</v>
      </c>
      <c r="I3744" t="s">
        <v>733</v>
      </c>
      <c r="J3744">
        <v>1286406277.4200809</v>
      </c>
    </row>
    <row r="3745" spans="1:13" x14ac:dyDescent="0.4">
      <c r="A3745">
        <v>210001374</v>
      </c>
      <c r="B3745" t="s">
        <v>2180</v>
      </c>
      <c r="C3745" t="s">
        <v>8634</v>
      </c>
      <c r="D3745" t="s">
        <v>2775</v>
      </c>
      <c r="F3745" t="s">
        <v>8647</v>
      </c>
      <c r="G3745" t="s">
        <v>2775</v>
      </c>
      <c r="H3745" t="s">
        <v>8647</v>
      </c>
      <c r="I3745" t="s">
        <v>733</v>
      </c>
      <c r="J3745">
        <v>1428099288.7216151</v>
      </c>
    </row>
    <row r="3746" spans="1:13" x14ac:dyDescent="0.4">
      <c r="A3746">
        <v>210001374</v>
      </c>
      <c r="B3746" t="s">
        <v>2180</v>
      </c>
      <c r="C3746" t="s">
        <v>8634</v>
      </c>
      <c r="D3746" t="s">
        <v>2775</v>
      </c>
      <c r="F3746" t="s">
        <v>8648</v>
      </c>
      <c r="G3746" t="s">
        <v>2775</v>
      </c>
      <c r="H3746" t="s">
        <v>8648</v>
      </c>
      <c r="I3746" t="s">
        <v>733</v>
      </c>
      <c r="J3746">
        <v>14434929577.203291</v>
      </c>
    </row>
    <row r="3747" spans="1:13" x14ac:dyDescent="0.4">
      <c r="A3747">
        <v>210001374</v>
      </c>
      <c r="B3747" t="s">
        <v>2180</v>
      </c>
      <c r="C3747" t="s">
        <v>8634</v>
      </c>
      <c r="D3747" t="s">
        <v>2775</v>
      </c>
      <c r="F3747" t="s">
        <v>8649</v>
      </c>
      <c r="G3747" t="s">
        <v>2775</v>
      </c>
      <c r="H3747" t="s">
        <v>8649</v>
      </c>
      <c r="I3747" t="s">
        <v>733</v>
      </c>
      <c r="J3747">
        <v>9430120910.6045208</v>
      </c>
    </row>
    <row r="3748" spans="1:13" x14ac:dyDescent="0.4">
      <c r="A3748">
        <v>210001374</v>
      </c>
      <c r="B3748" t="s">
        <v>2180</v>
      </c>
      <c r="C3748" t="s">
        <v>8634</v>
      </c>
      <c r="D3748" t="s">
        <v>2775</v>
      </c>
      <c r="F3748" t="s">
        <v>8650</v>
      </c>
      <c r="G3748" t="s">
        <v>2775</v>
      </c>
      <c r="H3748" t="s">
        <v>8650</v>
      </c>
      <c r="I3748" t="s">
        <v>733</v>
      </c>
      <c r="J3748">
        <v>4775176069.3567533</v>
      </c>
    </row>
    <row r="3749" spans="1:13" x14ac:dyDescent="0.4">
      <c r="A3749">
        <v>210001374</v>
      </c>
      <c r="B3749" t="s">
        <v>2180</v>
      </c>
      <c r="C3749" t="s">
        <v>8634</v>
      </c>
      <c r="D3749" t="s">
        <v>2775</v>
      </c>
      <c r="F3749" t="s">
        <v>8651</v>
      </c>
      <c r="G3749" t="s">
        <v>2775</v>
      </c>
      <c r="H3749" t="s">
        <v>8651</v>
      </c>
      <c r="I3749" t="s">
        <v>733</v>
      </c>
      <c r="J3749">
        <v>5215524356.1256208</v>
      </c>
    </row>
    <row r="3750" spans="1:13" x14ac:dyDescent="0.4">
      <c r="A3750">
        <v>210001374</v>
      </c>
      <c r="B3750" t="s">
        <v>2180</v>
      </c>
      <c r="C3750" t="s">
        <v>8634</v>
      </c>
      <c r="D3750" t="s">
        <v>2775</v>
      </c>
      <c r="F3750" t="s">
        <v>8652</v>
      </c>
      <c r="G3750" t="s">
        <v>2775</v>
      </c>
      <c r="H3750" t="s">
        <v>8652</v>
      </c>
      <c r="I3750" t="s">
        <v>733</v>
      </c>
      <c r="J3750">
        <v>3381856745.4926291</v>
      </c>
    </row>
    <row r="3751" spans="1:13" x14ac:dyDescent="0.4">
      <c r="A3751">
        <v>210001374</v>
      </c>
      <c r="B3751" t="s">
        <v>2180</v>
      </c>
      <c r="C3751" t="s">
        <v>8634</v>
      </c>
      <c r="D3751" t="s">
        <v>2775</v>
      </c>
      <c r="F3751" t="s">
        <v>8653</v>
      </c>
      <c r="G3751" t="s">
        <v>2775</v>
      </c>
      <c r="H3751" t="s">
        <v>8653</v>
      </c>
      <c r="I3751" t="s">
        <v>733</v>
      </c>
      <c r="J3751">
        <v>2211100920.3222542</v>
      </c>
    </row>
    <row r="3752" spans="1:13" x14ac:dyDescent="0.4">
      <c r="A3752">
        <v>210001395</v>
      </c>
      <c r="B3752" t="s">
        <v>2177</v>
      </c>
      <c r="C3752" t="s">
        <v>8654</v>
      </c>
      <c r="D3752" t="s">
        <v>595</v>
      </c>
      <c r="F3752" t="s">
        <v>8655</v>
      </c>
      <c r="G3752" t="s">
        <v>595</v>
      </c>
      <c r="H3752" t="s">
        <v>8655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 x14ac:dyDescent="0.4">
      <c r="A3753">
        <v>210001395</v>
      </c>
      <c r="B3753" t="s">
        <v>2177</v>
      </c>
      <c r="C3753" t="s">
        <v>8654</v>
      </c>
      <c r="D3753" t="s">
        <v>595</v>
      </c>
      <c r="F3753" t="s">
        <v>8656</v>
      </c>
      <c r="G3753" t="s">
        <v>595</v>
      </c>
      <c r="H3753" t="s">
        <v>8656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 x14ac:dyDescent="0.4">
      <c r="A3754">
        <v>210001395</v>
      </c>
      <c r="B3754" t="s">
        <v>2177</v>
      </c>
      <c r="C3754" t="s">
        <v>8654</v>
      </c>
      <c r="D3754" t="s">
        <v>595</v>
      </c>
      <c r="F3754" t="s">
        <v>8657</v>
      </c>
      <c r="G3754" t="s">
        <v>595</v>
      </c>
      <c r="H3754" t="s">
        <v>8657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 x14ac:dyDescent="0.4">
      <c r="A3755">
        <v>210001395</v>
      </c>
      <c r="B3755" t="s">
        <v>2177</v>
      </c>
      <c r="C3755" t="s">
        <v>8654</v>
      </c>
      <c r="D3755" t="s">
        <v>595</v>
      </c>
      <c r="F3755" t="s">
        <v>8658</v>
      </c>
      <c r="G3755" t="s">
        <v>595</v>
      </c>
      <c r="H3755" t="s">
        <v>8658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 x14ac:dyDescent="0.4">
      <c r="A3756">
        <v>210001395</v>
      </c>
      <c r="B3756" t="s">
        <v>2177</v>
      </c>
      <c r="C3756" t="s">
        <v>8654</v>
      </c>
      <c r="D3756" t="s">
        <v>595</v>
      </c>
      <c r="F3756" t="s">
        <v>8659</v>
      </c>
      <c r="G3756" t="s">
        <v>595</v>
      </c>
      <c r="H3756" t="s">
        <v>8659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 x14ac:dyDescent="0.4">
      <c r="A3757">
        <v>210001395</v>
      </c>
      <c r="B3757" t="s">
        <v>2177</v>
      </c>
      <c r="C3757" t="s">
        <v>8654</v>
      </c>
      <c r="D3757" t="s">
        <v>595</v>
      </c>
      <c r="F3757" t="s">
        <v>8660</v>
      </c>
      <c r="G3757" t="s">
        <v>595</v>
      </c>
      <c r="H3757" t="s">
        <v>8660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 x14ac:dyDescent="0.4">
      <c r="A3758">
        <v>210001395</v>
      </c>
      <c r="B3758" t="s">
        <v>2177</v>
      </c>
      <c r="C3758" t="s">
        <v>8654</v>
      </c>
      <c r="D3758" t="s">
        <v>595</v>
      </c>
      <c r="F3758" t="s">
        <v>8661</v>
      </c>
      <c r="G3758" t="s">
        <v>595</v>
      </c>
      <c r="H3758" t="s">
        <v>8661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 x14ac:dyDescent="0.4">
      <c r="A3759">
        <v>210001395</v>
      </c>
      <c r="B3759" t="s">
        <v>2177</v>
      </c>
      <c r="C3759" t="s">
        <v>8654</v>
      </c>
      <c r="D3759" t="s">
        <v>595</v>
      </c>
      <c r="F3759" t="s">
        <v>8662</v>
      </c>
      <c r="G3759" t="s">
        <v>595</v>
      </c>
      <c r="H3759" t="s">
        <v>8662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 x14ac:dyDescent="0.4">
      <c r="A3760">
        <v>210001395</v>
      </c>
      <c r="B3760" t="s">
        <v>2177</v>
      </c>
      <c r="C3760" t="s">
        <v>8654</v>
      </c>
      <c r="D3760" t="s">
        <v>595</v>
      </c>
      <c r="F3760" t="s">
        <v>8663</v>
      </c>
      <c r="G3760" t="s">
        <v>595</v>
      </c>
      <c r="H3760" t="s">
        <v>8663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 x14ac:dyDescent="0.4">
      <c r="A3761">
        <v>210001395</v>
      </c>
      <c r="B3761" t="s">
        <v>2177</v>
      </c>
      <c r="C3761" t="s">
        <v>8654</v>
      </c>
      <c r="D3761" t="s">
        <v>595</v>
      </c>
      <c r="F3761" t="s">
        <v>8664</v>
      </c>
      <c r="G3761" t="s">
        <v>595</v>
      </c>
      <c r="H3761" t="s">
        <v>8664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 x14ac:dyDescent="0.4">
      <c r="A3762">
        <v>210001395</v>
      </c>
      <c r="B3762" t="s">
        <v>2177</v>
      </c>
      <c r="C3762" t="s">
        <v>8654</v>
      </c>
      <c r="D3762" t="s">
        <v>595</v>
      </c>
      <c r="F3762" t="s">
        <v>8665</v>
      </c>
      <c r="G3762" t="s">
        <v>595</v>
      </c>
      <c r="H3762" t="s">
        <v>8665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 x14ac:dyDescent="0.4">
      <c r="A3763">
        <v>210001395</v>
      </c>
      <c r="B3763" t="s">
        <v>2177</v>
      </c>
      <c r="C3763" t="s">
        <v>8654</v>
      </c>
      <c r="D3763" t="s">
        <v>595</v>
      </c>
      <c r="F3763" t="s">
        <v>8666</v>
      </c>
      <c r="G3763" t="s">
        <v>595</v>
      </c>
      <c r="H3763" t="s">
        <v>8666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 x14ac:dyDescent="0.4">
      <c r="A3764">
        <v>210001395</v>
      </c>
      <c r="B3764" t="s">
        <v>2177</v>
      </c>
      <c r="C3764" t="s">
        <v>8654</v>
      </c>
      <c r="D3764" t="s">
        <v>595</v>
      </c>
      <c r="F3764" t="s">
        <v>8667</v>
      </c>
      <c r="G3764" t="s">
        <v>595</v>
      </c>
      <c r="H3764" t="s">
        <v>8667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 x14ac:dyDescent="0.4">
      <c r="A3765">
        <v>210001395</v>
      </c>
      <c r="B3765" t="s">
        <v>2177</v>
      </c>
      <c r="C3765" t="s">
        <v>8654</v>
      </c>
      <c r="D3765" t="s">
        <v>595</v>
      </c>
      <c r="F3765" t="s">
        <v>8668</v>
      </c>
      <c r="G3765" t="s">
        <v>595</v>
      </c>
      <c r="H3765" t="s">
        <v>8668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 x14ac:dyDescent="0.4">
      <c r="A3766">
        <v>210001395</v>
      </c>
      <c r="B3766" t="s">
        <v>2177</v>
      </c>
      <c r="C3766" t="s">
        <v>8654</v>
      </c>
      <c r="D3766" t="s">
        <v>595</v>
      </c>
      <c r="F3766" t="s">
        <v>8669</v>
      </c>
      <c r="G3766" t="s">
        <v>595</v>
      </c>
      <c r="H3766" t="s">
        <v>8669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 x14ac:dyDescent="0.4">
      <c r="A3767">
        <v>210001395</v>
      </c>
      <c r="B3767" t="s">
        <v>2177</v>
      </c>
      <c r="C3767" t="s">
        <v>8654</v>
      </c>
      <c r="D3767" t="s">
        <v>595</v>
      </c>
      <c r="F3767" t="s">
        <v>8670</v>
      </c>
      <c r="G3767" t="s">
        <v>595</v>
      </c>
      <c r="H3767" t="s">
        <v>8670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 x14ac:dyDescent="0.4">
      <c r="A3768">
        <v>210001395</v>
      </c>
      <c r="B3768" t="s">
        <v>2177</v>
      </c>
      <c r="C3768" t="s">
        <v>8654</v>
      </c>
      <c r="D3768" t="s">
        <v>595</v>
      </c>
      <c r="F3768" t="s">
        <v>8671</v>
      </c>
      <c r="G3768" t="s">
        <v>595</v>
      </c>
      <c r="H3768" t="s">
        <v>8671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 x14ac:dyDescent="0.4">
      <c r="A3769">
        <v>210001395</v>
      </c>
      <c r="B3769" t="s">
        <v>2177</v>
      </c>
      <c r="C3769" t="s">
        <v>8654</v>
      </c>
      <c r="D3769" t="s">
        <v>595</v>
      </c>
      <c r="F3769" t="s">
        <v>8672</v>
      </c>
      <c r="G3769" t="s">
        <v>595</v>
      </c>
      <c r="H3769" t="s">
        <v>8672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 x14ac:dyDescent="0.4">
      <c r="A3770">
        <v>210001395</v>
      </c>
      <c r="B3770" t="s">
        <v>2177</v>
      </c>
      <c r="C3770" t="s">
        <v>8654</v>
      </c>
      <c r="D3770" t="s">
        <v>595</v>
      </c>
      <c r="F3770" t="s">
        <v>8673</v>
      </c>
      <c r="G3770" t="s">
        <v>595</v>
      </c>
      <c r="H3770" t="s">
        <v>8673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 x14ac:dyDescent="0.4">
      <c r="A3771">
        <v>210001395</v>
      </c>
      <c r="B3771" t="s">
        <v>2177</v>
      </c>
      <c r="C3771" t="s">
        <v>8654</v>
      </c>
      <c r="D3771" t="s">
        <v>595</v>
      </c>
      <c r="F3771" t="s">
        <v>8674</v>
      </c>
      <c r="G3771" t="s">
        <v>595</v>
      </c>
      <c r="H3771" t="s">
        <v>8674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 x14ac:dyDescent="0.4">
      <c r="A3772">
        <v>210001395</v>
      </c>
      <c r="B3772" t="s">
        <v>2177</v>
      </c>
      <c r="C3772" t="s">
        <v>8654</v>
      </c>
      <c r="D3772" t="s">
        <v>595</v>
      </c>
      <c r="F3772" t="s">
        <v>8675</v>
      </c>
      <c r="G3772" t="s">
        <v>595</v>
      </c>
      <c r="H3772" t="s">
        <v>8675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 x14ac:dyDescent="0.4">
      <c r="A3773">
        <v>210001395</v>
      </c>
      <c r="B3773" t="s">
        <v>2177</v>
      </c>
      <c r="C3773" t="s">
        <v>8654</v>
      </c>
      <c r="D3773" t="s">
        <v>595</v>
      </c>
      <c r="F3773" t="s">
        <v>8676</v>
      </c>
      <c r="G3773" t="s">
        <v>595</v>
      </c>
      <c r="H3773" t="s">
        <v>8676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 x14ac:dyDescent="0.4">
      <c r="A3774">
        <v>210001395</v>
      </c>
      <c r="B3774" t="s">
        <v>2177</v>
      </c>
      <c r="C3774" t="s">
        <v>8654</v>
      </c>
      <c r="D3774" t="s">
        <v>595</v>
      </c>
      <c r="F3774" t="s">
        <v>8677</v>
      </c>
      <c r="G3774" t="s">
        <v>595</v>
      </c>
      <c r="H3774" t="s">
        <v>8677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 x14ac:dyDescent="0.4">
      <c r="A3775">
        <v>210001395</v>
      </c>
      <c r="B3775" t="s">
        <v>2177</v>
      </c>
      <c r="C3775" t="s">
        <v>8654</v>
      </c>
      <c r="D3775" t="s">
        <v>595</v>
      </c>
      <c r="F3775" t="s">
        <v>8678</v>
      </c>
      <c r="G3775" t="s">
        <v>595</v>
      </c>
      <c r="H3775" t="s">
        <v>8678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 x14ac:dyDescent="0.4">
      <c r="A3776">
        <v>210001395</v>
      </c>
      <c r="B3776" t="s">
        <v>2177</v>
      </c>
      <c r="C3776" t="s">
        <v>8654</v>
      </c>
      <c r="D3776" t="s">
        <v>595</v>
      </c>
      <c r="F3776" t="s">
        <v>8679</v>
      </c>
      <c r="G3776" t="s">
        <v>595</v>
      </c>
      <c r="H3776" t="s">
        <v>8679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 x14ac:dyDescent="0.4">
      <c r="A3777">
        <v>210001395</v>
      </c>
      <c r="B3777" t="s">
        <v>2177</v>
      </c>
      <c r="C3777" t="s">
        <v>8654</v>
      </c>
      <c r="D3777" t="s">
        <v>595</v>
      </c>
      <c r="F3777" t="s">
        <v>8680</v>
      </c>
      <c r="G3777" t="s">
        <v>595</v>
      </c>
      <c r="H3777" t="s">
        <v>8680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 x14ac:dyDescent="0.4">
      <c r="A3778">
        <v>210001395</v>
      </c>
      <c r="B3778" t="s">
        <v>2177</v>
      </c>
      <c r="C3778" t="s">
        <v>8654</v>
      </c>
      <c r="D3778" t="s">
        <v>595</v>
      </c>
      <c r="F3778" t="s">
        <v>8681</v>
      </c>
      <c r="G3778" t="s">
        <v>595</v>
      </c>
      <c r="H3778" t="s">
        <v>8681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 x14ac:dyDescent="0.4">
      <c r="A3779">
        <v>210001395</v>
      </c>
      <c r="B3779" t="s">
        <v>2177</v>
      </c>
      <c r="C3779" t="s">
        <v>8654</v>
      </c>
      <c r="D3779" t="s">
        <v>595</v>
      </c>
      <c r="F3779" t="s">
        <v>8682</v>
      </c>
      <c r="G3779" t="s">
        <v>595</v>
      </c>
      <c r="H3779" t="s">
        <v>8682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 x14ac:dyDescent="0.4">
      <c r="A3780">
        <v>210001395</v>
      </c>
      <c r="B3780" t="s">
        <v>2177</v>
      </c>
      <c r="C3780" t="s">
        <v>8654</v>
      </c>
      <c r="D3780" t="s">
        <v>595</v>
      </c>
      <c r="F3780" t="s">
        <v>8683</v>
      </c>
      <c r="G3780" t="s">
        <v>595</v>
      </c>
      <c r="H3780" t="s">
        <v>8683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 x14ac:dyDescent="0.4">
      <c r="A3781">
        <v>210001395</v>
      </c>
      <c r="B3781" t="s">
        <v>2177</v>
      </c>
      <c r="C3781" t="s">
        <v>8654</v>
      </c>
      <c r="D3781" t="s">
        <v>595</v>
      </c>
      <c r="F3781" t="s">
        <v>8684</v>
      </c>
      <c r="G3781" t="s">
        <v>595</v>
      </c>
      <c r="H3781" t="s">
        <v>8684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 x14ac:dyDescent="0.4">
      <c r="A3782">
        <v>210001395</v>
      </c>
      <c r="B3782" t="s">
        <v>2177</v>
      </c>
      <c r="C3782" t="s">
        <v>8654</v>
      </c>
      <c r="D3782" t="s">
        <v>595</v>
      </c>
      <c r="F3782" t="s">
        <v>8685</v>
      </c>
      <c r="G3782" t="s">
        <v>595</v>
      </c>
      <c r="H3782" t="s">
        <v>8685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 x14ac:dyDescent="0.4">
      <c r="A3783">
        <v>210001395</v>
      </c>
      <c r="B3783" t="s">
        <v>2177</v>
      </c>
      <c r="C3783" t="s">
        <v>8654</v>
      </c>
      <c r="D3783" t="s">
        <v>595</v>
      </c>
      <c r="F3783" t="s">
        <v>8686</v>
      </c>
      <c r="G3783" t="s">
        <v>595</v>
      </c>
      <c r="H3783" t="s">
        <v>8686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 x14ac:dyDescent="0.4">
      <c r="A3784">
        <v>210001395</v>
      </c>
      <c r="B3784" t="s">
        <v>2177</v>
      </c>
      <c r="C3784" t="s">
        <v>8654</v>
      </c>
      <c r="D3784" t="s">
        <v>595</v>
      </c>
      <c r="F3784" t="s">
        <v>8687</v>
      </c>
      <c r="G3784" t="s">
        <v>595</v>
      </c>
      <c r="H3784" t="s">
        <v>8687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 x14ac:dyDescent="0.4">
      <c r="A3785">
        <v>210001395</v>
      </c>
      <c r="B3785" t="s">
        <v>2177</v>
      </c>
      <c r="C3785" t="s">
        <v>8654</v>
      </c>
      <c r="D3785" t="s">
        <v>595</v>
      </c>
      <c r="F3785" t="s">
        <v>8688</v>
      </c>
      <c r="G3785" t="s">
        <v>595</v>
      </c>
      <c r="H3785" t="s">
        <v>8688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 x14ac:dyDescent="0.4">
      <c r="A3786">
        <v>210001395</v>
      </c>
      <c r="B3786" t="s">
        <v>2177</v>
      </c>
      <c r="C3786" t="s">
        <v>8654</v>
      </c>
      <c r="D3786" t="s">
        <v>595</v>
      </c>
      <c r="F3786" t="s">
        <v>8689</v>
      </c>
      <c r="G3786" t="s">
        <v>595</v>
      </c>
      <c r="H3786" t="s">
        <v>8689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 x14ac:dyDescent="0.4">
      <c r="A3787">
        <v>210001395</v>
      </c>
      <c r="B3787" t="s">
        <v>2177</v>
      </c>
      <c r="C3787" t="s">
        <v>8654</v>
      </c>
      <c r="D3787" t="s">
        <v>595</v>
      </c>
      <c r="F3787" t="s">
        <v>8690</v>
      </c>
      <c r="G3787" t="s">
        <v>595</v>
      </c>
      <c r="H3787" t="s">
        <v>8690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 x14ac:dyDescent="0.4">
      <c r="A3788">
        <v>210001395</v>
      </c>
      <c r="B3788" t="s">
        <v>2177</v>
      </c>
      <c r="C3788" t="s">
        <v>8654</v>
      </c>
      <c r="D3788" t="s">
        <v>595</v>
      </c>
      <c r="F3788" t="s">
        <v>8691</v>
      </c>
      <c r="G3788" t="s">
        <v>595</v>
      </c>
      <c r="H3788" t="s">
        <v>8691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 x14ac:dyDescent="0.4">
      <c r="A3789">
        <v>210001395</v>
      </c>
      <c r="B3789" t="s">
        <v>2177</v>
      </c>
      <c r="C3789" t="s">
        <v>8654</v>
      </c>
      <c r="D3789" t="s">
        <v>595</v>
      </c>
      <c r="F3789" t="s">
        <v>8692</v>
      </c>
      <c r="G3789" t="s">
        <v>595</v>
      </c>
      <c r="H3789" t="s">
        <v>8692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 x14ac:dyDescent="0.4">
      <c r="A3790">
        <v>210001395</v>
      </c>
      <c r="B3790" t="s">
        <v>2177</v>
      </c>
      <c r="C3790" t="s">
        <v>8654</v>
      </c>
      <c r="D3790" t="s">
        <v>595</v>
      </c>
      <c r="F3790" t="s">
        <v>8693</v>
      </c>
      <c r="G3790" t="s">
        <v>595</v>
      </c>
      <c r="H3790" t="s">
        <v>8693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 x14ac:dyDescent="0.4">
      <c r="A3791">
        <v>210001395</v>
      </c>
      <c r="B3791" t="s">
        <v>2177</v>
      </c>
      <c r="C3791" t="s">
        <v>8654</v>
      </c>
      <c r="D3791" t="s">
        <v>595</v>
      </c>
      <c r="F3791" t="s">
        <v>8694</v>
      </c>
      <c r="G3791" t="s">
        <v>595</v>
      </c>
      <c r="H3791" t="s">
        <v>8694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 x14ac:dyDescent="0.4">
      <c r="A3792">
        <v>210001395</v>
      </c>
      <c r="B3792" t="s">
        <v>2177</v>
      </c>
      <c r="C3792" t="s">
        <v>8654</v>
      </c>
      <c r="D3792" t="s">
        <v>595</v>
      </c>
      <c r="F3792" t="s">
        <v>8695</v>
      </c>
      <c r="G3792" t="s">
        <v>595</v>
      </c>
      <c r="H3792" t="s">
        <v>8695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 x14ac:dyDescent="0.4">
      <c r="A3793">
        <v>210001395</v>
      </c>
      <c r="B3793" t="s">
        <v>2177</v>
      </c>
      <c r="C3793" t="s">
        <v>8654</v>
      </c>
      <c r="D3793" t="s">
        <v>595</v>
      </c>
      <c r="F3793" t="s">
        <v>8696</v>
      </c>
      <c r="G3793" t="s">
        <v>595</v>
      </c>
      <c r="H3793" t="s">
        <v>8696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 x14ac:dyDescent="0.4">
      <c r="A3794">
        <v>210001395</v>
      </c>
      <c r="B3794" t="s">
        <v>2177</v>
      </c>
      <c r="C3794" t="s">
        <v>8654</v>
      </c>
      <c r="D3794" t="s">
        <v>595</v>
      </c>
      <c r="F3794" t="s">
        <v>8697</v>
      </c>
      <c r="G3794" t="s">
        <v>595</v>
      </c>
      <c r="H3794" t="s">
        <v>8697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 x14ac:dyDescent="0.4">
      <c r="A3795">
        <v>210001395</v>
      </c>
      <c r="B3795" t="s">
        <v>2177</v>
      </c>
      <c r="C3795" t="s">
        <v>8654</v>
      </c>
      <c r="D3795" t="s">
        <v>647</v>
      </c>
      <c r="F3795" t="s">
        <v>8698</v>
      </c>
      <c r="G3795" t="s">
        <v>647</v>
      </c>
      <c r="I3795" t="s">
        <v>733</v>
      </c>
      <c r="J3795">
        <v>1642320069.52425</v>
      </c>
    </row>
    <row r="3796" spans="1:13" x14ac:dyDescent="0.4">
      <c r="A3796">
        <v>210001406</v>
      </c>
      <c r="B3796" t="s">
        <v>2074</v>
      </c>
      <c r="C3796" t="s">
        <v>8699</v>
      </c>
      <c r="D3796" t="s">
        <v>2775</v>
      </c>
      <c r="F3796" t="s">
        <v>8700</v>
      </c>
      <c r="G3796" t="s">
        <v>2775</v>
      </c>
      <c r="H3796" t="s">
        <v>8700</v>
      </c>
      <c r="I3796" t="s">
        <v>733</v>
      </c>
      <c r="J3796">
        <v>23777635773.618481</v>
      </c>
    </row>
    <row r="3797" spans="1:13" x14ac:dyDescent="0.4">
      <c r="A3797">
        <v>210001406</v>
      </c>
      <c r="B3797" t="s">
        <v>2074</v>
      </c>
      <c r="C3797" t="s">
        <v>8699</v>
      </c>
      <c r="D3797" t="s">
        <v>2775</v>
      </c>
      <c r="F3797" t="s">
        <v>8701</v>
      </c>
      <c r="G3797" t="s">
        <v>2775</v>
      </c>
      <c r="H3797" t="s">
        <v>8701</v>
      </c>
      <c r="I3797" t="s">
        <v>733</v>
      </c>
      <c r="J3797">
        <v>37020130944.569366</v>
      </c>
    </row>
    <row r="3798" spans="1:13" x14ac:dyDescent="0.4">
      <c r="A3798">
        <v>210001406</v>
      </c>
      <c r="B3798" t="s">
        <v>2074</v>
      </c>
      <c r="C3798" t="s">
        <v>8699</v>
      </c>
      <c r="D3798" t="s">
        <v>2775</v>
      </c>
      <c r="F3798" t="s">
        <v>8702</v>
      </c>
      <c r="G3798" t="s">
        <v>2775</v>
      </c>
      <c r="H3798" t="s">
        <v>8702</v>
      </c>
      <c r="I3798" t="s">
        <v>733</v>
      </c>
      <c r="J3798">
        <v>14713883523.278761</v>
      </c>
    </row>
    <row r="3799" spans="1:13" x14ac:dyDescent="0.4">
      <c r="A3799">
        <v>210001406</v>
      </c>
      <c r="B3799" t="s">
        <v>2074</v>
      </c>
      <c r="C3799" t="s">
        <v>8699</v>
      </c>
      <c r="D3799" t="s">
        <v>2775</v>
      </c>
      <c r="F3799" t="s">
        <v>8703</v>
      </c>
      <c r="G3799" t="s">
        <v>2775</v>
      </c>
      <c r="H3799" t="s">
        <v>8703</v>
      </c>
      <c r="I3799" t="s">
        <v>733</v>
      </c>
      <c r="J3799">
        <v>14596172455.092529</v>
      </c>
    </row>
    <row r="3800" spans="1:13" x14ac:dyDescent="0.4">
      <c r="A3800">
        <v>210001406</v>
      </c>
      <c r="B3800" t="s">
        <v>2074</v>
      </c>
      <c r="C3800" t="s">
        <v>8699</v>
      </c>
      <c r="D3800" t="s">
        <v>2775</v>
      </c>
      <c r="F3800" t="s">
        <v>5383</v>
      </c>
      <c r="G3800" t="s">
        <v>2775</v>
      </c>
      <c r="H3800" t="s">
        <v>5383</v>
      </c>
      <c r="I3800" t="s">
        <v>733</v>
      </c>
      <c r="J3800">
        <v>22541669557.663059</v>
      </c>
    </row>
    <row r="3801" spans="1:13" x14ac:dyDescent="0.4">
      <c r="A3801">
        <v>210001406</v>
      </c>
      <c r="B3801" t="s">
        <v>2074</v>
      </c>
      <c r="C3801" t="s">
        <v>8699</v>
      </c>
      <c r="D3801" t="s">
        <v>2775</v>
      </c>
      <c r="F3801" t="s">
        <v>8704</v>
      </c>
      <c r="G3801" t="s">
        <v>2775</v>
      </c>
      <c r="H3801" t="s">
        <v>8704</v>
      </c>
      <c r="I3801" t="s">
        <v>733</v>
      </c>
      <c r="J3801">
        <v>8298630307.12922</v>
      </c>
    </row>
    <row r="3802" spans="1:13" x14ac:dyDescent="0.4">
      <c r="A3802">
        <v>210001406</v>
      </c>
      <c r="B3802" t="s">
        <v>2074</v>
      </c>
      <c r="C3802" t="s">
        <v>8699</v>
      </c>
      <c r="D3802" t="s">
        <v>2775</v>
      </c>
      <c r="F3802" t="s">
        <v>8705</v>
      </c>
      <c r="G3802" t="s">
        <v>2775</v>
      </c>
      <c r="H3802" t="s">
        <v>8705</v>
      </c>
      <c r="I3802" t="s">
        <v>733</v>
      </c>
      <c r="J3802">
        <v>13419061773.23023</v>
      </c>
    </row>
    <row r="3803" spans="1:13" x14ac:dyDescent="0.4">
      <c r="A3803">
        <v>210001406</v>
      </c>
      <c r="B3803" t="s">
        <v>2074</v>
      </c>
      <c r="C3803" t="s">
        <v>8699</v>
      </c>
      <c r="D3803" t="s">
        <v>2775</v>
      </c>
      <c r="F3803" t="s">
        <v>5454</v>
      </c>
      <c r="G3803" t="s">
        <v>2775</v>
      </c>
      <c r="H3803" t="s">
        <v>5454</v>
      </c>
      <c r="I3803" t="s">
        <v>733</v>
      </c>
      <c r="J3803">
        <v>9534596523.0846367</v>
      </c>
    </row>
    <row r="3804" spans="1:13" x14ac:dyDescent="0.4">
      <c r="A3804">
        <v>210001406</v>
      </c>
      <c r="B3804" t="s">
        <v>2074</v>
      </c>
      <c r="C3804" t="s">
        <v>8699</v>
      </c>
      <c r="D3804" t="s">
        <v>2775</v>
      </c>
      <c r="F3804" t="s">
        <v>8706</v>
      </c>
      <c r="G3804" t="s">
        <v>2775</v>
      </c>
      <c r="H3804" t="s">
        <v>8706</v>
      </c>
      <c r="I3804" t="s">
        <v>733</v>
      </c>
      <c r="J3804">
        <v>6356397682.0564241</v>
      </c>
    </row>
    <row r="3805" spans="1:13" x14ac:dyDescent="0.4">
      <c r="A3805">
        <v>210001406</v>
      </c>
      <c r="B3805" t="s">
        <v>2074</v>
      </c>
      <c r="C3805" t="s">
        <v>8699</v>
      </c>
      <c r="D3805" t="s">
        <v>2775</v>
      </c>
      <c r="F3805" t="s">
        <v>8707</v>
      </c>
      <c r="G3805" t="s">
        <v>2775</v>
      </c>
      <c r="H3805" t="s">
        <v>8707</v>
      </c>
      <c r="I3805" t="s">
        <v>733</v>
      </c>
      <c r="J3805">
        <v>6768386420.70823</v>
      </c>
    </row>
    <row r="3806" spans="1:13" x14ac:dyDescent="0.4">
      <c r="A3806">
        <v>210001406</v>
      </c>
      <c r="B3806" t="s">
        <v>2074</v>
      </c>
      <c r="C3806" t="s">
        <v>8699</v>
      </c>
      <c r="D3806" t="s">
        <v>2775</v>
      </c>
      <c r="F3806" t="s">
        <v>8708</v>
      </c>
      <c r="G3806" t="s">
        <v>2775</v>
      </c>
      <c r="H3806" t="s">
        <v>8708</v>
      </c>
      <c r="I3806" t="s">
        <v>733</v>
      </c>
      <c r="J3806">
        <v>63622832354.657356</v>
      </c>
    </row>
    <row r="3807" spans="1:13" x14ac:dyDescent="0.4">
      <c r="A3807">
        <v>210001406</v>
      </c>
      <c r="B3807" t="s">
        <v>2074</v>
      </c>
      <c r="C3807" t="s">
        <v>8699</v>
      </c>
      <c r="D3807" t="s">
        <v>2775</v>
      </c>
      <c r="F3807" t="s">
        <v>5522</v>
      </c>
      <c r="G3807" t="s">
        <v>2775</v>
      </c>
      <c r="H3807" t="s">
        <v>5522</v>
      </c>
      <c r="I3807" t="s">
        <v>733</v>
      </c>
      <c r="J3807">
        <v>22306247421.2906</v>
      </c>
    </row>
    <row r="3808" spans="1:13" x14ac:dyDescent="0.4">
      <c r="A3808">
        <v>210001406</v>
      </c>
      <c r="B3808" t="s">
        <v>2074</v>
      </c>
      <c r="C3808" t="s">
        <v>8699</v>
      </c>
      <c r="D3808" t="s">
        <v>2775</v>
      </c>
      <c r="F3808" t="s">
        <v>8709</v>
      </c>
      <c r="G3808" t="s">
        <v>2775</v>
      </c>
      <c r="H3808" t="s">
        <v>8709</v>
      </c>
      <c r="I3808" t="s">
        <v>733</v>
      </c>
      <c r="J3808">
        <v>42434840081.135941</v>
      </c>
    </row>
    <row r="3809" spans="1:13" x14ac:dyDescent="0.4">
      <c r="A3809">
        <v>210001406</v>
      </c>
      <c r="B3809" t="s">
        <v>2074</v>
      </c>
      <c r="C3809" t="s">
        <v>8699</v>
      </c>
      <c r="D3809" t="s">
        <v>2775</v>
      </c>
      <c r="F3809" t="s">
        <v>8710</v>
      </c>
      <c r="G3809" t="s">
        <v>2775</v>
      </c>
      <c r="H3809" t="s">
        <v>8710</v>
      </c>
      <c r="I3809" t="s">
        <v>733</v>
      </c>
      <c r="J3809">
        <v>5355853602.4734688</v>
      </c>
    </row>
    <row r="3810" spans="1:13" x14ac:dyDescent="0.4">
      <c r="A3810">
        <v>210001406</v>
      </c>
      <c r="B3810" t="s">
        <v>2074</v>
      </c>
      <c r="C3810" t="s">
        <v>8699</v>
      </c>
      <c r="D3810" t="s">
        <v>2775</v>
      </c>
      <c r="F3810" t="s">
        <v>8711</v>
      </c>
      <c r="G3810" t="s">
        <v>2775</v>
      </c>
      <c r="H3810" t="s">
        <v>8711</v>
      </c>
      <c r="I3810" t="s">
        <v>733</v>
      </c>
      <c r="J3810">
        <v>6650675352.5219994</v>
      </c>
    </row>
    <row r="3811" spans="1:13" x14ac:dyDescent="0.4">
      <c r="A3811">
        <v>210001406</v>
      </c>
      <c r="B3811" t="s">
        <v>2074</v>
      </c>
      <c r="C3811" t="s">
        <v>8699</v>
      </c>
      <c r="D3811" t="s">
        <v>2775</v>
      </c>
      <c r="F3811" t="s">
        <v>8712</v>
      </c>
      <c r="G3811" t="s">
        <v>2775</v>
      </c>
      <c r="H3811" t="s">
        <v>8712</v>
      </c>
      <c r="I3811" t="s">
        <v>733</v>
      </c>
      <c r="J3811">
        <v>2942776704.6557522</v>
      </c>
    </row>
    <row r="3812" spans="1:13" x14ac:dyDescent="0.4">
      <c r="A3812">
        <v>210001406</v>
      </c>
      <c r="B3812" t="s">
        <v>2074</v>
      </c>
      <c r="C3812" t="s">
        <v>8699</v>
      </c>
      <c r="D3812" t="s">
        <v>2775</v>
      </c>
      <c r="F3812" t="s">
        <v>8713</v>
      </c>
      <c r="G3812" t="s">
        <v>2775</v>
      </c>
      <c r="H3812" t="s">
        <v>8713</v>
      </c>
      <c r="I3812" t="s">
        <v>733</v>
      </c>
      <c r="J3812">
        <v>10182007398.1089</v>
      </c>
    </row>
    <row r="3813" spans="1:13" x14ac:dyDescent="0.4">
      <c r="A3813">
        <v>210001406</v>
      </c>
      <c r="B3813" t="s">
        <v>2074</v>
      </c>
      <c r="C3813" t="s">
        <v>8699</v>
      </c>
      <c r="D3813" t="s">
        <v>2775</v>
      </c>
      <c r="F3813" t="s">
        <v>8714</v>
      </c>
      <c r="G3813" t="s">
        <v>2775</v>
      </c>
      <c r="H3813" t="s">
        <v>8714</v>
      </c>
      <c r="I3813" t="s">
        <v>733</v>
      </c>
      <c r="J3813">
        <v>13536772841.41646</v>
      </c>
    </row>
    <row r="3814" spans="1:13" x14ac:dyDescent="0.4">
      <c r="A3814">
        <v>210001406</v>
      </c>
      <c r="B3814" t="s">
        <v>2074</v>
      </c>
      <c r="C3814" t="s">
        <v>8699</v>
      </c>
      <c r="D3814" t="s">
        <v>2775</v>
      </c>
      <c r="F3814" t="s">
        <v>8715</v>
      </c>
      <c r="G3814" t="s">
        <v>2775</v>
      </c>
      <c r="H3814" t="s">
        <v>8715</v>
      </c>
      <c r="I3814" t="s">
        <v>733</v>
      </c>
      <c r="J3814">
        <v>10417429534.481359</v>
      </c>
    </row>
    <row r="3815" spans="1:13" x14ac:dyDescent="0.4">
      <c r="A3815">
        <v>210001406</v>
      </c>
      <c r="B3815" t="s">
        <v>2074</v>
      </c>
      <c r="C3815" t="s">
        <v>8699</v>
      </c>
      <c r="D3815" t="s">
        <v>2775</v>
      </c>
      <c r="F3815" t="s">
        <v>8716</v>
      </c>
      <c r="G3815" t="s">
        <v>2775</v>
      </c>
      <c r="H3815" t="s">
        <v>8716</v>
      </c>
      <c r="I3815" t="s">
        <v>733</v>
      </c>
      <c r="J3815">
        <v>15655572068.7686</v>
      </c>
    </row>
    <row r="3816" spans="1:13" x14ac:dyDescent="0.4">
      <c r="A3816">
        <v>210001406</v>
      </c>
      <c r="B3816" t="s">
        <v>2074</v>
      </c>
      <c r="C3816" t="s">
        <v>8699</v>
      </c>
      <c r="D3816" t="s">
        <v>2775</v>
      </c>
      <c r="F3816" t="s">
        <v>5605</v>
      </c>
      <c r="G3816" t="s">
        <v>2775</v>
      </c>
      <c r="H3816" t="s">
        <v>5605</v>
      </c>
      <c r="I3816" t="s">
        <v>733</v>
      </c>
      <c r="J3816">
        <v>5885553409.3115044</v>
      </c>
    </row>
    <row r="3817" spans="1:13" x14ac:dyDescent="0.4">
      <c r="A3817">
        <v>210001406</v>
      </c>
      <c r="B3817" t="s">
        <v>2074</v>
      </c>
      <c r="C3817" t="s">
        <v>8699</v>
      </c>
      <c r="D3817" t="s">
        <v>2775</v>
      </c>
      <c r="F3817" t="s">
        <v>8717</v>
      </c>
      <c r="G3817" t="s">
        <v>2775</v>
      </c>
      <c r="H3817" t="s">
        <v>8717</v>
      </c>
      <c r="I3817" t="s">
        <v>733</v>
      </c>
      <c r="J3817">
        <v>2648499034.190177</v>
      </c>
    </row>
    <row r="3818" spans="1:13" x14ac:dyDescent="0.4">
      <c r="A3818">
        <v>210001406</v>
      </c>
      <c r="B3818" t="s">
        <v>2074</v>
      </c>
      <c r="C3818" t="s">
        <v>8699</v>
      </c>
      <c r="D3818" t="s">
        <v>2775</v>
      </c>
      <c r="F3818" t="s">
        <v>5611</v>
      </c>
      <c r="G3818" t="s">
        <v>2775</v>
      </c>
      <c r="H3818" t="s">
        <v>5611</v>
      </c>
      <c r="I3818" t="s">
        <v>733</v>
      </c>
      <c r="J3818">
        <v>37785252887.779861</v>
      </c>
    </row>
    <row r="3819" spans="1:13" x14ac:dyDescent="0.4">
      <c r="A3819">
        <v>210001406</v>
      </c>
      <c r="B3819" t="s">
        <v>2074</v>
      </c>
      <c r="C3819" t="s">
        <v>8699</v>
      </c>
      <c r="D3819" t="s">
        <v>2775</v>
      </c>
      <c r="F3819" t="s">
        <v>8718</v>
      </c>
      <c r="G3819" t="s">
        <v>2775</v>
      </c>
      <c r="H3819" t="s">
        <v>8718</v>
      </c>
      <c r="I3819" t="s">
        <v>733</v>
      </c>
      <c r="J3819">
        <v>2530787966.0039468</v>
      </c>
    </row>
    <row r="3820" spans="1:13" x14ac:dyDescent="0.4">
      <c r="A3820">
        <v>210001406</v>
      </c>
      <c r="B3820" t="s">
        <v>2074</v>
      </c>
      <c r="C3820" t="s">
        <v>8699</v>
      </c>
      <c r="D3820" t="s">
        <v>2775</v>
      </c>
      <c r="F3820" t="s">
        <v>5620</v>
      </c>
      <c r="G3820" t="s">
        <v>2775</v>
      </c>
      <c r="H3820" t="s">
        <v>5620</v>
      </c>
      <c r="I3820" t="s">
        <v>733</v>
      </c>
      <c r="J3820">
        <v>3649043113.7731318</v>
      </c>
    </row>
    <row r="3821" spans="1:13" x14ac:dyDescent="0.4">
      <c r="A3821">
        <v>210001421</v>
      </c>
      <c r="B3821" t="s">
        <v>2174</v>
      </c>
      <c r="C3821" t="s">
        <v>8719</v>
      </c>
      <c r="D3821" t="s">
        <v>595</v>
      </c>
      <c r="E3821" t="s">
        <v>8720</v>
      </c>
      <c r="F3821" t="s">
        <v>8721</v>
      </c>
      <c r="G3821" t="s">
        <v>595</v>
      </c>
      <c r="H3821" t="s">
        <v>8722</v>
      </c>
      <c r="I3821" t="s">
        <v>733</v>
      </c>
      <c r="J3821">
        <v>29397638977.694241</v>
      </c>
      <c r="K3821">
        <v>1</v>
      </c>
      <c r="L3821" t="s">
        <v>8723</v>
      </c>
      <c r="M3821" t="s">
        <v>8724</v>
      </c>
    </row>
    <row r="3822" spans="1:13" x14ac:dyDescent="0.4">
      <c r="A3822">
        <v>210001483</v>
      </c>
      <c r="B3822" t="s">
        <v>8725</v>
      </c>
      <c r="C3822" t="s">
        <v>8726</v>
      </c>
      <c r="D3822" t="s">
        <v>2775</v>
      </c>
      <c r="E3822" t="s">
        <v>8727</v>
      </c>
      <c r="F3822" t="s">
        <v>8728</v>
      </c>
      <c r="G3822" t="s">
        <v>2775</v>
      </c>
      <c r="H3822" t="s">
        <v>8728</v>
      </c>
      <c r="I3822" t="s">
        <v>733</v>
      </c>
      <c r="J3822">
        <v>145885882.2042523</v>
      </c>
    </row>
    <row r="3823" spans="1:13" x14ac:dyDescent="0.4">
      <c r="A3823">
        <v>210001483</v>
      </c>
      <c r="B3823" t="s">
        <v>8725</v>
      </c>
      <c r="C3823" t="s">
        <v>8726</v>
      </c>
      <c r="D3823" t="s">
        <v>2775</v>
      </c>
      <c r="E3823" t="s">
        <v>8727</v>
      </c>
      <c r="F3823" t="s">
        <v>8729</v>
      </c>
      <c r="G3823" t="s">
        <v>2775</v>
      </c>
      <c r="H3823" t="s">
        <v>8729</v>
      </c>
      <c r="I3823" t="s">
        <v>733</v>
      </c>
      <c r="J3823">
        <v>205145803.36756521</v>
      </c>
    </row>
    <row r="3824" spans="1:13" x14ac:dyDescent="0.4">
      <c r="A3824">
        <v>210001483</v>
      </c>
      <c r="B3824" t="s">
        <v>8725</v>
      </c>
      <c r="C3824" t="s">
        <v>8726</v>
      </c>
      <c r="D3824" t="s">
        <v>2775</v>
      </c>
      <c r="E3824" t="s">
        <v>8730</v>
      </c>
      <c r="F3824" t="s">
        <v>8731</v>
      </c>
      <c r="G3824" t="s">
        <v>2775</v>
      </c>
      <c r="H3824" t="s">
        <v>8731</v>
      </c>
      <c r="I3824" t="s">
        <v>733</v>
      </c>
      <c r="J3824">
        <v>8409057290.2579298</v>
      </c>
    </row>
    <row r="3825" spans="1:10" x14ac:dyDescent="0.4">
      <c r="A3825">
        <v>210001483</v>
      </c>
      <c r="B3825" t="s">
        <v>8725</v>
      </c>
      <c r="C3825" t="s">
        <v>8726</v>
      </c>
      <c r="D3825" t="s">
        <v>2775</v>
      </c>
      <c r="E3825" t="s">
        <v>8727</v>
      </c>
      <c r="F3825" t="s">
        <v>8732</v>
      </c>
      <c r="G3825" t="s">
        <v>2775</v>
      </c>
      <c r="H3825" t="s">
        <v>8732</v>
      </c>
      <c r="I3825" t="s">
        <v>733</v>
      </c>
      <c r="J3825">
        <v>159557847.06366181</v>
      </c>
    </row>
    <row r="3826" spans="1:10" x14ac:dyDescent="0.4">
      <c r="A3826">
        <v>210001483</v>
      </c>
      <c r="B3826" t="s">
        <v>8725</v>
      </c>
      <c r="C3826" t="s">
        <v>8726</v>
      </c>
      <c r="D3826" t="s">
        <v>2775</v>
      </c>
      <c r="E3826" t="s">
        <v>8733</v>
      </c>
      <c r="F3826" t="s">
        <v>8734</v>
      </c>
      <c r="G3826" t="s">
        <v>2775</v>
      </c>
      <c r="H3826" t="s">
        <v>8734</v>
      </c>
      <c r="I3826" t="s">
        <v>733</v>
      </c>
      <c r="J3826">
        <v>292577382.3354044</v>
      </c>
    </row>
    <row r="3827" spans="1:10" x14ac:dyDescent="0.4">
      <c r="A3827">
        <v>210001483</v>
      </c>
      <c r="B3827" t="s">
        <v>8725</v>
      </c>
      <c r="C3827" t="s">
        <v>8726</v>
      </c>
      <c r="D3827" t="s">
        <v>2775</v>
      </c>
      <c r="E3827" t="s">
        <v>8727</v>
      </c>
      <c r="F3827" t="s">
        <v>8735</v>
      </c>
      <c r="G3827" t="s">
        <v>2775</v>
      </c>
      <c r="H3827" t="s">
        <v>8735</v>
      </c>
      <c r="I3827" t="s">
        <v>733</v>
      </c>
      <c r="J3827">
        <v>136763891.7056883</v>
      </c>
    </row>
    <row r="3828" spans="1:10" x14ac:dyDescent="0.4">
      <c r="A3828">
        <v>210001483</v>
      </c>
      <c r="B3828" t="s">
        <v>8725</v>
      </c>
      <c r="C3828" t="s">
        <v>8726</v>
      </c>
      <c r="D3828" t="s">
        <v>2775</v>
      </c>
      <c r="E3828" t="s">
        <v>8733</v>
      </c>
      <c r="F3828" t="s">
        <v>8736</v>
      </c>
      <c r="G3828" t="s">
        <v>2775</v>
      </c>
      <c r="H3828" t="s">
        <v>8736</v>
      </c>
      <c r="I3828" t="s">
        <v>733</v>
      </c>
      <c r="J3828">
        <v>752341768.42119813</v>
      </c>
    </row>
    <row r="3829" spans="1:10" x14ac:dyDescent="0.4">
      <c r="A3829">
        <v>210001483</v>
      </c>
      <c r="B3829" t="s">
        <v>8725</v>
      </c>
      <c r="C3829" t="s">
        <v>8726</v>
      </c>
      <c r="D3829" t="s">
        <v>2775</v>
      </c>
      <c r="E3829" t="s">
        <v>8727</v>
      </c>
      <c r="F3829" t="s">
        <v>8737</v>
      </c>
      <c r="G3829" t="s">
        <v>2775</v>
      </c>
      <c r="H3829" t="s">
        <v>8737</v>
      </c>
      <c r="I3829" t="s">
        <v>733</v>
      </c>
      <c r="J3829">
        <v>105735520.5644096</v>
      </c>
    </row>
    <row r="3830" spans="1:10" x14ac:dyDescent="0.4">
      <c r="A3830">
        <v>210001483</v>
      </c>
      <c r="B3830" t="s">
        <v>8725</v>
      </c>
      <c r="C3830" t="s">
        <v>8726</v>
      </c>
      <c r="D3830" t="s">
        <v>2775</v>
      </c>
      <c r="E3830" t="s">
        <v>8727</v>
      </c>
      <c r="F3830" t="s">
        <v>8738</v>
      </c>
      <c r="G3830" t="s">
        <v>2775</v>
      </c>
      <c r="H3830" t="s">
        <v>8738</v>
      </c>
      <c r="I3830" t="s">
        <v>733</v>
      </c>
      <c r="J3830">
        <v>66431408.157436252</v>
      </c>
    </row>
    <row r="3831" spans="1:10" x14ac:dyDescent="0.4">
      <c r="A3831">
        <v>210001483</v>
      </c>
      <c r="B3831" t="s">
        <v>8725</v>
      </c>
      <c r="C3831" t="s">
        <v>8726</v>
      </c>
      <c r="D3831" t="s">
        <v>2775</v>
      </c>
      <c r="E3831" t="s">
        <v>8733</v>
      </c>
      <c r="F3831" t="s">
        <v>8739</v>
      </c>
      <c r="G3831" t="s">
        <v>2775</v>
      </c>
      <c r="H3831" t="s">
        <v>8739</v>
      </c>
      <c r="I3831" t="s">
        <v>733</v>
      </c>
      <c r="J3831">
        <v>417967677.07227081</v>
      </c>
    </row>
    <row r="3832" spans="1:10" x14ac:dyDescent="0.4">
      <c r="A3832">
        <v>210001483</v>
      </c>
      <c r="B3832" t="s">
        <v>8725</v>
      </c>
      <c r="C3832" t="s">
        <v>8726</v>
      </c>
      <c r="D3832" t="s">
        <v>2775</v>
      </c>
      <c r="E3832" t="s">
        <v>8740</v>
      </c>
      <c r="F3832" t="s">
        <v>8740</v>
      </c>
      <c r="G3832" t="s">
        <v>2775</v>
      </c>
      <c r="H3832" t="s">
        <v>8740</v>
      </c>
      <c r="I3832" t="s">
        <v>733</v>
      </c>
      <c r="J3832">
        <v>3417589869.7841201</v>
      </c>
    </row>
    <row r="3833" spans="1:10" x14ac:dyDescent="0.4">
      <c r="A3833">
        <v>210001483</v>
      </c>
      <c r="B3833" t="s">
        <v>8725</v>
      </c>
      <c r="C3833" t="s">
        <v>8726</v>
      </c>
      <c r="D3833" t="s">
        <v>2775</v>
      </c>
      <c r="E3833" t="s">
        <v>8733</v>
      </c>
      <c r="F3833" t="s">
        <v>8741</v>
      </c>
      <c r="G3833" t="s">
        <v>2775</v>
      </c>
      <c r="H3833" t="s">
        <v>8741</v>
      </c>
      <c r="I3833" t="s">
        <v>733</v>
      </c>
      <c r="J3833">
        <v>0</v>
      </c>
    </row>
    <row r="3834" spans="1:10" x14ac:dyDescent="0.4">
      <c r="A3834">
        <v>210001483</v>
      </c>
      <c r="B3834" t="s">
        <v>8725</v>
      </c>
      <c r="C3834" t="s">
        <v>8726</v>
      </c>
      <c r="D3834" t="s">
        <v>2775</v>
      </c>
      <c r="E3834" t="s">
        <v>8727</v>
      </c>
      <c r="F3834" t="s">
        <v>8742</v>
      </c>
      <c r="G3834" t="s">
        <v>2775</v>
      </c>
      <c r="H3834" t="s">
        <v>8742</v>
      </c>
      <c r="I3834" t="s">
        <v>733</v>
      </c>
      <c r="J3834">
        <v>54062871.350689761</v>
      </c>
    </row>
    <row r="3835" spans="1:10" x14ac:dyDescent="0.4">
      <c r="A3835">
        <v>210001483</v>
      </c>
      <c r="B3835" t="s">
        <v>8725</v>
      </c>
      <c r="C3835" t="s">
        <v>8726</v>
      </c>
      <c r="D3835" t="s">
        <v>2775</v>
      </c>
      <c r="E3835" t="s">
        <v>8727</v>
      </c>
      <c r="F3835" t="s">
        <v>8743</v>
      </c>
      <c r="G3835" t="s">
        <v>2775</v>
      </c>
      <c r="H3835" t="s">
        <v>8743</v>
      </c>
      <c r="I3835" t="s">
        <v>733</v>
      </c>
      <c r="J3835">
        <v>100549229.5094742</v>
      </c>
    </row>
    <row r="3836" spans="1:10" x14ac:dyDescent="0.4">
      <c r="A3836">
        <v>210001483</v>
      </c>
      <c r="B3836" t="s">
        <v>8725</v>
      </c>
      <c r="C3836" t="s">
        <v>8726</v>
      </c>
      <c r="D3836" t="s">
        <v>2775</v>
      </c>
      <c r="E3836" t="s">
        <v>8733</v>
      </c>
      <c r="F3836" t="s">
        <v>8744</v>
      </c>
      <c r="G3836" t="s">
        <v>2775</v>
      </c>
      <c r="H3836" t="s">
        <v>8744</v>
      </c>
      <c r="I3836" t="s">
        <v>733</v>
      </c>
      <c r="J3836">
        <v>251198488.64686751</v>
      </c>
    </row>
    <row r="3837" spans="1:10" x14ac:dyDescent="0.4">
      <c r="A3837">
        <v>210001483</v>
      </c>
      <c r="B3837" t="s">
        <v>8725</v>
      </c>
      <c r="C3837" t="s">
        <v>8726</v>
      </c>
      <c r="D3837" t="s">
        <v>2775</v>
      </c>
      <c r="E3837" t="s">
        <v>8733</v>
      </c>
      <c r="F3837" t="s">
        <v>8745</v>
      </c>
      <c r="G3837" t="s">
        <v>2775</v>
      </c>
      <c r="H3837" t="s">
        <v>8745</v>
      </c>
      <c r="I3837" t="s">
        <v>733</v>
      </c>
      <c r="J3837">
        <v>167187087.59853801</v>
      </c>
    </row>
    <row r="3838" spans="1:10" x14ac:dyDescent="0.4">
      <c r="A3838">
        <v>210001483</v>
      </c>
      <c r="B3838" t="s">
        <v>8725</v>
      </c>
      <c r="C3838" t="s">
        <v>8726</v>
      </c>
      <c r="D3838" t="s">
        <v>2775</v>
      </c>
      <c r="E3838" t="s">
        <v>8727</v>
      </c>
      <c r="F3838" t="s">
        <v>8746</v>
      </c>
      <c r="G3838" t="s">
        <v>2775</v>
      </c>
      <c r="H3838" t="s">
        <v>8746</v>
      </c>
      <c r="I3838" t="s">
        <v>733</v>
      </c>
      <c r="J3838">
        <v>49579181.878310107</v>
      </c>
    </row>
    <row r="3839" spans="1:10" x14ac:dyDescent="0.4">
      <c r="A3839">
        <v>210001483</v>
      </c>
      <c r="B3839" t="s">
        <v>8725</v>
      </c>
      <c r="C3839" t="s">
        <v>8726</v>
      </c>
      <c r="D3839" t="s">
        <v>2775</v>
      </c>
      <c r="E3839" t="s">
        <v>8733</v>
      </c>
      <c r="F3839" t="s">
        <v>8747</v>
      </c>
      <c r="G3839" t="s">
        <v>2775</v>
      </c>
      <c r="H3839" t="s">
        <v>8747</v>
      </c>
      <c r="I3839" t="s">
        <v>733</v>
      </c>
      <c r="J3839">
        <v>334374175.19707608</v>
      </c>
    </row>
    <row r="3840" spans="1:10" x14ac:dyDescent="0.4">
      <c r="A3840">
        <v>210001483</v>
      </c>
      <c r="B3840" t="s">
        <v>8725</v>
      </c>
      <c r="C3840" t="s">
        <v>8726</v>
      </c>
      <c r="D3840" t="s">
        <v>2775</v>
      </c>
      <c r="E3840" t="s">
        <v>8727</v>
      </c>
      <c r="F3840" t="s">
        <v>8748</v>
      </c>
      <c r="G3840" t="s">
        <v>2775</v>
      </c>
      <c r="H3840" t="s">
        <v>8748</v>
      </c>
      <c r="I3840" t="s">
        <v>733</v>
      </c>
      <c r="J3840">
        <v>91061942.717046991</v>
      </c>
    </row>
    <row r="3841" spans="1:10" x14ac:dyDescent="0.4">
      <c r="A3841">
        <v>210001483</v>
      </c>
      <c r="B3841" t="s">
        <v>8725</v>
      </c>
      <c r="C3841" t="s">
        <v>8726</v>
      </c>
      <c r="D3841" t="s">
        <v>2775</v>
      </c>
      <c r="E3841" t="s">
        <v>8727</v>
      </c>
      <c r="F3841" t="s">
        <v>8749</v>
      </c>
      <c r="G3841" t="s">
        <v>2775</v>
      </c>
      <c r="H3841" t="s">
        <v>8749</v>
      </c>
      <c r="I3841" t="s">
        <v>733</v>
      </c>
      <c r="J3841">
        <v>68381934.455855057</v>
      </c>
    </row>
    <row r="3842" spans="1:10" x14ac:dyDescent="0.4">
      <c r="A3842">
        <v>210001483</v>
      </c>
      <c r="B3842" t="s">
        <v>8725</v>
      </c>
      <c r="C3842" t="s">
        <v>8726</v>
      </c>
      <c r="D3842" t="s">
        <v>2775</v>
      </c>
      <c r="E3842" t="s">
        <v>8733</v>
      </c>
      <c r="F3842" t="s">
        <v>8750</v>
      </c>
      <c r="G3842" t="s">
        <v>2775</v>
      </c>
      <c r="H3842" t="s">
        <v>8750</v>
      </c>
      <c r="I3842" t="s">
        <v>733</v>
      </c>
      <c r="J3842">
        <v>835935354.1445415</v>
      </c>
    </row>
    <row r="3843" spans="1:10" x14ac:dyDescent="0.4">
      <c r="A3843">
        <v>210001483</v>
      </c>
      <c r="B3843" t="s">
        <v>8725</v>
      </c>
      <c r="C3843" t="s">
        <v>8726</v>
      </c>
      <c r="D3843" t="s">
        <v>2775</v>
      </c>
      <c r="E3843" t="s">
        <v>8733</v>
      </c>
      <c r="F3843" t="s">
        <v>8751</v>
      </c>
      <c r="G3843" t="s">
        <v>2775</v>
      </c>
      <c r="H3843" t="s">
        <v>8751</v>
      </c>
      <c r="I3843" t="s">
        <v>733</v>
      </c>
      <c r="J3843">
        <v>168858768.1392259</v>
      </c>
    </row>
    <row r="3844" spans="1:10" x14ac:dyDescent="0.4">
      <c r="A3844">
        <v>210001483</v>
      </c>
      <c r="B3844" t="s">
        <v>8725</v>
      </c>
      <c r="C3844" t="s">
        <v>8726</v>
      </c>
      <c r="D3844" t="s">
        <v>2775</v>
      </c>
      <c r="E3844" t="s">
        <v>8752</v>
      </c>
      <c r="F3844" t="s">
        <v>8753</v>
      </c>
      <c r="G3844" t="s">
        <v>2775</v>
      </c>
      <c r="H3844" t="s">
        <v>8753</v>
      </c>
      <c r="I3844" t="s">
        <v>733</v>
      </c>
      <c r="J3844">
        <v>13670359479.136299</v>
      </c>
    </row>
    <row r="3845" spans="1:10" x14ac:dyDescent="0.4">
      <c r="A3845">
        <v>210001483</v>
      </c>
      <c r="B3845" t="s">
        <v>8725</v>
      </c>
      <c r="C3845" t="s">
        <v>8726</v>
      </c>
      <c r="D3845" t="s">
        <v>2775</v>
      </c>
      <c r="E3845" t="s">
        <v>8727</v>
      </c>
      <c r="F3845" t="s">
        <v>8754</v>
      </c>
      <c r="G3845" t="s">
        <v>2775</v>
      </c>
      <c r="H3845" t="s">
        <v>8754</v>
      </c>
      <c r="I3845" t="s">
        <v>733</v>
      </c>
      <c r="J3845">
        <v>249942147.60422939</v>
      </c>
    </row>
    <row r="3846" spans="1:10" x14ac:dyDescent="0.4">
      <c r="A3846">
        <v>210001483</v>
      </c>
      <c r="B3846" t="s">
        <v>8725</v>
      </c>
      <c r="C3846" t="s">
        <v>8726</v>
      </c>
      <c r="D3846" t="s">
        <v>2775</v>
      </c>
      <c r="E3846" t="s">
        <v>8727</v>
      </c>
      <c r="F3846" t="s">
        <v>8755</v>
      </c>
      <c r="G3846" t="s">
        <v>2775</v>
      </c>
      <c r="H3846" t="s">
        <v>8755</v>
      </c>
      <c r="I3846" t="s">
        <v>733</v>
      </c>
      <c r="J3846">
        <v>177169249.57911691</v>
      </c>
    </row>
    <row r="3847" spans="1:10" x14ac:dyDescent="0.4">
      <c r="A3847">
        <v>210001483</v>
      </c>
      <c r="B3847" t="s">
        <v>8725</v>
      </c>
      <c r="C3847" t="s">
        <v>8726</v>
      </c>
      <c r="D3847" t="s">
        <v>2775</v>
      </c>
      <c r="E3847" t="s">
        <v>8733</v>
      </c>
      <c r="F3847" t="s">
        <v>8756</v>
      </c>
      <c r="G3847" t="s">
        <v>2775</v>
      </c>
      <c r="H3847" t="s">
        <v>8756</v>
      </c>
      <c r="I3847" t="s">
        <v>733</v>
      </c>
      <c r="J3847">
        <v>417967677.07227081</v>
      </c>
    </row>
    <row r="3848" spans="1:10" x14ac:dyDescent="0.4">
      <c r="A3848">
        <v>210001483</v>
      </c>
      <c r="B3848" t="s">
        <v>8725</v>
      </c>
      <c r="C3848" t="s">
        <v>8726</v>
      </c>
      <c r="D3848" t="s">
        <v>2775</v>
      </c>
      <c r="E3848" t="s">
        <v>8727</v>
      </c>
      <c r="F3848" t="s">
        <v>8757</v>
      </c>
      <c r="G3848" t="s">
        <v>2775</v>
      </c>
      <c r="H3848" t="s">
        <v>8757</v>
      </c>
      <c r="I3848" t="s">
        <v>733</v>
      </c>
      <c r="J3848">
        <v>196676039.75984111</v>
      </c>
    </row>
    <row r="3849" spans="1:10" x14ac:dyDescent="0.4">
      <c r="A3849">
        <v>210001483</v>
      </c>
      <c r="B3849" t="s">
        <v>8725</v>
      </c>
      <c r="C3849" t="s">
        <v>8726</v>
      </c>
      <c r="D3849" t="s">
        <v>2775</v>
      </c>
      <c r="E3849" t="s">
        <v>8727</v>
      </c>
      <c r="F3849" t="s">
        <v>8758</v>
      </c>
      <c r="G3849" t="s">
        <v>2775</v>
      </c>
      <c r="H3849" t="s">
        <v>8758</v>
      </c>
      <c r="I3849" t="s">
        <v>733</v>
      </c>
      <c r="J3849">
        <v>93456450.121909499</v>
      </c>
    </row>
    <row r="3850" spans="1:10" x14ac:dyDescent="0.4">
      <c r="A3850">
        <v>210001483</v>
      </c>
      <c r="B3850" t="s">
        <v>8725</v>
      </c>
      <c r="C3850" t="s">
        <v>8726</v>
      </c>
      <c r="D3850" t="s">
        <v>2775</v>
      </c>
      <c r="E3850" t="s">
        <v>8759</v>
      </c>
      <c r="F3850" t="s">
        <v>8760</v>
      </c>
      <c r="G3850" t="s">
        <v>2775</v>
      </c>
      <c r="H3850" t="s">
        <v>8760</v>
      </c>
      <c r="I3850" t="s">
        <v>853</v>
      </c>
      <c r="J3850">
        <v>16045834791.462799</v>
      </c>
    </row>
    <row r="3851" spans="1:10" x14ac:dyDescent="0.4">
      <c r="A3851">
        <v>210001483</v>
      </c>
      <c r="B3851" t="s">
        <v>8725</v>
      </c>
      <c r="C3851" t="s">
        <v>8726</v>
      </c>
      <c r="D3851" t="s">
        <v>2775</v>
      </c>
      <c r="E3851" t="s">
        <v>8761</v>
      </c>
      <c r="F3851" t="s">
        <v>8762</v>
      </c>
      <c r="G3851" t="s">
        <v>2775</v>
      </c>
      <c r="H3851" t="s">
        <v>8762</v>
      </c>
      <c r="I3851" t="s">
        <v>733</v>
      </c>
      <c r="J3851">
        <v>34175904931.676701</v>
      </c>
    </row>
    <row r="3852" spans="1:10" x14ac:dyDescent="0.4">
      <c r="A3852">
        <v>210001483</v>
      </c>
      <c r="B3852" t="s">
        <v>8725</v>
      </c>
      <c r="C3852" t="s">
        <v>8726</v>
      </c>
      <c r="D3852" t="s">
        <v>2775</v>
      </c>
      <c r="E3852" t="s">
        <v>8727</v>
      </c>
      <c r="F3852" t="s">
        <v>8763</v>
      </c>
      <c r="G3852" t="s">
        <v>2775</v>
      </c>
      <c r="H3852" t="s">
        <v>8763</v>
      </c>
      <c r="I3852" t="s">
        <v>733</v>
      </c>
      <c r="J3852">
        <v>63823138.825464718</v>
      </c>
    </row>
    <row r="3853" spans="1:10" x14ac:dyDescent="0.4">
      <c r="A3853">
        <v>210001483</v>
      </c>
      <c r="B3853" t="s">
        <v>8725</v>
      </c>
      <c r="C3853" t="s">
        <v>8726</v>
      </c>
      <c r="D3853" t="s">
        <v>2775</v>
      </c>
      <c r="E3853" t="s">
        <v>8727</v>
      </c>
      <c r="F3853" t="s">
        <v>8764</v>
      </c>
      <c r="G3853" t="s">
        <v>2775</v>
      </c>
      <c r="H3853" t="s">
        <v>8764</v>
      </c>
      <c r="I3853" t="s">
        <v>733</v>
      </c>
      <c r="J3853">
        <v>113969890.7597584</v>
      </c>
    </row>
    <row r="3854" spans="1:10" x14ac:dyDescent="0.4">
      <c r="A3854">
        <v>210001483</v>
      </c>
      <c r="B3854" t="s">
        <v>8725</v>
      </c>
      <c r="C3854" t="s">
        <v>8726</v>
      </c>
      <c r="D3854" t="s">
        <v>2775</v>
      </c>
      <c r="E3854" t="s">
        <v>8727</v>
      </c>
      <c r="F3854" t="s">
        <v>8765</v>
      </c>
      <c r="G3854" t="s">
        <v>2775</v>
      </c>
      <c r="H3854" t="s">
        <v>8765</v>
      </c>
      <c r="I3854" t="s">
        <v>733</v>
      </c>
      <c r="J3854">
        <v>122301568.44783799</v>
      </c>
    </row>
    <row r="3855" spans="1:10" x14ac:dyDescent="0.4">
      <c r="A3855">
        <v>210001483</v>
      </c>
      <c r="B3855" t="s">
        <v>8725</v>
      </c>
      <c r="C3855" t="s">
        <v>8726</v>
      </c>
      <c r="D3855" t="s">
        <v>2775</v>
      </c>
      <c r="E3855" t="s">
        <v>8733</v>
      </c>
      <c r="F3855" t="s">
        <v>8766</v>
      </c>
      <c r="G3855" t="s">
        <v>2775</v>
      </c>
      <c r="H3855" t="s">
        <v>8766</v>
      </c>
      <c r="I3855" t="s">
        <v>733</v>
      </c>
      <c r="J3855">
        <v>417967677.07227081</v>
      </c>
    </row>
    <row r="3856" spans="1:10" x14ac:dyDescent="0.4">
      <c r="A3856">
        <v>210001483</v>
      </c>
      <c r="B3856" t="s">
        <v>8725</v>
      </c>
      <c r="C3856" t="s">
        <v>8726</v>
      </c>
      <c r="D3856" t="s">
        <v>2775</v>
      </c>
      <c r="E3856" t="s">
        <v>8727</v>
      </c>
      <c r="F3856" t="s">
        <v>8767</v>
      </c>
      <c r="G3856" t="s">
        <v>2775</v>
      </c>
      <c r="H3856" t="s">
        <v>8767</v>
      </c>
      <c r="I3856" t="s">
        <v>733</v>
      </c>
      <c r="J3856">
        <v>50146729.140315562</v>
      </c>
    </row>
    <row r="3857" spans="1:13" x14ac:dyDescent="0.4">
      <c r="A3857">
        <v>210001483</v>
      </c>
      <c r="B3857" t="s">
        <v>8725</v>
      </c>
      <c r="C3857" t="s">
        <v>8726</v>
      </c>
      <c r="D3857" t="s">
        <v>2775</v>
      </c>
      <c r="E3857" t="s">
        <v>8727</v>
      </c>
      <c r="F3857" t="s">
        <v>8768</v>
      </c>
      <c r="G3857" t="s">
        <v>2775</v>
      </c>
      <c r="H3857" t="s">
        <v>8768</v>
      </c>
      <c r="I3857" t="s">
        <v>733</v>
      </c>
      <c r="J3857">
        <v>176249261.8269259</v>
      </c>
    </row>
    <row r="3858" spans="1:13" x14ac:dyDescent="0.4">
      <c r="A3858">
        <v>210001483</v>
      </c>
      <c r="B3858" t="s">
        <v>8725</v>
      </c>
      <c r="C3858" t="s">
        <v>8726</v>
      </c>
      <c r="D3858" t="s">
        <v>2775</v>
      </c>
      <c r="E3858" t="s">
        <v>8727</v>
      </c>
      <c r="F3858" t="s">
        <v>8769</v>
      </c>
      <c r="G3858" t="s">
        <v>2775</v>
      </c>
      <c r="H3858" t="s">
        <v>8769</v>
      </c>
      <c r="I3858" t="s">
        <v>733</v>
      </c>
      <c r="J3858">
        <v>50146774.728271857</v>
      </c>
    </row>
    <row r="3859" spans="1:13" x14ac:dyDescent="0.4">
      <c r="A3859">
        <v>210001483</v>
      </c>
      <c r="B3859" t="s">
        <v>8725</v>
      </c>
      <c r="C3859" t="s">
        <v>8726</v>
      </c>
      <c r="D3859" t="s">
        <v>2775</v>
      </c>
      <c r="E3859" t="s">
        <v>8733</v>
      </c>
      <c r="F3859" t="s">
        <v>8770</v>
      </c>
      <c r="G3859" t="s">
        <v>2775</v>
      </c>
      <c r="H3859" t="s">
        <v>8770</v>
      </c>
      <c r="I3859" t="s">
        <v>733</v>
      </c>
      <c r="J3859">
        <v>501561011.25116807</v>
      </c>
    </row>
    <row r="3860" spans="1:13" x14ac:dyDescent="0.4">
      <c r="A3860">
        <v>210001483</v>
      </c>
      <c r="B3860" t="s">
        <v>8725</v>
      </c>
      <c r="C3860" t="s">
        <v>8726</v>
      </c>
      <c r="D3860" t="s">
        <v>2775</v>
      </c>
      <c r="E3860" t="s">
        <v>8771</v>
      </c>
      <c r="F3860" t="s">
        <v>8772</v>
      </c>
      <c r="G3860" t="s">
        <v>2775</v>
      </c>
      <c r="H3860" t="s">
        <v>8772</v>
      </c>
      <c r="I3860" t="s">
        <v>733</v>
      </c>
      <c r="J3860">
        <v>11133140759.808599</v>
      </c>
    </row>
    <row r="3861" spans="1:13" x14ac:dyDescent="0.4">
      <c r="A3861">
        <v>210001483</v>
      </c>
      <c r="B3861" t="s">
        <v>8725</v>
      </c>
      <c r="C3861" t="s">
        <v>8726</v>
      </c>
      <c r="D3861" t="s">
        <v>2775</v>
      </c>
      <c r="E3861" t="s">
        <v>8773</v>
      </c>
      <c r="F3861" t="s">
        <v>8774</v>
      </c>
      <c r="G3861" t="s">
        <v>2775</v>
      </c>
      <c r="H3861" t="s">
        <v>8772</v>
      </c>
      <c r="I3861" t="s">
        <v>733</v>
      </c>
      <c r="J3861">
        <v>49244810318.828201</v>
      </c>
    </row>
    <row r="3862" spans="1:13" x14ac:dyDescent="0.4">
      <c r="A3862">
        <v>210001483</v>
      </c>
      <c r="B3862" t="s">
        <v>8725</v>
      </c>
      <c r="C3862" t="s">
        <v>8726</v>
      </c>
      <c r="D3862" t="s">
        <v>2775</v>
      </c>
      <c r="E3862" t="s">
        <v>8733</v>
      </c>
      <c r="F3862" t="s">
        <v>8775</v>
      </c>
      <c r="G3862" t="s">
        <v>2775</v>
      </c>
      <c r="H3862" t="s">
        <v>8775</v>
      </c>
      <c r="I3862" t="s">
        <v>733</v>
      </c>
      <c r="J3862">
        <v>450569178.85830063</v>
      </c>
    </row>
    <row r="3863" spans="1:13" x14ac:dyDescent="0.4">
      <c r="A3863">
        <v>210001483</v>
      </c>
      <c r="B3863" t="s">
        <v>8725</v>
      </c>
      <c r="C3863" t="s">
        <v>8726</v>
      </c>
      <c r="D3863" t="s">
        <v>2775</v>
      </c>
      <c r="E3863" t="s">
        <v>8727</v>
      </c>
      <c r="F3863" t="s">
        <v>8776</v>
      </c>
      <c r="G3863" t="s">
        <v>2775</v>
      </c>
      <c r="H3863" t="s">
        <v>8776</v>
      </c>
      <c r="I3863" t="s">
        <v>733</v>
      </c>
      <c r="J3863">
        <v>131066924.3642365</v>
      </c>
    </row>
    <row r="3864" spans="1:13" x14ac:dyDescent="0.4">
      <c r="A3864">
        <v>210001483</v>
      </c>
      <c r="B3864" t="s">
        <v>8725</v>
      </c>
      <c r="C3864" t="s">
        <v>8726</v>
      </c>
      <c r="D3864" t="s">
        <v>2775</v>
      </c>
      <c r="E3864" t="s">
        <v>8727</v>
      </c>
      <c r="F3864" t="s">
        <v>8777</v>
      </c>
      <c r="G3864" t="s">
        <v>2775</v>
      </c>
      <c r="H3864" t="s">
        <v>8777</v>
      </c>
      <c r="I3864" t="s">
        <v>733</v>
      </c>
      <c r="J3864">
        <v>89247359.704326421</v>
      </c>
    </row>
    <row r="3865" spans="1:13" x14ac:dyDescent="0.4">
      <c r="A3865">
        <v>210001483</v>
      </c>
      <c r="B3865" t="s">
        <v>8725</v>
      </c>
      <c r="C3865" t="s">
        <v>8726</v>
      </c>
      <c r="D3865" t="s">
        <v>2775</v>
      </c>
      <c r="E3865" t="s">
        <v>8778</v>
      </c>
      <c r="F3865" t="s">
        <v>8779</v>
      </c>
      <c r="G3865" t="s">
        <v>2775</v>
      </c>
      <c r="H3865" t="s">
        <v>8779</v>
      </c>
      <c r="I3865" t="s">
        <v>733</v>
      </c>
      <c r="J3865">
        <v>27340718958.272598</v>
      </c>
    </row>
    <row r="3866" spans="1:13" x14ac:dyDescent="0.4">
      <c r="A3866">
        <v>210001483</v>
      </c>
      <c r="B3866" t="s">
        <v>8725</v>
      </c>
      <c r="C3866" t="s">
        <v>8726</v>
      </c>
      <c r="D3866" t="s">
        <v>2775</v>
      </c>
      <c r="E3866" t="s">
        <v>8733</v>
      </c>
      <c r="F3866" t="s">
        <v>8780</v>
      </c>
      <c r="G3866" t="s">
        <v>2775</v>
      </c>
      <c r="H3866" t="s">
        <v>8780</v>
      </c>
      <c r="I3866" t="s">
        <v>733</v>
      </c>
      <c r="J3866">
        <v>384561819.99573487</v>
      </c>
    </row>
    <row r="3867" spans="1:13" x14ac:dyDescent="0.4">
      <c r="A3867">
        <v>210001483</v>
      </c>
      <c r="B3867" t="s">
        <v>8725</v>
      </c>
      <c r="C3867" t="s">
        <v>8726</v>
      </c>
      <c r="D3867" t="s">
        <v>2775</v>
      </c>
      <c r="E3867" t="s">
        <v>8727</v>
      </c>
      <c r="F3867" t="s">
        <v>8781</v>
      </c>
      <c r="G3867" t="s">
        <v>2775</v>
      </c>
      <c r="H3867" t="s">
        <v>8781</v>
      </c>
      <c r="I3867" t="s">
        <v>733</v>
      </c>
      <c r="J3867">
        <v>140137104.15046111</v>
      </c>
    </row>
    <row r="3868" spans="1:13" x14ac:dyDescent="0.4">
      <c r="A3868">
        <v>210001483</v>
      </c>
      <c r="B3868" t="s">
        <v>8725</v>
      </c>
      <c r="C3868" t="s">
        <v>8726</v>
      </c>
      <c r="D3868" t="s">
        <v>2775</v>
      </c>
      <c r="E3868" t="s">
        <v>8733</v>
      </c>
      <c r="F3868" t="s">
        <v>4985</v>
      </c>
      <c r="G3868" t="s">
        <v>2775</v>
      </c>
      <c r="H3868" t="s">
        <v>4985</v>
      </c>
      <c r="I3868" t="s">
        <v>733</v>
      </c>
      <c r="J3868">
        <v>1253903031.2168119</v>
      </c>
    </row>
    <row r="3869" spans="1:13" x14ac:dyDescent="0.4">
      <c r="A3869">
        <v>210001483</v>
      </c>
      <c r="B3869" t="s">
        <v>8725</v>
      </c>
      <c r="C3869" t="s">
        <v>8726</v>
      </c>
      <c r="D3869" t="s">
        <v>2775</v>
      </c>
      <c r="E3869" t="s">
        <v>8733</v>
      </c>
      <c r="F3869" t="s">
        <v>8782</v>
      </c>
      <c r="G3869" t="s">
        <v>2775</v>
      </c>
      <c r="H3869" t="s">
        <v>8782</v>
      </c>
      <c r="I3869" t="s">
        <v>733</v>
      </c>
      <c r="J3869">
        <v>802497970.16409349</v>
      </c>
    </row>
    <row r="3870" spans="1:13" x14ac:dyDescent="0.4">
      <c r="A3870">
        <v>210001483</v>
      </c>
      <c r="B3870" t="s">
        <v>8725</v>
      </c>
      <c r="C3870" t="s">
        <v>8726</v>
      </c>
      <c r="D3870" t="s">
        <v>2775</v>
      </c>
      <c r="E3870" t="s">
        <v>8733</v>
      </c>
      <c r="F3870" t="s">
        <v>8783</v>
      </c>
      <c r="G3870" t="s">
        <v>2775</v>
      </c>
      <c r="H3870" t="s">
        <v>8783</v>
      </c>
      <c r="I3870" t="s">
        <v>733</v>
      </c>
      <c r="J3870">
        <v>250780589.47373271</v>
      </c>
    </row>
    <row r="3871" spans="1:13" x14ac:dyDescent="0.4">
      <c r="A3871">
        <v>210001513</v>
      </c>
      <c r="B3871" t="s">
        <v>8784</v>
      </c>
      <c r="C3871" t="s">
        <v>8785</v>
      </c>
      <c r="D3871" t="s">
        <v>595</v>
      </c>
      <c r="F3871" t="s">
        <v>8786</v>
      </c>
      <c r="G3871" t="s">
        <v>595</v>
      </c>
      <c r="H3871" t="s">
        <v>8786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 x14ac:dyDescent="0.4">
      <c r="A3872">
        <v>210001513</v>
      </c>
      <c r="B3872" t="s">
        <v>8784</v>
      </c>
      <c r="C3872" t="s">
        <v>8785</v>
      </c>
      <c r="D3872" t="s">
        <v>595</v>
      </c>
      <c r="F3872" t="s">
        <v>8787</v>
      </c>
      <c r="G3872" t="s">
        <v>595</v>
      </c>
      <c r="H3872" t="s">
        <v>8787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 x14ac:dyDescent="0.4">
      <c r="A3873">
        <v>210001513</v>
      </c>
      <c r="B3873" t="s">
        <v>8784</v>
      </c>
      <c r="C3873" t="s">
        <v>8785</v>
      </c>
      <c r="D3873" t="s">
        <v>595</v>
      </c>
      <c r="F3873" t="s">
        <v>8788</v>
      </c>
      <c r="G3873" t="s">
        <v>595</v>
      </c>
      <c r="H3873" t="s">
        <v>8788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 x14ac:dyDescent="0.4">
      <c r="A3874">
        <v>210001513</v>
      </c>
      <c r="B3874" t="s">
        <v>8784</v>
      </c>
      <c r="C3874" t="s">
        <v>8785</v>
      </c>
      <c r="D3874" t="s">
        <v>595</v>
      </c>
      <c r="F3874" t="s">
        <v>8789</v>
      </c>
      <c r="G3874" t="s">
        <v>595</v>
      </c>
      <c r="H3874" t="s">
        <v>8789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 x14ac:dyDescent="0.4">
      <c r="A3875">
        <v>210001513</v>
      </c>
      <c r="B3875" t="s">
        <v>8784</v>
      </c>
      <c r="C3875" t="s">
        <v>8785</v>
      </c>
      <c r="D3875" t="s">
        <v>595</v>
      </c>
      <c r="F3875" t="s">
        <v>8790</v>
      </c>
      <c r="G3875" t="s">
        <v>595</v>
      </c>
      <c r="H3875" t="s">
        <v>8790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 x14ac:dyDescent="0.4">
      <c r="A3876">
        <v>210001513</v>
      </c>
      <c r="B3876" t="s">
        <v>8784</v>
      </c>
      <c r="C3876" t="s">
        <v>8785</v>
      </c>
      <c r="D3876" t="s">
        <v>595</v>
      </c>
      <c r="F3876" t="s">
        <v>8791</v>
      </c>
      <c r="G3876" t="s">
        <v>595</v>
      </c>
      <c r="H3876" t="s">
        <v>8791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 x14ac:dyDescent="0.4">
      <c r="A3877">
        <v>210001513</v>
      </c>
      <c r="B3877" t="s">
        <v>8784</v>
      </c>
      <c r="C3877" t="s">
        <v>8785</v>
      </c>
      <c r="D3877" t="s">
        <v>595</v>
      </c>
      <c r="F3877" t="s">
        <v>8792</v>
      </c>
      <c r="G3877" t="s">
        <v>595</v>
      </c>
      <c r="H3877" t="s">
        <v>8792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 x14ac:dyDescent="0.4">
      <c r="A3878">
        <v>210001513</v>
      </c>
      <c r="B3878" t="s">
        <v>8784</v>
      </c>
      <c r="C3878" t="s">
        <v>8785</v>
      </c>
      <c r="D3878" t="s">
        <v>595</v>
      </c>
      <c r="F3878" t="s">
        <v>8793</v>
      </c>
      <c r="G3878" t="s">
        <v>595</v>
      </c>
      <c r="H3878" t="s">
        <v>8793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 x14ac:dyDescent="0.4">
      <c r="A3879">
        <v>210001513</v>
      </c>
      <c r="B3879" t="s">
        <v>8784</v>
      </c>
      <c r="C3879" t="s">
        <v>8785</v>
      </c>
      <c r="D3879" t="s">
        <v>595</v>
      </c>
      <c r="F3879" t="s">
        <v>8794</v>
      </c>
      <c r="G3879" t="s">
        <v>595</v>
      </c>
      <c r="H3879" t="s">
        <v>8794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 x14ac:dyDescent="0.4">
      <c r="A3880">
        <v>210001513</v>
      </c>
      <c r="B3880" t="s">
        <v>8784</v>
      </c>
      <c r="C3880" t="s">
        <v>8785</v>
      </c>
      <c r="D3880" t="s">
        <v>595</v>
      </c>
      <c r="F3880" t="s">
        <v>8795</v>
      </c>
      <c r="G3880" t="s">
        <v>595</v>
      </c>
      <c r="H3880" t="s">
        <v>8795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 x14ac:dyDescent="0.4">
      <c r="A3881">
        <v>210001513</v>
      </c>
      <c r="B3881" t="s">
        <v>8784</v>
      </c>
      <c r="C3881" t="s">
        <v>8785</v>
      </c>
      <c r="D3881" t="s">
        <v>595</v>
      </c>
      <c r="F3881" t="s">
        <v>8796</v>
      </c>
      <c r="G3881" t="s">
        <v>595</v>
      </c>
      <c r="H3881" t="s">
        <v>8796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 x14ac:dyDescent="0.4">
      <c r="A3882">
        <v>210001513</v>
      </c>
      <c r="B3882" t="s">
        <v>8784</v>
      </c>
      <c r="C3882" t="s">
        <v>8785</v>
      </c>
      <c r="D3882" t="s">
        <v>595</v>
      </c>
      <c r="F3882" t="s">
        <v>8797</v>
      </c>
      <c r="G3882" t="s">
        <v>595</v>
      </c>
      <c r="H3882" t="s">
        <v>8797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 x14ac:dyDescent="0.4">
      <c r="A3883">
        <v>210001513</v>
      </c>
      <c r="B3883" t="s">
        <v>8784</v>
      </c>
      <c r="C3883" t="s">
        <v>8785</v>
      </c>
      <c r="D3883" t="s">
        <v>595</v>
      </c>
      <c r="F3883" t="s">
        <v>8798</v>
      </c>
      <c r="G3883" t="s">
        <v>595</v>
      </c>
      <c r="H3883" t="s">
        <v>8798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 x14ac:dyDescent="0.4">
      <c r="A3884">
        <v>210001513</v>
      </c>
      <c r="B3884" t="s">
        <v>8784</v>
      </c>
      <c r="C3884" t="s">
        <v>8785</v>
      </c>
      <c r="D3884" t="s">
        <v>595</v>
      </c>
      <c r="F3884" t="s">
        <v>8799</v>
      </c>
      <c r="G3884" t="s">
        <v>595</v>
      </c>
      <c r="H3884" t="s">
        <v>8799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 x14ac:dyDescent="0.4">
      <c r="A3885">
        <v>210001513</v>
      </c>
      <c r="B3885" t="s">
        <v>8784</v>
      </c>
      <c r="C3885" t="s">
        <v>8785</v>
      </c>
      <c r="D3885" t="s">
        <v>595</v>
      </c>
      <c r="F3885" t="s">
        <v>8800</v>
      </c>
      <c r="G3885" t="s">
        <v>595</v>
      </c>
      <c r="H3885" t="s">
        <v>8800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 x14ac:dyDescent="0.4">
      <c r="A3886">
        <v>210001513</v>
      </c>
      <c r="B3886" t="s">
        <v>8784</v>
      </c>
      <c r="C3886" t="s">
        <v>8785</v>
      </c>
      <c r="D3886" t="s">
        <v>595</v>
      </c>
      <c r="F3886" t="s">
        <v>8801</v>
      </c>
      <c r="G3886" t="s">
        <v>595</v>
      </c>
      <c r="H3886" t="s">
        <v>8801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 x14ac:dyDescent="0.4">
      <c r="A3887">
        <v>210001513</v>
      </c>
      <c r="B3887" t="s">
        <v>8784</v>
      </c>
      <c r="C3887" t="s">
        <v>8785</v>
      </c>
      <c r="D3887" t="s">
        <v>595</v>
      </c>
      <c r="F3887" t="s">
        <v>8802</v>
      </c>
      <c r="G3887" t="s">
        <v>595</v>
      </c>
      <c r="H3887" t="s">
        <v>8802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 x14ac:dyDescent="0.4">
      <c r="A3888">
        <v>210001513</v>
      </c>
      <c r="B3888" t="s">
        <v>8784</v>
      </c>
      <c r="C3888" t="s">
        <v>8785</v>
      </c>
      <c r="D3888" t="s">
        <v>595</v>
      </c>
      <c r="F3888" t="s">
        <v>8803</v>
      </c>
      <c r="G3888" t="s">
        <v>595</v>
      </c>
      <c r="H3888" t="s">
        <v>8803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 x14ac:dyDescent="0.4">
      <c r="A3889">
        <v>210001513</v>
      </c>
      <c r="B3889" t="s">
        <v>8784</v>
      </c>
      <c r="C3889" t="s">
        <v>8785</v>
      </c>
      <c r="D3889" t="s">
        <v>595</v>
      </c>
      <c r="F3889" t="s">
        <v>8804</v>
      </c>
      <c r="G3889" t="s">
        <v>595</v>
      </c>
      <c r="H3889" t="s">
        <v>8804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 x14ac:dyDescent="0.4">
      <c r="A3890">
        <v>210001513</v>
      </c>
      <c r="B3890" t="s">
        <v>8784</v>
      </c>
      <c r="C3890" t="s">
        <v>8785</v>
      </c>
      <c r="D3890" t="s">
        <v>595</v>
      </c>
      <c r="F3890" t="s">
        <v>8805</v>
      </c>
      <c r="G3890" t="s">
        <v>595</v>
      </c>
      <c r="H3890" t="s">
        <v>8805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 x14ac:dyDescent="0.4">
      <c r="A3891">
        <v>210001513</v>
      </c>
      <c r="B3891" t="s">
        <v>8784</v>
      </c>
      <c r="C3891" t="s">
        <v>8785</v>
      </c>
      <c r="D3891" t="s">
        <v>595</v>
      </c>
      <c r="F3891" t="s">
        <v>8806</v>
      </c>
      <c r="G3891" t="s">
        <v>595</v>
      </c>
      <c r="H3891" t="s">
        <v>8806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 x14ac:dyDescent="0.4">
      <c r="A3892">
        <v>210001513</v>
      </c>
      <c r="B3892" t="s">
        <v>8784</v>
      </c>
      <c r="C3892" t="s">
        <v>8785</v>
      </c>
      <c r="D3892" t="s">
        <v>595</v>
      </c>
      <c r="F3892" t="s">
        <v>8807</v>
      </c>
      <c r="G3892" t="s">
        <v>595</v>
      </c>
      <c r="H3892" t="s">
        <v>8807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 x14ac:dyDescent="0.4">
      <c r="A3893">
        <v>210001513</v>
      </c>
      <c r="B3893" t="s">
        <v>8784</v>
      </c>
      <c r="C3893" t="s">
        <v>8785</v>
      </c>
      <c r="D3893" t="s">
        <v>595</v>
      </c>
      <c r="F3893" t="s">
        <v>8808</v>
      </c>
      <c r="G3893" t="s">
        <v>595</v>
      </c>
      <c r="H3893" t="s">
        <v>8808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 x14ac:dyDescent="0.4">
      <c r="A3894">
        <v>210001513</v>
      </c>
      <c r="B3894" t="s">
        <v>8784</v>
      </c>
      <c r="C3894" t="s">
        <v>8785</v>
      </c>
      <c r="D3894" t="s">
        <v>595</v>
      </c>
      <c r="F3894" t="s">
        <v>8809</v>
      </c>
      <c r="G3894" t="s">
        <v>595</v>
      </c>
      <c r="H3894" t="s">
        <v>8809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 x14ac:dyDescent="0.4">
      <c r="A3895">
        <v>210001513</v>
      </c>
      <c r="B3895" t="s">
        <v>8784</v>
      </c>
      <c r="C3895" t="s">
        <v>8785</v>
      </c>
      <c r="D3895" t="s">
        <v>595</v>
      </c>
      <c r="F3895" t="s">
        <v>8810</v>
      </c>
      <c r="G3895" t="s">
        <v>595</v>
      </c>
      <c r="H3895" t="s">
        <v>8810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 x14ac:dyDescent="0.4">
      <c r="A3896">
        <v>210001513</v>
      </c>
      <c r="B3896" t="s">
        <v>8784</v>
      </c>
      <c r="C3896" t="s">
        <v>8785</v>
      </c>
      <c r="D3896" t="s">
        <v>595</v>
      </c>
      <c r="F3896" t="s">
        <v>8811</v>
      </c>
      <c r="G3896" t="s">
        <v>595</v>
      </c>
      <c r="H3896" t="s">
        <v>8811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 x14ac:dyDescent="0.4">
      <c r="A3897">
        <v>210001513</v>
      </c>
      <c r="B3897" t="s">
        <v>8784</v>
      </c>
      <c r="C3897" t="s">
        <v>8785</v>
      </c>
      <c r="D3897" t="s">
        <v>595</v>
      </c>
      <c r="F3897" t="s">
        <v>8812</v>
      </c>
      <c r="G3897" t="s">
        <v>595</v>
      </c>
      <c r="H3897" t="s">
        <v>8812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 x14ac:dyDescent="0.4">
      <c r="A3898">
        <v>210001513</v>
      </c>
      <c r="B3898" t="s">
        <v>8784</v>
      </c>
      <c r="C3898" t="s">
        <v>8785</v>
      </c>
      <c r="D3898" t="s">
        <v>595</v>
      </c>
      <c r="F3898" t="s">
        <v>8813</v>
      </c>
      <c r="G3898" t="s">
        <v>595</v>
      </c>
      <c r="H3898" t="s">
        <v>8813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 x14ac:dyDescent="0.4">
      <c r="A3899">
        <v>210001513</v>
      </c>
      <c r="B3899" t="s">
        <v>8784</v>
      </c>
      <c r="C3899" t="s">
        <v>8785</v>
      </c>
      <c r="D3899" t="s">
        <v>595</v>
      </c>
      <c r="F3899" t="s">
        <v>8814</v>
      </c>
      <c r="G3899" t="s">
        <v>595</v>
      </c>
      <c r="H3899" t="s">
        <v>8814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 x14ac:dyDescent="0.4">
      <c r="A3900">
        <v>210001513</v>
      </c>
      <c r="B3900" t="s">
        <v>8784</v>
      </c>
      <c r="C3900" t="s">
        <v>8785</v>
      </c>
      <c r="D3900" t="s">
        <v>595</v>
      </c>
      <c r="F3900" t="s">
        <v>8815</v>
      </c>
      <c r="G3900" t="s">
        <v>595</v>
      </c>
      <c r="H3900" t="s">
        <v>8815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 x14ac:dyDescent="0.4">
      <c r="A3901">
        <v>210001513</v>
      </c>
      <c r="B3901" t="s">
        <v>8784</v>
      </c>
      <c r="C3901" t="s">
        <v>8785</v>
      </c>
      <c r="D3901" t="s">
        <v>595</v>
      </c>
      <c r="F3901" t="s">
        <v>8816</v>
      </c>
      <c r="G3901" t="s">
        <v>595</v>
      </c>
      <c r="H3901" t="s">
        <v>8816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 x14ac:dyDescent="0.4">
      <c r="A3902">
        <v>210001513</v>
      </c>
      <c r="B3902" t="s">
        <v>8784</v>
      </c>
      <c r="C3902" t="s">
        <v>8785</v>
      </c>
      <c r="D3902" t="s">
        <v>595</v>
      </c>
      <c r="F3902" t="s">
        <v>8817</v>
      </c>
      <c r="G3902" t="s">
        <v>595</v>
      </c>
      <c r="H3902" t="s">
        <v>8817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 x14ac:dyDescent="0.4">
      <c r="A3903">
        <v>210001513</v>
      </c>
      <c r="B3903" t="s">
        <v>8784</v>
      </c>
      <c r="C3903" t="s">
        <v>8785</v>
      </c>
      <c r="D3903" t="s">
        <v>595</v>
      </c>
      <c r="F3903" t="s">
        <v>8818</v>
      </c>
      <c r="G3903" t="s">
        <v>595</v>
      </c>
      <c r="H3903" t="s">
        <v>8818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 x14ac:dyDescent="0.4">
      <c r="A3904">
        <v>210001513</v>
      </c>
      <c r="B3904" t="s">
        <v>8784</v>
      </c>
      <c r="C3904" t="s">
        <v>8785</v>
      </c>
      <c r="D3904" t="s">
        <v>595</v>
      </c>
      <c r="F3904" t="s">
        <v>8819</v>
      </c>
      <c r="G3904" t="s">
        <v>595</v>
      </c>
      <c r="H3904" t="s">
        <v>8819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 x14ac:dyDescent="0.4">
      <c r="A3905">
        <v>210001513</v>
      </c>
      <c r="B3905" t="s">
        <v>8784</v>
      </c>
      <c r="C3905" t="s">
        <v>8785</v>
      </c>
      <c r="D3905" t="s">
        <v>595</v>
      </c>
      <c r="F3905" t="s">
        <v>8820</v>
      </c>
      <c r="G3905" t="s">
        <v>595</v>
      </c>
      <c r="H3905" t="s">
        <v>8820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 x14ac:dyDescent="0.4">
      <c r="A3906">
        <v>210001513</v>
      </c>
      <c r="B3906" t="s">
        <v>8784</v>
      </c>
      <c r="C3906" t="s">
        <v>8785</v>
      </c>
      <c r="D3906" t="s">
        <v>595</v>
      </c>
      <c r="F3906" t="s">
        <v>8821</v>
      </c>
      <c r="G3906" t="s">
        <v>595</v>
      </c>
      <c r="H3906" t="s">
        <v>8821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 x14ac:dyDescent="0.4">
      <c r="A3907">
        <v>210001513</v>
      </c>
      <c r="B3907" t="s">
        <v>8784</v>
      </c>
      <c r="C3907" t="s">
        <v>8785</v>
      </c>
      <c r="D3907" t="s">
        <v>595</v>
      </c>
      <c r="F3907" t="s">
        <v>8822</v>
      </c>
      <c r="G3907" t="s">
        <v>595</v>
      </c>
      <c r="H3907" t="s">
        <v>8822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 x14ac:dyDescent="0.4">
      <c r="A3908">
        <v>210001513</v>
      </c>
      <c r="B3908" t="s">
        <v>8784</v>
      </c>
      <c r="C3908" t="s">
        <v>8785</v>
      </c>
      <c r="D3908" t="s">
        <v>595</v>
      </c>
      <c r="F3908" t="s">
        <v>8823</v>
      </c>
      <c r="G3908" t="s">
        <v>595</v>
      </c>
      <c r="H3908" t="s">
        <v>8823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 x14ac:dyDescent="0.4">
      <c r="A3909">
        <v>210001513</v>
      </c>
      <c r="B3909" t="s">
        <v>8784</v>
      </c>
      <c r="C3909" t="s">
        <v>8785</v>
      </c>
      <c r="D3909" t="s">
        <v>595</v>
      </c>
      <c r="F3909" t="s">
        <v>8824</v>
      </c>
      <c r="G3909" t="s">
        <v>595</v>
      </c>
      <c r="H3909" t="s">
        <v>8824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 x14ac:dyDescent="0.4">
      <c r="A3910">
        <v>210001513</v>
      </c>
      <c r="B3910" t="s">
        <v>8784</v>
      </c>
      <c r="C3910" t="s">
        <v>8785</v>
      </c>
      <c r="D3910" t="s">
        <v>595</v>
      </c>
      <c r="F3910" t="s">
        <v>8825</v>
      </c>
      <c r="G3910" t="s">
        <v>595</v>
      </c>
      <c r="H3910" t="s">
        <v>8825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 x14ac:dyDescent="0.4">
      <c r="A3911">
        <v>210001513</v>
      </c>
      <c r="B3911" t="s">
        <v>8784</v>
      </c>
      <c r="C3911" t="s">
        <v>8785</v>
      </c>
      <c r="D3911" t="s">
        <v>595</v>
      </c>
      <c r="F3911" t="s">
        <v>8826</v>
      </c>
      <c r="G3911" t="s">
        <v>595</v>
      </c>
      <c r="H3911" t="s">
        <v>8826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 x14ac:dyDescent="0.4">
      <c r="A3912">
        <v>210001513</v>
      </c>
      <c r="B3912" t="s">
        <v>8784</v>
      </c>
      <c r="C3912" t="s">
        <v>8785</v>
      </c>
      <c r="D3912" t="s">
        <v>595</v>
      </c>
      <c r="F3912" t="s">
        <v>8827</v>
      </c>
      <c r="G3912" t="s">
        <v>595</v>
      </c>
      <c r="H3912" t="s">
        <v>8827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 x14ac:dyDescent="0.4">
      <c r="A3913">
        <v>210001513</v>
      </c>
      <c r="B3913" t="s">
        <v>8784</v>
      </c>
      <c r="C3913" t="s">
        <v>8785</v>
      </c>
      <c r="D3913" t="s">
        <v>595</v>
      </c>
      <c r="F3913" t="s">
        <v>8828</v>
      </c>
      <c r="G3913" t="s">
        <v>595</v>
      </c>
      <c r="H3913" t="s">
        <v>8828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 x14ac:dyDescent="0.4">
      <c r="A3914">
        <v>210001513</v>
      </c>
      <c r="B3914" t="s">
        <v>8784</v>
      </c>
      <c r="C3914" t="s">
        <v>8785</v>
      </c>
      <c r="D3914" t="s">
        <v>595</v>
      </c>
      <c r="F3914" t="s">
        <v>8829</v>
      </c>
      <c r="G3914" t="s">
        <v>595</v>
      </c>
      <c r="H3914" t="s">
        <v>8829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 x14ac:dyDescent="0.4">
      <c r="A3915">
        <v>210001513</v>
      </c>
      <c r="B3915" t="s">
        <v>8784</v>
      </c>
      <c r="C3915" t="s">
        <v>8785</v>
      </c>
      <c r="D3915" t="s">
        <v>595</v>
      </c>
      <c r="F3915" t="s">
        <v>8830</v>
      </c>
      <c r="G3915" t="s">
        <v>595</v>
      </c>
      <c r="H3915" t="s">
        <v>8830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 x14ac:dyDescent="0.4">
      <c r="A3916">
        <v>210001527</v>
      </c>
      <c r="B3916" t="s">
        <v>8831</v>
      </c>
      <c r="C3916" t="s">
        <v>8832</v>
      </c>
      <c r="D3916" t="s">
        <v>595</v>
      </c>
      <c r="E3916" t="s">
        <v>8833</v>
      </c>
      <c r="F3916" t="s">
        <v>8834</v>
      </c>
      <c r="G3916" t="s">
        <v>595</v>
      </c>
      <c r="H3916" t="s">
        <v>8835</v>
      </c>
      <c r="I3916" t="s">
        <v>733</v>
      </c>
      <c r="J3916">
        <v>46678725686.942772</v>
      </c>
      <c r="K3916">
        <v>1</v>
      </c>
      <c r="L3916" t="s">
        <v>8836</v>
      </c>
      <c r="M3916" t="s">
        <v>8837</v>
      </c>
    </row>
    <row r="3917" spans="1:13" x14ac:dyDescent="0.4">
      <c r="A3917">
        <v>210001527</v>
      </c>
      <c r="B3917" t="s">
        <v>8831</v>
      </c>
      <c r="C3917" t="s">
        <v>8832</v>
      </c>
      <c r="D3917" t="s">
        <v>2775</v>
      </c>
      <c r="F3917" t="s">
        <v>8838</v>
      </c>
      <c r="G3917" t="s">
        <v>2775</v>
      </c>
      <c r="H3917" t="s">
        <v>8839</v>
      </c>
      <c r="I3917" t="s">
        <v>733</v>
      </c>
      <c r="J3917">
        <v>963155932.49353552</v>
      </c>
    </row>
    <row r="3918" spans="1:13" x14ac:dyDescent="0.4">
      <c r="A3918">
        <v>210001527</v>
      </c>
      <c r="B3918" t="s">
        <v>8831</v>
      </c>
      <c r="C3918" t="s">
        <v>8832</v>
      </c>
      <c r="D3918" t="s">
        <v>2775</v>
      </c>
      <c r="F3918" t="s">
        <v>8840</v>
      </c>
      <c r="G3918" t="s">
        <v>2775</v>
      </c>
      <c r="H3918" t="s">
        <v>8839</v>
      </c>
      <c r="I3918" t="s">
        <v>733</v>
      </c>
      <c r="J3918">
        <v>384901201.94359452</v>
      </c>
    </row>
    <row r="3919" spans="1:13" x14ac:dyDescent="0.4">
      <c r="A3919">
        <v>210001527</v>
      </c>
      <c r="B3919" t="s">
        <v>8831</v>
      </c>
      <c r="C3919" t="s">
        <v>8832</v>
      </c>
      <c r="D3919" t="s">
        <v>2775</v>
      </c>
      <c r="F3919" t="s">
        <v>8841</v>
      </c>
      <c r="G3919" t="s">
        <v>2775</v>
      </c>
      <c r="H3919" t="s">
        <v>8839</v>
      </c>
      <c r="I3919" t="s">
        <v>733</v>
      </c>
      <c r="J3919">
        <v>944063870.13732421</v>
      </c>
    </row>
    <row r="3920" spans="1:13" x14ac:dyDescent="0.4">
      <c r="A3920">
        <v>210001527</v>
      </c>
      <c r="B3920" t="s">
        <v>8831</v>
      </c>
      <c r="C3920" t="s">
        <v>8832</v>
      </c>
      <c r="D3920" t="s">
        <v>2775</v>
      </c>
      <c r="F3920" t="s">
        <v>8842</v>
      </c>
      <c r="G3920" t="s">
        <v>2775</v>
      </c>
      <c r="H3920" t="s">
        <v>8839</v>
      </c>
      <c r="I3920" t="s">
        <v>733</v>
      </c>
      <c r="J3920">
        <v>315816644.22615492</v>
      </c>
    </row>
    <row r="3921" spans="1:10" x14ac:dyDescent="0.4">
      <c r="A3921">
        <v>210001527</v>
      </c>
      <c r="B3921" t="s">
        <v>8831</v>
      </c>
      <c r="C3921" t="s">
        <v>8832</v>
      </c>
      <c r="D3921" t="s">
        <v>2775</v>
      </c>
      <c r="F3921" t="s">
        <v>8843</v>
      </c>
      <c r="G3921" t="s">
        <v>2775</v>
      </c>
      <c r="H3921" t="s">
        <v>8839</v>
      </c>
      <c r="I3921" t="s">
        <v>733</v>
      </c>
      <c r="J3921">
        <v>934346726.98469651</v>
      </c>
    </row>
    <row r="3922" spans="1:10" x14ac:dyDescent="0.4">
      <c r="A3922">
        <v>210001527</v>
      </c>
      <c r="B3922" t="s">
        <v>8831</v>
      </c>
      <c r="C3922" t="s">
        <v>8832</v>
      </c>
      <c r="D3922" t="s">
        <v>2775</v>
      </c>
      <c r="F3922" t="s">
        <v>8844</v>
      </c>
      <c r="G3922" t="s">
        <v>2775</v>
      </c>
      <c r="H3922" t="s">
        <v>8839</v>
      </c>
      <c r="I3922" t="s">
        <v>733</v>
      </c>
      <c r="J3922">
        <v>53709604.048320651</v>
      </c>
    </row>
    <row r="3923" spans="1:10" x14ac:dyDescent="0.4">
      <c r="A3923">
        <v>210001527</v>
      </c>
      <c r="B3923" t="s">
        <v>8831</v>
      </c>
      <c r="C3923" t="s">
        <v>8832</v>
      </c>
      <c r="D3923" t="s">
        <v>2775</v>
      </c>
      <c r="F3923" t="s">
        <v>8845</v>
      </c>
      <c r="G3923" t="s">
        <v>2775</v>
      </c>
      <c r="H3923" t="s">
        <v>8839</v>
      </c>
      <c r="I3923" t="s">
        <v>733</v>
      </c>
      <c r="J3923">
        <v>246815883.60517311</v>
      </c>
    </row>
    <row r="3924" spans="1:10" x14ac:dyDescent="0.4">
      <c r="A3924">
        <v>210001527</v>
      </c>
      <c r="B3924" t="s">
        <v>8831</v>
      </c>
      <c r="C3924" t="s">
        <v>8832</v>
      </c>
      <c r="D3924" t="s">
        <v>2775</v>
      </c>
      <c r="F3924" t="s">
        <v>8846</v>
      </c>
      <c r="G3924" t="s">
        <v>2775</v>
      </c>
      <c r="H3924" t="s">
        <v>8839</v>
      </c>
      <c r="I3924" t="s">
        <v>733</v>
      </c>
      <c r="J3924">
        <v>554481656.12360966</v>
      </c>
    </row>
    <row r="3925" spans="1:10" x14ac:dyDescent="0.4">
      <c r="A3925">
        <v>210001527</v>
      </c>
      <c r="B3925" t="s">
        <v>8831</v>
      </c>
      <c r="C3925" t="s">
        <v>8832</v>
      </c>
      <c r="D3925" t="s">
        <v>2775</v>
      </c>
      <c r="F3925" t="s">
        <v>8847</v>
      </c>
      <c r="G3925" t="s">
        <v>2775</v>
      </c>
      <c r="H3925" t="s">
        <v>8839</v>
      </c>
      <c r="I3925" t="s">
        <v>733</v>
      </c>
      <c r="J3925">
        <v>1173971323.0954549</v>
      </c>
    </row>
    <row r="3926" spans="1:10" x14ac:dyDescent="0.4">
      <c r="A3926">
        <v>210001527</v>
      </c>
      <c r="B3926" t="s">
        <v>8831</v>
      </c>
      <c r="C3926" t="s">
        <v>8832</v>
      </c>
      <c r="D3926" t="s">
        <v>2775</v>
      </c>
      <c r="F3926" t="s">
        <v>8848</v>
      </c>
      <c r="G3926" t="s">
        <v>2775</v>
      </c>
      <c r="H3926" t="s">
        <v>8839</v>
      </c>
      <c r="I3926" t="s">
        <v>733</v>
      </c>
      <c r="J3926">
        <v>309243799.39034069</v>
      </c>
    </row>
    <row r="3927" spans="1:10" x14ac:dyDescent="0.4">
      <c r="A3927">
        <v>210001527</v>
      </c>
      <c r="B3927" t="s">
        <v>8831</v>
      </c>
      <c r="C3927" t="s">
        <v>8832</v>
      </c>
      <c r="D3927" t="s">
        <v>2775</v>
      </c>
      <c r="F3927" t="s">
        <v>8849</v>
      </c>
      <c r="G3927" t="s">
        <v>2775</v>
      </c>
      <c r="H3927" t="s">
        <v>8839</v>
      </c>
      <c r="I3927" t="s">
        <v>733</v>
      </c>
      <c r="J3927">
        <v>430360421.65452749</v>
      </c>
    </row>
    <row r="3928" spans="1:10" x14ac:dyDescent="0.4">
      <c r="A3928">
        <v>210001527</v>
      </c>
      <c r="B3928" t="s">
        <v>8831</v>
      </c>
      <c r="C3928" t="s">
        <v>8832</v>
      </c>
      <c r="D3928" t="s">
        <v>2775</v>
      </c>
      <c r="F3928" t="s">
        <v>8850</v>
      </c>
      <c r="G3928" t="s">
        <v>2775</v>
      </c>
      <c r="H3928" t="s">
        <v>8839</v>
      </c>
      <c r="I3928" t="s">
        <v>733</v>
      </c>
      <c r="J3928">
        <v>259827970.42922899</v>
      </c>
    </row>
    <row r="3929" spans="1:10" x14ac:dyDescent="0.4">
      <c r="A3929">
        <v>210001527</v>
      </c>
      <c r="B3929" t="s">
        <v>8831</v>
      </c>
      <c r="C3929" t="s">
        <v>8832</v>
      </c>
      <c r="D3929" t="s">
        <v>2775</v>
      </c>
      <c r="F3929" t="s">
        <v>8851</v>
      </c>
      <c r="G3929" t="s">
        <v>2775</v>
      </c>
      <c r="H3929" t="s">
        <v>8839</v>
      </c>
      <c r="I3929" t="s">
        <v>733</v>
      </c>
      <c r="J3929">
        <v>365516695.37035888</v>
      </c>
    </row>
    <row r="3930" spans="1:10" x14ac:dyDescent="0.4">
      <c r="A3930">
        <v>210001527</v>
      </c>
      <c r="B3930" t="s">
        <v>8831</v>
      </c>
      <c r="C3930" t="s">
        <v>8832</v>
      </c>
      <c r="D3930" t="s">
        <v>2775</v>
      </c>
      <c r="F3930" t="s">
        <v>8852</v>
      </c>
      <c r="G3930" t="s">
        <v>2775</v>
      </c>
      <c r="H3930" t="s">
        <v>8839</v>
      </c>
      <c r="I3930" t="s">
        <v>733</v>
      </c>
      <c r="J3930">
        <v>904692119.45782626</v>
      </c>
    </row>
    <row r="3931" spans="1:10" x14ac:dyDescent="0.4">
      <c r="A3931">
        <v>210001527</v>
      </c>
      <c r="B3931" t="s">
        <v>8831</v>
      </c>
      <c r="C3931" t="s">
        <v>8832</v>
      </c>
      <c r="D3931" t="s">
        <v>2775</v>
      </c>
      <c r="F3931" t="s">
        <v>8853</v>
      </c>
      <c r="G3931" t="s">
        <v>2775</v>
      </c>
      <c r="H3931" t="s">
        <v>8839</v>
      </c>
      <c r="I3931" t="s">
        <v>733</v>
      </c>
      <c r="J3931">
        <v>215720021.17970821</v>
      </c>
    </row>
    <row r="3932" spans="1:10" x14ac:dyDescent="0.4">
      <c r="A3932">
        <v>210001527</v>
      </c>
      <c r="B3932" t="s">
        <v>8831</v>
      </c>
      <c r="C3932" t="s">
        <v>8832</v>
      </c>
      <c r="D3932" t="s">
        <v>2775</v>
      </c>
      <c r="F3932" t="s">
        <v>8854</v>
      </c>
      <c r="G3932" t="s">
        <v>2775</v>
      </c>
      <c r="H3932" t="s">
        <v>8839</v>
      </c>
      <c r="I3932" t="s">
        <v>733</v>
      </c>
      <c r="J3932">
        <v>415315780.39288938</v>
      </c>
    </row>
    <row r="3933" spans="1:10" x14ac:dyDescent="0.4">
      <c r="A3933">
        <v>210001527</v>
      </c>
      <c r="B3933" t="s">
        <v>8831</v>
      </c>
      <c r="C3933" t="s">
        <v>8832</v>
      </c>
      <c r="D3933" t="s">
        <v>2775</v>
      </c>
      <c r="F3933" t="s">
        <v>8855</v>
      </c>
      <c r="G3933" t="s">
        <v>2775</v>
      </c>
      <c r="H3933" t="s">
        <v>8839</v>
      </c>
      <c r="I3933" t="s">
        <v>733</v>
      </c>
      <c r="J3933">
        <v>354699964.45955348</v>
      </c>
    </row>
    <row r="3934" spans="1:10" x14ac:dyDescent="0.4">
      <c r="A3934">
        <v>210001527</v>
      </c>
      <c r="B3934" t="s">
        <v>8831</v>
      </c>
      <c r="C3934" t="s">
        <v>8832</v>
      </c>
      <c r="D3934" t="s">
        <v>2775</v>
      </c>
      <c r="F3934" t="s">
        <v>8856</v>
      </c>
      <c r="G3934" t="s">
        <v>2775</v>
      </c>
      <c r="H3934" t="s">
        <v>8839</v>
      </c>
      <c r="I3934" t="s">
        <v>733</v>
      </c>
      <c r="J3934">
        <v>1011521427.8427759</v>
      </c>
    </row>
    <row r="3935" spans="1:10" x14ac:dyDescent="0.4">
      <c r="A3935">
        <v>210001527</v>
      </c>
      <c r="B3935" t="s">
        <v>8831</v>
      </c>
      <c r="C3935" t="s">
        <v>8832</v>
      </c>
      <c r="D3935" t="s">
        <v>2775</v>
      </c>
      <c r="F3935" t="s">
        <v>8857</v>
      </c>
      <c r="G3935" t="s">
        <v>2775</v>
      </c>
      <c r="H3935" t="s">
        <v>8839</v>
      </c>
      <c r="I3935" t="s">
        <v>733</v>
      </c>
      <c r="J3935">
        <v>665414987.54178846</v>
      </c>
    </row>
    <row r="3936" spans="1:10" x14ac:dyDescent="0.4">
      <c r="A3936">
        <v>210001527</v>
      </c>
      <c r="B3936" t="s">
        <v>8831</v>
      </c>
      <c r="C3936" t="s">
        <v>8832</v>
      </c>
      <c r="D3936" t="s">
        <v>2775</v>
      </c>
      <c r="F3936" t="s">
        <v>8858</v>
      </c>
      <c r="G3936" t="s">
        <v>2775</v>
      </c>
      <c r="H3936" t="s">
        <v>8839</v>
      </c>
      <c r="I3936" t="s">
        <v>733</v>
      </c>
      <c r="J3936">
        <v>669383950.65814054</v>
      </c>
    </row>
    <row r="3937" spans="1:10" x14ac:dyDescent="0.4">
      <c r="A3937">
        <v>210001527</v>
      </c>
      <c r="B3937" t="s">
        <v>8831</v>
      </c>
      <c r="C3937" t="s">
        <v>8832</v>
      </c>
      <c r="D3937" t="s">
        <v>2775</v>
      </c>
      <c r="F3937" t="s">
        <v>8859</v>
      </c>
      <c r="G3937" t="s">
        <v>2775</v>
      </c>
      <c r="H3937" t="s">
        <v>8839</v>
      </c>
      <c r="I3937" t="s">
        <v>733</v>
      </c>
      <c r="J3937">
        <v>409417943.72759849</v>
      </c>
    </row>
    <row r="3938" spans="1:10" x14ac:dyDescent="0.4">
      <c r="A3938">
        <v>210001527</v>
      </c>
      <c r="B3938" t="s">
        <v>8831</v>
      </c>
      <c r="C3938" t="s">
        <v>8832</v>
      </c>
      <c r="D3938" t="s">
        <v>2775</v>
      </c>
      <c r="F3938" t="s">
        <v>8860</v>
      </c>
      <c r="G3938" t="s">
        <v>2775</v>
      </c>
      <c r="H3938" t="s">
        <v>8839</v>
      </c>
      <c r="I3938" t="s">
        <v>733</v>
      </c>
      <c r="J3938">
        <v>449177384.12225562</v>
      </c>
    </row>
    <row r="3939" spans="1:10" x14ac:dyDescent="0.4">
      <c r="A3939">
        <v>210001527</v>
      </c>
      <c r="B3939" t="s">
        <v>8831</v>
      </c>
      <c r="C3939" t="s">
        <v>8832</v>
      </c>
      <c r="D3939" t="s">
        <v>2775</v>
      </c>
      <c r="F3939" t="s">
        <v>8861</v>
      </c>
      <c r="G3939" t="s">
        <v>2775</v>
      </c>
      <c r="H3939" t="s">
        <v>8839</v>
      </c>
      <c r="I3939" t="s">
        <v>733</v>
      </c>
      <c r="J3939">
        <v>962703642.57000351</v>
      </c>
    </row>
    <row r="3940" spans="1:10" x14ac:dyDescent="0.4">
      <c r="A3940">
        <v>210001527</v>
      </c>
      <c r="B3940" t="s">
        <v>8831</v>
      </c>
      <c r="C3940" t="s">
        <v>8832</v>
      </c>
      <c r="D3940" t="s">
        <v>2775</v>
      </c>
      <c r="F3940" t="s">
        <v>8862</v>
      </c>
      <c r="G3940" t="s">
        <v>2775</v>
      </c>
      <c r="H3940" t="s">
        <v>8839</v>
      </c>
      <c r="I3940" t="s">
        <v>733</v>
      </c>
      <c r="J3940">
        <v>310146209.24490511</v>
      </c>
    </row>
    <row r="3941" spans="1:10" x14ac:dyDescent="0.4">
      <c r="A3941">
        <v>210001527</v>
      </c>
      <c r="B3941" t="s">
        <v>8831</v>
      </c>
      <c r="C3941" t="s">
        <v>8832</v>
      </c>
      <c r="D3941" t="s">
        <v>2775</v>
      </c>
      <c r="F3941" t="s">
        <v>8863</v>
      </c>
      <c r="G3941" t="s">
        <v>2775</v>
      </c>
      <c r="H3941" t="s">
        <v>8839</v>
      </c>
      <c r="I3941" t="s">
        <v>733</v>
      </c>
      <c r="J3941">
        <v>947093981.05504584</v>
      </c>
    </row>
    <row r="3942" spans="1:10" x14ac:dyDescent="0.4">
      <c r="A3942">
        <v>210001527</v>
      </c>
      <c r="B3942" t="s">
        <v>8831</v>
      </c>
      <c r="C3942" t="s">
        <v>8832</v>
      </c>
      <c r="D3942" t="s">
        <v>2775</v>
      </c>
      <c r="F3942" t="s">
        <v>8864</v>
      </c>
      <c r="G3942" t="s">
        <v>2775</v>
      </c>
      <c r="H3942" t="s">
        <v>8839</v>
      </c>
      <c r="I3942" t="s">
        <v>733</v>
      </c>
      <c r="J3942">
        <v>612197748.02668881</v>
      </c>
    </row>
    <row r="3943" spans="1:10" x14ac:dyDescent="0.4">
      <c r="A3943">
        <v>210001529</v>
      </c>
      <c r="B3943" t="s">
        <v>2218</v>
      </c>
      <c r="C3943" t="s">
        <v>8865</v>
      </c>
      <c r="D3943" t="s">
        <v>2775</v>
      </c>
      <c r="F3943" t="s">
        <v>8866</v>
      </c>
      <c r="G3943" t="s">
        <v>2775</v>
      </c>
      <c r="H3943" t="s">
        <v>8866</v>
      </c>
      <c r="I3943" t="s">
        <v>733</v>
      </c>
      <c r="J3943">
        <v>8796314121.7792892</v>
      </c>
    </row>
    <row r="3944" spans="1:10" x14ac:dyDescent="0.4">
      <c r="A3944">
        <v>210001529</v>
      </c>
      <c r="B3944" t="s">
        <v>2218</v>
      </c>
      <c r="C3944" t="s">
        <v>8865</v>
      </c>
      <c r="D3944" t="s">
        <v>2775</v>
      </c>
      <c r="F3944" t="s">
        <v>8867</v>
      </c>
      <c r="G3944" t="s">
        <v>2775</v>
      </c>
      <c r="H3944" t="s">
        <v>8867</v>
      </c>
      <c r="I3944" t="s">
        <v>733</v>
      </c>
      <c r="J3944">
        <v>189820365.0536215</v>
      </c>
    </row>
    <row r="3945" spans="1:10" x14ac:dyDescent="0.4">
      <c r="A3945">
        <v>210001529</v>
      </c>
      <c r="B3945" t="s">
        <v>2218</v>
      </c>
      <c r="C3945" t="s">
        <v>8865</v>
      </c>
      <c r="D3945" t="s">
        <v>2775</v>
      </c>
      <c r="F3945" t="s">
        <v>8868</v>
      </c>
      <c r="G3945" t="s">
        <v>2775</v>
      </c>
      <c r="H3945" t="s">
        <v>8868</v>
      </c>
      <c r="I3945" t="s">
        <v>733</v>
      </c>
      <c r="J3945">
        <v>133401054.63683461</v>
      </c>
    </row>
    <row r="3946" spans="1:10" x14ac:dyDescent="0.4">
      <c r="A3946">
        <v>210001529</v>
      </c>
      <c r="B3946" t="s">
        <v>2218</v>
      </c>
      <c r="C3946" t="s">
        <v>8865</v>
      </c>
      <c r="D3946" t="s">
        <v>2775</v>
      </c>
      <c r="F3946" t="s">
        <v>8869</v>
      </c>
      <c r="G3946" t="s">
        <v>2775</v>
      </c>
      <c r="H3946" t="s">
        <v>8869</v>
      </c>
      <c r="I3946" t="s">
        <v>733</v>
      </c>
      <c r="J3946">
        <v>1151037655.7997141</v>
      </c>
    </row>
    <row r="3947" spans="1:10" x14ac:dyDescent="0.4">
      <c r="A3947">
        <v>210001529</v>
      </c>
      <c r="B3947" t="s">
        <v>2218</v>
      </c>
      <c r="C3947" t="s">
        <v>8865</v>
      </c>
      <c r="D3947" t="s">
        <v>2775</v>
      </c>
      <c r="F3947" t="s">
        <v>8870</v>
      </c>
      <c r="G3947" t="s">
        <v>2775</v>
      </c>
      <c r="H3947" t="s">
        <v>8870</v>
      </c>
      <c r="I3947" t="s">
        <v>733</v>
      </c>
      <c r="J3947">
        <v>248937804.13318789</v>
      </c>
    </row>
    <row r="3948" spans="1:10" x14ac:dyDescent="0.4">
      <c r="A3948">
        <v>210001529</v>
      </c>
      <c r="B3948" t="s">
        <v>2218</v>
      </c>
      <c r="C3948" t="s">
        <v>8865</v>
      </c>
      <c r="D3948" t="s">
        <v>2775</v>
      </c>
      <c r="F3948" t="s">
        <v>8871</v>
      </c>
      <c r="G3948" t="s">
        <v>2775</v>
      </c>
      <c r="H3948" t="s">
        <v>8871</v>
      </c>
      <c r="I3948" t="s">
        <v>733</v>
      </c>
      <c r="J3948">
        <v>25012935.367292479</v>
      </c>
    </row>
    <row r="3949" spans="1:10" x14ac:dyDescent="0.4">
      <c r="A3949">
        <v>210001529</v>
      </c>
      <c r="B3949" t="s">
        <v>2218</v>
      </c>
      <c r="C3949" t="s">
        <v>8865</v>
      </c>
      <c r="D3949" t="s">
        <v>2775</v>
      </c>
      <c r="F3949" t="s">
        <v>8872</v>
      </c>
      <c r="G3949" t="s">
        <v>2775</v>
      </c>
      <c r="H3949" t="s">
        <v>8872</v>
      </c>
      <c r="I3949" t="s">
        <v>733</v>
      </c>
      <c r="J3949">
        <v>1908157131.2833731</v>
      </c>
    </row>
    <row r="3950" spans="1:10" x14ac:dyDescent="0.4">
      <c r="A3950">
        <v>210001529</v>
      </c>
      <c r="B3950" t="s">
        <v>2218</v>
      </c>
      <c r="C3950" t="s">
        <v>8865</v>
      </c>
      <c r="D3950" t="s">
        <v>2775</v>
      </c>
      <c r="F3950" t="s">
        <v>8873</v>
      </c>
      <c r="G3950" t="s">
        <v>2775</v>
      </c>
      <c r="H3950" t="s">
        <v>8873</v>
      </c>
      <c r="I3950" t="s">
        <v>733</v>
      </c>
      <c r="J3950">
        <v>667011809.8979491</v>
      </c>
    </row>
    <row r="3951" spans="1:10" x14ac:dyDescent="0.4">
      <c r="A3951">
        <v>210001529</v>
      </c>
      <c r="B3951" t="s">
        <v>2218</v>
      </c>
      <c r="C3951" t="s">
        <v>8865</v>
      </c>
      <c r="D3951" t="s">
        <v>2775</v>
      </c>
      <c r="F3951" t="s">
        <v>8874</v>
      </c>
      <c r="G3951" t="s">
        <v>2775</v>
      </c>
      <c r="H3951" t="s">
        <v>8874</v>
      </c>
      <c r="I3951" t="s">
        <v>733</v>
      </c>
      <c r="J3951">
        <v>52528231.489889883</v>
      </c>
    </row>
    <row r="3952" spans="1:10" x14ac:dyDescent="0.4">
      <c r="A3952">
        <v>210001529</v>
      </c>
      <c r="B3952" t="s">
        <v>2218</v>
      </c>
      <c r="C3952" t="s">
        <v>8865</v>
      </c>
      <c r="D3952" t="s">
        <v>2775</v>
      </c>
      <c r="F3952" t="s">
        <v>8875</v>
      </c>
      <c r="G3952" t="s">
        <v>2775</v>
      </c>
      <c r="H3952" t="s">
        <v>8875</v>
      </c>
      <c r="I3952" t="s">
        <v>733</v>
      </c>
      <c r="J3952">
        <v>272862243.25445688</v>
      </c>
    </row>
    <row r="3953" spans="1:10" x14ac:dyDescent="0.4">
      <c r="A3953">
        <v>210001529</v>
      </c>
      <c r="B3953" t="s">
        <v>2218</v>
      </c>
      <c r="C3953" t="s">
        <v>8865</v>
      </c>
      <c r="D3953" t="s">
        <v>2775</v>
      </c>
      <c r="F3953" t="s">
        <v>8876</v>
      </c>
      <c r="G3953" t="s">
        <v>2775</v>
      </c>
      <c r="H3953" t="s">
        <v>8876</v>
      </c>
      <c r="I3953" t="s">
        <v>733</v>
      </c>
      <c r="J3953">
        <v>333505804.89723313</v>
      </c>
    </row>
    <row r="3954" spans="1:10" x14ac:dyDescent="0.4">
      <c r="A3954">
        <v>210001529</v>
      </c>
      <c r="B3954" t="s">
        <v>2218</v>
      </c>
      <c r="C3954" t="s">
        <v>8865</v>
      </c>
      <c r="D3954" t="s">
        <v>2775</v>
      </c>
      <c r="F3954" t="s">
        <v>8877</v>
      </c>
      <c r="G3954" t="s">
        <v>2775</v>
      </c>
      <c r="H3954" t="s">
        <v>8877</v>
      </c>
      <c r="I3954" t="s">
        <v>733</v>
      </c>
      <c r="J3954">
        <v>600310448.81501949</v>
      </c>
    </row>
    <row r="3955" spans="1:10" x14ac:dyDescent="0.4">
      <c r="A3955">
        <v>210001529</v>
      </c>
      <c r="B3955" t="s">
        <v>2218</v>
      </c>
      <c r="C3955" t="s">
        <v>8865</v>
      </c>
      <c r="D3955" t="s">
        <v>2775</v>
      </c>
      <c r="F3955" t="s">
        <v>8878</v>
      </c>
      <c r="G3955" t="s">
        <v>2775</v>
      </c>
      <c r="H3955" t="s">
        <v>8878</v>
      </c>
      <c r="I3955" t="s">
        <v>733</v>
      </c>
      <c r="J3955">
        <v>848972376.94639659</v>
      </c>
    </row>
    <row r="3956" spans="1:10" x14ac:dyDescent="0.4">
      <c r="A3956">
        <v>210001529</v>
      </c>
      <c r="B3956" t="s">
        <v>2218</v>
      </c>
      <c r="C3956" t="s">
        <v>8865</v>
      </c>
      <c r="D3956" t="s">
        <v>2775</v>
      </c>
      <c r="F3956" t="s">
        <v>8879</v>
      </c>
      <c r="G3956" t="s">
        <v>2775</v>
      </c>
      <c r="H3956" t="s">
        <v>8879</v>
      </c>
      <c r="I3956" t="s">
        <v>733</v>
      </c>
      <c r="J3956">
        <v>1964729854.3704131</v>
      </c>
    </row>
    <row r="3957" spans="1:10" x14ac:dyDescent="0.4">
      <c r="A3957">
        <v>210001529</v>
      </c>
      <c r="B3957" t="s">
        <v>2218</v>
      </c>
      <c r="C3957" t="s">
        <v>8865</v>
      </c>
      <c r="D3957" t="s">
        <v>2775</v>
      </c>
      <c r="F3957" t="s">
        <v>8880</v>
      </c>
      <c r="G3957" t="s">
        <v>2775</v>
      </c>
      <c r="H3957" t="s">
        <v>8880</v>
      </c>
      <c r="I3957" t="s">
        <v>733</v>
      </c>
      <c r="J3957">
        <v>1244733043.4321859</v>
      </c>
    </row>
    <row r="3958" spans="1:10" x14ac:dyDescent="0.4">
      <c r="A3958">
        <v>210001529</v>
      </c>
      <c r="B3958" t="s">
        <v>2218</v>
      </c>
      <c r="C3958" t="s">
        <v>8865</v>
      </c>
      <c r="D3958" t="s">
        <v>2775</v>
      </c>
      <c r="F3958" t="s">
        <v>8881</v>
      </c>
      <c r="G3958" t="s">
        <v>2775</v>
      </c>
      <c r="H3958" t="s">
        <v>8881</v>
      </c>
      <c r="I3958" t="s">
        <v>733</v>
      </c>
      <c r="J3958">
        <v>66701027.577124663</v>
      </c>
    </row>
    <row r="3959" spans="1:10" x14ac:dyDescent="0.4">
      <c r="A3959">
        <v>210001529</v>
      </c>
      <c r="B3959" t="s">
        <v>2218</v>
      </c>
      <c r="C3959" t="s">
        <v>8865</v>
      </c>
      <c r="D3959" t="s">
        <v>2775</v>
      </c>
      <c r="F3959" t="s">
        <v>8882</v>
      </c>
      <c r="G3959" t="s">
        <v>2775</v>
      </c>
      <c r="H3959" t="s">
        <v>8882</v>
      </c>
      <c r="I3959" t="s">
        <v>733</v>
      </c>
      <c r="J3959">
        <v>442556066.59181821</v>
      </c>
    </row>
    <row r="3960" spans="1:10" x14ac:dyDescent="0.4">
      <c r="A3960">
        <v>210001529</v>
      </c>
      <c r="B3960" t="s">
        <v>2218</v>
      </c>
      <c r="C3960" t="s">
        <v>8865</v>
      </c>
      <c r="D3960" t="s">
        <v>2775</v>
      </c>
      <c r="F3960" t="s">
        <v>8883</v>
      </c>
      <c r="G3960" t="s">
        <v>2775</v>
      </c>
      <c r="H3960" t="s">
        <v>8883</v>
      </c>
      <c r="I3960" t="s">
        <v>733</v>
      </c>
      <c r="J3960">
        <v>93381625.371225268</v>
      </c>
    </row>
    <row r="3961" spans="1:10" x14ac:dyDescent="0.4">
      <c r="A3961">
        <v>210001529</v>
      </c>
      <c r="B3961" t="s">
        <v>2218</v>
      </c>
      <c r="C3961" t="s">
        <v>8865</v>
      </c>
      <c r="D3961" t="s">
        <v>2775</v>
      </c>
      <c r="F3961" t="s">
        <v>8884</v>
      </c>
      <c r="G3961" t="s">
        <v>2775</v>
      </c>
      <c r="H3961" t="s">
        <v>8884</v>
      </c>
      <c r="I3961" t="s">
        <v>733</v>
      </c>
      <c r="J3961">
        <v>333505804.89723313</v>
      </c>
    </row>
    <row r="3962" spans="1:10" x14ac:dyDescent="0.4">
      <c r="A3962">
        <v>210001529</v>
      </c>
      <c r="B3962" t="s">
        <v>2218</v>
      </c>
      <c r="C3962" t="s">
        <v>8865</v>
      </c>
      <c r="D3962" t="s">
        <v>2775</v>
      </c>
      <c r="F3962" t="s">
        <v>8885</v>
      </c>
      <c r="G3962" t="s">
        <v>2775</v>
      </c>
      <c r="H3962" t="s">
        <v>8885</v>
      </c>
      <c r="I3962" t="s">
        <v>733</v>
      </c>
      <c r="J3962">
        <v>133401988.4530883</v>
      </c>
    </row>
    <row r="3963" spans="1:10" x14ac:dyDescent="0.4">
      <c r="A3963">
        <v>210001529</v>
      </c>
      <c r="B3963" t="s">
        <v>2218</v>
      </c>
      <c r="C3963" t="s">
        <v>8865</v>
      </c>
      <c r="D3963" t="s">
        <v>2775</v>
      </c>
      <c r="F3963" t="s">
        <v>8886</v>
      </c>
      <c r="G3963" t="s">
        <v>2775</v>
      </c>
      <c r="H3963" t="s">
        <v>8886</v>
      </c>
      <c r="I3963" t="s">
        <v>733</v>
      </c>
      <c r="J3963">
        <v>466908126.85612631</v>
      </c>
    </row>
    <row r="3964" spans="1:10" x14ac:dyDescent="0.4">
      <c r="A3964">
        <v>210001529</v>
      </c>
      <c r="B3964" t="s">
        <v>2218</v>
      </c>
      <c r="C3964" t="s">
        <v>8865</v>
      </c>
      <c r="D3964" t="s">
        <v>2775</v>
      </c>
      <c r="F3964" t="s">
        <v>8887</v>
      </c>
      <c r="G3964" t="s">
        <v>2775</v>
      </c>
      <c r="H3964" t="s">
        <v>8887</v>
      </c>
      <c r="I3964" t="s">
        <v>733</v>
      </c>
      <c r="J3964">
        <v>493843456.38400739</v>
      </c>
    </row>
    <row r="3965" spans="1:10" x14ac:dyDescent="0.4">
      <c r="A3965">
        <v>210001529</v>
      </c>
      <c r="B3965" t="s">
        <v>2218</v>
      </c>
      <c r="C3965" t="s">
        <v>8865</v>
      </c>
      <c r="D3965" t="s">
        <v>2775</v>
      </c>
      <c r="F3965" t="s">
        <v>8888</v>
      </c>
      <c r="G3965" t="s">
        <v>2775</v>
      </c>
      <c r="H3965" t="s">
        <v>8888</v>
      </c>
      <c r="I3965" t="s">
        <v>733</v>
      </c>
      <c r="J3965">
        <v>72091281.79819569</v>
      </c>
    </row>
    <row r="3966" spans="1:10" x14ac:dyDescent="0.4">
      <c r="A3966">
        <v>210001529</v>
      </c>
      <c r="B3966" t="s">
        <v>2218</v>
      </c>
      <c r="C3966" t="s">
        <v>8865</v>
      </c>
      <c r="D3966" t="s">
        <v>2775</v>
      </c>
      <c r="F3966" t="s">
        <v>8889</v>
      </c>
      <c r="G3966" t="s">
        <v>2775</v>
      </c>
      <c r="H3966" t="s">
        <v>8889</v>
      </c>
      <c r="I3966" t="s">
        <v>733</v>
      </c>
      <c r="J3966">
        <v>1221529443.757622</v>
      </c>
    </row>
    <row r="3967" spans="1:10" x14ac:dyDescent="0.4">
      <c r="A3967">
        <v>210001529</v>
      </c>
      <c r="B3967" t="s">
        <v>2218</v>
      </c>
      <c r="C3967" t="s">
        <v>8865</v>
      </c>
      <c r="D3967" t="s">
        <v>2775</v>
      </c>
      <c r="F3967" t="s">
        <v>8890</v>
      </c>
      <c r="G3967" t="s">
        <v>2775</v>
      </c>
      <c r="H3967" t="s">
        <v>8890</v>
      </c>
      <c r="I3967" t="s">
        <v>733</v>
      </c>
      <c r="J3967">
        <v>105001701.3266156</v>
      </c>
    </row>
    <row r="3968" spans="1:10" x14ac:dyDescent="0.4">
      <c r="A3968">
        <v>210001529</v>
      </c>
      <c r="B3968" t="s">
        <v>2218</v>
      </c>
      <c r="C3968" t="s">
        <v>8865</v>
      </c>
      <c r="D3968" t="s">
        <v>2775</v>
      </c>
      <c r="F3968" t="s">
        <v>8891</v>
      </c>
      <c r="G3968" t="s">
        <v>2775</v>
      </c>
      <c r="H3968" t="s">
        <v>8891</v>
      </c>
      <c r="I3968" t="s">
        <v>733</v>
      </c>
      <c r="J3968">
        <v>762195767.34000003</v>
      </c>
    </row>
    <row r="3969" spans="1:10" x14ac:dyDescent="0.4">
      <c r="A3969">
        <v>210001529</v>
      </c>
      <c r="B3969" t="s">
        <v>2218</v>
      </c>
      <c r="C3969" t="s">
        <v>8865</v>
      </c>
      <c r="D3969" t="s">
        <v>2775</v>
      </c>
      <c r="F3969" t="s">
        <v>8892</v>
      </c>
      <c r="G3969" t="s">
        <v>2775</v>
      </c>
      <c r="H3969" t="s">
        <v>8892</v>
      </c>
      <c r="I3969" t="s">
        <v>733</v>
      </c>
      <c r="J3969">
        <v>338439956.57952672</v>
      </c>
    </row>
    <row r="3970" spans="1:10" x14ac:dyDescent="0.4">
      <c r="A3970">
        <v>210001529</v>
      </c>
      <c r="B3970" t="s">
        <v>2218</v>
      </c>
      <c r="C3970" t="s">
        <v>8865</v>
      </c>
      <c r="D3970" t="s">
        <v>2775</v>
      </c>
      <c r="F3970" t="s">
        <v>8893</v>
      </c>
      <c r="G3970" t="s">
        <v>2775</v>
      </c>
      <c r="H3970" t="s">
        <v>8893</v>
      </c>
      <c r="I3970" t="s">
        <v>733</v>
      </c>
      <c r="J3970">
        <v>3904478723.2296419</v>
      </c>
    </row>
    <row r="3971" spans="1:10" x14ac:dyDescent="0.4">
      <c r="A3971">
        <v>210001529</v>
      </c>
      <c r="B3971" t="s">
        <v>2218</v>
      </c>
      <c r="C3971" t="s">
        <v>8865</v>
      </c>
      <c r="D3971" t="s">
        <v>2775</v>
      </c>
      <c r="F3971" t="s">
        <v>8894</v>
      </c>
      <c r="G3971" t="s">
        <v>2775</v>
      </c>
      <c r="H3971" t="s">
        <v>8894</v>
      </c>
      <c r="I3971" t="s">
        <v>733</v>
      </c>
      <c r="J3971">
        <v>3823269592.8290391</v>
      </c>
    </row>
    <row r="3972" spans="1:10" x14ac:dyDescent="0.4">
      <c r="A3972">
        <v>210001529</v>
      </c>
      <c r="B3972" t="s">
        <v>2218</v>
      </c>
      <c r="C3972" t="s">
        <v>8865</v>
      </c>
      <c r="D3972" t="s">
        <v>2775</v>
      </c>
      <c r="F3972" t="s">
        <v>8895</v>
      </c>
      <c r="G3972" t="s">
        <v>2775</v>
      </c>
      <c r="H3972" t="s">
        <v>8895</v>
      </c>
      <c r="I3972" t="s">
        <v>733</v>
      </c>
      <c r="J3972">
        <v>627128451.00073779</v>
      </c>
    </row>
    <row r="3973" spans="1:10" x14ac:dyDescent="0.4">
      <c r="A3973">
        <v>210001529</v>
      </c>
      <c r="B3973" t="s">
        <v>2218</v>
      </c>
      <c r="C3973" t="s">
        <v>8865</v>
      </c>
      <c r="D3973" t="s">
        <v>2775</v>
      </c>
      <c r="F3973" t="s">
        <v>4854</v>
      </c>
      <c r="G3973" t="s">
        <v>2775</v>
      </c>
      <c r="H3973" t="s">
        <v>4854</v>
      </c>
      <c r="I3973" t="s">
        <v>733</v>
      </c>
      <c r="J3973">
        <v>2872618.8999018269</v>
      </c>
    </row>
    <row r="3974" spans="1:10" x14ac:dyDescent="0.4">
      <c r="A3974">
        <v>210001529</v>
      </c>
      <c r="B3974" t="s">
        <v>2218</v>
      </c>
      <c r="C3974" t="s">
        <v>8865</v>
      </c>
      <c r="D3974" t="s">
        <v>2775</v>
      </c>
      <c r="F3974" t="s">
        <v>8896</v>
      </c>
      <c r="G3974" t="s">
        <v>2775</v>
      </c>
      <c r="H3974" t="s">
        <v>8896</v>
      </c>
      <c r="I3974" t="s">
        <v>733</v>
      </c>
      <c r="J3974">
        <v>260134527.8198418</v>
      </c>
    </row>
    <row r="3975" spans="1:10" x14ac:dyDescent="0.4">
      <c r="A3975">
        <v>210001529</v>
      </c>
      <c r="B3975" t="s">
        <v>2218</v>
      </c>
      <c r="C3975" t="s">
        <v>8865</v>
      </c>
      <c r="D3975" t="s">
        <v>2775</v>
      </c>
      <c r="F3975" t="s">
        <v>8897</v>
      </c>
      <c r="G3975" t="s">
        <v>2775</v>
      </c>
      <c r="H3975" t="s">
        <v>8897</v>
      </c>
      <c r="I3975" t="s">
        <v>733</v>
      </c>
      <c r="J3975">
        <v>333502469.83918411</v>
      </c>
    </row>
    <row r="3976" spans="1:10" x14ac:dyDescent="0.4">
      <c r="A3976">
        <v>210001529</v>
      </c>
      <c r="B3976" t="s">
        <v>2218</v>
      </c>
      <c r="C3976" t="s">
        <v>8865</v>
      </c>
      <c r="D3976" t="s">
        <v>2775</v>
      </c>
      <c r="F3976" t="s">
        <v>8898</v>
      </c>
      <c r="G3976" t="s">
        <v>2775</v>
      </c>
      <c r="H3976" t="s">
        <v>8898</v>
      </c>
      <c r="I3976" t="s">
        <v>733</v>
      </c>
      <c r="J3976">
        <v>6169748934.5110588</v>
      </c>
    </row>
    <row r="3977" spans="1:10" x14ac:dyDescent="0.4">
      <c r="A3977">
        <v>210001529</v>
      </c>
      <c r="B3977" t="s">
        <v>2218</v>
      </c>
      <c r="C3977" t="s">
        <v>8865</v>
      </c>
      <c r="D3977" t="s">
        <v>2775</v>
      </c>
      <c r="F3977" t="s">
        <v>8899</v>
      </c>
      <c r="G3977" t="s">
        <v>2775</v>
      </c>
      <c r="H3977" t="s">
        <v>8899</v>
      </c>
      <c r="I3977" t="s">
        <v>733</v>
      </c>
      <c r="J3977">
        <v>32497539.341957159</v>
      </c>
    </row>
    <row r="3978" spans="1:10" x14ac:dyDescent="0.4">
      <c r="A3978">
        <v>210001529</v>
      </c>
      <c r="B3978" t="s">
        <v>2218</v>
      </c>
      <c r="C3978" t="s">
        <v>8865</v>
      </c>
      <c r="D3978" t="s">
        <v>2775</v>
      </c>
      <c r="F3978" t="s">
        <v>8900</v>
      </c>
      <c r="G3978" t="s">
        <v>2775</v>
      </c>
      <c r="H3978" t="s">
        <v>8900</v>
      </c>
      <c r="I3978" t="s">
        <v>733</v>
      </c>
      <c r="J3978">
        <v>66701160.97944662</v>
      </c>
    </row>
    <row r="3979" spans="1:10" x14ac:dyDescent="0.4">
      <c r="A3979">
        <v>210001529</v>
      </c>
      <c r="B3979" t="s">
        <v>2218</v>
      </c>
      <c r="C3979" t="s">
        <v>8865</v>
      </c>
      <c r="D3979" t="s">
        <v>2775</v>
      </c>
      <c r="F3979" t="s">
        <v>8901</v>
      </c>
      <c r="G3979" t="s">
        <v>2775</v>
      </c>
      <c r="H3979" t="s">
        <v>8901</v>
      </c>
      <c r="I3979" t="s">
        <v>733</v>
      </c>
      <c r="J3979">
        <v>194342570.365706</v>
      </c>
    </row>
    <row r="3980" spans="1:10" x14ac:dyDescent="0.4">
      <c r="A3980">
        <v>210001529</v>
      </c>
      <c r="B3980" t="s">
        <v>2218</v>
      </c>
      <c r="C3980" t="s">
        <v>8865</v>
      </c>
      <c r="D3980" t="s">
        <v>2775</v>
      </c>
      <c r="F3980" t="s">
        <v>8902</v>
      </c>
      <c r="G3980" t="s">
        <v>2775</v>
      </c>
      <c r="H3980" t="s">
        <v>8902</v>
      </c>
      <c r="I3980" t="s">
        <v>733</v>
      </c>
      <c r="J3980">
        <v>1067215840.923546</v>
      </c>
    </row>
    <row r="3981" spans="1:10" x14ac:dyDescent="0.4">
      <c r="A3981">
        <v>210001529</v>
      </c>
      <c r="B3981" t="s">
        <v>2218</v>
      </c>
      <c r="C3981" t="s">
        <v>8865</v>
      </c>
      <c r="D3981" t="s">
        <v>2775</v>
      </c>
      <c r="F3981" t="s">
        <v>8903</v>
      </c>
      <c r="G3981" t="s">
        <v>2775</v>
      </c>
      <c r="H3981" t="s">
        <v>8903</v>
      </c>
      <c r="I3981" t="s">
        <v>733</v>
      </c>
      <c r="J3981">
        <v>134377559.63357371</v>
      </c>
    </row>
    <row r="3982" spans="1:10" x14ac:dyDescent="0.4">
      <c r="A3982">
        <v>210001529</v>
      </c>
      <c r="B3982" t="s">
        <v>2218</v>
      </c>
      <c r="C3982" t="s">
        <v>8865</v>
      </c>
      <c r="D3982" t="s">
        <v>2775</v>
      </c>
      <c r="F3982" t="s">
        <v>8904</v>
      </c>
      <c r="G3982" t="s">
        <v>2775</v>
      </c>
      <c r="H3982" t="s">
        <v>8904</v>
      </c>
      <c r="I3982" t="s">
        <v>733</v>
      </c>
      <c r="J3982">
        <v>579808846.47057188</v>
      </c>
    </row>
    <row r="3983" spans="1:10" x14ac:dyDescent="0.4">
      <c r="A3983">
        <v>210001529</v>
      </c>
      <c r="B3983" t="s">
        <v>2218</v>
      </c>
      <c r="C3983" t="s">
        <v>8865</v>
      </c>
      <c r="D3983" t="s">
        <v>2775</v>
      </c>
      <c r="F3983" t="s">
        <v>8905</v>
      </c>
      <c r="G3983" t="s">
        <v>2775</v>
      </c>
      <c r="H3983" t="s">
        <v>8905</v>
      </c>
      <c r="I3983" t="s">
        <v>733</v>
      </c>
      <c r="J3983">
        <v>1400727448.821784</v>
      </c>
    </row>
    <row r="3984" spans="1:10" x14ac:dyDescent="0.4">
      <c r="A3984">
        <v>210001529</v>
      </c>
      <c r="B3984" t="s">
        <v>2218</v>
      </c>
      <c r="C3984" t="s">
        <v>8865</v>
      </c>
      <c r="D3984" t="s">
        <v>2775</v>
      </c>
      <c r="F3984" t="s">
        <v>8906</v>
      </c>
      <c r="G3984" t="s">
        <v>2775</v>
      </c>
      <c r="H3984" t="s">
        <v>8906</v>
      </c>
      <c r="I3984" t="s">
        <v>733</v>
      </c>
      <c r="J3984">
        <v>667011609.79446614</v>
      </c>
    </row>
    <row r="3985" spans="1:10" x14ac:dyDescent="0.4">
      <c r="A3985">
        <v>210001529</v>
      </c>
      <c r="B3985" t="s">
        <v>2218</v>
      </c>
      <c r="C3985" t="s">
        <v>8865</v>
      </c>
      <c r="D3985" t="s">
        <v>2775</v>
      </c>
      <c r="F3985" t="s">
        <v>4281</v>
      </c>
      <c r="G3985" t="s">
        <v>2775</v>
      </c>
      <c r="H3985" t="s">
        <v>4281</v>
      </c>
      <c r="I3985" t="s">
        <v>733</v>
      </c>
      <c r="J3985">
        <v>100051741.4691699</v>
      </c>
    </row>
    <row r="3986" spans="1:10" x14ac:dyDescent="0.4">
      <c r="A3986">
        <v>210001529</v>
      </c>
      <c r="B3986" t="s">
        <v>2218</v>
      </c>
      <c r="C3986" t="s">
        <v>8865</v>
      </c>
      <c r="D3986" t="s">
        <v>2775</v>
      </c>
      <c r="F3986" t="s">
        <v>8907</v>
      </c>
      <c r="G3986" t="s">
        <v>2775</v>
      </c>
      <c r="H3986" t="s">
        <v>8907</v>
      </c>
      <c r="I3986" t="s">
        <v>733</v>
      </c>
      <c r="J3986">
        <v>66701160.97944662</v>
      </c>
    </row>
    <row r="3987" spans="1:10" x14ac:dyDescent="0.4">
      <c r="A3987">
        <v>210001529</v>
      </c>
      <c r="B3987" t="s">
        <v>2218</v>
      </c>
      <c r="C3987" t="s">
        <v>8865</v>
      </c>
      <c r="D3987" t="s">
        <v>2775</v>
      </c>
      <c r="F3987" t="s">
        <v>8908</v>
      </c>
      <c r="G3987" t="s">
        <v>2775</v>
      </c>
      <c r="H3987" t="s">
        <v>8908</v>
      </c>
      <c r="I3987" t="s">
        <v>733</v>
      </c>
      <c r="J3987">
        <v>271344791.84217447</v>
      </c>
    </row>
    <row r="3988" spans="1:10" x14ac:dyDescent="0.4">
      <c r="A3988">
        <v>210001529</v>
      </c>
      <c r="B3988" t="s">
        <v>2218</v>
      </c>
      <c r="C3988" t="s">
        <v>8865</v>
      </c>
      <c r="D3988" t="s">
        <v>2775</v>
      </c>
      <c r="F3988" t="s">
        <v>8909</v>
      </c>
      <c r="G3988" t="s">
        <v>2775</v>
      </c>
      <c r="H3988" t="s">
        <v>8909</v>
      </c>
      <c r="I3988" t="s">
        <v>733</v>
      </c>
      <c r="J3988">
        <v>349358336.32141322</v>
      </c>
    </row>
    <row r="3989" spans="1:10" x14ac:dyDescent="0.4">
      <c r="A3989">
        <v>210001529</v>
      </c>
      <c r="B3989" t="s">
        <v>2218</v>
      </c>
      <c r="C3989" t="s">
        <v>8865</v>
      </c>
      <c r="D3989" t="s">
        <v>2775</v>
      </c>
      <c r="F3989" t="s">
        <v>8910</v>
      </c>
      <c r="G3989" t="s">
        <v>2775</v>
      </c>
      <c r="H3989" t="s">
        <v>8910</v>
      </c>
      <c r="I3989" t="s">
        <v>733</v>
      </c>
      <c r="J3989">
        <v>677016583.83790028</v>
      </c>
    </row>
    <row r="3990" spans="1:10" x14ac:dyDescent="0.4">
      <c r="A3990">
        <v>210001533</v>
      </c>
      <c r="B3990" t="s">
        <v>2206</v>
      </c>
      <c r="C3990" t="s">
        <v>8911</v>
      </c>
      <c r="D3990" t="s">
        <v>2775</v>
      </c>
      <c r="F3990" t="s">
        <v>6048</v>
      </c>
      <c r="G3990" t="s">
        <v>2775</v>
      </c>
      <c r="H3990" t="s">
        <v>6048</v>
      </c>
      <c r="I3990" t="s">
        <v>733</v>
      </c>
      <c r="J3990">
        <v>5826043927.1145296</v>
      </c>
    </row>
    <row r="3991" spans="1:10" x14ac:dyDescent="0.4">
      <c r="A3991">
        <v>210001533</v>
      </c>
      <c r="B3991" t="s">
        <v>2206</v>
      </c>
      <c r="C3991" t="s">
        <v>8911</v>
      </c>
      <c r="D3991" t="s">
        <v>2775</v>
      </c>
      <c r="F3991" t="s">
        <v>8912</v>
      </c>
      <c r="G3991" t="s">
        <v>2775</v>
      </c>
      <c r="H3991" t="s">
        <v>8912</v>
      </c>
      <c r="I3991" t="s">
        <v>733</v>
      </c>
      <c r="J3991">
        <v>1310932780.329603</v>
      </c>
    </row>
    <row r="3992" spans="1:10" x14ac:dyDescent="0.4">
      <c r="A3992">
        <v>210001533</v>
      </c>
      <c r="B3992" t="s">
        <v>2206</v>
      </c>
      <c r="C3992" t="s">
        <v>8911</v>
      </c>
      <c r="D3992" t="s">
        <v>2775</v>
      </c>
      <c r="F3992" t="s">
        <v>8913</v>
      </c>
      <c r="G3992" t="s">
        <v>2775</v>
      </c>
      <c r="H3992" t="s">
        <v>8913</v>
      </c>
      <c r="I3992" t="s">
        <v>733</v>
      </c>
      <c r="J3992">
        <v>574503937.94130135</v>
      </c>
    </row>
    <row r="3993" spans="1:10" x14ac:dyDescent="0.4">
      <c r="A3993">
        <v>210001533</v>
      </c>
      <c r="B3993" t="s">
        <v>2206</v>
      </c>
      <c r="C3993" t="s">
        <v>8911</v>
      </c>
      <c r="D3993" t="s">
        <v>2775</v>
      </c>
      <c r="F3993" t="s">
        <v>8914</v>
      </c>
      <c r="G3993" t="s">
        <v>2775</v>
      </c>
      <c r="H3993" t="s">
        <v>8914</v>
      </c>
      <c r="I3993" t="s">
        <v>733</v>
      </c>
      <c r="J3993">
        <v>4848236062.3052187</v>
      </c>
    </row>
    <row r="3994" spans="1:10" x14ac:dyDescent="0.4">
      <c r="A3994">
        <v>210001533</v>
      </c>
      <c r="B3994" t="s">
        <v>2206</v>
      </c>
      <c r="C3994" t="s">
        <v>8911</v>
      </c>
      <c r="D3994" t="s">
        <v>2775</v>
      </c>
      <c r="F3994" t="s">
        <v>8915</v>
      </c>
      <c r="G3994" t="s">
        <v>2775</v>
      </c>
      <c r="H3994" t="s">
        <v>8915</v>
      </c>
      <c r="I3994" t="s">
        <v>733</v>
      </c>
      <c r="J3994">
        <v>1676275673.6369359</v>
      </c>
    </row>
    <row r="3995" spans="1:10" x14ac:dyDescent="0.4">
      <c r="A3995">
        <v>210001533</v>
      </c>
      <c r="B3995" t="s">
        <v>2206</v>
      </c>
      <c r="C3995" t="s">
        <v>8911</v>
      </c>
      <c r="D3995" t="s">
        <v>2775</v>
      </c>
      <c r="F3995" t="s">
        <v>8916</v>
      </c>
      <c r="G3995" t="s">
        <v>2775</v>
      </c>
      <c r="H3995" t="s">
        <v>8916</v>
      </c>
      <c r="I3995" t="s">
        <v>733</v>
      </c>
      <c r="J3995">
        <v>9088548346.4254036</v>
      </c>
    </row>
    <row r="3996" spans="1:10" x14ac:dyDescent="0.4">
      <c r="A3996">
        <v>210001533</v>
      </c>
      <c r="B3996" t="s">
        <v>2206</v>
      </c>
      <c r="C3996" t="s">
        <v>8911</v>
      </c>
      <c r="D3996" t="s">
        <v>2775</v>
      </c>
      <c r="F3996" t="s">
        <v>8917</v>
      </c>
      <c r="G3996" t="s">
        <v>2775</v>
      </c>
      <c r="H3996" t="s">
        <v>8917</v>
      </c>
      <c r="I3996" t="s">
        <v>733</v>
      </c>
      <c r="J3996">
        <v>2095339813.2170889</v>
      </c>
    </row>
    <row r="3997" spans="1:10" x14ac:dyDescent="0.4">
      <c r="A3997">
        <v>210001533</v>
      </c>
      <c r="B3997" t="s">
        <v>2206</v>
      </c>
      <c r="C3997" t="s">
        <v>8911</v>
      </c>
      <c r="D3997" t="s">
        <v>2775</v>
      </c>
      <c r="F3997" t="s">
        <v>8918</v>
      </c>
      <c r="G3997" t="s">
        <v>2775</v>
      </c>
      <c r="H3997" t="s">
        <v>8918</v>
      </c>
      <c r="I3997" t="s">
        <v>733</v>
      </c>
      <c r="J3997">
        <v>600617966.96079779</v>
      </c>
    </row>
    <row r="3998" spans="1:10" x14ac:dyDescent="0.4">
      <c r="A3998">
        <v>210001533</v>
      </c>
      <c r="B3998" t="s">
        <v>2206</v>
      </c>
      <c r="C3998" t="s">
        <v>8911</v>
      </c>
      <c r="D3998" t="s">
        <v>2775</v>
      </c>
      <c r="F3998" t="s">
        <v>8919</v>
      </c>
      <c r="G3998" t="s">
        <v>2775</v>
      </c>
      <c r="H3998" t="s">
        <v>8919</v>
      </c>
      <c r="I3998" t="s">
        <v>733</v>
      </c>
      <c r="J3998">
        <v>3283709363.5157318</v>
      </c>
    </row>
    <row r="3999" spans="1:10" x14ac:dyDescent="0.4">
      <c r="A3999">
        <v>210001533</v>
      </c>
      <c r="B3999" t="s">
        <v>2206</v>
      </c>
      <c r="C3999" t="s">
        <v>8911</v>
      </c>
      <c r="D3999" t="s">
        <v>2775</v>
      </c>
      <c r="F3999" t="s">
        <v>8920</v>
      </c>
      <c r="G3999" t="s">
        <v>2775</v>
      </c>
      <c r="H3999" t="s">
        <v>8920</v>
      </c>
      <c r="I3999" t="s">
        <v>733</v>
      </c>
      <c r="J3999">
        <v>4037491883.9192262</v>
      </c>
    </row>
    <row r="4000" spans="1:10" x14ac:dyDescent="0.4">
      <c r="A4000">
        <v>210001533</v>
      </c>
      <c r="B4000" t="s">
        <v>2206</v>
      </c>
      <c r="C4000" t="s">
        <v>8911</v>
      </c>
      <c r="D4000" t="s">
        <v>2775</v>
      </c>
      <c r="F4000" t="s">
        <v>8921</v>
      </c>
      <c r="G4000" t="s">
        <v>2775</v>
      </c>
      <c r="H4000" t="s">
        <v>8921</v>
      </c>
      <c r="I4000" t="s">
        <v>733</v>
      </c>
      <c r="J4000">
        <v>1960460783.3463521</v>
      </c>
    </row>
    <row r="4001" spans="1:13" x14ac:dyDescent="0.4">
      <c r="A4001">
        <v>210001533</v>
      </c>
      <c r="B4001" t="s">
        <v>2206</v>
      </c>
      <c r="C4001" t="s">
        <v>8911</v>
      </c>
      <c r="D4001" t="s">
        <v>2775</v>
      </c>
      <c r="F4001" t="s">
        <v>8922</v>
      </c>
      <c r="G4001" t="s">
        <v>2775</v>
      </c>
      <c r="H4001" t="s">
        <v>8922</v>
      </c>
      <c r="I4001" t="s">
        <v>733</v>
      </c>
      <c r="J4001">
        <v>522275775.4470281</v>
      </c>
    </row>
    <row r="4002" spans="1:13" x14ac:dyDescent="0.4">
      <c r="A4002">
        <v>210001533</v>
      </c>
      <c r="B4002" t="s">
        <v>2206</v>
      </c>
      <c r="C4002" t="s">
        <v>8911</v>
      </c>
      <c r="D4002" t="s">
        <v>2775</v>
      </c>
      <c r="F4002" t="s">
        <v>8923</v>
      </c>
      <c r="G4002" t="s">
        <v>2775</v>
      </c>
      <c r="H4002" t="s">
        <v>8923</v>
      </c>
      <c r="I4002" t="s">
        <v>733</v>
      </c>
      <c r="J4002">
        <v>1848134484.1639359</v>
      </c>
    </row>
    <row r="4003" spans="1:13" x14ac:dyDescent="0.4">
      <c r="A4003">
        <v>210001533</v>
      </c>
      <c r="B4003" t="s">
        <v>2206</v>
      </c>
      <c r="C4003" t="s">
        <v>8911</v>
      </c>
      <c r="D4003" t="s">
        <v>2775</v>
      </c>
      <c r="F4003" t="s">
        <v>8924</v>
      </c>
      <c r="G4003" t="s">
        <v>2775</v>
      </c>
      <c r="H4003" t="s">
        <v>8924</v>
      </c>
      <c r="I4003" t="s">
        <v>733</v>
      </c>
      <c r="J4003">
        <v>2219569418.3368421</v>
      </c>
    </row>
    <row r="4004" spans="1:13" x14ac:dyDescent="0.4">
      <c r="A4004">
        <v>210001533</v>
      </c>
      <c r="B4004" t="s">
        <v>2206</v>
      </c>
      <c r="C4004" t="s">
        <v>8911</v>
      </c>
      <c r="D4004" t="s">
        <v>2775</v>
      </c>
      <c r="F4004" t="s">
        <v>8925</v>
      </c>
      <c r="G4004" t="s">
        <v>2775</v>
      </c>
      <c r="H4004" t="s">
        <v>8925</v>
      </c>
      <c r="I4004" t="s">
        <v>733</v>
      </c>
      <c r="J4004">
        <v>1414052913.370816</v>
      </c>
    </row>
    <row r="4005" spans="1:13" x14ac:dyDescent="0.4">
      <c r="A4005">
        <v>210001533</v>
      </c>
      <c r="B4005" t="s">
        <v>2206</v>
      </c>
      <c r="C4005" t="s">
        <v>8911</v>
      </c>
      <c r="D4005" t="s">
        <v>2775</v>
      </c>
      <c r="F4005" t="s">
        <v>8926</v>
      </c>
      <c r="G4005" t="s">
        <v>2775</v>
      </c>
      <c r="H4005" t="s">
        <v>8926</v>
      </c>
      <c r="I4005" t="s">
        <v>733</v>
      </c>
      <c r="J4005">
        <v>1514601357.4077001</v>
      </c>
    </row>
    <row r="4006" spans="1:13" x14ac:dyDescent="0.4">
      <c r="A4006">
        <v>210001533</v>
      </c>
      <c r="B4006" t="s">
        <v>2206</v>
      </c>
      <c r="C4006" t="s">
        <v>8911</v>
      </c>
      <c r="D4006" t="s">
        <v>2775</v>
      </c>
      <c r="F4006" t="s">
        <v>8927</v>
      </c>
      <c r="G4006" t="s">
        <v>2775</v>
      </c>
      <c r="H4006" t="s">
        <v>8927</v>
      </c>
      <c r="I4006" t="s">
        <v>733</v>
      </c>
      <c r="J4006">
        <v>0</v>
      </c>
    </row>
    <row r="4007" spans="1:13" x14ac:dyDescent="0.4">
      <c r="A4007">
        <v>210001533</v>
      </c>
      <c r="B4007" t="s">
        <v>2206</v>
      </c>
      <c r="C4007" t="s">
        <v>8911</v>
      </c>
      <c r="D4007" t="s">
        <v>2775</v>
      </c>
      <c r="F4007" t="s">
        <v>8928</v>
      </c>
      <c r="G4007" t="s">
        <v>2775</v>
      </c>
      <c r="H4007" t="s">
        <v>8928</v>
      </c>
      <c r="I4007" t="s">
        <v>733</v>
      </c>
      <c r="J4007">
        <v>261138201.08935541</v>
      </c>
    </row>
    <row r="4008" spans="1:13" x14ac:dyDescent="0.4">
      <c r="A4008">
        <v>210001533</v>
      </c>
      <c r="B4008" t="s">
        <v>2206</v>
      </c>
      <c r="C4008" t="s">
        <v>8911</v>
      </c>
      <c r="D4008" t="s">
        <v>2775</v>
      </c>
      <c r="F4008" t="s">
        <v>8201</v>
      </c>
      <c r="G4008" t="s">
        <v>2775</v>
      </c>
      <c r="H4008" t="s">
        <v>8201</v>
      </c>
      <c r="I4008" t="s">
        <v>733</v>
      </c>
      <c r="J4008">
        <v>1279577080.882561</v>
      </c>
    </row>
    <row r="4009" spans="1:13" x14ac:dyDescent="0.4">
      <c r="A4009">
        <v>210001533</v>
      </c>
      <c r="B4009" t="s">
        <v>2206</v>
      </c>
      <c r="C4009" t="s">
        <v>8911</v>
      </c>
      <c r="D4009" t="s">
        <v>2775</v>
      </c>
      <c r="F4009" t="s">
        <v>8929</v>
      </c>
      <c r="G4009" t="s">
        <v>2775</v>
      </c>
      <c r="H4009" t="s">
        <v>8929</v>
      </c>
      <c r="I4009" t="s">
        <v>733</v>
      </c>
      <c r="J4009">
        <v>1116599162.7534881</v>
      </c>
    </row>
    <row r="4010" spans="1:13" x14ac:dyDescent="0.4">
      <c r="A4010">
        <v>210001533</v>
      </c>
      <c r="B4010" t="s">
        <v>2206</v>
      </c>
      <c r="C4010" t="s">
        <v>8911</v>
      </c>
      <c r="D4010" t="s">
        <v>2775</v>
      </c>
      <c r="F4010" t="s">
        <v>8930</v>
      </c>
      <c r="G4010" t="s">
        <v>2775</v>
      </c>
      <c r="H4010" t="s">
        <v>8930</v>
      </c>
      <c r="I4010" t="s">
        <v>733</v>
      </c>
      <c r="J4010">
        <v>3425745355.8360848</v>
      </c>
    </row>
    <row r="4011" spans="1:13" x14ac:dyDescent="0.4">
      <c r="A4011">
        <v>210001555</v>
      </c>
      <c r="B4011" t="s">
        <v>8931</v>
      </c>
      <c r="C4011" t="s">
        <v>8932</v>
      </c>
      <c r="D4011" t="s">
        <v>595</v>
      </c>
      <c r="F4011" t="s">
        <v>8933</v>
      </c>
      <c r="G4011" t="s">
        <v>595</v>
      </c>
      <c r="H4011" t="s">
        <v>8933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 x14ac:dyDescent="0.4">
      <c r="A4012">
        <v>210001555</v>
      </c>
      <c r="B4012" t="s">
        <v>8931</v>
      </c>
      <c r="C4012" t="s">
        <v>8932</v>
      </c>
      <c r="D4012" t="s">
        <v>595</v>
      </c>
      <c r="F4012" t="s">
        <v>8934</v>
      </c>
      <c r="G4012" t="s">
        <v>595</v>
      </c>
      <c r="H4012" t="s">
        <v>8934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 x14ac:dyDescent="0.4">
      <c r="A4013">
        <v>210001555</v>
      </c>
      <c r="B4013" t="s">
        <v>8931</v>
      </c>
      <c r="C4013" t="s">
        <v>8932</v>
      </c>
      <c r="D4013" t="s">
        <v>595</v>
      </c>
      <c r="F4013" t="s">
        <v>8935</v>
      </c>
      <c r="G4013" t="s">
        <v>595</v>
      </c>
      <c r="H4013" t="s">
        <v>8935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 x14ac:dyDescent="0.4">
      <c r="A4014">
        <v>210001555</v>
      </c>
      <c r="B4014" t="s">
        <v>8931</v>
      </c>
      <c r="C4014" t="s">
        <v>8932</v>
      </c>
      <c r="D4014" t="s">
        <v>595</v>
      </c>
      <c r="F4014" t="s">
        <v>8936</v>
      </c>
      <c r="G4014" t="s">
        <v>595</v>
      </c>
      <c r="H4014" t="s">
        <v>8936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 x14ac:dyDescent="0.4">
      <c r="A4015">
        <v>210001555</v>
      </c>
      <c r="B4015" t="s">
        <v>8931</v>
      </c>
      <c r="C4015" t="s">
        <v>8932</v>
      </c>
      <c r="D4015" t="s">
        <v>595</v>
      </c>
      <c r="F4015" t="s">
        <v>8937</v>
      </c>
      <c r="G4015" t="s">
        <v>595</v>
      </c>
      <c r="H4015" t="s">
        <v>8937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 x14ac:dyDescent="0.4">
      <c r="A4016">
        <v>210001555</v>
      </c>
      <c r="B4016" t="s">
        <v>8931</v>
      </c>
      <c r="C4016" t="s">
        <v>8932</v>
      </c>
      <c r="D4016" t="s">
        <v>595</v>
      </c>
      <c r="F4016" t="s">
        <v>8938</v>
      </c>
      <c r="G4016" t="s">
        <v>595</v>
      </c>
      <c r="H4016" t="s">
        <v>8938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 x14ac:dyDescent="0.4">
      <c r="A4017">
        <v>210001555</v>
      </c>
      <c r="B4017" t="s">
        <v>8931</v>
      </c>
      <c r="C4017" t="s">
        <v>8932</v>
      </c>
      <c r="D4017" t="s">
        <v>2775</v>
      </c>
      <c r="F4017" t="s">
        <v>5116</v>
      </c>
      <c r="G4017" t="s">
        <v>2775</v>
      </c>
      <c r="H4017" t="s">
        <v>5116</v>
      </c>
      <c r="I4017" t="s">
        <v>733</v>
      </c>
      <c r="J4017">
        <v>417197249.9583078</v>
      </c>
    </row>
    <row r="4018" spans="1:13" x14ac:dyDescent="0.4">
      <c r="A4018">
        <v>210001555</v>
      </c>
      <c r="B4018" t="s">
        <v>8931</v>
      </c>
      <c r="C4018" t="s">
        <v>8932</v>
      </c>
      <c r="D4018" t="s">
        <v>2775</v>
      </c>
      <c r="F4018" t="s">
        <v>8939</v>
      </c>
      <c r="G4018" t="s">
        <v>2775</v>
      </c>
      <c r="H4018" t="s">
        <v>8939</v>
      </c>
      <c r="I4018" t="s">
        <v>733</v>
      </c>
      <c r="J4018">
        <v>240189377.09389079</v>
      </c>
    </row>
    <row r="4019" spans="1:13" x14ac:dyDescent="0.4">
      <c r="A4019">
        <v>210001555</v>
      </c>
      <c r="B4019" t="s">
        <v>8931</v>
      </c>
      <c r="C4019" t="s">
        <v>8932</v>
      </c>
      <c r="D4019" t="s">
        <v>2775</v>
      </c>
      <c r="F4019" t="s">
        <v>8936</v>
      </c>
      <c r="G4019" t="s">
        <v>2775</v>
      </c>
      <c r="H4019" t="s">
        <v>8936</v>
      </c>
      <c r="I4019" t="s">
        <v>733</v>
      </c>
      <c r="J4019">
        <v>517217019.02991593</v>
      </c>
    </row>
    <row r="4020" spans="1:13" x14ac:dyDescent="0.4">
      <c r="A4020">
        <v>210001555</v>
      </c>
      <c r="B4020" t="s">
        <v>8931</v>
      </c>
      <c r="C4020" t="s">
        <v>8932</v>
      </c>
      <c r="D4020" t="s">
        <v>2775</v>
      </c>
      <c r="F4020" t="s">
        <v>8940</v>
      </c>
      <c r="G4020" t="s">
        <v>2775</v>
      </c>
      <c r="H4020" t="s">
        <v>8940</v>
      </c>
      <c r="I4020" t="s">
        <v>733</v>
      </c>
      <c r="J4020">
        <v>319806730.84538949</v>
      </c>
    </row>
    <row r="4021" spans="1:13" x14ac:dyDescent="0.4">
      <c r="A4021">
        <v>210001555</v>
      </c>
      <c r="B4021" t="s">
        <v>8931</v>
      </c>
      <c r="C4021" t="s">
        <v>8932</v>
      </c>
      <c r="D4021" t="s">
        <v>2775</v>
      </c>
      <c r="F4021" t="s">
        <v>8941</v>
      </c>
      <c r="G4021" t="s">
        <v>2775</v>
      </c>
      <c r="H4021" t="s">
        <v>8941</v>
      </c>
      <c r="I4021" t="s">
        <v>733</v>
      </c>
      <c r="J4021">
        <v>252819174.48557469</v>
      </c>
    </row>
    <row r="4022" spans="1:13" x14ac:dyDescent="0.4">
      <c r="A4022">
        <v>210001555</v>
      </c>
      <c r="B4022" t="s">
        <v>8931</v>
      </c>
      <c r="C4022" t="s">
        <v>8932</v>
      </c>
      <c r="D4022" t="s">
        <v>4433</v>
      </c>
      <c r="F4022" t="s">
        <v>8933</v>
      </c>
      <c r="G4022" t="s">
        <v>4433</v>
      </c>
      <c r="H4022" t="s">
        <v>8933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 x14ac:dyDescent="0.4">
      <c r="A4023">
        <v>210001555</v>
      </c>
      <c r="B4023" t="s">
        <v>8931</v>
      </c>
      <c r="C4023" t="s">
        <v>8932</v>
      </c>
      <c r="D4023" t="s">
        <v>4433</v>
      </c>
      <c r="F4023" t="s">
        <v>8942</v>
      </c>
      <c r="G4023" t="s">
        <v>4433</v>
      </c>
      <c r="H4023" t="s">
        <v>8942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 x14ac:dyDescent="0.4">
      <c r="A4024">
        <v>210001555</v>
      </c>
      <c r="B4024" t="s">
        <v>8931</v>
      </c>
      <c r="C4024" t="s">
        <v>8932</v>
      </c>
      <c r="D4024" t="s">
        <v>4433</v>
      </c>
      <c r="F4024" t="s">
        <v>8943</v>
      </c>
      <c r="G4024" t="s">
        <v>4433</v>
      </c>
      <c r="H4024" t="s">
        <v>8943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 x14ac:dyDescent="0.4">
      <c r="A4025">
        <v>210001555</v>
      </c>
      <c r="B4025" t="s">
        <v>8931</v>
      </c>
      <c r="C4025" t="s">
        <v>8932</v>
      </c>
      <c r="D4025" t="s">
        <v>4433</v>
      </c>
      <c r="F4025" t="s">
        <v>8944</v>
      </c>
      <c r="G4025" t="s">
        <v>4433</v>
      </c>
      <c r="H4025" t="s">
        <v>8944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 x14ac:dyDescent="0.4">
      <c r="A4026">
        <v>210001555</v>
      </c>
      <c r="B4026" t="s">
        <v>8931</v>
      </c>
      <c r="C4026" t="s">
        <v>8932</v>
      </c>
      <c r="D4026" t="s">
        <v>4433</v>
      </c>
      <c r="F4026" t="s">
        <v>8945</v>
      </c>
      <c r="G4026" t="s">
        <v>4433</v>
      </c>
      <c r="H4026" t="s">
        <v>8945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 x14ac:dyDescent="0.4">
      <c r="A4027">
        <v>210001555</v>
      </c>
      <c r="B4027" t="s">
        <v>8931</v>
      </c>
      <c r="C4027" t="s">
        <v>8932</v>
      </c>
      <c r="D4027" t="s">
        <v>4433</v>
      </c>
      <c r="F4027" t="s">
        <v>8946</v>
      </c>
      <c r="G4027" t="s">
        <v>4433</v>
      </c>
      <c r="H4027" t="s">
        <v>8946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 x14ac:dyDescent="0.4">
      <c r="A4028">
        <v>210001555</v>
      </c>
      <c r="B4028" t="s">
        <v>8931</v>
      </c>
      <c r="C4028" t="s">
        <v>8932</v>
      </c>
      <c r="D4028" t="s">
        <v>4433</v>
      </c>
      <c r="F4028" t="s">
        <v>8947</v>
      </c>
      <c r="G4028" t="s">
        <v>4433</v>
      </c>
      <c r="H4028" t="s">
        <v>8947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 x14ac:dyDescent="0.4">
      <c r="A4029">
        <v>210001555</v>
      </c>
      <c r="B4029" t="s">
        <v>8931</v>
      </c>
      <c r="C4029" t="s">
        <v>8932</v>
      </c>
      <c r="D4029" t="s">
        <v>4433</v>
      </c>
      <c r="F4029" t="s">
        <v>8948</v>
      </c>
      <c r="G4029" t="s">
        <v>4433</v>
      </c>
      <c r="H4029" t="s">
        <v>8948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 x14ac:dyDescent="0.4">
      <c r="A4030">
        <v>210001555</v>
      </c>
      <c r="B4030" t="s">
        <v>8931</v>
      </c>
      <c r="C4030" t="s">
        <v>8932</v>
      </c>
      <c r="D4030" t="s">
        <v>4433</v>
      </c>
      <c r="F4030" t="s">
        <v>5120</v>
      </c>
      <c r="G4030" t="s">
        <v>4433</v>
      </c>
      <c r="H4030" t="s">
        <v>5120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 x14ac:dyDescent="0.4">
      <c r="A4031">
        <v>210001555</v>
      </c>
      <c r="B4031" t="s">
        <v>8931</v>
      </c>
      <c r="C4031" t="s">
        <v>8932</v>
      </c>
      <c r="D4031" t="s">
        <v>4433</v>
      </c>
      <c r="F4031" t="s">
        <v>8949</v>
      </c>
      <c r="G4031" t="s">
        <v>4433</v>
      </c>
      <c r="H4031" t="s">
        <v>8949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 x14ac:dyDescent="0.4">
      <c r="A4032">
        <v>210001555</v>
      </c>
      <c r="B4032" t="s">
        <v>8931</v>
      </c>
      <c r="C4032" t="s">
        <v>8932</v>
      </c>
      <c r="D4032" t="s">
        <v>4433</v>
      </c>
      <c r="F4032" t="s">
        <v>8950</v>
      </c>
      <c r="G4032" t="s">
        <v>4433</v>
      </c>
      <c r="H4032" t="s">
        <v>8950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 x14ac:dyDescent="0.4">
      <c r="A4033">
        <v>210001555</v>
      </c>
      <c r="B4033" t="s">
        <v>8931</v>
      </c>
      <c r="C4033" t="s">
        <v>8932</v>
      </c>
      <c r="D4033" t="s">
        <v>4433</v>
      </c>
      <c r="F4033" t="s">
        <v>8951</v>
      </c>
      <c r="G4033" t="s">
        <v>4433</v>
      </c>
      <c r="H4033" t="s">
        <v>8951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 x14ac:dyDescent="0.4">
      <c r="A4034">
        <v>210001555</v>
      </c>
      <c r="B4034" t="s">
        <v>8931</v>
      </c>
      <c r="C4034" t="s">
        <v>8932</v>
      </c>
      <c r="D4034" t="s">
        <v>4433</v>
      </c>
      <c r="F4034" t="s">
        <v>8939</v>
      </c>
      <c r="G4034" t="s">
        <v>4433</v>
      </c>
      <c r="H4034" t="s">
        <v>8939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 x14ac:dyDescent="0.4">
      <c r="A4035">
        <v>210001555</v>
      </c>
      <c r="B4035" t="s">
        <v>8931</v>
      </c>
      <c r="C4035" t="s">
        <v>8932</v>
      </c>
      <c r="D4035" t="s">
        <v>4433</v>
      </c>
      <c r="F4035" t="s">
        <v>8952</v>
      </c>
      <c r="G4035" t="s">
        <v>4433</v>
      </c>
      <c r="H4035" t="s">
        <v>8952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 x14ac:dyDescent="0.4">
      <c r="A4036">
        <v>210001555</v>
      </c>
      <c r="B4036" t="s">
        <v>8931</v>
      </c>
      <c r="C4036" t="s">
        <v>8932</v>
      </c>
      <c r="D4036" t="s">
        <v>4433</v>
      </c>
      <c r="F4036" t="s">
        <v>8940</v>
      </c>
      <c r="G4036" t="s">
        <v>4433</v>
      </c>
      <c r="H4036" t="s">
        <v>8940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 x14ac:dyDescent="0.4">
      <c r="A4037">
        <v>210001555</v>
      </c>
      <c r="B4037" t="s">
        <v>8931</v>
      </c>
      <c r="C4037" t="s">
        <v>8932</v>
      </c>
      <c r="D4037" t="s">
        <v>4433</v>
      </c>
      <c r="F4037" t="s">
        <v>8953</v>
      </c>
      <c r="G4037" t="s">
        <v>4433</v>
      </c>
      <c r="H4037" t="s">
        <v>8953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 x14ac:dyDescent="0.4">
      <c r="A4038">
        <v>210001555</v>
      </c>
      <c r="B4038" t="s">
        <v>8931</v>
      </c>
      <c r="C4038" t="s">
        <v>8932</v>
      </c>
      <c r="D4038" t="s">
        <v>4433</v>
      </c>
      <c r="F4038" t="s">
        <v>8954</v>
      </c>
      <c r="G4038" t="s">
        <v>4433</v>
      </c>
      <c r="H4038" t="s">
        <v>8954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 x14ac:dyDescent="0.4">
      <c r="A4039">
        <v>210001555</v>
      </c>
      <c r="B4039" t="s">
        <v>8931</v>
      </c>
      <c r="C4039" t="s">
        <v>8932</v>
      </c>
      <c r="D4039" t="s">
        <v>4433</v>
      </c>
      <c r="F4039" t="s">
        <v>8955</v>
      </c>
      <c r="G4039" t="s">
        <v>4433</v>
      </c>
      <c r="H4039" t="s">
        <v>8955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 x14ac:dyDescent="0.4">
      <c r="A4040">
        <v>210001555</v>
      </c>
      <c r="B4040" t="s">
        <v>8931</v>
      </c>
      <c r="C4040" t="s">
        <v>8932</v>
      </c>
      <c r="D4040" t="s">
        <v>4433</v>
      </c>
      <c r="F4040" t="s">
        <v>8941</v>
      </c>
      <c r="G4040" t="s">
        <v>4433</v>
      </c>
      <c r="H4040" t="s">
        <v>8941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 x14ac:dyDescent="0.4">
      <c r="A4041">
        <v>210001555</v>
      </c>
      <c r="B4041" t="s">
        <v>8931</v>
      </c>
      <c r="C4041" t="s">
        <v>8932</v>
      </c>
      <c r="D4041" t="s">
        <v>4433</v>
      </c>
      <c r="F4041" t="s">
        <v>8956</v>
      </c>
      <c r="G4041" t="s">
        <v>4433</v>
      </c>
      <c r="H4041" t="s">
        <v>8956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 x14ac:dyDescent="0.4">
      <c r="A4042">
        <v>210001555</v>
      </c>
      <c r="B4042" t="s">
        <v>8931</v>
      </c>
      <c r="C4042" t="s">
        <v>8932</v>
      </c>
      <c r="D4042" t="s">
        <v>4433</v>
      </c>
      <c r="F4042" t="s">
        <v>8957</v>
      </c>
      <c r="G4042" t="s">
        <v>4433</v>
      </c>
      <c r="H4042" t="s">
        <v>8957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 x14ac:dyDescent="0.4">
      <c r="A4043">
        <v>210001555</v>
      </c>
      <c r="B4043" t="s">
        <v>8931</v>
      </c>
      <c r="C4043" t="s">
        <v>8932</v>
      </c>
      <c r="D4043" t="s">
        <v>4433</v>
      </c>
      <c r="F4043" t="s">
        <v>5125</v>
      </c>
      <c r="G4043" t="s">
        <v>4433</v>
      </c>
      <c r="H4043" t="s">
        <v>5125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 x14ac:dyDescent="0.4">
      <c r="A4044">
        <v>210001556</v>
      </c>
      <c r="B4044" t="s">
        <v>8958</v>
      </c>
      <c r="C4044" t="s">
        <v>8959</v>
      </c>
      <c r="D4044" t="s">
        <v>595</v>
      </c>
      <c r="E4044" t="s">
        <v>8960</v>
      </c>
      <c r="F4044" t="s">
        <v>8961</v>
      </c>
      <c r="G4044" t="s">
        <v>595</v>
      </c>
      <c r="H4044" t="s">
        <v>8962</v>
      </c>
      <c r="I4044" t="s">
        <v>733</v>
      </c>
      <c r="J4044">
        <v>4991114973.2872801</v>
      </c>
      <c r="K4044">
        <v>8</v>
      </c>
      <c r="L4044" t="s">
        <v>8963</v>
      </c>
      <c r="M4044" t="s">
        <v>8964</v>
      </c>
    </row>
    <row r="4045" spans="1:13" x14ac:dyDescent="0.4">
      <c r="A4045">
        <v>210001556</v>
      </c>
      <c r="B4045" t="s">
        <v>8965</v>
      </c>
      <c r="C4045" t="s">
        <v>8959</v>
      </c>
      <c r="D4045" t="s">
        <v>2775</v>
      </c>
      <c r="E4045" t="s">
        <v>8966</v>
      </c>
      <c r="F4045" t="s">
        <v>8967</v>
      </c>
      <c r="G4045" t="s">
        <v>2775</v>
      </c>
      <c r="H4045" t="s">
        <v>8967</v>
      </c>
      <c r="I4045" t="s">
        <v>733</v>
      </c>
      <c r="J4045">
        <v>62305842.173109531</v>
      </c>
    </row>
    <row r="4046" spans="1:13" x14ac:dyDescent="0.4">
      <c r="A4046">
        <v>210001556</v>
      </c>
      <c r="B4046" t="s">
        <v>8965</v>
      </c>
      <c r="C4046" t="s">
        <v>8959</v>
      </c>
      <c r="D4046" t="s">
        <v>2775</v>
      </c>
      <c r="E4046" t="s">
        <v>8968</v>
      </c>
      <c r="F4046" t="s">
        <v>8968</v>
      </c>
      <c r="G4046" t="s">
        <v>2775</v>
      </c>
      <c r="H4046" t="s">
        <v>8968</v>
      </c>
      <c r="I4046" t="s">
        <v>733</v>
      </c>
      <c r="J4046">
        <v>3237988281.6998501</v>
      </c>
    </row>
    <row r="4047" spans="1:13" x14ac:dyDescent="0.4">
      <c r="A4047">
        <v>210001556</v>
      </c>
      <c r="B4047" t="s">
        <v>8965</v>
      </c>
      <c r="C4047" t="s">
        <v>8959</v>
      </c>
      <c r="D4047" t="s">
        <v>2775</v>
      </c>
      <c r="E4047" t="s">
        <v>8966</v>
      </c>
      <c r="F4047" t="s">
        <v>8969</v>
      </c>
      <c r="G4047" t="s">
        <v>2775</v>
      </c>
      <c r="H4047" t="s">
        <v>8969</v>
      </c>
      <c r="I4047" t="s">
        <v>733</v>
      </c>
      <c r="J4047">
        <v>1217788433.1188691</v>
      </c>
    </row>
    <row r="4048" spans="1:13" x14ac:dyDescent="0.4">
      <c r="A4048">
        <v>210001556</v>
      </c>
      <c r="B4048" t="s">
        <v>8965</v>
      </c>
      <c r="C4048" t="s">
        <v>8959</v>
      </c>
      <c r="D4048" t="s">
        <v>2775</v>
      </c>
      <c r="E4048" t="s">
        <v>8966</v>
      </c>
      <c r="F4048" t="s">
        <v>8970</v>
      </c>
      <c r="G4048" t="s">
        <v>2775</v>
      </c>
      <c r="H4048" t="s">
        <v>8970</v>
      </c>
      <c r="I4048" t="s">
        <v>733</v>
      </c>
      <c r="J4048">
        <v>1022070455.615958</v>
      </c>
    </row>
    <row r="4049" spans="1:10" x14ac:dyDescent="0.4">
      <c r="A4049">
        <v>210001556</v>
      </c>
      <c r="B4049" t="s">
        <v>8965</v>
      </c>
      <c r="C4049" t="s">
        <v>8959</v>
      </c>
      <c r="D4049" t="s">
        <v>2775</v>
      </c>
      <c r="E4049" t="s">
        <v>8966</v>
      </c>
      <c r="F4049" t="s">
        <v>8971</v>
      </c>
      <c r="G4049" t="s">
        <v>2775</v>
      </c>
      <c r="H4049" t="s">
        <v>8971</v>
      </c>
      <c r="I4049" t="s">
        <v>733</v>
      </c>
      <c r="J4049">
        <v>171636146.44458309</v>
      </c>
    </row>
    <row r="4050" spans="1:10" x14ac:dyDescent="0.4">
      <c r="A4050">
        <v>210001556</v>
      </c>
      <c r="B4050" t="s">
        <v>8965</v>
      </c>
      <c r="C4050" t="s">
        <v>8959</v>
      </c>
      <c r="D4050" t="s">
        <v>2775</v>
      </c>
      <c r="E4050" t="s">
        <v>8972</v>
      </c>
      <c r="F4050" t="s">
        <v>8973</v>
      </c>
      <c r="G4050" t="s">
        <v>2775</v>
      </c>
      <c r="H4050" t="s">
        <v>8973</v>
      </c>
      <c r="I4050" t="s">
        <v>733</v>
      </c>
      <c r="J4050">
        <v>3064929985.608923</v>
      </c>
    </row>
    <row r="4051" spans="1:10" x14ac:dyDescent="0.4">
      <c r="A4051">
        <v>210001556</v>
      </c>
      <c r="B4051" t="s">
        <v>8965</v>
      </c>
      <c r="C4051" t="s">
        <v>8959</v>
      </c>
      <c r="D4051" t="s">
        <v>2775</v>
      </c>
      <c r="E4051" t="s">
        <v>8972</v>
      </c>
      <c r="F4051" t="s">
        <v>8974</v>
      </c>
      <c r="G4051" t="s">
        <v>2775</v>
      </c>
      <c r="H4051" t="s">
        <v>8974</v>
      </c>
      <c r="I4051" t="s">
        <v>733</v>
      </c>
      <c r="J4051">
        <v>352291207.87597722</v>
      </c>
    </row>
    <row r="4052" spans="1:10" x14ac:dyDescent="0.4">
      <c r="A4052">
        <v>210001556</v>
      </c>
      <c r="B4052" t="s">
        <v>8965</v>
      </c>
      <c r="C4052" t="s">
        <v>8959</v>
      </c>
      <c r="D4052" t="s">
        <v>2775</v>
      </c>
      <c r="E4052" t="s">
        <v>8972</v>
      </c>
      <c r="F4052" t="s">
        <v>8975</v>
      </c>
      <c r="G4052" t="s">
        <v>2775</v>
      </c>
      <c r="H4052" t="s">
        <v>8975</v>
      </c>
      <c r="I4052" t="s">
        <v>733</v>
      </c>
      <c r="J4052">
        <v>642931454.37365842</v>
      </c>
    </row>
    <row r="4053" spans="1:10" x14ac:dyDescent="0.4">
      <c r="A4053">
        <v>210001556</v>
      </c>
      <c r="B4053" t="s">
        <v>8965</v>
      </c>
      <c r="C4053" t="s">
        <v>8959</v>
      </c>
      <c r="D4053" t="s">
        <v>2775</v>
      </c>
      <c r="E4053" t="s">
        <v>8966</v>
      </c>
      <c r="F4053" t="s">
        <v>8976</v>
      </c>
      <c r="G4053" t="s">
        <v>2775</v>
      </c>
      <c r="H4053" t="s">
        <v>8976</v>
      </c>
      <c r="I4053" t="s">
        <v>733</v>
      </c>
      <c r="J4053">
        <v>56075257.955798566</v>
      </c>
    </row>
    <row r="4054" spans="1:10" x14ac:dyDescent="0.4">
      <c r="A4054">
        <v>210001556</v>
      </c>
      <c r="B4054" t="s">
        <v>8965</v>
      </c>
      <c r="C4054" t="s">
        <v>8959</v>
      </c>
      <c r="D4054" t="s">
        <v>2775</v>
      </c>
      <c r="E4054" t="s">
        <v>8972</v>
      </c>
      <c r="F4054" t="s">
        <v>8977</v>
      </c>
      <c r="G4054" t="s">
        <v>2775</v>
      </c>
      <c r="H4054" t="s">
        <v>8977</v>
      </c>
      <c r="I4054" t="s">
        <v>733</v>
      </c>
      <c r="J4054">
        <v>1761456039.3798859</v>
      </c>
    </row>
    <row r="4055" spans="1:10" x14ac:dyDescent="0.4">
      <c r="A4055">
        <v>210001556</v>
      </c>
      <c r="B4055" t="s">
        <v>8965</v>
      </c>
      <c r="C4055" t="s">
        <v>8959</v>
      </c>
      <c r="D4055" t="s">
        <v>2775</v>
      </c>
      <c r="E4055" t="s">
        <v>8972</v>
      </c>
      <c r="F4055" t="s">
        <v>8978</v>
      </c>
      <c r="G4055" t="s">
        <v>2775</v>
      </c>
      <c r="H4055" t="s">
        <v>8978</v>
      </c>
      <c r="I4055" t="s">
        <v>733</v>
      </c>
      <c r="J4055">
        <v>2113747247.255863</v>
      </c>
    </row>
    <row r="4056" spans="1:10" x14ac:dyDescent="0.4">
      <c r="A4056">
        <v>210001556</v>
      </c>
      <c r="B4056" t="s">
        <v>8965</v>
      </c>
      <c r="C4056" t="s">
        <v>8959</v>
      </c>
      <c r="D4056" t="s">
        <v>2775</v>
      </c>
      <c r="E4056" t="s">
        <v>8972</v>
      </c>
      <c r="F4056" t="s">
        <v>8979</v>
      </c>
      <c r="G4056" t="s">
        <v>2775</v>
      </c>
      <c r="H4056" t="s">
        <v>8979</v>
      </c>
      <c r="I4056" t="s">
        <v>733</v>
      </c>
      <c r="J4056">
        <v>2642184059.069829</v>
      </c>
    </row>
    <row r="4057" spans="1:10" x14ac:dyDescent="0.4">
      <c r="A4057">
        <v>210001556</v>
      </c>
      <c r="B4057" t="s">
        <v>8965</v>
      </c>
      <c r="C4057" t="s">
        <v>8959</v>
      </c>
      <c r="D4057" t="s">
        <v>2775</v>
      </c>
      <c r="E4057" t="s">
        <v>8972</v>
      </c>
      <c r="F4057" t="s">
        <v>8980</v>
      </c>
      <c r="G4057" t="s">
        <v>2775</v>
      </c>
      <c r="H4057" t="s">
        <v>8980</v>
      </c>
      <c r="I4057" t="s">
        <v>733</v>
      </c>
      <c r="J4057">
        <v>5284368118.1396589</v>
      </c>
    </row>
    <row r="4058" spans="1:10" x14ac:dyDescent="0.4">
      <c r="A4058">
        <v>210001556</v>
      </c>
      <c r="B4058" t="s">
        <v>8965</v>
      </c>
      <c r="C4058" t="s">
        <v>8959</v>
      </c>
      <c r="D4058" t="s">
        <v>2775</v>
      </c>
      <c r="E4058" t="s">
        <v>8966</v>
      </c>
      <c r="F4058" t="s">
        <v>8981</v>
      </c>
      <c r="G4058" t="s">
        <v>2775</v>
      </c>
      <c r="H4058" t="s">
        <v>8981</v>
      </c>
      <c r="I4058" t="s">
        <v>733</v>
      </c>
      <c r="J4058">
        <v>249223244.0807538</v>
      </c>
    </row>
    <row r="4059" spans="1:10" x14ac:dyDescent="0.4">
      <c r="A4059">
        <v>210001556</v>
      </c>
      <c r="B4059" t="s">
        <v>8958</v>
      </c>
      <c r="C4059" t="s">
        <v>8959</v>
      </c>
      <c r="D4059" t="s">
        <v>2775</v>
      </c>
      <c r="E4059" t="s">
        <v>8982</v>
      </c>
      <c r="F4059" t="s">
        <v>8983</v>
      </c>
      <c r="G4059" t="s">
        <v>2775</v>
      </c>
      <c r="H4059" t="s">
        <v>8983</v>
      </c>
      <c r="I4059" t="s">
        <v>1084</v>
      </c>
      <c r="J4059">
        <v>2481278213.0400701</v>
      </c>
    </row>
    <row r="4060" spans="1:10" x14ac:dyDescent="0.4">
      <c r="A4060">
        <v>210001556</v>
      </c>
      <c r="B4060" t="s">
        <v>8965</v>
      </c>
      <c r="C4060" t="s">
        <v>8959</v>
      </c>
      <c r="D4060" t="s">
        <v>2775</v>
      </c>
      <c r="E4060" t="s">
        <v>8972</v>
      </c>
      <c r="F4060" t="s">
        <v>8984</v>
      </c>
      <c r="G4060" t="s">
        <v>2775</v>
      </c>
      <c r="H4060" t="s">
        <v>8984</v>
      </c>
      <c r="I4060" t="s">
        <v>733</v>
      </c>
      <c r="J4060">
        <v>1321092029.534915</v>
      </c>
    </row>
    <row r="4061" spans="1:10" x14ac:dyDescent="0.4">
      <c r="A4061">
        <v>210001556</v>
      </c>
      <c r="B4061" t="s">
        <v>8965</v>
      </c>
      <c r="C4061" t="s">
        <v>8959</v>
      </c>
      <c r="D4061" t="s">
        <v>2775</v>
      </c>
      <c r="E4061" t="s">
        <v>8966</v>
      </c>
      <c r="F4061" t="s">
        <v>8985</v>
      </c>
      <c r="G4061" t="s">
        <v>2775</v>
      </c>
      <c r="H4061" t="s">
        <v>8985</v>
      </c>
      <c r="I4061" t="s">
        <v>733</v>
      </c>
      <c r="J4061">
        <v>31152921.086554769</v>
      </c>
    </row>
    <row r="4062" spans="1:10" x14ac:dyDescent="0.4">
      <c r="A4062">
        <v>210001556</v>
      </c>
      <c r="B4062" t="s">
        <v>8965</v>
      </c>
      <c r="C4062" t="s">
        <v>8959</v>
      </c>
      <c r="D4062" t="s">
        <v>2775</v>
      </c>
      <c r="E4062" t="s">
        <v>8966</v>
      </c>
      <c r="F4062" t="s">
        <v>8986</v>
      </c>
      <c r="G4062" t="s">
        <v>2775</v>
      </c>
      <c r="H4062" t="s">
        <v>8986</v>
      </c>
      <c r="I4062" t="s">
        <v>733</v>
      </c>
      <c r="J4062">
        <v>124614675.0266434</v>
      </c>
    </row>
    <row r="4063" spans="1:10" x14ac:dyDescent="0.4">
      <c r="A4063">
        <v>210001556</v>
      </c>
      <c r="B4063" t="s">
        <v>8965</v>
      </c>
      <c r="C4063" t="s">
        <v>8959</v>
      </c>
      <c r="D4063" t="s">
        <v>2775</v>
      </c>
      <c r="E4063" t="s">
        <v>8972</v>
      </c>
      <c r="F4063" t="s">
        <v>8643</v>
      </c>
      <c r="G4063" t="s">
        <v>2775</v>
      </c>
      <c r="H4063" t="s">
        <v>8643</v>
      </c>
      <c r="I4063" t="s">
        <v>733</v>
      </c>
      <c r="J4063">
        <v>5284364595.2275791</v>
      </c>
    </row>
    <row r="4064" spans="1:10" x14ac:dyDescent="0.4">
      <c r="A4064">
        <v>210001556</v>
      </c>
      <c r="B4064" t="s">
        <v>8958</v>
      </c>
      <c r="C4064" t="s">
        <v>8959</v>
      </c>
      <c r="D4064" t="s">
        <v>2775</v>
      </c>
      <c r="E4064" t="s">
        <v>8987</v>
      </c>
      <c r="F4064" t="s">
        <v>8988</v>
      </c>
      <c r="G4064" t="s">
        <v>2775</v>
      </c>
      <c r="H4064" t="s">
        <v>8988</v>
      </c>
      <c r="I4064" t="s">
        <v>733</v>
      </c>
      <c r="J4064">
        <v>1618990320.0687599</v>
      </c>
    </row>
    <row r="4065" spans="1:10" x14ac:dyDescent="0.4">
      <c r="A4065">
        <v>210001556</v>
      </c>
      <c r="B4065" t="s">
        <v>8965</v>
      </c>
      <c r="C4065" t="s">
        <v>8959</v>
      </c>
      <c r="D4065" t="s">
        <v>2775</v>
      </c>
      <c r="E4065" t="s">
        <v>8972</v>
      </c>
      <c r="F4065" t="s">
        <v>8989</v>
      </c>
      <c r="G4065" t="s">
        <v>2775</v>
      </c>
      <c r="H4065" t="s">
        <v>8989</v>
      </c>
      <c r="I4065" t="s">
        <v>733</v>
      </c>
      <c r="J4065">
        <v>1761450755.0117681</v>
      </c>
    </row>
    <row r="4066" spans="1:10" x14ac:dyDescent="0.4">
      <c r="A4066">
        <v>210001556</v>
      </c>
      <c r="B4066" t="s">
        <v>8965</v>
      </c>
      <c r="C4066" t="s">
        <v>8959</v>
      </c>
      <c r="D4066" t="s">
        <v>2775</v>
      </c>
      <c r="E4066" t="s">
        <v>8972</v>
      </c>
      <c r="F4066" t="s">
        <v>8990</v>
      </c>
      <c r="G4066" t="s">
        <v>2775</v>
      </c>
      <c r="H4066" t="s">
        <v>8990</v>
      </c>
      <c r="I4066" t="s">
        <v>733</v>
      </c>
      <c r="J4066">
        <v>1761456039.3798859</v>
      </c>
    </row>
    <row r="4067" spans="1:10" x14ac:dyDescent="0.4">
      <c r="A4067">
        <v>210001556</v>
      </c>
      <c r="B4067" t="s">
        <v>8958</v>
      </c>
      <c r="C4067" t="s">
        <v>8959</v>
      </c>
      <c r="D4067" t="s">
        <v>2775</v>
      </c>
      <c r="E4067" t="s">
        <v>8991</v>
      </c>
      <c r="F4067" t="s">
        <v>8992</v>
      </c>
      <c r="G4067" t="s">
        <v>2775</v>
      </c>
      <c r="H4067" t="s">
        <v>8992</v>
      </c>
      <c r="I4067" t="s">
        <v>733</v>
      </c>
      <c r="J4067">
        <v>3432264204.7035699</v>
      </c>
    </row>
    <row r="4068" spans="1:10" x14ac:dyDescent="0.4">
      <c r="A4068">
        <v>210001556</v>
      </c>
      <c r="B4068" t="s">
        <v>8958</v>
      </c>
      <c r="C4068" t="s">
        <v>8959</v>
      </c>
      <c r="D4068" t="s">
        <v>2775</v>
      </c>
      <c r="E4068" t="s">
        <v>8993</v>
      </c>
      <c r="F4068" t="s">
        <v>8994</v>
      </c>
      <c r="G4068" t="s">
        <v>2775</v>
      </c>
      <c r="H4068" t="s">
        <v>8994</v>
      </c>
      <c r="I4068" t="s">
        <v>733</v>
      </c>
      <c r="J4068">
        <v>6475969789.5012703</v>
      </c>
    </row>
    <row r="4069" spans="1:10" x14ac:dyDescent="0.4">
      <c r="A4069">
        <v>210001556</v>
      </c>
      <c r="B4069" t="s">
        <v>8965</v>
      </c>
      <c r="C4069" t="s">
        <v>8959</v>
      </c>
      <c r="D4069" t="s">
        <v>2775</v>
      </c>
      <c r="E4069" t="s">
        <v>8966</v>
      </c>
      <c r="F4069" t="s">
        <v>8995</v>
      </c>
      <c r="G4069" t="s">
        <v>2775</v>
      </c>
      <c r="H4069" t="s">
        <v>8995</v>
      </c>
      <c r="I4069" t="s">
        <v>733</v>
      </c>
      <c r="J4069">
        <v>99447413.891817063</v>
      </c>
    </row>
    <row r="4070" spans="1:10" x14ac:dyDescent="0.4">
      <c r="A4070">
        <v>210001556</v>
      </c>
      <c r="B4070" t="s">
        <v>8965</v>
      </c>
      <c r="C4070" t="s">
        <v>8959</v>
      </c>
      <c r="D4070" t="s">
        <v>2775</v>
      </c>
      <c r="E4070" t="s">
        <v>8972</v>
      </c>
      <c r="F4070" t="s">
        <v>8996</v>
      </c>
      <c r="G4070" t="s">
        <v>2775</v>
      </c>
      <c r="H4070" t="s">
        <v>8996</v>
      </c>
      <c r="I4070" t="s">
        <v>733</v>
      </c>
      <c r="J4070">
        <v>3522906794.391654</v>
      </c>
    </row>
    <row r="4071" spans="1:10" x14ac:dyDescent="0.4">
      <c r="A4071">
        <v>210001556</v>
      </c>
      <c r="B4071" t="s">
        <v>8965</v>
      </c>
      <c r="C4071" t="s">
        <v>8959</v>
      </c>
      <c r="D4071" t="s">
        <v>2775</v>
      </c>
      <c r="E4071" t="s">
        <v>8972</v>
      </c>
      <c r="F4071" t="s">
        <v>8997</v>
      </c>
      <c r="G4071" t="s">
        <v>2775</v>
      </c>
      <c r="H4071" t="s">
        <v>8997</v>
      </c>
      <c r="I4071" t="s">
        <v>733</v>
      </c>
      <c r="J4071">
        <v>246603845.51318401</v>
      </c>
    </row>
    <row r="4072" spans="1:10" x14ac:dyDescent="0.4">
      <c r="A4072">
        <v>210001556</v>
      </c>
      <c r="B4072" t="s">
        <v>8965</v>
      </c>
      <c r="C4072" t="s">
        <v>8959</v>
      </c>
      <c r="D4072" t="s">
        <v>2775</v>
      </c>
      <c r="E4072" t="s">
        <v>8972</v>
      </c>
      <c r="F4072" t="s">
        <v>8998</v>
      </c>
      <c r="G4072" t="s">
        <v>2775</v>
      </c>
      <c r="H4072" t="s">
        <v>8998</v>
      </c>
      <c r="I4072" t="s">
        <v>733</v>
      </c>
      <c r="J4072">
        <v>12330192275.659201</v>
      </c>
    </row>
    <row r="4073" spans="1:10" x14ac:dyDescent="0.4">
      <c r="A4073">
        <v>210001556</v>
      </c>
      <c r="B4073" t="s">
        <v>8965</v>
      </c>
      <c r="C4073" t="s">
        <v>8959</v>
      </c>
      <c r="D4073" t="s">
        <v>2775</v>
      </c>
      <c r="E4073" t="s">
        <v>8972</v>
      </c>
      <c r="F4073" t="s">
        <v>8999</v>
      </c>
      <c r="G4073" t="s">
        <v>2775</v>
      </c>
      <c r="H4073" t="s">
        <v>8999</v>
      </c>
      <c r="I4073" t="s">
        <v>733</v>
      </c>
      <c r="J4073">
        <v>1514852193.8667021</v>
      </c>
    </row>
    <row r="4074" spans="1:10" x14ac:dyDescent="0.4">
      <c r="A4074">
        <v>210001556</v>
      </c>
      <c r="B4074" t="s">
        <v>8958</v>
      </c>
      <c r="C4074" t="s">
        <v>8959</v>
      </c>
      <c r="D4074" t="s">
        <v>2775</v>
      </c>
      <c r="E4074" t="s">
        <v>9000</v>
      </c>
      <c r="F4074" t="s">
        <v>8052</v>
      </c>
      <c r="G4074" t="s">
        <v>2775</v>
      </c>
      <c r="H4074" t="s">
        <v>8052</v>
      </c>
      <c r="I4074" t="s">
        <v>853</v>
      </c>
      <c r="J4074">
        <v>22659867095.250751</v>
      </c>
    </row>
    <row r="4075" spans="1:10" x14ac:dyDescent="0.4">
      <c r="A4075">
        <v>210001556</v>
      </c>
      <c r="B4075" t="s">
        <v>8965</v>
      </c>
      <c r="C4075" t="s">
        <v>8959</v>
      </c>
      <c r="D4075" t="s">
        <v>2775</v>
      </c>
      <c r="E4075" t="s">
        <v>8966</v>
      </c>
      <c r="F4075" t="s">
        <v>9001</v>
      </c>
      <c r="G4075" t="s">
        <v>2775</v>
      </c>
      <c r="H4075" t="s">
        <v>9001</v>
      </c>
      <c r="I4075" t="s">
        <v>733</v>
      </c>
      <c r="J4075">
        <v>93458763.259664297</v>
      </c>
    </row>
    <row r="4076" spans="1:10" x14ac:dyDescent="0.4">
      <c r="A4076">
        <v>210001556</v>
      </c>
      <c r="B4076" t="s">
        <v>8965</v>
      </c>
      <c r="C4076" t="s">
        <v>8959</v>
      </c>
      <c r="D4076" t="s">
        <v>2775</v>
      </c>
      <c r="E4076" t="s">
        <v>8966</v>
      </c>
      <c r="F4076" t="s">
        <v>9002</v>
      </c>
      <c r="G4076" t="s">
        <v>2775</v>
      </c>
      <c r="H4076" t="s">
        <v>9002</v>
      </c>
      <c r="I4076" t="s">
        <v>733</v>
      </c>
      <c r="J4076">
        <v>311528899.33633679</v>
      </c>
    </row>
    <row r="4077" spans="1:10" x14ac:dyDescent="0.4">
      <c r="A4077">
        <v>210001556</v>
      </c>
      <c r="B4077" t="s">
        <v>8965</v>
      </c>
      <c r="C4077" t="s">
        <v>8959</v>
      </c>
      <c r="D4077" t="s">
        <v>2775</v>
      </c>
      <c r="E4077" t="s">
        <v>8966</v>
      </c>
      <c r="F4077" t="s">
        <v>9003</v>
      </c>
      <c r="G4077" t="s">
        <v>2775</v>
      </c>
      <c r="H4077" t="s">
        <v>9003</v>
      </c>
      <c r="I4077" t="s">
        <v>733</v>
      </c>
      <c r="J4077">
        <v>124611684.34621909</v>
      </c>
    </row>
    <row r="4078" spans="1:10" x14ac:dyDescent="0.4">
      <c r="A4078">
        <v>210001556</v>
      </c>
      <c r="B4078" t="s">
        <v>8958</v>
      </c>
      <c r="C4078" t="s">
        <v>8959</v>
      </c>
      <c r="D4078" t="s">
        <v>2775</v>
      </c>
      <c r="E4078" t="s">
        <v>9004</v>
      </c>
      <c r="F4078" t="s">
        <v>9005</v>
      </c>
      <c r="G4078" t="s">
        <v>2775</v>
      </c>
      <c r="H4078" t="s">
        <v>9005</v>
      </c>
      <c r="I4078" t="s">
        <v>733</v>
      </c>
      <c r="J4078">
        <v>1942738305.29723</v>
      </c>
    </row>
    <row r="4079" spans="1:10" x14ac:dyDescent="0.4">
      <c r="A4079">
        <v>210001556</v>
      </c>
      <c r="B4079" t="s">
        <v>8965</v>
      </c>
      <c r="C4079" t="s">
        <v>8959</v>
      </c>
      <c r="D4079" t="s">
        <v>2775</v>
      </c>
      <c r="E4079" t="s">
        <v>8972</v>
      </c>
      <c r="F4079" t="s">
        <v>9006</v>
      </c>
      <c r="G4079" t="s">
        <v>2775</v>
      </c>
      <c r="H4079" t="s">
        <v>9006</v>
      </c>
      <c r="I4079" t="s">
        <v>733</v>
      </c>
      <c r="J4079">
        <v>3522910317.3037319</v>
      </c>
    </row>
    <row r="4080" spans="1:10" x14ac:dyDescent="0.4">
      <c r="A4080">
        <v>210001556</v>
      </c>
      <c r="B4080" t="s">
        <v>8958</v>
      </c>
      <c r="C4080" t="s">
        <v>8959</v>
      </c>
      <c r="D4080" t="s">
        <v>2775</v>
      </c>
      <c r="E4080" t="s">
        <v>9007</v>
      </c>
      <c r="F4080" t="s">
        <v>9008</v>
      </c>
      <c r="G4080" t="s">
        <v>2775</v>
      </c>
      <c r="H4080" t="s">
        <v>9008</v>
      </c>
      <c r="I4080" t="s">
        <v>733</v>
      </c>
      <c r="J4080">
        <v>4856971717.6120005</v>
      </c>
    </row>
    <row r="4081" spans="1:10" x14ac:dyDescent="0.4">
      <c r="A4081">
        <v>210001556</v>
      </c>
      <c r="B4081" t="s">
        <v>8965</v>
      </c>
      <c r="C4081" t="s">
        <v>8959</v>
      </c>
      <c r="D4081" t="s">
        <v>2775</v>
      </c>
      <c r="E4081" t="s">
        <v>8972</v>
      </c>
      <c r="F4081" t="s">
        <v>9009</v>
      </c>
      <c r="G4081" t="s">
        <v>2775</v>
      </c>
      <c r="H4081" t="s">
        <v>9009</v>
      </c>
      <c r="I4081" t="s">
        <v>733</v>
      </c>
      <c r="J4081">
        <v>1761456039.3798859</v>
      </c>
    </row>
    <row r="4082" spans="1:10" x14ac:dyDescent="0.4">
      <c r="A4082">
        <v>210001556</v>
      </c>
      <c r="B4082" t="s">
        <v>8965</v>
      </c>
      <c r="C4082" t="s">
        <v>8959</v>
      </c>
      <c r="D4082" t="s">
        <v>2775</v>
      </c>
      <c r="E4082" t="s">
        <v>8966</v>
      </c>
      <c r="F4082" t="s">
        <v>9010</v>
      </c>
      <c r="G4082" t="s">
        <v>2775</v>
      </c>
      <c r="H4082" t="s">
        <v>9010</v>
      </c>
      <c r="I4082" t="s">
        <v>733</v>
      </c>
      <c r="J4082">
        <v>31152921.086554769</v>
      </c>
    </row>
    <row r="4083" spans="1:10" x14ac:dyDescent="0.4">
      <c r="A4083">
        <v>210001556</v>
      </c>
      <c r="B4083" t="s">
        <v>8958</v>
      </c>
      <c r="C4083" t="s">
        <v>8959</v>
      </c>
      <c r="D4083" t="s">
        <v>2775</v>
      </c>
      <c r="E4083" t="s">
        <v>9011</v>
      </c>
      <c r="F4083" t="s">
        <v>9012</v>
      </c>
      <c r="G4083" t="s">
        <v>2775</v>
      </c>
      <c r="H4083" t="s">
        <v>9012</v>
      </c>
      <c r="I4083" t="s">
        <v>733</v>
      </c>
      <c r="J4083">
        <v>3237980633.3869901</v>
      </c>
    </row>
    <row r="4084" spans="1:10" x14ac:dyDescent="0.4">
      <c r="A4084">
        <v>210001556</v>
      </c>
      <c r="B4084" t="s">
        <v>8958</v>
      </c>
      <c r="C4084" t="s">
        <v>8959</v>
      </c>
      <c r="D4084" t="s">
        <v>2775</v>
      </c>
      <c r="E4084" t="s">
        <v>9013</v>
      </c>
      <c r="F4084" t="s">
        <v>9014</v>
      </c>
      <c r="G4084" t="s">
        <v>2775</v>
      </c>
      <c r="H4084" t="s">
        <v>9014</v>
      </c>
      <c r="I4084" t="s">
        <v>733</v>
      </c>
      <c r="J4084">
        <v>6474877091.5402002</v>
      </c>
    </row>
    <row r="4085" spans="1:10" x14ac:dyDescent="0.4">
      <c r="A4085">
        <v>210001556</v>
      </c>
      <c r="B4085" t="s">
        <v>8965</v>
      </c>
      <c r="C4085" t="s">
        <v>8959</v>
      </c>
      <c r="D4085" t="s">
        <v>2775</v>
      </c>
      <c r="E4085" t="s">
        <v>8972</v>
      </c>
      <c r="F4085" t="s">
        <v>9015</v>
      </c>
      <c r="G4085" t="s">
        <v>2775</v>
      </c>
      <c r="H4085" t="s">
        <v>9015</v>
      </c>
      <c r="I4085" t="s">
        <v>733</v>
      </c>
      <c r="J4085">
        <v>1761447232.099689</v>
      </c>
    </row>
    <row r="4086" spans="1:10" x14ac:dyDescent="0.4">
      <c r="A4086">
        <v>210001556</v>
      </c>
      <c r="B4086" t="s">
        <v>8965</v>
      </c>
      <c r="C4086" t="s">
        <v>8959</v>
      </c>
      <c r="D4086" t="s">
        <v>2775</v>
      </c>
      <c r="E4086" t="s">
        <v>8972</v>
      </c>
      <c r="F4086" t="s">
        <v>9016</v>
      </c>
      <c r="G4086" t="s">
        <v>2775</v>
      </c>
      <c r="H4086" t="s">
        <v>9016</v>
      </c>
      <c r="I4086" t="s">
        <v>733</v>
      </c>
      <c r="J4086">
        <v>5284274760.9695711</v>
      </c>
    </row>
    <row r="4087" spans="1:10" x14ac:dyDescent="0.4">
      <c r="A4087">
        <v>210001556</v>
      </c>
      <c r="B4087" t="s">
        <v>8958</v>
      </c>
      <c r="C4087" t="s">
        <v>8959</v>
      </c>
      <c r="D4087" t="s">
        <v>2775</v>
      </c>
      <c r="E4087" t="s">
        <v>9017</v>
      </c>
      <c r="F4087" t="s">
        <v>9018</v>
      </c>
      <c r="G4087" t="s">
        <v>2775</v>
      </c>
      <c r="H4087" t="s">
        <v>9018</v>
      </c>
      <c r="I4087" t="s">
        <v>733</v>
      </c>
      <c r="J4087">
        <v>8418758568.7127895</v>
      </c>
    </row>
    <row r="4088" spans="1:10" x14ac:dyDescent="0.4">
      <c r="A4088">
        <v>210001556</v>
      </c>
      <c r="B4088" t="s">
        <v>8965</v>
      </c>
      <c r="C4088" t="s">
        <v>8959</v>
      </c>
      <c r="D4088" t="s">
        <v>2775</v>
      </c>
      <c r="E4088" t="s">
        <v>8972</v>
      </c>
      <c r="F4088" t="s">
        <v>9019</v>
      </c>
      <c r="G4088" t="s">
        <v>2775</v>
      </c>
      <c r="H4088" t="s">
        <v>9019</v>
      </c>
      <c r="I4088" t="s">
        <v>733</v>
      </c>
      <c r="J4088">
        <v>5284364595.2275791</v>
      </c>
    </row>
    <row r="4089" spans="1:10" x14ac:dyDescent="0.4">
      <c r="A4089">
        <v>210001556</v>
      </c>
      <c r="B4089" t="s">
        <v>8965</v>
      </c>
      <c r="C4089" t="s">
        <v>8959</v>
      </c>
      <c r="D4089" t="s">
        <v>2775</v>
      </c>
      <c r="E4089" t="s">
        <v>8972</v>
      </c>
      <c r="F4089" t="s">
        <v>9020</v>
      </c>
      <c r="G4089" t="s">
        <v>2775</v>
      </c>
      <c r="H4089" t="s">
        <v>9020</v>
      </c>
      <c r="I4089" t="s">
        <v>733</v>
      </c>
      <c r="J4089">
        <v>8807213261.5699329</v>
      </c>
    </row>
    <row r="4090" spans="1:10" x14ac:dyDescent="0.4">
      <c r="A4090">
        <v>210001556</v>
      </c>
      <c r="B4090" t="s">
        <v>8958</v>
      </c>
      <c r="C4090" t="s">
        <v>8959</v>
      </c>
      <c r="D4090" t="s">
        <v>2775</v>
      </c>
      <c r="E4090" t="s">
        <v>9021</v>
      </c>
      <c r="F4090" t="s">
        <v>9022</v>
      </c>
      <c r="G4090" t="s">
        <v>2775</v>
      </c>
      <c r="H4090" t="s">
        <v>9022</v>
      </c>
      <c r="I4090" t="s">
        <v>733</v>
      </c>
      <c r="J4090">
        <v>6475972775.0209599</v>
      </c>
    </row>
    <row r="4091" spans="1:10" x14ac:dyDescent="0.4">
      <c r="A4091">
        <v>210001556</v>
      </c>
      <c r="B4091" t="s">
        <v>8965</v>
      </c>
      <c r="C4091" t="s">
        <v>8959</v>
      </c>
      <c r="D4091" t="s">
        <v>2775</v>
      </c>
      <c r="E4091" t="s">
        <v>8972</v>
      </c>
      <c r="F4091" t="s">
        <v>9023</v>
      </c>
      <c r="G4091" t="s">
        <v>2775</v>
      </c>
      <c r="H4091" t="s">
        <v>9023</v>
      </c>
      <c r="I4091" t="s">
        <v>733</v>
      </c>
      <c r="J4091">
        <v>8807262582.339035</v>
      </c>
    </row>
    <row r="4092" spans="1:10" x14ac:dyDescent="0.4">
      <c r="A4092">
        <v>210001556</v>
      </c>
      <c r="B4092" t="s">
        <v>8965</v>
      </c>
      <c r="C4092" t="s">
        <v>8959</v>
      </c>
      <c r="D4092" t="s">
        <v>2775</v>
      </c>
      <c r="E4092" t="s">
        <v>8966</v>
      </c>
      <c r="F4092" t="s">
        <v>9024</v>
      </c>
      <c r="G4092" t="s">
        <v>2775</v>
      </c>
      <c r="H4092" t="s">
        <v>9024</v>
      </c>
      <c r="I4092" t="s">
        <v>733</v>
      </c>
      <c r="J4092">
        <v>484827926.40267801</v>
      </c>
    </row>
    <row r="4093" spans="1:10" x14ac:dyDescent="0.4">
      <c r="A4093">
        <v>210001556</v>
      </c>
      <c r="B4093" t="s">
        <v>8965</v>
      </c>
      <c r="C4093" t="s">
        <v>8959</v>
      </c>
      <c r="D4093" t="s">
        <v>2775</v>
      </c>
      <c r="E4093" t="s">
        <v>8972</v>
      </c>
      <c r="F4093" t="s">
        <v>9025</v>
      </c>
      <c r="G4093" t="s">
        <v>2775</v>
      </c>
      <c r="H4093" t="s">
        <v>9025</v>
      </c>
      <c r="I4093" t="s">
        <v>733</v>
      </c>
      <c r="J4093">
        <v>26421840590.698292</v>
      </c>
    </row>
    <row r="4094" spans="1:10" x14ac:dyDescent="0.4">
      <c r="A4094">
        <v>210001556</v>
      </c>
      <c r="B4094" t="s">
        <v>8965</v>
      </c>
      <c r="C4094" t="s">
        <v>8959</v>
      </c>
      <c r="D4094" t="s">
        <v>2775</v>
      </c>
      <c r="E4094" t="s">
        <v>8966</v>
      </c>
      <c r="F4094" t="s">
        <v>9026</v>
      </c>
      <c r="G4094" t="s">
        <v>2775</v>
      </c>
      <c r="H4094" t="s">
        <v>9026</v>
      </c>
      <c r="I4094" t="s">
        <v>733</v>
      </c>
      <c r="J4094">
        <v>196347702.64975521</v>
      </c>
    </row>
    <row r="4095" spans="1:10" x14ac:dyDescent="0.4">
      <c r="A4095">
        <v>210001556</v>
      </c>
      <c r="B4095" t="s">
        <v>8965</v>
      </c>
      <c r="C4095" t="s">
        <v>8959</v>
      </c>
      <c r="D4095" t="s">
        <v>2775</v>
      </c>
      <c r="E4095" t="s">
        <v>8966</v>
      </c>
      <c r="F4095" t="s">
        <v>9027</v>
      </c>
      <c r="G4095" t="s">
        <v>2775</v>
      </c>
      <c r="H4095" t="s">
        <v>9027</v>
      </c>
      <c r="I4095" t="s">
        <v>733</v>
      </c>
      <c r="J4095">
        <v>124611684.34621909</v>
      </c>
    </row>
    <row r="4096" spans="1:10" x14ac:dyDescent="0.4">
      <c r="A4096">
        <v>210001556</v>
      </c>
      <c r="B4096" t="s">
        <v>8965</v>
      </c>
      <c r="C4096" t="s">
        <v>8959</v>
      </c>
      <c r="D4096" t="s">
        <v>2775</v>
      </c>
      <c r="E4096" t="s">
        <v>8966</v>
      </c>
      <c r="F4096" t="s">
        <v>9028</v>
      </c>
      <c r="G4096" t="s">
        <v>2775</v>
      </c>
      <c r="H4096" t="s">
        <v>9028</v>
      </c>
      <c r="I4096" t="s">
        <v>733</v>
      </c>
      <c r="J4096">
        <v>529606387.50238568</v>
      </c>
    </row>
    <row r="4097" spans="1:13" x14ac:dyDescent="0.4">
      <c r="A4097">
        <v>210001556</v>
      </c>
      <c r="B4097" t="s">
        <v>8965</v>
      </c>
      <c r="C4097" t="s">
        <v>8959</v>
      </c>
      <c r="D4097" t="s">
        <v>2775</v>
      </c>
      <c r="E4097" t="s">
        <v>8972</v>
      </c>
      <c r="F4097" t="s">
        <v>9029</v>
      </c>
      <c r="G4097" t="s">
        <v>2775</v>
      </c>
      <c r="H4097" t="s">
        <v>9029</v>
      </c>
      <c r="I4097" t="s">
        <v>733</v>
      </c>
      <c r="J4097">
        <v>8807276673.9873505</v>
      </c>
    </row>
    <row r="4098" spans="1:13" x14ac:dyDescent="0.4">
      <c r="A4098">
        <v>210001556</v>
      </c>
      <c r="B4098" t="s">
        <v>8965</v>
      </c>
      <c r="C4098" t="s">
        <v>8959</v>
      </c>
      <c r="D4098" t="s">
        <v>2775</v>
      </c>
      <c r="E4098" t="s">
        <v>8966</v>
      </c>
      <c r="F4098" t="s">
        <v>9030</v>
      </c>
      <c r="G4098" t="s">
        <v>2775</v>
      </c>
      <c r="H4098" t="s">
        <v>9030</v>
      </c>
      <c r="I4098" t="s">
        <v>733</v>
      </c>
      <c r="J4098">
        <v>136207237.71552989</v>
      </c>
    </row>
    <row r="4099" spans="1:13" x14ac:dyDescent="0.4">
      <c r="A4099">
        <v>210001556</v>
      </c>
      <c r="B4099" t="s">
        <v>8965</v>
      </c>
      <c r="C4099" t="s">
        <v>8959</v>
      </c>
      <c r="D4099" t="s">
        <v>2775</v>
      </c>
      <c r="E4099" t="s">
        <v>8966</v>
      </c>
      <c r="F4099" t="s">
        <v>9031</v>
      </c>
      <c r="G4099" t="s">
        <v>2775</v>
      </c>
      <c r="H4099" t="s">
        <v>9031</v>
      </c>
      <c r="I4099" t="s">
        <v>733</v>
      </c>
      <c r="J4099">
        <v>62305842.173109531</v>
      </c>
    </row>
    <row r="4100" spans="1:13" x14ac:dyDescent="0.4">
      <c r="A4100">
        <v>210001556</v>
      </c>
      <c r="B4100" t="s">
        <v>8965</v>
      </c>
      <c r="C4100" t="s">
        <v>8959</v>
      </c>
      <c r="D4100" t="s">
        <v>2775</v>
      </c>
      <c r="E4100" t="s">
        <v>8972</v>
      </c>
      <c r="F4100" t="s">
        <v>9032</v>
      </c>
      <c r="G4100" t="s">
        <v>2775</v>
      </c>
      <c r="H4100" t="s">
        <v>9032</v>
      </c>
      <c r="I4100" t="s">
        <v>733</v>
      </c>
      <c r="J4100">
        <v>3522912078.7597718</v>
      </c>
    </row>
    <row r="4101" spans="1:13" x14ac:dyDescent="0.4">
      <c r="A4101">
        <v>210001556</v>
      </c>
      <c r="B4101" t="s">
        <v>8965</v>
      </c>
      <c r="C4101" t="s">
        <v>8959</v>
      </c>
      <c r="D4101" t="s">
        <v>2775</v>
      </c>
      <c r="E4101" t="s">
        <v>8972</v>
      </c>
      <c r="F4101" t="s">
        <v>9033</v>
      </c>
      <c r="G4101" t="s">
        <v>2775</v>
      </c>
      <c r="H4101" t="s">
        <v>9033</v>
      </c>
      <c r="I4101" t="s">
        <v>733</v>
      </c>
      <c r="J4101">
        <v>3522912078.7597718</v>
      </c>
    </row>
    <row r="4102" spans="1:13" x14ac:dyDescent="0.4">
      <c r="A4102">
        <v>210001622</v>
      </c>
      <c r="B4102" t="s">
        <v>9034</v>
      </c>
      <c r="C4102" t="s">
        <v>9035</v>
      </c>
      <c r="D4102" t="s">
        <v>595</v>
      </c>
      <c r="E4102" t="s">
        <v>9036</v>
      </c>
      <c r="F4102" t="s">
        <v>9037</v>
      </c>
      <c r="G4102" t="s">
        <v>595</v>
      </c>
      <c r="H4102" t="s">
        <v>9038</v>
      </c>
      <c r="I4102" t="s">
        <v>853</v>
      </c>
      <c r="J4102">
        <v>49074455498.773117</v>
      </c>
      <c r="K4102">
        <v>5.5</v>
      </c>
      <c r="L4102" t="s">
        <v>9039</v>
      </c>
      <c r="M4102" t="s">
        <v>9040</v>
      </c>
    </row>
    <row r="4103" spans="1:13" x14ac:dyDescent="0.4">
      <c r="A4103">
        <v>210001633</v>
      </c>
      <c r="B4103" t="s">
        <v>2239</v>
      </c>
      <c r="C4103" t="s">
        <v>9041</v>
      </c>
      <c r="D4103" t="s">
        <v>595</v>
      </c>
      <c r="E4103" t="s">
        <v>9042</v>
      </c>
      <c r="F4103" t="s">
        <v>9043</v>
      </c>
      <c r="G4103" t="s">
        <v>595</v>
      </c>
      <c r="H4103" t="s">
        <v>9044</v>
      </c>
      <c r="I4103" t="s">
        <v>733</v>
      </c>
      <c r="J4103">
        <v>26038597109.740749</v>
      </c>
      <c r="K4103">
        <v>5</v>
      </c>
      <c r="L4103" t="s">
        <v>3810</v>
      </c>
      <c r="M4103" t="s">
        <v>9045</v>
      </c>
    </row>
    <row r="4104" spans="1:13" x14ac:dyDescent="0.4">
      <c r="A4104">
        <v>210001633</v>
      </c>
      <c r="B4104" t="s">
        <v>2239</v>
      </c>
      <c r="C4104" t="s">
        <v>9041</v>
      </c>
      <c r="D4104" t="s">
        <v>595</v>
      </c>
      <c r="E4104" t="s">
        <v>9046</v>
      </c>
      <c r="F4104" t="s">
        <v>9047</v>
      </c>
      <c r="G4104" t="s">
        <v>595</v>
      </c>
      <c r="H4104" t="s">
        <v>9044</v>
      </c>
      <c r="I4104" t="s">
        <v>733</v>
      </c>
      <c r="J4104">
        <v>9391855695.4162483</v>
      </c>
      <c r="K4104">
        <v>6</v>
      </c>
      <c r="L4104" t="s">
        <v>3810</v>
      </c>
      <c r="M4104" t="s">
        <v>9045</v>
      </c>
    </row>
    <row r="4105" spans="1:13" x14ac:dyDescent="0.4">
      <c r="A4105">
        <v>210001633</v>
      </c>
      <c r="B4105" t="s">
        <v>2239</v>
      </c>
      <c r="C4105" t="s">
        <v>9041</v>
      </c>
      <c r="D4105" t="s">
        <v>595</v>
      </c>
      <c r="E4105" t="s">
        <v>9048</v>
      </c>
      <c r="F4105" t="s">
        <v>9049</v>
      </c>
      <c r="G4105" t="s">
        <v>595</v>
      </c>
      <c r="H4105" t="s">
        <v>9044</v>
      </c>
      <c r="I4105" t="s">
        <v>733</v>
      </c>
      <c r="J4105">
        <v>15653092769.00581</v>
      </c>
      <c r="K4105">
        <v>7</v>
      </c>
      <c r="L4105" t="s">
        <v>3810</v>
      </c>
      <c r="M4105" t="s">
        <v>9045</v>
      </c>
    </row>
    <row r="4106" spans="1:13" x14ac:dyDescent="0.4">
      <c r="A4106">
        <v>210001642</v>
      </c>
      <c r="B4106" t="s">
        <v>2252</v>
      </c>
      <c r="C4106" t="s">
        <v>9050</v>
      </c>
      <c r="D4106" t="s">
        <v>2775</v>
      </c>
      <c r="F4106" t="s">
        <v>9051</v>
      </c>
      <c r="G4106" t="s">
        <v>2775</v>
      </c>
      <c r="H4106" t="s">
        <v>9051</v>
      </c>
      <c r="I4106" t="s">
        <v>733</v>
      </c>
      <c r="J4106">
        <v>4429092036.4906082</v>
      </c>
    </row>
    <row r="4107" spans="1:13" x14ac:dyDescent="0.4">
      <c r="A4107">
        <v>210001642</v>
      </c>
      <c r="B4107" t="s">
        <v>2252</v>
      </c>
      <c r="C4107" t="s">
        <v>9050</v>
      </c>
      <c r="D4107" t="s">
        <v>2775</v>
      </c>
      <c r="F4107" t="s">
        <v>9052</v>
      </c>
      <c r="G4107" t="s">
        <v>2775</v>
      </c>
      <c r="H4107" t="s">
        <v>9052</v>
      </c>
      <c r="I4107" t="s">
        <v>733</v>
      </c>
      <c r="J4107">
        <v>1976848771.2064519</v>
      </c>
    </row>
    <row r="4108" spans="1:13" x14ac:dyDescent="0.4">
      <c r="A4108">
        <v>210001642</v>
      </c>
      <c r="B4108" t="s">
        <v>2252</v>
      </c>
      <c r="C4108" t="s">
        <v>9050</v>
      </c>
      <c r="D4108" t="s">
        <v>2775</v>
      </c>
      <c r="F4108" t="s">
        <v>9053</v>
      </c>
      <c r="G4108" t="s">
        <v>2775</v>
      </c>
      <c r="H4108" t="s">
        <v>9053</v>
      </c>
      <c r="I4108" t="s">
        <v>733</v>
      </c>
      <c r="J4108">
        <v>1846115285.335084</v>
      </c>
    </row>
    <row r="4109" spans="1:13" x14ac:dyDescent="0.4">
      <c r="A4109">
        <v>210001642</v>
      </c>
      <c r="B4109" t="s">
        <v>2252</v>
      </c>
      <c r="C4109" t="s">
        <v>9050</v>
      </c>
      <c r="D4109" t="s">
        <v>2775</v>
      </c>
      <c r="F4109" t="s">
        <v>8312</v>
      </c>
      <c r="G4109" t="s">
        <v>2775</v>
      </c>
      <c r="H4109" t="s">
        <v>8312</v>
      </c>
      <c r="I4109" t="s">
        <v>733</v>
      </c>
      <c r="J4109">
        <v>5986009004.595089</v>
      </c>
    </row>
    <row r="4110" spans="1:13" x14ac:dyDescent="0.4">
      <c r="A4110">
        <v>210001642</v>
      </c>
      <c r="B4110" t="s">
        <v>2252</v>
      </c>
      <c r="C4110" t="s">
        <v>9050</v>
      </c>
      <c r="D4110" t="s">
        <v>2775</v>
      </c>
      <c r="F4110" t="s">
        <v>9054</v>
      </c>
      <c r="G4110" t="s">
        <v>2775</v>
      </c>
      <c r="H4110" t="s">
        <v>9054</v>
      </c>
      <c r="I4110" t="s">
        <v>733</v>
      </c>
      <c r="J4110">
        <v>209965901.5509859</v>
      </c>
    </row>
    <row r="4111" spans="1:13" x14ac:dyDescent="0.4">
      <c r="A4111">
        <v>210001642</v>
      </c>
      <c r="B4111" t="s">
        <v>2252</v>
      </c>
      <c r="C4111" t="s">
        <v>9050</v>
      </c>
      <c r="D4111" t="s">
        <v>2775</v>
      </c>
      <c r="F4111" t="s">
        <v>9055</v>
      </c>
      <c r="G4111" t="s">
        <v>2775</v>
      </c>
      <c r="H4111" t="s">
        <v>9055</v>
      </c>
      <c r="I4111" t="s">
        <v>733</v>
      </c>
      <c r="J4111">
        <v>4009160233.3886371</v>
      </c>
    </row>
    <row r="4112" spans="1:13" x14ac:dyDescent="0.4">
      <c r="A4112">
        <v>210001642</v>
      </c>
      <c r="B4112" t="s">
        <v>2252</v>
      </c>
      <c r="C4112" t="s">
        <v>9050</v>
      </c>
      <c r="D4112" t="s">
        <v>2775</v>
      </c>
      <c r="F4112" t="s">
        <v>9056</v>
      </c>
      <c r="G4112" t="s">
        <v>2775</v>
      </c>
      <c r="H4112" t="s">
        <v>9056</v>
      </c>
      <c r="I4112" t="s">
        <v>733</v>
      </c>
      <c r="J4112">
        <v>297121558.79856497</v>
      </c>
    </row>
    <row r="4113" spans="1:10" x14ac:dyDescent="0.4">
      <c r="A4113">
        <v>210001642</v>
      </c>
      <c r="B4113" t="s">
        <v>2252</v>
      </c>
      <c r="C4113" t="s">
        <v>9050</v>
      </c>
      <c r="D4113" t="s">
        <v>2775</v>
      </c>
      <c r="F4113" t="s">
        <v>9057</v>
      </c>
      <c r="G4113" t="s">
        <v>2775</v>
      </c>
      <c r="H4113" t="s">
        <v>9057</v>
      </c>
      <c r="I4113" t="s">
        <v>733</v>
      </c>
      <c r="J4113">
        <v>1089445715.594738</v>
      </c>
    </row>
    <row r="4114" spans="1:10" x14ac:dyDescent="0.4">
      <c r="A4114">
        <v>210001642</v>
      </c>
      <c r="B4114" t="s">
        <v>2252</v>
      </c>
      <c r="C4114" t="s">
        <v>9050</v>
      </c>
      <c r="D4114" t="s">
        <v>2775</v>
      </c>
      <c r="F4114" t="s">
        <v>9058</v>
      </c>
      <c r="G4114" t="s">
        <v>2775</v>
      </c>
      <c r="H4114" t="s">
        <v>9058</v>
      </c>
      <c r="I4114" t="s">
        <v>733</v>
      </c>
      <c r="J4114">
        <v>1382605653.6093221</v>
      </c>
    </row>
    <row r="4115" spans="1:10" x14ac:dyDescent="0.4">
      <c r="A4115">
        <v>210001642</v>
      </c>
      <c r="B4115" t="s">
        <v>2252</v>
      </c>
      <c r="C4115" t="s">
        <v>9050</v>
      </c>
      <c r="D4115" t="s">
        <v>2775</v>
      </c>
      <c r="F4115" t="s">
        <v>9059</v>
      </c>
      <c r="G4115" t="s">
        <v>2775</v>
      </c>
      <c r="H4115" t="s">
        <v>9059</v>
      </c>
      <c r="I4115" t="s">
        <v>733</v>
      </c>
      <c r="J4115">
        <v>827978743.85200095</v>
      </c>
    </row>
    <row r="4116" spans="1:10" x14ac:dyDescent="0.4">
      <c r="A4116">
        <v>210001642</v>
      </c>
      <c r="B4116" t="s">
        <v>2252</v>
      </c>
      <c r="C4116" t="s">
        <v>9050</v>
      </c>
      <c r="D4116" t="s">
        <v>2775</v>
      </c>
      <c r="F4116" t="s">
        <v>9060</v>
      </c>
      <c r="G4116" t="s">
        <v>2775</v>
      </c>
      <c r="H4116" t="s">
        <v>9060</v>
      </c>
      <c r="I4116" t="s">
        <v>733</v>
      </c>
      <c r="J4116">
        <v>1267718650.873877</v>
      </c>
    </row>
    <row r="4117" spans="1:10" x14ac:dyDescent="0.4">
      <c r="A4117">
        <v>210001642</v>
      </c>
      <c r="B4117" t="s">
        <v>2252</v>
      </c>
      <c r="C4117" t="s">
        <v>9050</v>
      </c>
      <c r="D4117" t="s">
        <v>2775</v>
      </c>
      <c r="F4117" t="s">
        <v>9061</v>
      </c>
      <c r="G4117" t="s">
        <v>2775</v>
      </c>
      <c r="H4117" t="s">
        <v>9061</v>
      </c>
      <c r="I4117" t="s">
        <v>733</v>
      </c>
      <c r="J4117">
        <v>1628226142.216136</v>
      </c>
    </row>
    <row r="4118" spans="1:10" x14ac:dyDescent="0.4">
      <c r="A4118">
        <v>210001642</v>
      </c>
      <c r="B4118" t="s">
        <v>2252</v>
      </c>
      <c r="C4118" t="s">
        <v>9050</v>
      </c>
      <c r="D4118" t="s">
        <v>2775</v>
      </c>
      <c r="F4118" t="s">
        <v>9062</v>
      </c>
      <c r="G4118" t="s">
        <v>2775</v>
      </c>
      <c r="H4118" t="s">
        <v>9062</v>
      </c>
      <c r="I4118" t="s">
        <v>733</v>
      </c>
      <c r="J4118">
        <v>1140946785.786489</v>
      </c>
    </row>
    <row r="4119" spans="1:10" x14ac:dyDescent="0.4">
      <c r="A4119">
        <v>210001642</v>
      </c>
      <c r="B4119" t="s">
        <v>2252</v>
      </c>
      <c r="C4119" t="s">
        <v>9050</v>
      </c>
      <c r="D4119" t="s">
        <v>2775</v>
      </c>
      <c r="F4119" t="s">
        <v>9063</v>
      </c>
      <c r="G4119" t="s">
        <v>2775</v>
      </c>
      <c r="H4119" t="s">
        <v>9063</v>
      </c>
      <c r="I4119" t="s">
        <v>733</v>
      </c>
      <c r="J4119">
        <v>217889143.1189476</v>
      </c>
    </row>
    <row r="4120" spans="1:10" x14ac:dyDescent="0.4">
      <c r="A4120">
        <v>210001642</v>
      </c>
      <c r="B4120" t="s">
        <v>2252</v>
      </c>
      <c r="C4120" t="s">
        <v>9050</v>
      </c>
      <c r="D4120" t="s">
        <v>2775</v>
      </c>
      <c r="F4120" t="s">
        <v>9064</v>
      </c>
      <c r="G4120" t="s">
        <v>2775</v>
      </c>
      <c r="H4120" t="s">
        <v>9064</v>
      </c>
      <c r="I4120" t="s">
        <v>733</v>
      </c>
      <c r="J4120">
        <v>1133023544.218528</v>
      </c>
    </row>
    <row r="4121" spans="1:10" x14ac:dyDescent="0.4">
      <c r="A4121">
        <v>210001642</v>
      </c>
      <c r="B4121" t="s">
        <v>2252</v>
      </c>
      <c r="C4121" t="s">
        <v>9050</v>
      </c>
      <c r="D4121" t="s">
        <v>2775</v>
      </c>
      <c r="F4121" t="s">
        <v>9065</v>
      </c>
      <c r="G4121" t="s">
        <v>2775</v>
      </c>
      <c r="H4121" t="s">
        <v>9065</v>
      </c>
      <c r="I4121" t="s">
        <v>733</v>
      </c>
      <c r="J4121">
        <v>1782729352.7913899</v>
      </c>
    </row>
    <row r="4122" spans="1:10" x14ac:dyDescent="0.4">
      <c r="A4122">
        <v>210001642</v>
      </c>
      <c r="B4122" t="s">
        <v>2252</v>
      </c>
      <c r="C4122" t="s">
        <v>9050</v>
      </c>
      <c r="D4122" t="s">
        <v>2775</v>
      </c>
      <c r="F4122" t="s">
        <v>8419</v>
      </c>
      <c r="G4122" t="s">
        <v>2775</v>
      </c>
      <c r="H4122" t="s">
        <v>8419</v>
      </c>
      <c r="I4122" t="s">
        <v>733</v>
      </c>
      <c r="J4122">
        <v>19043511108.59602</v>
      </c>
    </row>
    <row r="4123" spans="1:10" x14ac:dyDescent="0.4">
      <c r="A4123">
        <v>210001642</v>
      </c>
      <c r="B4123" t="s">
        <v>2252</v>
      </c>
      <c r="C4123" t="s">
        <v>9050</v>
      </c>
      <c r="D4123" t="s">
        <v>2775</v>
      </c>
      <c r="F4123" t="s">
        <v>9066</v>
      </c>
      <c r="G4123" t="s">
        <v>2775</v>
      </c>
      <c r="H4123" t="s">
        <v>9066</v>
      </c>
      <c r="I4123" t="s">
        <v>733</v>
      </c>
      <c r="J4123">
        <v>443701527.805857</v>
      </c>
    </row>
    <row r="4124" spans="1:10" x14ac:dyDescent="0.4">
      <c r="A4124">
        <v>210001642</v>
      </c>
      <c r="B4124" t="s">
        <v>2252</v>
      </c>
      <c r="C4124" t="s">
        <v>9050</v>
      </c>
      <c r="D4124" t="s">
        <v>2775</v>
      </c>
      <c r="F4124" t="s">
        <v>9067</v>
      </c>
      <c r="G4124" t="s">
        <v>2775</v>
      </c>
      <c r="H4124" t="s">
        <v>9067</v>
      </c>
      <c r="I4124" t="s">
        <v>733</v>
      </c>
      <c r="J4124">
        <v>79232415.679617316</v>
      </c>
    </row>
    <row r="4125" spans="1:10" x14ac:dyDescent="0.4">
      <c r="A4125">
        <v>210001642</v>
      </c>
      <c r="B4125" t="s">
        <v>2252</v>
      </c>
      <c r="C4125" t="s">
        <v>9050</v>
      </c>
      <c r="D4125" t="s">
        <v>2775</v>
      </c>
      <c r="F4125" t="s">
        <v>9068</v>
      </c>
      <c r="G4125" t="s">
        <v>2775</v>
      </c>
      <c r="H4125" t="s">
        <v>9068</v>
      </c>
      <c r="I4125" t="s">
        <v>733</v>
      </c>
      <c r="J4125">
        <v>1529185622.6166141</v>
      </c>
    </row>
    <row r="4126" spans="1:10" x14ac:dyDescent="0.4">
      <c r="A4126">
        <v>210001642</v>
      </c>
      <c r="B4126" t="s">
        <v>2252</v>
      </c>
      <c r="C4126" t="s">
        <v>9050</v>
      </c>
      <c r="D4126" t="s">
        <v>2775</v>
      </c>
      <c r="F4126" t="s">
        <v>9069</v>
      </c>
      <c r="G4126" t="s">
        <v>2775</v>
      </c>
      <c r="H4126" t="s">
        <v>9069</v>
      </c>
      <c r="I4126" t="s">
        <v>733</v>
      </c>
      <c r="J4126">
        <v>1782729352.7913899</v>
      </c>
    </row>
    <row r="4127" spans="1:10" x14ac:dyDescent="0.4">
      <c r="A4127">
        <v>210001642</v>
      </c>
      <c r="B4127" t="s">
        <v>2252</v>
      </c>
      <c r="C4127" t="s">
        <v>9050</v>
      </c>
      <c r="D4127" t="s">
        <v>2775</v>
      </c>
      <c r="F4127" t="s">
        <v>9070</v>
      </c>
      <c r="G4127" t="s">
        <v>2775</v>
      </c>
      <c r="H4127" t="s">
        <v>9070</v>
      </c>
      <c r="I4127" t="s">
        <v>733</v>
      </c>
      <c r="J4127">
        <v>5383842645.4299974</v>
      </c>
    </row>
    <row r="4128" spans="1:10" x14ac:dyDescent="0.4">
      <c r="A4128">
        <v>210001642</v>
      </c>
      <c r="B4128" t="s">
        <v>2252</v>
      </c>
      <c r="C4128" t="s">
        <v>9050</v>
      </c>
      <c r="D4128" t="s">
        <v>2775</v>
      </c>
      <c r="F4128" t="s">
        <v>9071</v>
      </c>
      <c r="G4128" t="s">
        <v>2775</v>
      </c>
      <c r="H4128" t="s">
        <v>9071</v>
      </c>
      <c r="I4128" t="s">
        <v>733</v>
      </c>
      <c r="J4128">
        <v>10423024282.65366</v>
      </c>
    </row>
    <row r="4129" spans="1:13" x14ac:dyDescent="0.4">
      <c r="A4129">
        <v>210001644</v>
      </c>
      <c r="B4129" t="s">
        <v>9072</v>
      </c>
      <c r="C4129" t="s">
        <v>9073</v>
      </c>
      <c r="D4129" t="s">
        <v>595</v>
      </c>
      <c r="E4129" t="s">
        <v>9074</v>
      </c>
      <c r="F4129" t="s">
        <v>9075</v>
      </c>
      <c r="G4129" t="s">
        <v>595</v>
      </c>
      <c r="H4129" t="s">
        <v>9076</v>
      </c>
      <c r="I4129" t="s">
        <v>598</v>
      </c>
      <c r="J4129">
        <v>13922263683.4827</v>
      </c>
      <c r="K4129">
        <v>3.9670000000000001</v>
      </c>
      <c r="L4129" t="s">
        <v>9077</v>
      </c>
      <c r="M4129" t="s">
        <v>9078</v>
      </c>
    </row>
    <row r="4130" spans="1:13" x14ac:dyDescent="0.4">
      <c r="A4130">
        <v>210001644</v>
      </c>
      <c r="B4130" t="s">
        <v>9072</v>
      </c>
      <c r="C4130" t="s">
        <v>9073</v>
      </c>
      <c r="D4130" t="s">
        <v>595</v>
      </c>
      <c r="E4130" t="s">
        <v>9079</v>
      </c>
      <c r="F4130" t="s">
        <v>9080</v>
      </c>
      <c r="G4130" t="s">
        <v>595</v>
      </c>
      <c r="H4130" t="s">
        <v>9076</v>
      </c>
      <c r="I4130" t="s">
        <v>598</v>
      </c>
      <c r="J4130">
        <v>932713518.10709202</v>
      </c>
      <c r="K4130">
        <v>3.9670000000000001</v>
      </c>
      <c r="L4130" t="s">
        <v>9081</v>
      </c>
      <c r="M4130" t="s">
        <v>9082</v>
      </c>
    </row>
    <row r="4131" spans="1:13" x14ac:dyDescent="0.4">
      <c r="A4131">
        <v>210001644</v>
      </c>
      <c r="B4131" t="s">
        <v>9072</v>
      </c>
      <c r="C4131" t="s">
        <v>9073</v>
      </c>
      <c r="D4131" t="s">
        <v>595</v>
      </c>
      <c r="E4131" t="s">
        <v>9083</v>
      </c>
      <c r="F4131" t="s">
        <v>9084</v>
      </c>
      <c r="G4131" t="s">
        <v>595</v>
      </c>
      <c r="H4131" t="s">
        <v>9076</v>
      </c>
      <c r="I4131" t="s">
        <v>598</v>
      </c>
      <c r="J4131">
        <v>13926460392.232599</v>
      </c>
      <c r="K4131">
        <v>4.3099999999999996</v>
      </c>
      <c r="L4131" t="s">
        <v>9077</v>
      </c>
      <c r="M4131" t="s">
        <v>9078</v>
      </c>
    </row>
    <row r="4132" spans="1:13" x14ac:dyDescent="0.4">
      <c r="A4132">
        <v>210001644</v>
      </c>
      <c r="B4132" t="s">
        <v>9072</v>
      </c>
      <c r="C4132" t="s">
        <v>9073</v>
      </c>
      <c r="D4132" t="s">
        <v>595</v>
      </c>
      <c r="E4132" t="s">
        <v>9085</v>
      </c>
      <c r="F4132" t="s">
        <v>9086</v>
      </c>
      <c r="G4132" t="s">
        <v>595</v>
      </c>
      <c r="H4132" t="s">
        <v>9076</v>
      </c>
      <c r="I4132" t="s">
        <v>598</v>
      </c>
      <c r="J4132">
        <v>936807099.98201299</v>
      </c>
      <c r="K4132">
        <v>4.8600000000000003</v>
      </c>
      <c r="L4132" t="s">
        <v>9081</v>
      </c>
      <c r="M4132" t="s">
        <v>9082</v>
      </c>
    </row>
    <row r="4133" spans="1:13" x14ac:dyDescent="0.4">
      <c r="A4133">
        <v>210001644</v>
      </c>
      <c r="B4133" t="s">
        <v>9072</v>
      </c>
      <c r="C4133" t="s">
        <v>9073</v>
      </c>
      <c r="D4133" t="s">
        <v>595</v>
      </c>
      <c r="E4133" t="s">
        <v>9087</v>
      </c>
      <c r="F4133" t="s">
        <v>9088</v>
      </c>
      <c r="G4133" t="s">
        <v>595</v>
      </c>
      <c r="H4133" t="s">
        <v>9089</v>
      </c>
      <c r="I4133" t="s">
        <v>598</v>
      </c>
      <c r="J4133">
        <v>6421874999.8767004</v>
      </c>
      <c r="K4133">
        <v>3.53</v>
      </c>
      <c r="L4133" t="s">
        <v>9090</v>
      </c>
      <c r="M4133" t="s">
        <v>9078</v>
      </c>
    </row>
    <row r="4134" spans="1:13" x14ac:dyDescent="0.4">
      <c r="A4134">
        <v>210001644</v>
      </c>
      <c r="B4134" t="s">
        <v>9072</v>
      </c>
      <c r="C4134" t="s">
        <v>9073</v>
      </c>
      <c r="D4134" t="s">
        <v>595</v>
      </c>
      <c r="E4134" t="s">
        <v>9091</v>
      </c>
      <c r="F4134" t="s">
        <v>9092</v>
      </c>
      <c r="G4134" t="s">
        <v>595</v>
      </c>
      <c r="H4134" t="s">
        <v>9089</v>
      </c>
      <c r="I4134" t="s">
        <v>598</v>
      </c>
      <c r="J4134">
        <v>6421874999.8767004</v>
      </c>
      <c r="K4134">
        <v>3.53</v>
      </c>
      <c r="L4134" t="s">
        <v>9090</v>
      </c>
      <c r="M4134" t="s">
        <v>9078</v>
      </c>
    </row>
    <row r="4135" spans="1:13" x14ac:dyDescent="0.4">
      <c r="A4135">
        <v>210001644</v>
      </c>
      <c r="B4135" t="s">
        <v>9072</v>
      </c>
      <c r="C4135" t="s">
        <v>9073</v>
      </c>
      <c r="D4135" t="s">
        <v>595</v>
      </c>
      <c r="E4135" t="s">
        <v>9093</v>
      </c>
      <c r="F4135" t="s">
        <v>9094</v>
      </c>
      <c r="G4135" t="s">
        <v>595</v>
      </c>
      <c r="H4135" t="s">
        <v>9095</v>
      </c>
      <c r="I4135" t="s">
        <v>598</v>
      </c>
      <c r="J4135">
        <v>4797129308.6578999</v>
      </c>
      <c r="K4135">
        <v>3.91</v>
      </c>
      <c r="L4135" t="s">
        <v>9096</v>
      </c>
      <c r="M4135" t="s">
        <v>9097</v>
      </c>
    </row>
    <row r="4136" spans="1:13" x14ac:dyDescent="0.4">
      <c r="A4136">
        <v>210001644</v>
      </c>
      <c r="B4136" t="s">
        <v>9072</v>
      </c>
      <c r="C4136" t="s">
        <v>9073</v>
      </c>
      <c r="D4136" t="s">
        <v>595</v>
      </c>
      <c r="E4136" t="s">
        <v>9098</v>
      </c>
      <c r="F4136" t="s">
        <v>9099</v>
      </c>
      <c r="G4136" t="s">
        <v>595</v>
      </c>
      <c r="H4136" t="s">
        <v>9095</v>
      </c>
      <c r="I4136" t="s">
        <v>598</v>
      </c>
      <c r="J4136">
        <v>9542616547.9417801</v>
      </c>
      <c r="K4136">
        <v>3.91</v>
      </c>
      <c r="L4136" t="s">
        <v>9081</v>
      </c>
      <c r="M4136" t="s">
        <v>9100</v>
      </c>
    </row>
    <row r="4137" spans="1:13" x14ac:dyDescent="0.4">
      <c r="A4137">
        <v>210001644</v>
      </c>
      <c r="B4137" t="s">
        <v>9072</v>
      </c>
      <c r="C4137" t="s">
        <v>9073</v>
      </c>
      <c r="D4137" t="s">
        <v>595</v>
      </c>
      <c r="E4137" t="s">
        <v>9101</v>
      </c>
      <c r="F4137" t="s">
        <v>9102</v>
      </c>
      <c r="G4137" t="s">
        <v>595</v>
      </c>
      <c r="H4137" t="s">
        <v>9095</v>
      </c>
      <c r="I4137" t="s">
        <v>598</v>
      </c>
      <c r="J4137">
        <v>452537649.36631101</v>
      </c>
      <c r="K4137">
        <v>3.91</v>
      </c>
      <c r="L4137" t="s">
        <v>9096</v>
      </c>
      <c r="M4137" t="s">
        <v>9103</v>
      </c>
    </row>
    <row r="4138" spans="1:13" x14ac:dyDescent="0.4">
      <c r="A4138">
        <v>210001644</v>
      </c>
      <c r="B4138" t="s">
        <v>9072</v>
      </c>
      <c r="C4138" t="s">
        <v>9073</v>
      </c>
      <c r="D4138" t="s">
        <v>595</v>
      </c>
      <c r="E4138" t="s">
        <v>9104</v>
      </c>
      <c r="F4138" t="s">
        <v>9105</v>
      </c>
      <c r="G4138" t="s">
        <v>595</v>
      </c>
      <c r="H4138" t="s">
        <v>9095</v>
      </c>
      <c r="I4138" t="s">
        <v>598</v>
      </c>
      <c r="J4138">
        <v>409583073.117136</v>
      </c>
      <c r="K4138">
        <v>3.91</v>
      </c>
      <c r="L4138" t="s">
        <v>9081</v>
      </c>
      <c r="M4138" t="s">
        <v>9103</v>
      </c>
    </row>
    <row r="4139" spans="1:13" x14ac:dyDescent="0.4">
      <c r="A4139">
        <v>210001644</v>
      </c>
      <c r="B4139" t="s">
        <v>9072</v>
      </c>
      <c r="C4139" t="s">
        <v>9073</v>
      </c>
      <c r="D4139" t="s">
        <v>595</v>
      </c>
      <c r="E4139" t="s">
        <v>9106</v>
      </c>
      <c r="F4139" t="s">
        <v>9107</v>
      </c>
      <c r="G4139" t="s">
        <v>595</v>
      </c>
      <c r="H4139" t="s">
        <v>9095</v>
      </c>
      <c r="I4139" t="s">
        <v>598</v>
      </c>
      <c r="J4139">
        <v>4852159495.5318403</v>
      </c>
      <c r="K4139">
        <v>5.83</v>
      </c>
      <c r="L4139" t="s">
        <v>9108</v>
      </c>
      <c r="M4139" t="s">
        <v>9097</v>
      </c>
    </row>
    <row r="4140" spans="1:13" x14ac:dyDescent="0.4">
      <c r="A4140">
        <v>210001644</v>
      </c>
      <c r="B4140" t="s">
        <v>9072</v>
      </c>
      <c r="C4140" t="s">
        <v>9073</v>
      </c>
      <c r="D4140" t="s">
        <v>595</v>
      </c>
      <c r="E4140" t="s">
        <v>9109</v>
      </c>
      <c r="F4140" t="s">
        <v>9110</v>
      </c>
      <c r="G4140" t="s">
        <v>595</v>
      </c>
      <c r="H4140" t="s">
        <v>9095</v>
      </c>
      <c r="I4140" t="s">
        <v>598</v>
      </c>
      <c r="J4140">
        <v>9587673813.5659199</v>
      </c>
      <c r="K4140">
        <v>4.9000000000000004</v>
      </c>
      <c r="L4140" t="s">
        <v>9081</v>
      </c>
      <c r="M4140" t="s">
        <v>9100</v>
      </c>
    </row>
    <row r="4141" spans="1:13" x14ac:dyDescent="0.4">
      <c r="A4141">
        <v>210001644</v>
      </c>
      <c r="B4141" t="s">
        <v>9072</v>
      </c>
      <c r="C4141" t="s">
        <v>9073</v>
      </c>
      <c r="D4141" t="s">
        <v>595</v>
      </c>
      <c r="E4141" t="s">
        <v>9111</v>
      </c>
      <c r="F4141" t="s">
        <v>9112</v>
      </c>
      <c r="G4141" t="s">
        <v>595</v>
      </c>
      <c r="H4141" t="s">
        <v>9095</v>
      </c>
      <c r="I4141" t="s">
        <v>598</v>
      </c>
      <c r="J4141">
        <v>465837916.24105603</v>
      </c>
      <c r="K4141">
        <v>9.32</v>
      </c>
      <c r="L4141" t="s">
        <v>9096</v>
      </c>
      <c r="M4141" t="s">
        <v>9103</v>
      </c>
    </row>
    <row r="4142" spans="1:13" x14ac:dyDescent="0.4">
      <c r="A4142">
        <v>210001644</v>
      </c>
      <c r="B4142" t="s">
        <v>9072</v>
      </c>
      <c r="C4142" t="s">
        <v>9073</v>
      </c>
      <c r="D4142" t="s">
        <v>595</v>
      </c>
      <c r="E4142" t="s">
        <v>9113</v>
      </c>
      <c r="F4142" t="s">
        <v>9114</v>
      </c>
      <c r="G4142" t="s">
        <v>595</v>
      </c>
      <c r="H4142" t="s">
        <v>9095</v>
      </c>
      <c r="I4142" t="s">
        <v>598</v>
      </c>
      <c r="J4142">
        <v>414103544.99204898</v>
      </c>
      <c r="K4142">
        <v>6.28</v>
      </c>
      <c r="L4142" t="s">
        <v>9081</v>
      </c>
      <c r="M4142" t="s">
        <v>9103</v>
      </c>
    </row>
    <row r="4143" spans="1:13" x14ac:dyDescent="0.4">
      <c r="A4143">
        <v>210001644</v>
      </c>
      <c r="B4143" t="s">
        <v>9072</v>
      </c>
      <c r="C4143" t="s">
        <v>9073</v>
      </c>
      <c r="D4143" t="s">
        <v>595</v>
      </c>
      <c r="E4143" t="s">
        <v>9115</v>
      </c>
      <c r="F4143" t="s">
        <v>9116</v>
      </c>
      <c r="G4143" t="s">
        <v>595</v>
      </c>
      <c r="H4143" t="s">
        <v>9117</v>
      </c>
      <c r="I4143" t="s">
        <v>598</v>
      </c>
      <c r="J4143">
        <v>4082499999.9216199</v>
      </c>
      <c r="K4143">
        <v>3.53</v>
      </c>
      <c r="L4143" t="s">
        <v>9118</v>
      </c>
      <c r="M4143" t="s">
        <v>9119</v>
      </c>
    </row>
    <row r="4144" spans="1:13" x14ac:dyDescent="0.4">
      <c r="A4144">
        <v>210001644</v>
      </c>
      <c r="B4144" t="s">
        <v>9072</v>
      </c>
      <c r="C4144" t="s">
        <v>9073</v>
      </c>
      <c r="D4144" t="s">
        <v>595</v>
      </c>
      <c r="E4144" t="s">
        <v>6171</v>
      </c>
      <c r="F4144" t="s">
        <v>9120</v>
      </c>
      <c r="G4144" t="s">
        <v>595</v>
      </c>
      <c r="H4144" t="s">
        <v>9117</v>
      </c>
      <c r="I4144" t="s">
        <v>598</v>
      </c>
      <c r="J4144">
        <v>5157342066.77598</v>
      </c>
      <c r="K4144">
        <v>4.07</v>
      </c>
      <c r="L4144" t="s">
        <v>9118</v>
      </c>
      <c r="M4144" t="s">
        <v>9121</v>
      </c>
    </row>
    <row r="4145" spans="1:13" x14ac:dyDescent="0.4">
      <c r="A4145">
        <v>210001644</v>
      </c>
      <c r="B4145" t="s">
        <v>9072</v>
      </c>
      <c r="C4145" t="s">
        <v>9073</v>
      </c>
      <c r="D4145" t="s">
        <v>595</v>
      </c>
      <c r="E4145" t="s">
        <v>9122</v>
      </c>
      <c r="F4145" t="s">
        <v>9123</v>
      </c>
      <c r="G4145" t="s">
        <v>595</v>
      </c>
      <c r="H4145" t="s">
        <v>9117</v>
      </c>
      <c r="I4145" t="s">
        <v>598</v>
      </c>
      <c r="J4145">
        <v>4082499999.9216199</v>
      </c>
      <c r="K4145">
        <v>3.53</v>
      </c>
      <c r="L4145" t="s">
        <v>9118</v>
      </c>
      <c r="M4145" t="s">
        <v>9119</v>
      </c>
    </row>
    <row r="4146" spans="1:13" x14ac:dyDescent="0.4">
      <c r="A4146">
        <v>210001644</v>
      </c>
      <c r="B4146" t="s">
        <v>9072</v>
      </c>
      <c r="C4146" t="s">
        <v>9073</v>
      </c>
      <c r="D4146" t="s">
        <v>595</v>
      </c>
      <c r="E4146" t="s">
        <v>6195</v>
      </c>
      <c r="F4146" t="s">
        <v>9124</v>
      </c>
      <c r="G4146" t="s">
        <v>595</v>
      </c>
      <c r="H4146" t="s">
        <v>9117</v>
      </c>
      <c r="I4146" t="s">
        <v>598</v>
      </c>
      <c r="J4146">
        <v>5158153571.77596</v>
      </c>
      <c r="K4146">
        <v>4.22</v>
      </c>
      <c r="L4146" t="s">
        <v>9118</v>
      </c>
      <c r="M4146" t="s">
        <v>9121</v>
      </c>
    </row>
    <row r="4147" spans="1:13" x14ac:dyDescent="0.4">
      <c r="A4147">
        <v>210001644</v>
      </c>
      <c r="B4147" t="s">
        <v>9072</v>
      </c>
      <c r="C4147" t="s">
        <v>9073</v>
      </c>
      <c r="D4147" t="s">
        <v>595</v>
      </c>
      <c r="E4147" t="s">
        <v>9125</v>
      </c>
      <c r="F4147" t="s">
        <v>9126</v>
      </c>
      <c r="G4147" t="s">
        <v>595</v>
      </c>
      <c r="H4147" t="s">
        <v>9127</v>
      </c>
      <c r="I4147" t="s">
        <v>598</v>
      </c>
      <c r="J4147">
        <v>7156249999.8626003</v>
      </c>
      <c r="K4147">
        <v>3.53</v>
      </c>
      <c r="L4147" t="s">
        <v>9128</v>
      </c>
      <c r="M4147" t="s">
        <v>9078</v>
      </c>
    </row>
    <row r="4148" spans="1:13" x14ac:dyDescent="0.4">
      <c r="A4148">
        <v>210001644</v>
      </c>
      <c r="B4148" t="s">
        <v>9072</v>
      </c>
      <c r="C4148" t="s">
        <v>9073</v>
      </c>
      <c r="D4148" t="s">
        <v>595</v>
      </c>
      <c r="E4148" t="s">
        <v>9129</v>
      </c>
      <c r="F4148" t="s">
        <v>9130</v>
      </c>
      <c r="G4148" t="s">
        <v>595</v>
      </c>
      <c r="H4148" t="s">
        <v>9127</v>
      </c>
      <c r="I4148" t="s">
        <v>598</v>
      </c>
      <c r="J4148">
        <v>7156249999.8626003</v>
      </c>
      <c r="K4148">
        <v>3.53</v>
      </c>
      <c r="L4148" t="s">
        <v>9128</v>
      </c>
      <c r="M4148" t="s">
        <v>9078</v>
      </c>
    </row>
    <row r="4149" spans="1:13" x14ac:dyDescent="0.4">
      <c r="A4149">
        <v>210001644</v>
      </c>
      <c r="B4149" t="s">
        <v>9072</v>
      </c>
      <c r="C4149" t="s">
        <v>9073</v>
      </c>
      <c r="D4149" t="s">
        <v>595</v>
      </c>
      <c r="E4149" t="s">
        <v>9131</v>
      </c>
      <c r="F4149" t="s">
        <v>9132</v>
      </c>
      <c r="G4149" t="s">
        <v>595</v>
      </c>
      <c r="H4149" t="s">
        <v>9133</v>
      </c>
      <c r="I4149" t="s">
        <v>598</v>
      </c>
      <c r="J4149">
        <v>3202592667.4385099</v>
      </c>
      <c r="K4149">
        <v>4.21</v>
      </c>
      <c r="L4149" t="s">
        <v>9134</v>
      </c>
      <c r="M4149" t="s">
        <v>7798</v>
      </c>
    </row>
    <row r="4150" spans="1:13" x14ac:dyDescent="0.4">
      <c r="A4150">
        <v>210001644</v>
      </c>
      <c r="B4150" t="s">
        <v>9072</v>
      </c>
      <c r="C4150" t="s">
        <v>9073</v>
      </c>
      <c r="D4150" t="s">
        <v>595</v>
      </c>
      <c r="E4150" t="s">
        <v>9135</v>
      </c>
      <c r="F4150" t="s">
        <v>9136</v>
      </c>
      <c r="G4150" t="s">
        <v>595</v>
      </c>
      <c r="H4150" t="s">
        <v>9133</v>
      </c>
      <c r="I4150" t="s">
        <v>598</v>
      </c>
      <c r="J4150">
        <v>4921874999.9055004</v>
      </c>
      <c r="K4150">
        <v>4.07</v>
      </c>
      <c r="L4150" t="s">
        <v>9134</v>
      </c>
      <c r="M4150" t="s">
        <v>9137</v>
      </c>
    </row>
    <row r="4151" spans="1:13" x14ac:dyDescent="0.4">
      <c r="A4151">
        <v>210001644</v>
      </c>
      <c r="B4151" t="s">
        <v>9072</v>
      </c>
      <c r="C4151" t="s">
        <v>9073</v>
      </c>
      <c r="D4151" t="s">
        <v>595</v>
      </c>
      <c r="E4151" t="s">
        <v>9138</v>
      </c>
      <c r="F4151" t="s">
        <v>9139</v>
      </c>
      <c r="G4151" t="s">
        <v>595</v>
      </c>
      <c r="H4151" t="s">
        <v>9133</v>
      </c>
      <c r="I4151" t="s">
        <v>598</v>
      </c>
      <c r="J4151">
        <v>179720951.24654901</v>
      </c>
      <c r="K4151">
        <v>4.21</v>
      </c>
      <c r="L4151" t="s">
        <v>3810</v>
      </c>
      <c r="M4151" t="s">
        <v>9103</v>
      </c>
    </row>
    <row r="4152" spans="1:13" x14ac:dyDescent="0.4">
      <c r="A4152">
        <v>210001644</v>
      </c>
      <c r="B4152" t="s">
        <v>9072</v>
      </c>
      <c r="C4152" t="s">
        <v>9073</v>
      </c>
      <c r="D4152" t="s">
        <v>595</v>
      </c>
      <c r="E4152" t="s">
        <v>9140</v>
      </c>
      <c r="F4152" t="s">
        <v>9141</v>
      </c>
      <c r="G4152" t="s">
        <v>595</v>
      </c>
      <c r="H4152" t="s">
        <v>9133</v>
      </c>
      <c r="I4152" t="s">
        <v>598</v>
      </c>
      <c r="J4152">
        <v>3206494191.1884398</v>
      </c>
      <c r="K4152">
        <v>4.51</v>
      </c>
      <c r="L4152" t="s">
        <v>9134</v>
      </c>
      <c r="M4152" t="s">
        <v>7798</v>
      </c>
    </row>
    <row r="4153" spans="1:13" x14ac:dyDescent="0.4">
      <c r="A4153">
        <v>210001644</v>
      </c>
      <c r="B4153" t="s">
        <v>9072</v>
      </c>
      <c r="C4153" t="s">
        <v>9073</v>
      </c>
      <c r="D4153" t="s">
        <v>595</v>
      </c>
      <c r="E4153" t="s">
        <v>9142</v>
      </c>
      <c r="F4153" t="s">
        <v>9143</v>
      </c>
      <c r="G4153" t="s">
        <v>595</v>
      </c>
      <c r="H4153" t="s">
        <v>9133</v>
      </c>
      <c r="I4153" t="s">
        <v>598</v>
      </c>
      <c r="J4153">
        <v>4921874999.9055004</v>
      </c>
      <c r="K4153">
        <v>4.07</v>
      </c>
      <c r="L4153" t="s">
        <v>9134</v>
      </c>
      <c r="M4153" t="s">
        <v>9137</v>
      </c>
    </row>
    <row r="4154" spans="1:13" x14ac:dyDescent="0.4">
      <c r="A4154">
        <v>210001644</v>
      </c>
      <c r="B4154" t="s">
        <v>9072</v>
      </c>
      <c r="C4154" t="s">
        <v>9073</v>
      </c>
      <c r="D4154" t="s">
        <v>595</v>
      </c>
      <c r="E4154" t="s">
        <v>9144</v>
      </c>
      <c r="F4154" t="s">
        <v>9145</v>
      </c>
      <c r="G4154" t="s">
        <v>595</v>
      </c>
      <c r="H4154" t="s">
        <v>9133</v>
      </c>
      <c r="I4154" t="s">
        <v>598</v>
      </c>
      <c r="J4154">
        <v>179957909.37154499</v>
      </c>
      <c r="K4154">
        <v>5</v>
      </c>
      <c r="L4154" t="s">
        <v>3810</v>
      </c>
      <c r="M4154" t="s">
        <v>9103</v>
      </c>
    </row>
    <row r="4155" spans="1:13" x14ac:dyDescent="0.4">
      <c r="A4155">
        <v>210001644</v>
      </c>
      <c r="B4155" t="s">
        <v>9072</v>
      </c>
      <c r="C4155" t="s">
        <v>9073</v>
      </c>
      <c r="D4155" t="s">
        <v>595</v>
      </c>
      <c r="E4155" t="s">
        <v>9146</v>
      </c>
      <c r="F4155" t="s">
        <v>9147</v>
      </c>
      <c r="G4155" t="s">
        <v>595</v>
      </c>
      <c r="H4155" t="s">
        <v>9148</v>
      </c>
      <c r="I4155" t="s">
        <v>598</v>
      </c>
      <c r="J4155">
        <v>7673121563.6026802</v>
      </c>
      <c r="K4155">
        <v>3.91</v>
      </c>
      <c r="L4155" t="s">
        <v>9149</v>
      </c>
      <c r="M4155" t="s">
        <v>9150</v>
      </c>
    </row>
    <row r="4156" spans="1:13" x14ac:dyDescent="0.4">
      <c r="A4156">
        <v>210001644</v>
      </c>
      <c r="B4156" t="s">
        <v>9072</v>
      </c>
      <c r="C4156" t="s">
        <v>9073</v>
      </c>
      <c r="D4156" t="s">
        <v>595</v>
      </c>
      <c r="E4156" t="s">
        <v>9151</v>
      </c>
      <c r="F4156" t="s">
        <v>9152</v>
      </c>
      <c r="G4156" t="s">
        <v>595</v>
      </c>
      <c r="H4156" t="s">
        <v>9148</v>
      </c>
      <c r="I4156" t="s">
        <v>598</v>
      </c>
      <c r="J4156">
        <v>7675243441.1026402</v>
      </c>
      <c r="K4156">
        <v>4.09</v>
      </c>
      <c r="L4156" t="s">
        <v>9149</v>
      </c>
      <c r="M4156" t="s">
        <v>9150</v>
      </c>
    </row>
    <row r="4157" spans="1:13" x14ac:dyDescent="0.4">
      <c r="A4157">
        <v>210001644</v>
      </c>
      <c r="B4157" t="s">
        <v>9072</v>
      </c>
      <c r="C4157" t="s">
        <v>9073</v>
      </c>
      <c r="D4157" t="s">
        <v>595</v>
      </c>
      <c r="E4157" t="s">
        <v>9153</v>
      </c>
      <c r="F4157" t="s">
        <v>9154</v>
      </c>
      <c r="G4157" t="s">
        <v>595</v>
      </c>
      <c r="H4157" t="s">
        <v>9155</v>
      </c>
      <c r="I4157" t="s">
        <v>598</v>
      </c>
      <c r="J4157">
        <v>5065521357.4027395</v>
      </c>
      <c r="K4157">
        <v>4.05</v>
      </c>
      <c r="L4157" t="s">
        <v>9156</v>
      </c>
      <c r="M4157" t="s">
        <v>9157</v>
      </c>
    </row>
    <row r="4158" spans="1:13" x14ac:dyDescent="0.4">
      <c r="A4158">
        <v>210001644</v>
      </c>
      <c r="B4158" t="s">
        <v>9072</v>
      </c>
      <c r="C4158" t="s">
        <v>9073</v>
      </c>
      <c r="D4158" t="s">
        <v>595</v>
      </c>
      <c r="E4158" t="s">
        <v>9158</v>
      </c>
      <c r="F4158" t="s">
        <v>9159</v>
      </c>
      <c r="G4158" t="s">
        <v>595</v>
      </c>
      <c r="H4158" t="s">
        <v>9155</v>
      </c>
      <c r="I4158" t="s">
        <v>598</v>
      </c>
      <c r="J4158">
        <v>475703576.24086702</v>
      </c>
      <c r="K4158">
        <v>4.05</v>
      </c>
      <c r="L4158" t="s">
        <v>9160</v>
      </c>
      <c r="M4158" t="s">
        <v>9161</v>
      </c>
    </row>
    <row r="4159" spans="1:13" x14ac:dyDescent="0.4">
      <c r="A4159">
        <v>210001644</v>
      </c>
      <c r="B4159" t="s">
        <v>9072</v>
      </c>
      <c r="C4159" t="s">
        <v>9073</v>
      </c>
      <c r="D4159" t="s">
        <v>595</v>
      </c>
      <c r="E4159" t="s">
        <v>9162</v>
      </c>
      <c r="F4159" t="s">
        <v>9163</v>
      </c>
      <c r="G4159" t="s">
        <v>595</v>
      </c>
      <c r="H4159" t="s">
        <v>9155</v>
      </c>
      <c r="I4159" t="s">
        <v>598</v>
      </c>
      <c r="J4159">
        <v>5085126413.0273705</v>
      </c>
      <c r="K4159">
        <v>4.8499999999999996</v>
      </c>
      <c r="L4159" t="s">
        <v>9156</v>
      </c>
      <c r="M4159" t="s">
        <v>9157</v>
      </c>
    </row>
    <row r="4160" spans="1:13" x14ac:dyDescent="0.4">
      <c r="A4160">
        <v>210001644</v>
      </c>
      <c r="B4160" t="s">
        <v>9072</v>
      </c>
      <c r="C4160" t="s">
        <v>9073</v>
      </c>
      <c r="D4160" t="s">
        <v>595</v>
      </c>
      <c r="E4160" t="s">
        <v>9164</v>
      </c>
      <c r="F4160" t="s">
        <v>9165</v>
      </c>
      <c r="G4160" t="s">
        <v>595</v>
      </c>
      <c r="H4160" t="s">
        <v>9155</v>
      </c>
      <c r="I4160" t="s">
        <v>598</v>
      </c>
      <c r="J4160">
        <v>475915089.99086201</v>
      </c>
      <c r="K4160">
        <v>3.69</v>
      </c>
      <c r="L4160" t="s">
        <v>9156</v>
      </c>
      <c r="M4160" t="s">
        <v>9161</v>
      </c>
    </row>
    <row r="4161" spans="1:13" x14ac:dyDescent="0.4">
      <c r="A4161">
        <v>210001644</v>
      </c>
      <c r="B4161" t="s">
        <v>9072</v>
      </c>
      <c r="C4161" t="s">
        <v>9073</v>
      </c>
      <c r="D4161" t="s">
        <v>595</v>
      </c>
      <c r="E4161" t="s">
        <v>9166</v>
      </c>
      <c r="F4161" t="s">
        <v>9167</v>
      </c>
      <c r="G4161" t="s">
        <v>595</v>
      </c>
      <c r="H4161" t="s">
        <v>9155</v>
      </c>
      <c r="I4161" t="s">
        <v>598</v>
      </c>
      <c r="J4161">
        <v>1543218654.9703701</v>
      </c>
      <c r="K4161">
        <v>4.05</v>
      </c>
      <c r="L4161" t="s">
        <v>9168</v>
      </c>
      <c r="M4161" t="s">
        <v>9169</v>
      </c>
    </row>
    <row r="4162" spans="1:13" x14ac:dyDescent="0.4">
      <c r="A4162">
        <v>210001644</v>
      </c>
      <c r="B4162" t="s">
        <v>9072</v>
      </c>
      <c r="C4162" t="s">
        <v>9073</v>
      </c>
      <c r="D4162" t="s">
        <v>595</v>
      </c>
      <c r="E4162" t="s">
        <v>9170</v>
      </c>
      <c r="F4162" t="s">
        <v>9171</v>
      </c>
      <c r="G4162" t="s">
        <v>595</v>
      </c>
      <c r="H4162" t="s">
        <v>9155</v>
      </c>
      <c r="I4162" t="s">
        <v>598</v>
      </c>
      <c r="J4162">
        <v>1542913215.5953801</v>
      </c>
      <c r="K4162">
        <v>3.94</v>
      </c>
      <c r="L4162" t="s">
        <v>9168</v>
      </c>
      <c r="M4162" t="s">
        <v>9169</v>
      </c>
    </row>
    <row r="4163" spans="1:13" x14ac:dyDescent="0.4">
      <c r="A4163">
        <v>210001644</v>
      </c>
      <c r="B4163" t="s">
        <v>9072</v>
      </c>
      <c r="C4163" t="s">
        <v>9073</v>
      </c>
      <c r="D4163" t="s">
        <v>595</v>
      </c>
      <c r="E4163" t="s">
        <v>9172</v>
      </c>
      <c r="F4163" t="s">
        <v>9173</v>
      </c>
      <c r="G4163" t="s">
        <v>595</v>
      </c>
      <c r="H4163" t="s">
        <v>9155</v>
      </c>
      <c r="I4163" t="s">
        <v>598</v>
      </c>
      <c r="J4163">
        <v>3828666091.1764898</v>
      </c>
      <c r="K4163">
        <v>4.05</v>
      </c>
      <c r="L4163" t="s">
        <v>9174</v>
      </c>
      <c r="M4163" t="s">
        <v>9175</v>
      </c>
    </row>
    <row r="4164" spans="1:13" x14ac:dyDescent="0.4">
      <c r="A4164">
        <v>210001644</v>
      </c>
      <c r="B4164" t="s">
        <v>9072</v>
      </c>
      <c r="C4164" t="s">
        <v>9073</v>
      </c>
      <c r="D4164" t="s">
        <v>595</v>
      </c>
      <c r="E4164" t="s">
        <v>9176</v>
      </c>
      <c r="F4164" t="s">
        <v>9177</v>
      </c>
      <c r="G4164" t="s">
        <v>595</v>
      </c>
      <c r="H4164" t="s">
        <v>9155</v>
      </c>
      <c r="I4164" t="s">
        <v>598</v>
      </c>
      <c r="J4164">
        <v>368273729.36792898</v>
      </c>
      <c r="K4164">
        <v>4.05</v>
      </c>
      <c r="L4164" t="s">
        <v>9081</v>
      </c>
      <c r="M4164" t="s">
        <v>9178</v>
      </c>
    </row>
    <row r="4165" spans="1:13" x14ac:dyDescent="0.4">
      <c r="A4165">
        <v>210001644</v>
      </c>
      <c r="B4165" t="s">
        <v>9072</v>
      </c>
      <c r="C4165" t="s">
        <v>9073</v>
      </c>
      <c r="D4165" t="s">
        <v>595</v>
      </c>
      <c r="E4165" t="s">
        <v>9179</v>
      </c>
      <c r="F4165" t="s">
        <v>9180</v>
      </c>
      <c r="G4165" t="s">
        <v>595</v>
      </c>
      <c r="H4165" t="s">
        <v>9155</v>
      </c>
      <c r="I4165" t="s">
        <v>598</v>
      </c>
      <c r="J4165">
        <v>3831041898.6764398</v>
      </c>
      <c r="K4165">
        <v>4.28</v>
      </c>
      <c r="L4165" t="s">
        <v>9174</v>
      </c>
      <c r="M4165" t="s">
        <v>9175</v>
      </c>
    </row>
    <row r="4166" spans="1:13" x14ac:dyDescent="0.4">
      <c r="A4166">
        <v>210001644</v>
      </c>
      <c r="B4166" t="s">
        <v>9072</v>
      </c>
      <c r="C4166" t="s">
        <v>9073</v>
      </c>
      <c r="D4166" t="s">
        <v>595</v>
      </c>
      <c r="E4166" t="s">
        <v>9181</v>
      </c>
      <c r="F4166" t="s">
        <v>9182</v>
      </c>
      <c r="G4166" t="s">
        <v>595</v>
      </c>
      <c r="H4166" t="s">
        <v>9155</v>
      </c>
      <c r="I4166" t="s">
        <v>598</v>
      </c>
      <c r="J4166">
        <v>361053715.61806798</v>
      </c>
      <c r="K4166">
        <v>9.6</v>
      </c>
      <c r="L4166" t="s">
        <v>9183</v>
      </c>
      <c r="M4166" t="s">
        <v>9178</v>
      </c>
    </row>
    <row r="4167" spans="1:13" x14ac:dyDescent="0.4">
      <c r="A4167">
        <v>210001644</v>
      </c>
      <c r="B4167" t="s">
        <v>9072</v>
      </c>
      <c r="C4167" t="s">
        <v>9073</v>
      </c>
      <c r="D4167" t="s">
        <v>595</v>
      </c>
      <c r="E4167" t="s">
        <v>9184</v>
      </c>
      <c r="F4167" t="s">
        <v>9185</v>
      </c>
      <c r="G4167" t="s">
        <v>595</v>
      </c>
      <c r="H4167" t="s">
        <v>9155</v>
      </c>
      <c r="I4167" t="s">
        <v>598</v>
      </c>
      <c r="J4167">
        <v>2553938135.5759602</v>
      </c>
      <c r="K4167">
        <v>4.05</v>
      </c>
      <c r="L4167" t="s">
        <v>9186</v>
      </c>
      <c r="M4167" t="s">
        <v>9187</v>
      </c>
    </row>
    <row r="4168" spans="1:13" x14ac:dyDescent="0.4">
      <c r="A4168">
        <v>210001644</v>
      </c>
      <c r="B4168" t="s">
        <v>9072</v>
      </c>
      <c r="C4168" t="s">
        <v>9073</v>
      </c>
      <c r="D4168" t="s">
        <v>595</v>
      </c>
      <c r="E4168" t="s">
        <v>9188</v>
      </c>
      <c r="F4168" t="s">
        <v>9189</v>
      </c>
      <c r="G4168" t="s">
        <v>595</v>
      </c>
      <c r="H4168" t="s">
        <v>9155</v>
      </c>
      <c r="I4168" t="s">
        <v>598</v>
      </c>
      <c r="J4168">
        <v>229943411.24558499</v>
      </c>
      <c r="K4168">
        <v>4.05</v>
      </c>
      <c r="L4168" t="s">
        <v>9190</v>
      </c>
      <c r="M4168" t="s">
        <v>9178</v>
      </c>
    </row>
    <row r="4169" spans="1:13" x14ac:dyDescent="0.4">
      <c r="A4169">
        <v>210001644</v>
      </c>
      <c r="B4169" t="s">
        <v>9072</v>
      </c>
      <c r="C4169" t="s">
        <v>9073</v>
      </c>
      <c r="D4169" t="s">
        <v>595</v>
      </c>
      <c r="E4169" t="s">
        <v>9191</v>
      </c>
      <c r="F4169" t="s">
        <v>9192</v>
      </c>
      <c r="G4169" t="s">
        <v>595</v>
      </c>
      <c r="H4169" t="s">
        <v>9155</v>
      </c>
      <c r="I4169" t="s">
        <v>598</v>
      </c>
      <c r="J4169">
        <v>2561882942.45081</v>
      </c>
      <c r="K4169">
        <v>4.91</v>
      </c>
      <c r="L4169" t="s">
        <v>9186</v>
      </c>
      <c r="M4169" t="s">
        <v>9187</v>
      </c>
    </row>
    <row r="4170" spans="1:13" x14ac:dyDescent="0.4">
      <c r="A4170">
        <v>210001644</v>
      </c>
      <c r="B4170" t="s">
        <v>9072</v>
      </c>
      <c r="C4170" t="s">
        <v>9073</v>
      </c>
      <c r="D4170" t="s">
        <v>595</v>
      </c>
      <c r="E4170" t="s">
        <v>9193</v>
      </c>
      <c r="F4170" t="s">
        <v>9194</v>
      </c>
      <c r="G4170" t="s">
        <v>595</v>
      </c>
      <c r="H4170" t="s">
        <v>9155</v>
      </c>
      <c r="I4170" t="s">
        <v>598</v>
      </c>
      <c r="J4170">
        <v>217889287.49581701</v>
      </c>
      <c r="K4170">
        <v>10.55</v>
      </c>
      <c r="L4170" t="s">
        <v>9195</v>
      </c>
      <c r="M4170" t="s">
        <v>9178</v>
      </c>
    </row>
    <row r="4171" spans="1:13" x14ac:dyDescent="0.4">
      <c r="A4171">
        <v>210001644</v>
      </c>
      <c r="B4171" t="s">
        <v>9072</v>
      </c>
      <c r="C4171" t="s">
        <v>9073</v>
      </c>
      <c r="D4171" t="s">
        <v>2775</v>
      </c>
      <c r="E4171" t="s">
        <v>9196</v>
      </c>
      <c r="F4171" t="s">
        <v>9197</v>
      </c>
      <c r="G4171" t="s">
        <v>2775</v>
      </c>
      <c r="H4171" t="s">
        <v>9197</v>
      </c>
      <c r="I4171" t="s">
        <v>598</v>
      </c>
      <c r="J4171">
        <v>1393545790.73949</v>
      </c>
    </row>
    <row r="4172" spans="1:13" x14ac:dyDescent="0.4">
      <c r="A4172">
        <v>210001644</v>
      </c>
      <c r="B4172" t="s">
        <v>9072</v>
      </c>
      <c r="C4172" t="s">
        <v>9073</v>
      </c>
      <c r="D4172" t="s">
        <v>2775</v>
      </c>
      <c r="E4172" t="s">
        <v>9198</v>
      </c>
      <c r="F4172" t="s">
        <v>9199</v>
      </c>
      <c r="G4172" t="s">
        <v>2775</v>
      </c>
      <c r="H4172" t="s">
        <v>9199</v>
      </c>
      <c r="I4172" t="s">
        <v>598</v>
      </c>
      <c r="J4172">
        <v>745527871.34806097</v>
      </c>
    </row>
    <row r="4173" spans="1:13" x14ac:dyDescent="0.4">
      <c r="A4173">
        <v>210001644</v>
      </c>
      <c r="B4173" t="s">
        <v>9072</v>
      </c>
      <c r="C4173" t="s">
        <v>9073</v>
      </c>
      <c r="D4173" t="s">
        <v>2775</v>
      </c>
      <c r="E4173" t="s">
        <v>9200</v>
      </c>
      <c r="F4173" t="s">
        <v>9095</v>
      </c>
      <c r="G4173" t="s">
        <v>2775</v>
      </c>
      <c r="H4173" t="s">
        <v>9095</v>
      </c>
      <c r="I4173" t="s">
        <v>598</v>
      </c>
      <c r="J4173">
        <v>1253508283.34375</v>
      </c>
    </row>
    <row r="4174" spans="1:13" x14ac:dyDescent="0.4">
      <c r="A4174">
        <v>210001644</v>
      </c>
      <c r="B4174" t="s">
        <v>9072</v>
      </c>
      <c r="C4174" t="s">
        <v>9073</v>
      </c>
      <c r="D4174" t="s">
        <v>2775</v>
      </c>
      <c r="E4174" t="s">
        <v>9201</v>
      </c>
      <c r="F4174" t="s">
        <v>9202</v>
      </c>
      <c r="G4174" t="s">
        <v>2775</v>
      </c>
      <c r="H4174" t="s">
        <v>9202</v>
      </c>
      <c r="I4174" t="s">
        <v>598</v>
      </c>
      <c r="J4174">
        <v>977278086.666049</v>
      </c>
    </row>
    <row r="4175" spans="1:13" x14ac:dyDescent="0.4">
      <c r="A4175">
        <v>210001644</v>
      </c>
      <c r="B4175" t="s">
        <v>9072</v>
      </c>
      <c r="C4175" t="s">
        <v>9073</v>
      </c>
      <c r="D4175" t="s">
        <v>2775</v>
      </c>
      <c r="E4175" t="s">
        <v>9203</v>
      </c>
      <c r="F4175" t="s">
        <v>9204</v>
      </c>
      <c r="G4175" t="s">
        <v>2775</v>
      </c>
      <c r="H4175" t="s">
        <v>9204</v>
      </c>
      <c r="I4175" t="s">
        <v>598</v>
      </c>
      <c r="J4175">
        <v>273820653.79092997</v>
      </c>
    </row>
    <row r="4176" spans="1:13" x14ac:dyDescent="0.4">
      <c r="A4176">
        <v>210001644</v>
      </c>
      <c r="B4176" t="s">
        <v>9072</v>
      </c>
      <c r="C4176" t="s">
        <v>9073</v>
      </c>
      <c r="D4176" t="s">
        <v>2775</v>
      </c>
      <c r="E4176" t="s">
        <v>9205</v>
      </c>
      <c r="F4176" t="s">
        <v>9206</v>
      </c>
      <c r="G4176" t="s">
        <v>2775</v>
      </c>
      <c r="H4176" t="s">
        <v>9207</v>
      </c>
      <c r="I4176" t="s">
        <v>598</v>
      </c>
      <c r="J4176">
        <v>719223903.61456597</v>
      </c>
    </row>
    <row r="4177" spans="1:13" x14ac:dyDescent="0.4">
      <c r="A4177">
        <v>210001644</v>
      </c>
      <c r="B4177" t="s">
        <v>9072</v>
      </c>
      <c r="C4177" t="s">
        <v>9073</v>
      </c>
      <c r="D4177" t="s">
        <v>2775</v>
      </c>
      <c r="E4177" t="s">
        <v>9208</v>
      </c>
      <c r="F4177" t="s">
        <v>9209</v>
      </c>
      <c r="G4177" t="s">
        <v>2775</v>
      </c>
      <c r="H4177" t="s">
        <v>9210</v>
      </c>
      <c r="I4177" t="s">
        <v>598</v>
      </c>
      <c r="J4177">
        <v>1117615208.72754</v>
      </c>
    </row>
    <row r="4178" spans="1:13" x14ac:dyDescent="0.4">
      <c r="A4178">
        <v>210001679</v>
      </c>
      <c r="B4178" t="s">
        <v>9211</v>
      </c>
      <c r="C4178" t="s">
        <v>9212</v>
      </c>
      <c r="D4178" t="s">
        <v>595</v>
      </c>
      <c r="E4178" t="s">
        <v>9213</v>
      </c>
      <c r="F4178" t="s">
        <v>9214</v>
      </c>
      <c r="G4178" t="s">
        <v>595</v>
      </c>
      <c r="H4178" t="s">
        <v>9215</v>
      </c>
      <c r="I4178" t="s">
        <v>598</v>
      </c>
      <c r="J4178">
        <v>111712442400</v>
      </c>
      <c r="K4178">
        <v>6.1</v>
      </c>
      <c r="L4178" t="s">
        <v>9216</v>
      </c>
      <c r="M4178" t="s">
        <v>9217</v>
      </c>
    </row>
    <row r="4179" spans="1:13" x14ac:dyDescent="0.4">
      <c r="A4179">
        <v>210001679</v>
      </c>
      <c r="B4179" t="s">
        <v>9211</v>
      </c>
      <c r="C4179" t="s">
        <v>9212</v>
      </c>
      <c r="D4179" t="s">
        <v>595</v>
      </c>
      <c r="E4179" t="s">
        <v>9218</v>
      </c>
      <c r="F4179" t="s">
        <v>9219</v>
      </c>
      <c r="G4179" t="s">
        <v>595</v>
      </c>
      <c r="H4179" t="s">
        <v>9215</v>
      </c>
      <c r="I4179" t="s">
        <v>598</v>
      </c>
      <c r="J4179">
        <v>135147051000</v>
      </c>
      <c r="K4179">
        <v>6.4</v>
      </c>
      <c r="L4179" t="s">
        <v>9216</v>
      </c>
      <c r="M4179" t="s">
        <v>9217</v>
      </c>
    </row>
    <row r="4180" spans="1:13" x14ac:dyDescent="0.4">
      <c r="A4180">
        <v>210001679</v>
      </c>
      <c r="B4180" t="s">
        <v>9211</v>
      </c>
      <c r="C4180" t="s">
        <v>9212</v>
      </c>
      <c r="D4180" t="s">
        <v>595</v>
      </c>
      <c r="E4180" t="s">
        <v>9220</v>
      </c>
      <c r="F4180" t="s">
        <v>9221</v>
      </c>
      <c r="G4180" t="s">
        <v>595</v>
      </c>
      <c r="H4180" t="s">
        <v>9215</v>
      </c>
      <c r="I4180" t="s">
        <v>598</v>
      </c>
      <c r="J4180">
        <v>52114500000</v>
      </c>
      <c r="K4180">
        <v>12</v>
      </c>
      <c r="L4180" t="s">
        <v>9222</v>
      </c>
      <c r="M4180" t="s">
        <v>9217</v>
      </c>
    </row>
    <row r="4181" spans="1:13" x14ac:dyDescent="0.4">
      <c r="A4181">
        <v>210001679</v>
      </c>
      <c r="B4181" t="s">
        <v>9211</v>
      </c>
      <c r="C4181" t="s">
        <v>9212</v>
      </c>
      <c r="D4181" t="s">
        <v>595</v>
      </c>
      <c r="E4181" t="s">
        <v>9223</v>
      </c>
      <c r="F4181" t="s">
        <v>9224</v>
      </c>
      <c r="G4181" t="s">
        <v>595</v>
      </c>
      <c r="H4181" t="s">
        <v>9215</v>
      </c>
      <c r="I4181" t="s">
        <v>598</v>
      </c>
      <c r="J4181">
        <v>10457100000</v>
      </c>
      <c r="K4181">
        <v>12</v>
      </c>
      <c r="L4181" t="s">
        <v>9222</v>
      </c>
      <c r="M4181" t="s">
        <v>9217</v>
      </c>
    </row>
    <row r="4182" spans="1:13" x14ac:dyDescent="0.4">
      <c r="A4182">
        <v>210001679</v>
      </c>
      <c r="B4182" t="s">
        <v>9211</v>
      </c>
      <c r="C4182" t="s">
        <v>9212</v>
      </c>
      <c r="D4182" t="s">
        <v>2775</v>
      </c>
      <c r="E4182" t="s">
        <v>9225</v>
      </c>
      <c r="F4182" t="s">
        <v>9226</v>
      </c>
      <c r="G4182" t="s">
        <v>2775</v>
      </c>
      <c r="H4182" t="s">
        <v>9226</v>
      </c>
      <c r="I4182" t="s">
        <v>598</v>
      </c>
      <c r="J4182">
        <v>44470798891.509201</v>
      </c>
    </row>
    <row r="4183" spans="1:13" x14ac:dyDescent="0.4">
      <c r="A4183">
        <v>210001690</v>
      </c>
      <c r="B4183" t="s">
        <v>2263</v>
      </c>
      <c r="C4183" t="s">
        <v>9227</v>
      </c>
      <c r="D4183" t="s">
        <v>595</v>
      </c>
      <c r="E4183" t="s">
        <v>9228</v>
      </c>
      <c r="F4183" t="s">
        <v>9229</v>
      </c>
      <c r="G4183" t="s">
        <v>595</v>
      </c>
      <c r="H4183" t="s">
        <v>9229</v>
      </c>
      <c r="I4183" t="s">
        <v>733</v>
      </c>
      <c r="J4183">
        <v>1430767248.2025919</v>
      </c>
      <c r="K4183">
        <v>8.6519999999999992</v>
      </c>
      <c r="L4183" t="s">
        <v>9230</v>
      </c>
      <c r="M4183" t="s">
        <v>3992</v>
      </c>
    </row>
    <row r="4184" spans="1:13" x14ac:dyDescent="0.4">
      <c r="A4184">
        <v>210001690</v>
      </c>
      <c r="B4184" t="s">
        <v>2263</v>
      </c>
      <c r="C4184" t="s">
        <v>9227</v>
      </c>
      <c r="D4184" t="s">
        <v>595</v>
      </c>
      <c r="E4184" t="s">
        <v>9231</v>
      </c>
      <c r="F4184" t="s">
        <v>9232</v>
      </c>
      <c r="G4184" t="s">
        <v>595</v>
      </c>
      <c r="H4184" t="s">
        <v>9232</v>
      </c>
      <c r="I4184" t="s">
        <v>733</v>
      </c>
      <c r="J4184">
        <v>6273808505.0768318</v>
      </c>
      <c r="K4184">
        <v>9.6519999999999992</v>
      </c>
      <c r="L4184" t="s">
        <v>9233</v>
      </c>
      <c r="M4184" t="s">
        <v>9234</v>
      </c>
    </row>
    <row r="4185" spans="1:13" x14ac:dyDescent="0.4">
      <c r="A4185">
        <v>210001690</v>
      </c>
      <c r="B4185" t="s">
        <v>2263</v>
      </c>
      <c r="C4185" t="s">
        <v>9227</v>
      </c>
      <c r="D4185" t="s">
        <v>595</v>
      </c>
      <c r="E4185" t="s">
        <v>9235</v>
      </c>
      <c r="F4185" t="s">
        <v>9236</v>
      </c>
      <c r="G4185" t="s">
        <v>595</v>
      </c>
      <c r="H4185" t="s">
        <v>9236</v>
      </c>
      <c r="I4185" t="s">
        <v>733</v>
      </c>
      <c r="J4185">
        <v>6487904786.2587242</v>
      </c>
      <c r="K4185">
        <v>8.6519999999999992</v>
      </c>
      <c r="L4185" t="s">
        <v>9237</v>
      </c>
      <c r="M4185" t="s">
        <v>9238</v>
      </c>
    </row>
    <row r="4186" spans="1:13" x14ac:dyDescent="0.4">
      <c r="A4186">
        <v>210001690</v>
      </c>
      <c r="B4186" t="s">
        <v>2263</v>
      </c>
      <c r="C4186" t="s">
        <v>9227</v>
      </c>
      <c r="D4186" t="s">
        <v>595</v>
      </c>
      <c r="E4186" t="s">
        <v>9239</v>
      </c>
      <c r="F4186" t="s">
        <v>9240</v>
      </c>
      <c r="G4186" t="s">
        <v>595</v>
      </c>
      <c r="H4186" t="s">
        <v>9240</v>
      </c>
      <c r="I4186" t="s">
        <v>733</v>
      </c>
      <c r="J4186">
        <v>3901496390.1897869</v>
      </c>
      <c r="K4186">
        <v>8.9019999999999992</v>
      </c>
      <c r="L4186" t="s">
        <v>9241</v>
      </c>
      <c r="M4186" t="s">
        <v>9242</v>
      </c>
    </row>
    <row r="4187" spans="1:13" x14ac:dyDescent="0.4">
      <c r="A4187">
        <v>210001690</v>
      </c>
      <c r="B4187" t="s">
        <v>2263</v>
      </c>
      <c r="C4187" t="s">
        <v>9227</v>
      </c>
      <c r="D4187" t="s">
        <v>595</v>
      </c>
      <c r="E4187" t="s">
        <v>9243</v>
      </c>
      <c r="F4187" t="s">
        <v>9244</v>
      </c>
      <c r="G4187" t="s">
        <v>595</v>
      </c>
      <c r="H4187" t="s">
        <v>9244</v>
      </c>
      <c r="I4187" t="s">
        <v>733</v>
      </c>
      <c r="J4187">
        <v>4187453309.4689169</v>
      </c>
      <c r="K4187">
        <v>8.6519999999999992</v>
      </c>
      <c r="L4187" t="s">
        <v>9245</v>
      </c>
      <c r="M4187" t="s">
        <v>9246</v>
      </c>
    </row>
    <row r="4188" spans="1:13" x14ac:dyDescent="0.4">
      <c r="A4188">
        <v>210001690</v>
      </c>
      <c r="B4188" t="s">
        <v>2263</v>
      </c>
      <c r="C4188" t="s">
        <v>9227</v>
      </c>
      <c r="D4188" t="s">
        <v>595</v>
      </c>
      <c r="E4188" t="s">
        <v>9247</v>
      </c>
      <c r="F4188" t="s">
        <v>9248</v>
      </c>
      <c r="G4188" t="s">
        <v>595</v>
      </c>
      <c r="H4188" t="s">
        <v>9248</v>
      </c>
      <c r="I4188" t="s">
        <v>733</v>
      </c>
      <c r="J4188">
        <v>1625391742.8039229</v>
      </c>
      <c r="K4188">
        <v>8.4019999999999992</v>
      </c>
      <c r="L4188" t="s">
        <v>9249</v>
      </c>
      <c r="M4188" t="s">
        <v>9250</v>
      </c>
    </row>
    <row r="4189" spans="1:13" x14ac:dyDescent="0.4">
      <c r="A4189">
        <v>210001690</v>
      </c>
      <c r="B4189" t="s">
        <v>2263</v>
      </c>
      <c r="C4189" t="s">
        <v>9227</v>
      </c>
      <c r="D4189" t="s">
        <v>595</v>
      </c>
      <c r="E4189" t="s">
        <v>9251</v>
      </c>
      <c r="F4189" t="s">
        <v>9252</v>
      </c>
      <c r="G4189" t="s">
        <v>595</v>
      </c>
      <c r="H4189" t="s">
        <v>9252</v>
      </c>
      <c r="I4189" t="s">
        <v>733</v>
      </c>
      <c r="J4189">
        <v>4975859734.9704695</v>
      </c>
      <c r="K4189">
        <v>8.1519999999999992</v>
      </c>
      <c r="L4189" t="s">
        <v>9253</v>
      </c>
      <c r="M4189" t="s">
        <v>9254</v>
      </c>
    </row>
    <row r="4190" spans="1:13" x14ac:dyDescent="0.4">
      <c r="A4190">
        <v>210001690</v>
      </c>
      <c r="B4190" t="s">
        <v>2263</v>
      </c>
      <c r="C4190" t="s">
        <v>9227</v>
      </c>
      <c r="D4190" t="s">
        <v>595</v>
      </c>
      <c r="E4190" t="s">
        <v>9255</v>
      </c>
      <c r="F4190" t="s">
        <v>9256</v>
      </c>
      <c r="G4190" t="s">
        <v>595</v>
      </c>
      <c r="H4190" t="s">
        <v>9256</v>
      </c>
      <c r="I4190" t="s">
        <v>733</v>
      </c>
      <c r="J4190">
        <v>1415359389.0714431</v>
      </c>
      <c r="K4190">
        <v>9.4019999999999992</v>
      </c>
      <c r="L4190" t="s">
        <v>2968</v>
      </c>
      <c r="M4190" t="s">
        <v>9257</v>
      </c>
    </row>
    <row r="4191" spans="1:13" x14ac:dyDescent="0.4">
      <c r="A4191">
        <v>210001690</v>
      </c>
      <c r="B4191" t="s">
        <v>2263</v>
      </c>
      <c r="C4191" t="s">
        <v>9227</v>
      </c>
      <c r="D4191" t="s">
        <v>595</v>
      </c>
      <c r="E4191" t="s">
        <v>9258</v>
      </c>
      <c r="F4191" t="s">
        <v>9259</v>
      </c>
      <c r="G4191" t="s">
        <v>595</v>
      </c>
      <c r="H4191" t="s">
        <v>9260</v>
      </c>
      <c r="I4191" t="s">
        <v>733</v>
      </c>
      <c r="J4191">
        <v>630883456.55348861</v>
      </c>
      <c r="K4191">
        <v>8.6519999999999992</v>
      </c>
      <c r="L4191" t="s">
        <v>9261</v>
      </c>
      <c r="M4191" t="s">
        <v>9262</v>
      </c>
    </row>
    <row r="4192" spans="1:13" x14ac:dyDescent="0.4">
      <c r="A4192">
        <v>210001690</v>
      </c>
      <c r="B4192" t="s">
        <v>2263</v>
      </c>
      <c r="C4192" t="s">
        <v>9227</v>
      </c>
      <c r="D4192" t="s">
        <v>595</v>
      </c>
      <c r="E4192" t="s">
        <v>9263</v>
      </c>
      <c r="F4192" t="s">
        <v>9264</v>
      </c>
      <c r="G4192" t="s">
        <v>595</v>
      </c>
      <c r="H4192" t="s">
        <v>9260</v>
      </c>
      <c r="I4192" t="s">
        <v>733</v>
      </c>
      <c r="J4192">
        <v>820075807.74006867</v>
      </c>
      <c r="K4192">
        <v>8.6519999999999992</v>
      </c>
      <c r="L4192" t="s">
        <v>9261</v>
      </c>
      <c r="M4192" t="s">
        <v>9262</v>
      </c>
    </row>
    <row r="4193" spans="1:13" x14ac:dyDescent="0.4">
      <c r="A4193">
        <v>210001690</v>
      </c>
      <c r="B4193" t="s">
        <v>2263</v>
      </c>
      <c r="C4193" t="s">
        <v>9227</v>
      </c>
      <c r="D4193" t="s">
        <v>595</v>
      </c>
      <c r="E4193" t="s">
        <v>9265</v>
      </c>
      <c r="F4193" t="s">
        <v>9266</v>
      </c>
      <c r="G4193" t="s">
        <v>595</v>
      </c>
      <c r="H4193" t="s">
        <v>9266</v>
      </c>
      <c r="I4193" t="s">
        <v>733</v>
      </c>
      <c r="J4193">
        <v>1165603022.154573</v>
      </c>
      <c r="K4193">
        <v>8.6519999999999992</v>
      </c>
      <c r="L4193" t="s">
        <v>9267</v>
      </c>
      <c r="M4193" t="s">
        <v>7779</v>
      </c>
    </row>
    <row r="4194" spans="1:13" x14ac:dyDescent="0.4">
      <c r="A4194">
        <v>210001690</v>
      </c>
      <c r="B4194" t="s">
        <v>2263</v>
      </c>
      <c r="C4194" t="s">
        <v>9227</v>
      </c>
      <c r="D4194" t="s">
        <v>595</v>
      </c>
      <c r="E4194" t="s">
        <v>9268</v>
      </c>
      <c r="F4194" t="s">
        <v>9269</v>
      </c>
      <c r="G4194" t="s">
        <v>595</v>
      </c>
      <c r="H4194" t="s">
        <v>9269</v>
      </c>
      <c r="I4194" t="s">
        <v>733</v>
      </c>
      <c r="J4194">
        <v>2811828743.4750061</v>
      </c>
      <c r="K4194">
        <v>8.6519999999999992</v>
      </c>
      <c r="L4194" t="s">
        <v>5227</v>
      </c>
      <c r="M4194" t="s">
        <v>9270</v>
      </c>
    </row>
    <row r="4195" spans="1:13" x14ac:dyDescent="0.4">
      <c r="A4195">
        <v>210001690</v>
      </c>
      <c r="B4195" t="s">
        <v>2263</v>
      </c>
      <c r="C4195" t="s">
        <v>9227</v>
      </c>
      <c r="D4195" t="s">
        <v>595</v>
      </c>
      <c r="E4195" t="s">
        <v>9271</v>
      </c>
      <c r="F4195" t="s">
        <v>9272</v>
      </c>
      <c r="G4195" t="s">
        <v>595</v>
      </c>
      <c r="H4195" t="s">
        <v>9273</v>
      </c>
      <c r="I4195" t="s">
        <v>733</v>
      </c>
      <c r="J4195">
        <v>3413678807.7709122</v>
      </c>
      <c r="K4195">
        <v>9.1519999999999992</v>
      </c>
      <c r="L4195" t="s">
        <v>9274</v>
      </c>
      <c r="M4195" t="s">
        <v>9275</v>
      </c>
    </row>
    <row r="4196" spans="1:13" x14ac:dyDescent="0.4">
      <c r="A4196">
        <v>210001690</v>
      </c>
      <c r="B4196" t="s">
        <v>2263</v>
      </c>
      <c r="C4196" t="s">
        <v>9227</v>
      </c>
      <c r="D4196" t="s">
        <v>595</v>
      </c>
      <c r="E4196" t="s">
        <v>9276</v>
      </c>
      <c r="F4196" t="s">
        <v>9277</v>
      </c>
      <c r="G4196" t="s">
        <v>595</v>
      </c>
      <c r="H4196" t="s">
        <v>9273</v>
      </c>
      <c r="I4196" t="s">
        <v>733</v>
      </c>
      <c r="J4196">
        <v>2901663154.7628641</v>
      </c>
      <c r="K4196">
        <v>9.1519999999999992</v>
      </c>
      <c r="L4196" t="s">
        <v>9274</v>
      </c>
      <c r="M4196" t="s">
        <v>9275</v>
      </c>
    </row>
    <row r="4197" spans="1:13" x14ac:dyDescent="0.4">
      <c r="A4197">
        <v>210001690</v>
      </c>
      <c r="B4197" t="s">
        <v>2263</v>
      </c>
      <c r="C4197" t="s">
        <v>9227</v>
      </c>
      <c r="D4197" t="s">
        <v>595</v>
      </c>
      <c r="E4197" t="s">
        <v>9278</v>
      </c>
      <c r="F4197" t="s">
        <v>9279</v>
      </c>
      <c r="G4197" t="s">
        <v>595</v>
      </c>
      <c r="H4197" t="s">
        <v>9279</v>
      </c>
      <c r="I4197" t="s">
        <v>733</v>
      </c>
      <c r="J4197">
        <v>6261499519.0566177</v>
      </c>
      <c r="K4197">
        <v>8.4019999999999992</v>
      </c>
      <c r="L4197" t="s">
        <v>9280</v>
      </c>
      <c r="M4197" t="s">
        <v>9281</v>
      </c>
    </row>
    <row r="4198" spans="1:13" x14ac:dyDescent="0.4">
      <c r="A4198">
        <v>210001690</v>
      </c>
      <c r="B4198" t="s">
        <v>2263</v>
      </c>
      <c r="C4198" t="s">
        <v>9227</v>
      </c>
      <c r="D4198" t="s">
        <v>595</v>
      </c>
      <c r="E4198" t="s">
        <v>9282</v>
      </c>
      <c r="F4198" t="s">
        <v>9283</v>
      </c>
      <c r="G4198" t="s">
        <v>595</v>
      </c>
      <c r="H4198" t="s">
        <v>9283</v>
      </c>
      <c r="I4198" t="s">
        <v>733</v>
      </c>
      <c r="J4198">
        <v>2367674689.0033121</v>
      </c>
      <c r="K4198">
        <v>8.9019999999999992</v>
      </c>
      <c r="L4198" t="s">
        <v>9284</v>
      </c>
      <c r="M4198" t="s">
        <v>9285</v>
      </c>
    </row>
    <row r="4199" spans="1:13" x14ac:dyDescent="0.4">
      <c r="A4199">
        <v>210001690</v>
      </c>
      <c r="B4199" t="s">
        <v>2263</v>
      </c>
      <c r="C4199" t="s">
        <v>9227</v>
      </c>
      <c r="D4199" t="s">
        <v>595</v>
      </c>
      <c r="E4199" t="s">
        <v>9286</v>
      </c>
      <c r="F4199" t="s">
        <v>9287</v>
      </c>
      <c r="G4199" t="s">
        <v>595</v>
      </c>
      <c r="H4199" t="s">
        <v>9288</v>
      </c>
      <c r="I4199" t="s">
        <v>733</v>
      </c>
      <c r="J4199">
        <v>595204497.89555156</v>
      </c>
      <c r="K4199">
        <v>8.6519999999999992</v>
      </c>
      <c r="L4199" t="s">
        <v>9289</v>
      </c>
      <c r="M4199" t="s">
        <v>6241</v>
      </c>
    </row>
    <row r="4200" spans="1:13" x14ac:dyDescent="0.4">
      <c r="A4200">
        <v>210001690</v>
      </c>
      <c r="B4200" t="s">
        <v>2263</v>
      </c>
      <c r="C4200" t="s">
        <v>9227</v>
      </c>
      <c r="D4200" t="s">
        <v>595</v>
      </c>
      <c r="E4200" t="s">
        <v>9290</v>
      </c>
      <c r="F4200" t="s">
        <v>9291</v>
      </c>
      <c r="G4200" t="s">
        <v>595</v>
      </c>
      <c r="H4200" t="s">
        <v>9288</v>
      </c>
      <c r="I4200" t="s">
        <v>733</v>
      </c>
      <c r="J4200">
        <v>1901422920.584306</v>
      </c>
      <c r="K4200">
        <v>8.6519999999999992</v>
      </c>
      <c r="L4200" t="s">
        <v>9289</v>
      </c>
      <c r="M4200" t="s">
        <v>6241</v>
      </c>
    </row>
    <row r="4201" spans="1:13" x14ac:dyDescent="0.4">
      <c r="A4201">
        <v>210001690</v>
      </c>
      <c r="B4201" t="s">
        <v>2263</v>
      </c>
      <c r="C4201" t="s">
        <v>9227</v>
      </c>
      <c r="D4201" t="s">
        <v>595</v>
      </c>
      <c r="E4201" t="s">
        <v>9292</v>
      </c>
      <c r="F4201" t="s">
        <v>9293</v>
      </c>
      <c r="G4201" t="s">
        <v>595</v>
      </c>
      <c r="H4201" t="s">
        <v>9293</v>
      </c>
      <c r="I4201" t="s">
        <v>733</v>
      </c>
      <c r="J4201">
        <v>3432952081.0480838</v>
      </c>
      <c r="K4201">
        <v>8.9019999999999992</v>
      </c>
      <c r="L4201" t="s">
        <v>9294</v>
      </c>
      <c r="M4201" t="s">
        <v>9295</v>
      </c>
    </row>
    <row r="4202" spans="1:13" x14ac:dyDescent="0.4">
      <c r="A4202">
        <v>210001690</v>
      </c>
      <c r="B4202" t="s">
        <v>2263</v>
      </c>
      <c r="C4202" t="s">
        <v>9227</v>
      </c>
      <c r="D4202" t="s">
        <v>595</v>
      </c>
      <c r="E4202" t="s">
        <v>9296</v>
      </c>
      <c r="F4202" t="s">
        <v>9297</v>
      </c>
      <c r="G4202" t="s">
        <v>595</v>
      </c>
      <c r="H4202" t="s">
        <v>9297</v>
      </c>
      <c r="I4202" t="s">
        <v>733</v>
      </c>
      <c r="J4202">
        <v>6278769609.9855242</v>
      </c>
      <c r="K4202">
        <v>8.4019999999999992</v>
      </c>
      <c r="L4202" t="s">
        <v>9298</v>
      </c>
      <c r="M4202" t="s">
        <v>9299</v>
      </c>
    </row>
    <row r="4203" spans="1:13" x14ac:dyDescent="0.4">
      <c r="A4203">
        <v>210001690</v>
      </c>
      <c r="B4203" t="s">
        <v>2263</v>
      </c>
      <c r="C4203" t="s">
        <v>9227</v>
      </c>
      <c r="D4203" t="s">
        <v>595</v>
      </c>
      <c r="E4203" t="s">
        <v>9300</v>
      </c>
      <c r="F4203" t="s">
        <v>9301</v>
      </c>
      <c r="G4203" t="s">
        <v>595</v>
      </c>
      <c r="H4203" t="s">
        <v>9302</v>
      </c>
      <c r="I4203" t="s">
        <v>733</v>
      </c>
      <c r="J4203">
        <v>3890189595.2190032</v>
      </c>
      <c r="K4203">
        <v>8.6519999999999992</v>
      </c>
      <c r="L4203" t="s">
        <v>9303</v>
      </c>
      <c r="M4203" t="s">
        <v>9304</v>
      </c>
    </row>
    <row r="4204" spans="1:13" x14ac:dyDescent="0.4">
      <c r="A4204">
        <v>210001690</v>
      </c>
      <c r="B4204" t="s">
        <v>2263</v>
      </c>
      <c r="C4204" t="s">
        <v>9227</v>
      </c>
      <c r="D4204" t="s">
        <v>595</v>
      </c>
      <c r="E4204" t="s">
        <v>9305</v>
      </c>
      <c r="F4204" t="s">
        <v>9306</v>
      </c>
      <c r="G4204" t="s">
        <v>595</v>
      </c>
      <c r="H4204" t="s">
        <v>9302</v>
      </c>
      <c r="I4204" t="s">
        <v>733</v>
      </c>
      <c r="J4204">
        <v>1706169808.5931809</v>
      </c>
      <c r="K4204">
        <v>8.6519999999999992</v>
      </c>
      <c r="L4204" t="s">
        <v>9303</v>
      </c>
      <c r="M4204" t="s">
        <v>9304</v>
      </c>
    </row>
    <row r="4205" spans="1:13" x14ac:dyDescent="0.4">
      <c r="A4205">
        <v>210001690</v>
      </c>
      <c r="B4205" t="s">
        <v>2263</v>
      </c>
      <c r="C4205" t="s">
        <v>9227</v>
      </c>
      <c r="D4205" t="s">
        <v>595</v>
      </c>
      <c r="E4205" t="s">
        <v>9307</v>
      </c>
      <c r="F4205" t="s">
        <v>9308</v>
      </c>
      <c r="G4205" t="s">
        <v>595</v>
      </c>
      <c r="H4205" t="s">
        <v>9308</v>
      </c>
      <c r="I4205" t="s">
        <v>733</v>
      </c>
      <c r="J4205">
        <v>4313446985.9567041</v>
      </c>
      <c r="K4205">
        <v>8.6519999999999992</v>
      </c>
      <c r="L4205" t="s">
        <v>9309</v>
      </c>
      <c r="M4205" t="s">
        <v>9310</v>
      </c>
    </row>
    <row r="4206" spans="1:13" x14ac:dyDescent="0.4">
      <c r="A4206">
        <v>210001690</v>
      </c>
      <c r="B4206" t="s">
        <v>2263</v>
      </c>
      <c r="C4206" t="s">
        <v>9227</v>
      </c>
      <c r="D4206" t="s">
        <v>595</v>
      </c>
      <c r="E4206" t="s">
        <v>9311</v>
      </c>
      <c r="F4206" t="s">
        <v>9312</v>
      </c>
      <c r="G4206" t="s">
        <v>595</v>
      </c>
      <c r="H4206" t="s">
        <v>9312</v>
      </c>
      <c r="I4206" t="s">
        <v>733</v>
      </c>
      <c r="J4206">
        <v>2912789128.2470398</v>
      </c>
      <c r="K4206">
        <v>8.4019999999999992</v>
      </c>
      <c r="L4206" t="s">
        <v>9313</v>
      </c>
      <c r="M4206" t="s">
        <v>9175</v>
      </c>
    </row>
    <row r="4207" spans="1:13" x14ac:dyDescent="0.4">
      <c r="A4207">
        <v>210001690</v>
      </c>
      <c r="B4207" t="s">
        <v>2263</v>
      </c>
      <c r="C4207" t="s">
        <v>9227</v>
      </c>
      <c r="D4207" t="s">
        <v>595</v>
      </c>
      <c r="E4207" t="s">
        <v>9314</v>
      </c>
      <c r="F4207" t="s">
        <v>9315</v>
      </c>
      <c r="G4207" t="s">
        <v>595</v>
      </c>
      <c r="H4207" t="s">
        <v>9315</v>
      </c>
      <c r="I4207" t="s">
        <v>733</v>
      </c>
      <c r="J4207">
        <v>6174745432.1696711</v>
      </c>
      <c r="K4207">
        <v>8.6519999999999992</v>
      </c>
      <c r="L4207" t="s">
        <v>9316</v>
      </c>
      <c r="M4207" t="s">
        <v>9317</v>
      </c>
    </row>
    <row r="4208" spans="1:13" x14ac:dyDescent="0.4">
      <c r="A4208">
        <v>210001690</v>
      </c>
      <c r="B4208" t="s">
        <v>2263</v>
      </c>
      <c r="C4208" t="s">
        <v>9227</v>
      </c>
      <c r="D4208" t="s">
        <v>595</v>
      </c>
      <c r="E4208" t="s">
        <v>9318</v>
      </c>
      <c r="F4208" t="s">
        <v>9319</v>
      </c>
      <c r="G4208" t="s">
        <v>595</v>
      </c>
      <c r="H4208" t="s">
        <v>9320</v>
      </c>
      <c r="I4208" t="s">
        <v>733</v>
      </c>
      <c r="J4208">
        <v>1018525780.483511</v>
      </c>
      <c r="K4208">
        <v>8.1519999999999992</v>
      </c>
      <c r="L4208" t="s">
        <v>9321</v>
      </c>
      <c r="M4208" t="s">
        <v>9322</v>
      </c>
    </row>
    <row r="4209" spans="1:13" x14ac:dyDescent="0.4">
      <c r="A4209">
        <v>210001690</v>
      </c>
      <c r="B4209" t="s">
        <v>2263</v>
      </c>
      <c r="C4209" t="s">
        <v>9227</v>
      </c>
      <c r="D4209" t="s">
        <v>595</v>
      </c>
      <c r="E4209" t="s">
        <v>9323</v>
      </c>
      <c r="F4209" t="s">
        <v>9324</v>
      </c>
      <c r="G4209" t="s">
        <v>595</v>
      </c>
      <c r="H4209" t="s">
        <v>9320</v>
      </c>
      <c r="I4209" t="s">
        <v>733</v>
      </c>
      <c r="J4209">
        <v>4268993151.701714</v>
      </c>
      <c r="K4209">
        <v>8.1519999999999992</v>
      </c>
      <c r="L4209" t="s">
        <v>9321</v>
      </c>
      <c r="M4209" t="s">
        <v>9322</v>
      </c>
    </row>
    <row r="4210" spans="1:13" x14ac:dyDescent="0.4">
      <c r="A4210">
        <v>210001690</v>
      </c>
      <c r="B4210" t="s">
        <v>2263</v>
      </c>
      <c r="C4210" t="s">
        <v>9227</v>
      </c>
      <c r="D4210" t="s">
        <v>595</v>
      </c>
      <c r="E4210" t="s">
        <v>9325</v>
      </c>
      <c r="F4210" t="s">
        <v>9326</v>
      </c>
      <c r="G4210" t="s">
        <v>595</v>
      </c>
      <c r="H4210" t="s">
        <v>9326</v>
      </c>
      <c r="I4210" t="s">
        <v>733</v>
      </c>
      <c r="J4210">
        <v>2239446610.0205712</v>
      </c>
      <c r="K4210">
        <v>8.9019999999999992</v>
      </c>
      <c r="L4210" t="s">
        <v>7802</v>
      </c>
      <c r="M4210" t="s">
        <v>9327</v>
      </c>
    </row>
    <row r="4211" spans="1:13" x14ac:dyDescent="0.4">
      <c r="A4211">
        <v>210001690</v>
      </c>
      <c r="B4211" t="s">
        <v>2263</v>
      </c>
      <c r="C4211" t="s">
        <v>9227</v>
      </c>
      <c r="D4211" t="s">
        <v>595</v>
      </c>
      <c r="E4211" t="s">
        <v>9328</v>
      </c>
      <c r="F4211" t="s">
        <v>9329</v>
      </c>
      <c r="G4211" t="s">
        <v>595</v>
      </c>
      <c r="H4211" t="s">
        <v>9329</v>
      </c>
      <c r="I4211" t="s">
        <v>733</v>
      </c>
      <c r="J4211">
        <v>2751483683.4820919</v>
      </c>
      <c r="K4211">
        <v>9.1519999999999992</v>
      </c>
      <c r="L4211" t="s">
        <v>9330</v>
      </c>
      <c r="M4211" t="s">
        <v>9331</v>
      </c>
    </row>
    <row r="4212" spans="1:13" x14ac:dyDescent="0.4">
      <c r="A4212">
        <v>210001690</v>
      </c>
      <c r="B4212" t="s">
        <v>2263</v>
      </c>
      <c r="C4212" t="s">
        <v>9227</v>
      </c>
      <c r="D4212" t="s">
        <v>595</v>
      </c>
      <c r="E4212" t="s">
        <v>9332</v>
      </c>
      <c r="F4212" t="s">
        <v>9333</v>
      </c>
      <c r="G4212" t="s">
        <v>595</v>
      </c>
      <c r="H4212" t="s">
        <v>9333</v>
      </c>
      <c r="I4212" t="s">
        <v>733</v>
      </c>
      <c r="J4212">
        <v>3975453409.2846961</v>
      </c>
      <c r="K4212">
        <v>8.6519999999999992</v>
      </c>
      <c r="L4212" t="s">
        <v>9334</v>
      </c>
      <c r="M4212" t="s">
        <v>9335</v>
      </c>
    </row>
    <row r="4213" spans="1:13" x14ac:dyDescent="0.4">
      <c r="A4213">
        <v>210001690</v>
      </c>
      <c r="B4213" t="s">
        <v>2263</v>
      </c>
      <c r="C4213" t="s">
        <v>9227</v>
      </c>
      <c r="D4213" t="s">
        <v>595</v>
      </c>
      <c r="E4213" t="s">
        <v>9336</v>
      </c>
      <c r="F4213" t="s">
        <v>9337</v>
      </c>
      <c r="G4213" t="s">
        <v>595</v>
      </c>
      <c r="H4213" t="s">
        <v>9337</v>
      </c>
      <c r="I4213" t="s">
        <v>733</v>
      </c>
      <c r="J4213">
        <v>6839363759.8827429</v>
      </c>
      <c r="K4213">
        <v>8.6519999999999992</v>
      </c>
      <c r="L4213" t="s">
        <v>9338</v>
      </c>
      <c r="M4213" t="s">
        <v>9339</v>
      </c>
    </row>
    <row r="4214" spans="1:13" x14ac:dyDescent="0.4">
      <c r="A4214">
        <v>210001690</v>
      </c>
      <c r="B4214" t="s">
        <v>2263</v>
      </c>
      <c r="C4214" t="s">
        <v>9227</v>
      </c>
      <c r="D4214" t="s">
        <v>595</v>
      </c>
      <c r="E4214" t="s">
        <v>9340</v>
      </c>
      <c r="F4214" t="s">
        <v>9341</v>
      </c>
      <c r="G4214" t="s">
        <v>595</v>
      </c>
      <c r="H4214" t="s">
        <v>9341</v>
      </c>
      <c r="I4214" t="s">
        <v>733</v>
      </c>
      <c r="J4214">
        <v>3232170452.4336872</v>
      </c>
      <c r="K4214">
        <v>8.1519999999999992</v>
      </c>
      <c r="L4214" t="s">
        <v>9342</v>
      </c>
      <c r="M4214" t="s">
        <v>9246</v>
      </c>
    </row>
    <row r="4215" spans="1:13" x14ac:dyDescent="0.4">
      <c r="A4215">
        <v>210001690</v>
      </c>
      <c r="B4215" t="s">
        <v>2263</v>
      </c>
      <c r="C4215" t="s">
        <v>9227</v>
      </c>
      <c r="D4215" t="s">
        <v>595</v>
      </c>
      <c r="E4215" t="s">
        <v>9343</v>
      </c>
      <c r="F4215" t="s">
        <v>9344</v>
      </c>
      <c r="G4215" t="s">
        <v>595</v>
      </c>
      <c r="H4215" t="s">
        <v>9344</v>
      </c>
      <c r="I4215" t="s">
        <v>733</v>
      </c>
      <c r="J4215">
        <v>3200089992.6918702</v>
      </c>
      <c r="K4215">
        <v>8.6519999999999992</v>
      </c>
      <c r="L4215" t="s">
        <v>9345</v>
      </c>
      <c r="M4215" t="s">
        <v>9346</v>
      </c>
    </row>
    <row r="4216" spans="1:13" x14ac:dyDescent="0.4">
      <c r="A4216">
        <v>210001690</v>
      </c>
      <c r="B4216" t="s">
        <v>2263</v>
      </c>
      <c r="C4216" t="s">
        <v>9227</v>
      </c>
      <c r="D4216" t="s">
        <v>595</v>
      </c>
      <c r="E4216" t="s">
        <v>9347</v>
      </c>
      <c r="F4216" t="s">
        <v>9348</v>
      </c>
      <c r="G4216" t="s">
        <v>595</v>
      </c>
      <c r="H4216" t="s">
        <v>9348</v>
      </c>
      <c r="I4216" t="s">
        <v>733</v>
      </c>
      <c r="J4216">
        <v>3745275288.045341</v>
      </c>
      <c r="K4216">
        <v>8.6519999999999992</v>
      </c>
      <c r="L4216" t="s">
        <v>9349</v>
      </c>
      <c r="M4216" t="s">
        <v>9350</v>
      </c>
    </row>
    <row r="4217" spans="1:13" x14ac:dyDescent="0.4">
      <c r="A4217">
        <v>210001690</v>
      </c>
      <c r="B4217" t="s">
        <v>2263</v>
      </c>
      <c r="C4217" t="s">
        <v>9227</v>
      </c>
      <c r="D4217" t="s">
        <v>595</v>
      </c>
      <c r="E4217" t="s">
        <v>9351</v>
      </c>
      <c r="F4217" t="s">
        <v>9352</v>
      </c>
      <c r="G4217" t="s">
        <v>595</v>
      </c>
      <c r="H4217" t="s">
        <v>9352</v>
      </c>
      <c r="I4217" t="s">
        <v>733</v>
      </c>
      <c r="J4217">
        <v>5659682366.8179283</v>
      </c>
      <c r="K4217">
        <v>9.1519999999999992</v>
      </c>
      <c r="L4217" t="s">
        <v>9353</v>
      </c>
      <c r="M4217" t="s">
        <v>9354</v>
      </c>
    </row>
    <row r="4218" spans="1:13" x14ac:dyDescent="0.4">
      <c r="A4218">
        <v>210001690</v>
      </c>
      <c r="B4218" t="s">
        <v>2263</v>
      </c>
      <c r="C4218" t="s">
        <v>9227</v>
      </c>
      <c r="D4218" t="s">
        <v>595</v>
      </c>
      <c r="E4218" t="s">
        <v>9355</v>
      </c>
      <c r="F4218" t="s">
        <v>9356</v>
      </c>
      <c r="G4218" t="s">
        <v>595</v>
      </c>
      <c r="H4218" t="s">
        <v>9356</v>
      </c>
      <c r="I4218" t="s">
        <v>733</v>
      </c>
      <c r="J4218">
        <v>1708687806.705513</v>
      </c>
      <c r="K4218">
        <v>9.1519999999999992</v>
      </c>
      <c r="L4218" t="s">
        <v>3723</v>
      </c>
      <c r="M4218" t="s">
        <v>9357</v>
      </c>
    </row>
    <row r="4219" spans="1:13" x14ac:dyDescent="0.4">
      <c r="A4219">
        <v>210001690</v>
      </c>
      <c r="B4219" t="s">
        <v>2263</v>
      </c>
      <c r="C4219" t="s">
        <v>9227</v>
      </c>
      <c r="D4219" t="s">
        <v>595</v>
      </c>
      <c r="E4219" t="s">
        <v>9358</v>
      </c>
      <c r="F4219" t="s">
        <v>9359</v>
      </c>
      <c r="G4219" t="s">
        <v>595</v>
      </c>
      <c r="H4219" t="s">
        <v>9359</v>
      </c>
      <c r="I4219" t="s">
        <v>733</v>
      </c>
      <c r="J4219">
        <v>2518043671.0783401</v>
      </c>
      <c r="K4219">
        <v>8.6519999999999992</v>
      </c>
      <c r="L4219" t="s">
        <v>9360</v>
      </c>
      <c r="M4219" t="s">
        <v>9361</v>
      </c>
    </row>
    <row r="4220" spans="1:13" x14ac:dyDescent="0.4">
      <c r="A4220">
        <v>210001690</v>
      </c>
      <c r="B4220" t="s">
        <v>2263</v>
      </c>
      <c r="C4220" t="s">
        <v>9227</v>
      </c>
      <c r="D4220" t="s">
        <v>595</v>
      </c>
      <c r="E4220" t="s">
        <v>9362</v>
      </c>
      <c r="F4220" t="s">
        <v>9363</v>
      </c>
      <c r="G4220" t="s">
        <v>595</v>
      </c>
      <c r="H4220" t="s">
        <v>9363</v>
      </c>
      <c r="I4220" t="s">
        <v>733</v>
      </c>
      <c r="J4220">
        <v>1327765246.7687111</v>
      </c>
      <c r="K4220">
        <v>8.9019999999999992</v>
      </c>
      <c r="L4220" t="s">
        <v>9364</v>
      </c>
      <c r="M4220" t="s">
        <v>9365</v>
      </c>
    </row>
    <row r="4221" spans="1:13" x14ac:dyDescent="0.4">
      <c r="A4221">
        <v>210001690</v>
      </c>
      <c r="B4221" t="s">
        <v>2263</v>
      </c>
      <c r="C4221" t="s">
        <v>9227</v>
      </c>
      <c r="D4221" t="s">
        <v>595</v>
      </c>
      <c r="E4221" t="s">
        <v>9366</v>
      </c>
      <c r="F4221" t="s">
        <v>9367</v>
      </c>
      <c r="G4221" t="s">
        <v>595</v>
      </c>
      <c r="H4221" t="s">
        <v>9367</v>
      </c>
      <c r="I4221" t="s">
        <v>733</v>
      </c>
      <c r="J4221">
        <v>6518468995.3502483</v>
      </c>
      <c r="K4221">
        <v>8.6519999999999992</v>
      </c>
      <c r="L4221" t="s">
        <v>9368</v>
      </c>
      <c r="M4221" t="s">
        <v>9369</v>
      </c>
    </row>
    <row r="4222" spans="1:13" x14ac:dyDescent="0.4">
      <c r="A4222">
        <v>210001690</v>
      </c>
      <c r="B4222" t="s">
        <v>2263</v>
      </c>
      <c r="C4222" t="s">
        <v>9227</v>
      </c>
      <c r="D4222" t="s">
        <v>595</v>
      </c>
      <c r="E4222" t="s">
        <v>9370</v>
      </c>
      <c r="F4222" t="s">
        <v>9371</v>
      </c>
      <c r="G4222" t="s">
        <v>595</v>
      </c>
      <c r="H4222" t="s">
        <v>9371</v>
      </c>
      <c r="I4222" t="s">
        <v>733</v>
      </c>
      <c r="J4222">
        <v>2919665506.9939971</v>
      </c>
      <c r="K4222">
        <v>8.9019999999999992</v>
      </c>
      <c r="L4222" t="s">
        <v>9303</v>
      </c>
      <c r="M4222" t="s">
        <v>9304</v>
      </c>
    </row>
    <row r="4223" spans="1:13" x14ac:dyDescent="0.4">
      <c r="A4223">
        <v>210001690</v>
      </c>
      <c r="B4223" t="s">
        <v>2263</v>
      </c>
      <c r="C4223" t="s">
        <v>9227</v>
      </c>
      <c r="D4223" t="s">
        <v>595</v>
      </c>
      <c r="E4223" t="s">
        <v>9372</v>
      </c>
      <c r="F4223" t="s">
        <v>9373</v>
      </c>
      <c r="G4223" t="s">
        <v>595</v>
      </c>
      <c r="H4223" t="s">
        <v>9373</v>
      </c>
      <c r="I4223" t="s">
        <v>733</v>
      </c>
      <c r="J4223">
        <v>2729508074.6910219</v>
      </c>
      <c r="K4223">
        <v>8.6519999999999992</v>
      </c>
      <c r="L4223" t="s">
        <v>9374</v>
      </c>
      <c r="M4223" t="s">
        <v>9375</v>
      </c>
    </row>
    <row r="4224" spans="1:13" x14ac:dyDescent="0.4">
      <c r="A4224">
        <v>210001690</v>
      </c>
      <c r="B4224" t="s">
        <v>2263</v>
      </c>
      <c r="C4224" t="s">
        <v>9227</v>
      </c>
      <c r="D4224" t="s">
        <v>595</v>
      </c>
      <c r="E4224" t="s">
        <v>9376</v>
      </c>
      <c r="F4224" t="s">
        <v>9377</v>
      </c>
      <c r="G4224" t="s">
        <v>595</v>
      </c>
      <c r="H4224" t="s">
        <v>9377</v>
      </c>
      <c r="I4224" t="s">
        <v>733</v>
      </c>
      <c r="J4224">
        <v>3463916597.7914972</v>
      </c>
      <c r="K4224">
        <v>10.401999999999999</v>
      </c>
      <c r="L4224" t="s">
        <v>2950</v>
      </c>
      <c r="M4224" t="s">
        <v>9378</v>
      </c>
    </row>
    <row r="4225" spans="1:13" x14ac:dyDescent="0.4">
      <c r="A4225">
        <v>210001690</v>
      </c>
      <c r="B4225" t="s">
        <v>2263</v>
      </c>
      <c r="C4225" t="s">
        <v>9227</v>
      </c>
      <c r="D4225" t="s">
        <v>595</v>
      </c>
      <c r="E4225" t="s">
        <v>9379</v>
      </c>
      <c r="F4225" t="s">
        <v>9380</v>
      </c>
      <c r="G4225" t="s">
        <v>595</v>
      </c>
      <c r="H4225" t="s">
        <v>9381</v>
      </c>
      <c r="I4225" t="s">
        <v>733</v>
      </c>
      <c r="J4225">
        <v>6437027997.1515455</v>
      </c>
      <c r="K4225">
        <v>8.9019999999999992</v>
      </c>
      <c r="L4225" t="s">
        <v>9382</v>
      </c>
      <c r="M4225" t="s">
        <v>9383</v>
      </c>
    </row>
    <row r="4226" spans="1:13" x14ac:dyDescent="0.4">
      <c r="A4226">
        <v>210001690</v>
      </c>
      <c r="B4226" t="s">
        <v>2263</v>
      </c>
      <c r="C4226" t="s">
        <v>9227</v>
      </c>
      <c r="D4226" t="s">
        <v>595</v>
      </c>
      <c r="E4226" t="s">
        <v>9384</v>
      </c>
      <c r="F4226" t="s">
        <v>9385</v>
      </c>
      <c r="G4226" t="s">
        <v>595</v>
      </c>
      <c r="H4226" t="s">
        <v>9385</v>
      </c>
      <c r="I4226" t="s">
        <v>733</v>
      </c>
      <c r="J4226">
        <v>6361331194.0222626</v>
      </c>
      <c r="K4226">
        <v>8.6519999999999992</v>
      </c>
      <c r="L4226" t="s">
        <v>9386</v>
      </c>
      <c r="M4226" t="s">
        <v>9387</v>
      </c>
    </row>
    <row r="4227" spans="1:13" x14ac:dyDescent="0.4">
      <c r="A4227">
        <v>210001690</v>
      </c>
      <c r="B4227" t="s">
        <v>2263</v>
      </c>
      <c r="C4227" t="s">
        <v>9227</v>
      </c>
      <c r="D4227" t="s">
        <v>595</v>
      </c>
      <c r="E4227" t="s">
        <v>9388</v>
      </c>
      <c r="F4227" t="s">
        <v>9389</v>
      </c>
      <c r="G4227" t="s">
        <v>595</v>
      </c>
      <c r="H4227" t="s">
        <v>9389</v>
      </c>
      <c r="I4227" t="s">
        <v>733</v>
      </c>
      <c r="J4227">
        <v>6894938069.1403561</v>
      </c>
      <c r="K4227">
        <v>9.1519999999999992</v>
      </c>
      <c r="L4227" t="s">
        <v>9390</v>
      </c>
      <c r="M4227" t="s">
        <v>9391</v>
      </c>
    </row>
    <row r="4228" spans="1:13" x14ac:dyDescent="0.4">
      <c r="A4228">
        <v>210001690</v>
      </c>
      <c r="B4228" t="s">
        <v>2263</v>
      </c>
      <c r="C4228" t="s">
        <v>9227</v>
      </c>
      <c r="D4228" t="s">
        <v>595</v>
      </c>
      <c r="E4228" t="s">
        <v>9392</v>
      </c>
      <c r="F4228" t="s">
        <v>9393</v>
      </c>
      <c r="G4228" t="s">
        <v>595</v>
      </c>
      <c r="H4228" t="s">
        <v>9393</v>
      </c>
      <c r="I4228" t="s">
        <v>733</v>
      </c>
      <c r="J4228">
        <v>4421840204.0186415</v>
      </c>
      <c r="K4228">
        <v>8.1519999999999992</v>
      </c>
      <c r="L4228" t="s">
        <v>9394</v>
      </c>
      <c r="M4228" t="s">
        <v>9395</v>
      </c>
    </row>
    <row r="4229" spans="1:13" x14ac:dyDescent="0.4">
      <c r="A4229">
        <v>210001690</v>
      </c>
      <c r="B4229" t="s">
        <v>2263</v>
      </c>
      <c r="C4229" t="s">
        <v>9227</v>
      </c>
      <c r="D4229" t="s">
        <v>595</v>
      </c>
      <c r="E4229" t="s">
        <v>9396</v>
      </c>
      <c r="F4229" t="s">
        <v>9397</v>
      </c>
      <c r="G4229" t="s">
        <v>595</v>
      </c>
      <c r="H4229" t="s">
        <v>9397</v>
      </c>
      <c r="I4229" t="s">
        <v>733</v>
      </c>
      <c r="J4229">
        <v>1203156702.379483</v>
      </c>
      <c r="K4229">
        <v>10.651999999999999</v>
      </c>
      <c r="L4229" t="s">
        <v>9398</v>
      </c>
      <c r="M4229" t="s">
        <v>7813</v>
      </c>
    </row>
    <row r="4230" spans="1:13" x14ac:dyDescent="0.4">
      <c r="A4230">
        <v>210001690</v>
      </c>
      <c r="B4230" t="s">
        <v>2263</v>
      </c>
      <c r="C4230" t="s">
        <v>9227</v>
      </c>
      <c r="D4230" t="s">
        <v>595</v>
      </c>
      <c r="E4230" t="s">
        <v>9399</v>
      </c>
      <c r="F4230" t="s">
        <v>9400</v>
      </c>
      <c r="G4230" t="s">
        <v>595</v>
      </c>
      <c r="H4230" t="s">
        <v>9400</v>
      </c>
      <c r="I4230" t="s">
        <v>733</v>
      </c>
      <c r="J4230">
        <v>1504334430.9357729</v>
      </c>
      <c r="K4230">
        <v>8.4019999999999992</v>
      </c>
      <c r="L4230" t="s">
        <v>9401</v>
      </c>
      <c r="M4230" t="s">
        <v>9402</v>
      </c>
    </row>
    <row r="4231" spans="1:13" x14ac:dyDescent="0.4">
      <c r="A4231">
        <v>210001690</v>
      </c>
      <c r="B4231" t="s">
        <v>2263</v>
      </c>
      <c r="C4231" t="s">
        <v>9227</v>
      </c>
      <c r="D4231" t="s">
        <v>595</v>
      </c>
      <c r="E4231" t="s">
        <v>9403</v>
      </c>
      <c r="F4231" t="s">
        <v>9404</v>
      </c>
      <c r="G4231" t="s">
        <v>595</v>
      </c>
      <c r="H4231" t="s">
        <v>9404</v>
      </c>
      <c r="I4231" t="s">
        <v>733</v>
      </c>
      <c r="J4231">
        <v>1781031245.569695</v>
      </c>
      <c r="K4231">
        <v>8.4019999999999992</v>
      </c>
      <c r="L4231" t="s">
        <v>9405</v>
      </c>
      <c r="M4231" t="s">
        <v>9406</v>
      </c>
    </row>
    <row r="4232" spans="1:13" x14ac:dyDescent="0.4">
      <c r="A4232">
        <v>210001690</v>
      </c>
      <c r="B4232" t="s">
        <v>2263</v>
      </c>
      <c r="C4232" t="s">
        <v>9227</v>
      </c>
      <c r="D4232" t="s">
        <v>595</v>
      </c>
      <c r="E4232" t="s">
        <v>9407</v>
      </c>
      <c r="F4232" t="s">
        <v>9408</v>
      </c>
      <c r="G4232" t="s">
        <v>595</v>
      </c>
      <c r="H4232" t="s">
        <v>9408</v>
      </c>
      <c r="I4232" t="s">
        <v>733</v>
      </c>
      <c r="J4232">
        <v>6059535064.725913</v>
      </c>
      <c r="K4232">
        <v>8.6519999999999992</v>
      </c>
      <c r="L4232" t="s">
        <v>9409</v>
      </c>
      <c r="M4232" t="s">
        <v>9410</v>
      </c>
    </row>
    <row r="4233" spans="1:13" x14ac:dyDescent="0.4">
      <c r="A4233">
        <v>210001690</v>
      </c>
      <c r="B4233" t="s">
        <v>2263</v>
      </c>
      <c r="C4233" t="s">
        <v>9227</v>
      </c>
      <c r="D4233" t="s">
        <v>595</v>
      </c>
      <c r="E4233" t="s">
        <v>9411</v>
      </c>
      <c r="F4233" t="s">
        <v>9412</v>
      </c>
      <c r="G4233" t="s">
        <v>595</v>
      </c>
      <c r="H4233" t="s">
        <v>9412</v>
      </c>
      <c r="I4233" t="s">
        <v>733</v>
      </c>
      <c r="J4233">
        <v>3482570285.2182651</v>
      </c>
      <c r="K4233">
        <v>8.6519999999999992</v>
      </c>
      <c r="L4233" t="s">
        <v>9413</v>
      </c>
      <c r="M4233" t="s">
        <v>9414</v>
      </c>
    </row>
    <row r="4234" spans="1:13" x14ac:dyDescent="0.4">
      <c r="A4234">
        <v>210001690</v>
      </c>
      <c r="B4234" t="s">
        <v>2263</v>
      </c>
      <c r="C4234" t="s">
        <v>9227</v>
      </c>
      <c r="D4234" t="s">
        <v>595</v>
      </c>
      <c r="E4234" t="s">
        <v>9415</v>
      </c>
      <c r="F4234" t="s">
        <v>9416</v>
      </c>
      <c r="G4234" t="s">
        <v>595</v>
      </c>
      <c r="H4234" t="s">
        <v>9416</v>
      </c>
      <c r="I4234" t="s">
        <v>733</v>
      </c>
      <c r="J4234">
        <v>1006173260.083463</v>
      </c>
      <c r="K4234">
        <v>9.1519999999999992</v>
      </c>
      <c r="L4234" t="s">
        <v>9417</v>
      </c>
      <c r="M4234" t="s">
        <v>9418</v>
      </c>
    </row>
    <row r="4235" spans="1:13" x14ac:dyDescent="0.4">
      <c r="A4235">
        <v>210001690</v>
      </c>
      <c r="B4235" t="s">
        <v>2263</v>
      </c>
      <c r="C4235" t="s">
        <v>9227</v>
      </c>
      <c r="D4235" t="s">
        <v>595</v>
      </c>
      <c r="E4235" t="s">
        <v>9419</v>
      </c>
      <c r="F4235" t="s">
        <v>9420</v>
      </c>
      <c r="G4235" t="s">
        <v>595</v>
      </c>
      <c r="H4235" t="s">
        <v>9420</v>
      </c>
      <c r="I4235" t="s">
        <v>733</v>
      </c>
      <c r="J4235">
        <v>4948795314.5254107</v>
      </c>
      <c r="K4235">
        <v>8.4019999999999992</v>
      </c>
      <c r="L4235" t="s">
        <v>9364</v>
      </c>
      <c r="M4235" t="s">
        <v>9421</v>
      </c>
    </row>
    <row r="4236" spans="1:13" x14ac:dyDescent="0.4">
      <c r="A4236">
        <v>210001690</v>
      </c>
      <c r="B4236" t="s">
        <v>2263</v>
      </c>
      <c r="C4236" t="s">
        <v>9227</v>
      </c>
      <c r="D4236" t="s">
        <v>595</v>
      </c>
      <c r="E4236" t="s">
        <v>9422</v>
      </c>
      <c r="F4236" t="s">
        <v>9423</v>
      </c>
      <c r="G4236" t="s">
        <v>595</v>
      </c>
      <c r="H4236" t="s">
        <v>9423</v>
      </c>
      <c r="I4236" t="s">
        <v>733</v>
      </c>
      <c r="J4236">
        <v>2470080092.924614</v>
      </c>
      <c r="K4236">
        <v>8.4019999999999992</v>
      </c>
      <c r="L4236" t="s">
        <v>9424</v>
      </c>
      <c r="M4236" t="s">
        <v>9425</v>
      </c>
    </row>
    <row r="4237" spans="1:13" x14ac:dyDescent="0.4">
      <c r="A4237">
        <v>210001690</v>
      </c>
      <c r="B4237" t="s">
        <v>2263</v>
      </c>
      <c r="C4237" t="s">
        <v>9227</v>
      </c>
      <c r="D4237" t="s">
        <v>595</v>
      </c>
      <c r="E4237" t="s">
        <v>9426</v>
      </c>
      <c r="F4237" t="s">
        <v>9427</v>
      </c>
      <c r="G4237" t="s">
        <v>595</v>
      </c>
      <c r="H4237" t="s">
        <v>9427</v>
      </c>
      <c r="I4237" t="s">
        <v>733</v>
      </c>
      <c r="J4237">
        <v>4299332683.5918589</v>
      </c>
      <c r="K4237">
        <v>8.4019999999999992</v>
      </c>
      <c r="L4237" t="s">
        <v>9428</v>
      </c>
      <c r="M4237" t="s">
        <v>9429</v>
      </c>
    </row>
    <row r="4238" spans="1:13" x14ac:dyDescent="0.4">
      <c r="A4238">
        <v>210001690</v>
      </c>
      <c r="B4238" t="s">
        <v>2263</v>
      </c>
      <c r="C4238" t="s">
        <v>9227</v>
      </c>
      <c r="D4238" t="s">
        <v>595</v>
      </c>
      <c r="E4238" t="s">
        <v>9430</v>
      </c>
      <c r="F4238" t="s">
        <v>9431</v>
      </c>
      <c r="G4238" t="s">
        <v>595</v>
      </c>
      <c r="H4238" t="s">
        <v>9431</v>
      </c>
      <c r="I4238" t="s">
        <v>733</v>
      </c>
      <c r="J4238">
        <v>806504604.87198007</v>
      </c>
      <c r="K4238">
        <v>7.9020000000000001</v>
      </c>
      <c r="L4238" t="s">
        <v>9432</v>
      </c>
      <c r="M4238" t="s">
        <v>9433</v>
      </c>
    </row>
    <row r="4239" spans="1:13" x14ac:dyDescent="0.4">
      <c r="A4239">
        <v>210001690</v>
      </c>
      <c r="B4239" t="s">
        <v>2263</v>
      </c>
      <c r="C4239" t="s">
        <v>9227</v>
      </c>
      <c r="D4239" t="s">
        <v>595</v>
      </c>
      <c r="E4239" t="s">
        <v>9434</v>
      </c>
      <c r="F4239" t="s">
        <v>9435</v>
      </c>
      <c r="G4239" t="s">
        <v>595</v>
      </c>
      <c r="H4239" t="s">
        <v>9436</v>
      </c>
      <c r="I4239" t="s">
        <v>733</v>
      </c>
      <c r="J4239">
        <v>5483556882.2841492</v>
      </c>
      <c r="K4239">
        <v>8.9019999999999992</v>
      </c>
      <c r="L4239" t="s">
        <v>9437</v>
      </c>
      <c r="M4239" t="s">
        <v>9438</v>
      </c>
    </row>
    <row r="4240" spans="1:13" x14ac:dyDescent="0.4">
      <c r="A4240">
        <v>210001690</v>
      </c>
      <c r="B4240" t="s">
        <v>2263</v>
      </c>
      <c r="C4240" t="s">
        <v>9227</v>
      </c>
      <c r="D4240" t="s">
        <v>595</v>
      </c>
      <c r="E4240" t="s">
        <v>9439</v>
      </c>
      <c r="F4240" t="s">
        <v>9440</v>
      </c>
      <c r="G4240" t="s">
        <v>595</v>
      </c>
      <c r="H4240" t="s">
        <v>9440</v>
      </c>
      <c r="I4240" t="s">
        <v>733</v>
      </c>
      <c r="J4240">
        <v>6110583684.6979561</v>
      </c>
      <c r="K4240">
        <v>8.4019999999999992</v>
      </c>
      <c r="L4240" t="s">
        <v>9338</v>
      </c>
      <c r="M4240" t="s">
        <v>9339</v>
      </c>
    </row>
    <row r="4241" spans="1:13" x14ac:dyDescent="0.4">
      <c r="A4241">
        <v>210001690</v>
      </c>
      <c r="B4241" t="s">
        <v>2263</v>
      </c>
      <c r="C4241" t="s">
        <v>9227</v>
      </c>
      <c r="D4241" t="s">
        <v>595</v>
      </c>
      <c r="E4241" t="s">
        <v>9441</v>
      </c>
      <c r="F4241" t="s">
        <v>9442</v>
      </c>
      <c r="G4241" t="s">
        <v>595</v>
      </c>
      <c r="H4241" t="s">
        <v>9442</v>
      </c>
      <c r="I4241" t="s">
        <v>733</v>
      </c>
      <c r="J4241">
        <v>1119776864.152329</v>
      </c>
      <c r="K4241">
        <v>8.9019999999999992</v>
      </c>
      <c r="L4241" t="s">
        <v>9364</v>
      </c>
      <c r="M4241" t="s">
        <v>9365</v>
      </c>
    </row>
    <row r="4242" spans="1:13" x14ac:dyDescent="0.4">
      <c r="A4242">
        <v>210001690</v>
      </c>
      <c r="B4242" t="s">
        <v>2263</v>
      </c>
      <c r="C4242" t="s">
        <v>9227</v>
      </c>
      <c r="D4242" t="s">
        <v>595</v>
      </c>
      <c r="E4242" t="s">
        <v>9443</v>
      </c>
      <c r="F4242" t="s">
        <v>9444</v>
      </c>
      <c r="G4242" t="s">
        <v>595</v>
      </c>
      <c r="H4242" t="s">
        <v>9445</v>
      </c>
      <c r="I4242" t="s">
        <v>733</v>
      </c>
      <c r="J4242">
        <v>2880823714.5531421</v>
      </c>
      <c r="K4242">
        <v>8.4019999999999992</v>
      </c>
      <c r="L4242" t="s">
        <v>9446</v>
      </c>
      <c r="M4242" t="s">
        <v>9447</v>
      </c>
    </row>
    <row r="4243" spans="1:13" x14ac:dyDescent="0.4">
      <c r="A4243">
        <v>210001690</v>
      </c>
      <c r="B4243" t="s">
        <v>2263</v>
      </c>
      <c r="C4243" t="s">
        <v>9227</v>
      </c>
      <c r="D4243" t="s">
        <v>595</v>
      </c>
      <c r="E4243" t="s">
        <v>9448</v>
      </c>
      <c r="F4243" t="s">
        <v>9449</v>
      </c>
      <c r="G4243" t="s">
        <v>595</v>
      </c>
      <c r="H4243" t="s">
        <v>9445</v>
      </c>
      <c r="I4243" t="s">
        <v>733</v>
      </c>
      <c r="J4243">
        <v>3099579810.9571991</v>
      </c>
      <c r="K4243">
        <v>8.4019999999999992</v>
      </c>
      <c r="L4243" t="s">
        <v>9446</v>
      </c>
      <c r="M4243" t="s">
        <v>9447</v>
      </c>
    </row>
    <row r="4244" spans="1:13" x14ac:dyDescent="0.4">
      <c r="A4244">
        <v>210001690</v>
      </c>
      <c r="B4244" t="s">
        <v>2263</v>
      </c>
      <c r="C4244" t="s">
        <v>9227</v>
      </c>
      <c r="D4244" t="s">
        <v>595</v>
      </c>
      <c r="E4244" t="s">
        <v>9450</v>
      </c>
      <c r="F4244" t="s">
        <v>9451</v>
      </c>
      <c r="G4244" t="s">
        <v>595</v>
      </c>
      <c r="H4244" t="s">
        <v>9451</v>
      </c>
      <c r="I4244" t="s">
        <v>733</v>
      </c>
      <c r="J4244">
        <v>2837404219.233243</v>
      </c>
      <c r="K4244">
        <v>8.9019999999999992</v>
      </c>
      <c r="L4244" t="s">
        <v>9394</v>
      </c>
      <c r="M4244" t="s">
        <v>9395</v>
      </c>
    </row>
    <row r="4245" spans="1:13" x14ac:dyDescent="0.4">
      <c r="A4245">
        <v>210001690</v>
      </c>
      <c r="B4245" t="s">
        <v>2263</v>
      </c>
      <c r="C4245" t="s">
        <v>9227</v>
      </c>
      <c r="D4245" t="s">
        <v>595</v>
      </c>
      <c r="E4245" t="s">
        <v>9452</v>
      </c>
      <c r="F4245" t="s">
        <v>9453</v>
      </c>
      <c r="G4245" t="s">
        <v>595</v>
      </c>
      <c r="H4245" t="s">
        <v>9453</v>
      </c>
      <c r="I4245" t="s">
        <v>733</v>
      </c>
      <c r="J4245">
        <v>3352332317.6467309</v>
      </c>
      <c r="K4245">
        <v>8.4019999999999992</v>
      </c>
      <c r="L4245" t="s">
        <v>9253</v>
      </c>
      <c r="M4245" t="s">
        <v>9454</v>
      </c>
    </row>
    <row r="4246" spans="1:13" x14ac:dyDescent="0.4">
      <c r="A4246">
        <v>210001690</v>
      </c>
      <c r="B4246" t="s">
        <v>2263</v>
      </c>
      <c r="C4246" t="s">
        <v>9227</v>
      </c>
      <c r="D4246" t="s">
        <v>595</v>
      </c>
      <c r="E4246" t="s">
        <v>9455</v>
      </c>
      <c r="F4246" t="s">
        <v>9456</v>
      </c>
      <c r="G4246" t="s">
        <v>595</v>
      </c>
      <c r="H4246" t="s">
        <v>9457</v>
      </c>
      <c r="I4246" t="s">
        <v>733</v>
      </c>
      <c r="J4246">
        <v>3907781756.1205831</v>
      </c>
      <c r="K4246">
        <v>8.1519999999999992</v>
      </c>
      <c r="L4246" t="s">
        <v>9458</v>
      </c>
      <c r="M4246" t="s">
        <v>9459</v>
      </c>
    </row>
    <row r="4247" spans="1:13" x14ac:dyDescent="0.4">
      <c r="A4247">
        <v>210001690</v>
      </c>
      <c r="B4247" t="s">
        <v>2263</v>
      </c>
      <c r="C4247" t="s">
        <v>9227</v>
      </c>
      <c r="D4247" t="s">
        <v>595</v>
      </c>
      <c r="E4247" t="s">
        <v>9460</v>
      </c>
      <c r="F4247" t="s">
        <v>9461</v>
      </c>
      <c r="G4247" t="s">
        <v>595</v>
      </c>
      <c r="H4247" t="s">
        <v>9457</v>
      </c>
      <c r="I4247" t="s">
        <v>733</v>
      </c>
      <c r="J4247">
        <v>2442814414.189826</v>
      </c>
      <c r="K4247">
        <v>8.1519999999999992</v>
      </c>
      <c r="L4247" t="s">
        <v>9458</v>
      </c>
      <c r="M4247" t="s">
        <v>9459</v>
      </c>
    </row>
    <row r="4248" spans="1:13" x14ac:dyDescent="0.4">
      <c r="A4248">
        <v>210001690</v>
      </c>
      <c r="B4248" t="s">
        <v>2263</v>
      </c>
      <c r="C4248" t="s">
        <v>9227</v>
      </c>
      <c r="D4248" t="s">
        <v>595</v>
      </c>
      <c r="E4248" t="s">
        <v>9462</v>
      </c>
      <c r="F4248" t="s">
        <v>9463</v>
      </c>
      <c r="G4248" t="s">
        <v>595</v>
      </c>
      <c r="H4248" t="s">
        <v>9463</v>
      </c>
      <c r="I4248" t="s">
        <v>733</v>
      </c>
      <c r="J4248">
        <v>1724256361.8446519</v>
      </c>
      <c r="K4248">
        <v>8.6519999999999992</v>
      </c>
      <c r="L4248" t="s">
        <v>9464</v>
      </c>
      <c r="M4248" t="s">
        <v>9465</v>
      </c>
    </row>
    <row r="4249" spans="1:13" x14ac:dyDescent="0.4">
      <c r="A4249">
        <v>210001690</v>
      </c>
      <c r="B4249" t="s">
        <v>2263</v>
      </c>
      <c r="C4249" t="s">
        <v>9227</v>
      </c>
      <c r="D4249" t="s">
        <v>595</v>
      </c>
      <c r="E4249" t="s">
        <v>9466</v>
      </c>
      <c r="F4249" t="s">
        <v>9467</v>
      </c>
      <c r="G4249" t="s">
        <v>595</v>
      </c>
      <c r="H4249" t="s">
        <v>9467</v>
      </c>
      <c r="I4249" t="s">
        <v>733</v>
      </c>
      <c r="J4249">
        <v>2083177307.3823819</v>
      </c>
      <c r="K4249">
        <v>8.4019999999999992</v>
      </c>
      <c r="L4249" t="s">
        <v>9468</v>
      </c>
      <c r="M4249" t="s">
        <v>9469</v>
      </c>
    </row>
    <row r="4250" spans="1:13" x14ac:dyDescent="0.4">
      <c r="A4250">
        <v>210001690</v>
      </c>
      <c r="B4250" t="s">
        <v>2263</v>
      </c>
      <c r="C4250" t="s">
        <v>9227</v>
      </c>
      <c r="D4250" t="s">
        <v>595</v>
      </c>
      <c r="E4250" t="s">
        <v>9470</v>
      </c>
      <c r="F4250" t="s">
        <v>9471</v>
      </c>
      <c r="G4250" t="s">
        <v>595</v>
      </c>
      <c r="H4250" t="s">
        <v>9471</v>
      </c>
      <c r="I4250" t="s">
        <v>733</v>
      </c>
      <c r="J4250">
        <v>2484502023.708405</v>
      </c>
      <c r="K4250">
        <v>8.4019999999999992</v>
      </c>
      <c r="L4250" t="s">
        <v>9472</v>
      </c>
      <c r="M4250" t="s">
        <v>9473</v>
      </c>
    </row>
    <row r="4251" spans="1:13" x14ac:dyDescent="0.4">
      <c r="A4251">
        <v>210001690</v>
      </c>
      <c r="B4251" t="s">
        <v>2263</v>
      </c>
      <c r="C4251" t="s">
        <v>9227</v>
      </c>
      <c r="D4251" t="s">
        <v>595</v>
      </c>
      <c r="E4251" t="s">
        <v>9474</v>
      </c>
      <c r="F4251" t="s">
        <v>9475</v>
      </c>
      <c r="G4251" t="s">
        <v>595</v>
      </c>
      <c r="H4251" t="s">
        <v>9475</v>
      </c>
      <c r="I4251" t="s">
        <v>733</v>
      </c>
      <c r="J4251">
        <v>2246047456.4302311</v>
      </c>
      <c r="K4251">
        <v>9.4019999999999992</v>
      </c>
      <c r="L4251" t="s">
        <v>2910</v>
      </c>
      <c r="M4251" t="s">
        <v>9476</v>
      </c>
    </row>
    <row r="4252" spans="1:13" x14ac:dyDescent="0.4">
      <c r="A4252">
        <v>210001690</v>
      </c>
      <c r="B4252" t="s">
        <v>2263</v>
      </c>
      <c r="C4252" t="s">
        <v>9227</v>
      </c>
      <c r="D4252" t="s">
        <v>595</v>
      </c>
      <c r="E4252" t="s">
        <v>9477</v>
      </c>
      <c r="F4252" t="s">
        <v>9478</v>
      </c>
      <c r="G4252" t="s">
        <v>595</v>
      </c>
      <c r="H4252" t="s">
        <v>9478</v>
      </c>
      <c r="I4252" t="s">
        <v>733</v>
      </c>
      <c r="J4252">
        <v>3241958430.5792179</v>
      </c>
      <c r="K4252">
        <v>9.1519999999999992</v>
      </c>
      <c r="L4252" t="s">
        <v>9479</v>
      </c>
      <c r="M4252" t="s">
        <v>9480</v>
      </c>
    </row>
    <row r="4253" spans="1:13" x14ac:dyDescent="0.4">
      <c r="A4253">
        <v>210001690</v>
      </c>
      <c r="B4253" t="s">
        <v>2263</v>
      </c>
      <c r="C4253" t="s">
        <v>9227</v>
      </c>
      <c r="D4253" t="s">
        <v>595</v>
      </c>
      <c r="E4253" t="s">
        <v>9481</v>
      </c>
      <c r="F4253" t="s">
        <v>9482</v>
      </c>
      <c r="G4253" t="s">
        <v>595</v>
      </c>
      <c r="H4253" t="s">
        <v>9482</v>
      </c>
      <c r="I4253" t="s">
        <v>733</v>
      </c>
      <c r="J4253">
        <v>4166735675.1034522</v>
      </c>
      <c r="K4253">
        <v>8.1519999999999992</v>
      </c>
      <c r="L4253" t="s">
        <v>9313</v>
      </c>
      <c r="M4253" t="s">
        <v>9175</v>
      </c>
    </row>
    <row r="4254" spans="1:13" x14ac:dyDescent="0.4">
      <c r="A4254">
        <v>210001690</v>
      </c>
      <c r="B4254" t="s">
        <v>2263</v>
      </c>
      <c r="C4254" t="s">
        <v>9227</v>
      </c>
      <c r="D4254" t="s">
        <v>595</v>
      </c>
      <c r="E4254" t="s">
        <v>9483</v>
      </c>
      <c r="F4254" t="s">
        <v>9484</v>
      </c>
      <c r="G4254" t="s">
        <v>595</v>
      </c>
      <c r="H4254" t="s">
        <v>9484</v>
      </c>
      <c r="I4254" t="s">
        <v>733</v>
      </c>
      <c r="J4254">
        <v>4378903483.8139296</v>
      </c>
      <c r="K4254">
        <v>8.4019999999999992</v>
      </c>
      <c r="L4254" t="s">
        <v>9485</v>
      </c>
      <c r="M4254" t="s">
        <v>9486</v>
      </c>
    </row>
    <row r="4255" spans="1:13" x14ac:dyDescent="0.4">
      <c r="A4255">
        <v>210001690</v>
      </c>
      <c r="B4255" t="s">
        <v>2263</v>
      </c>
      <c r="C4255" t="s">
        <v>9227</v>
      </c>
      <c r="D4255" t="s">
        <v>595</v>
      </c>
      <c r="E4255" t="s">
        <v>9487</v>
      </c>
      <c r="F4255" t="s">
        <v>9488</v>
      </c>
      <c r="G4255" t="s">
        <v>595</v>
      </c>
      <c r="H4255" t="s">
        <v>9488</v>
      </c>
      <c r="I4255" t="s">
        <v>733</v>
      </c>
      <c r="J4255">
        <v>3860303509.371707</v>
      </c>
      <c r="K4255">
        <v>8.4019999999999992</v>
      </c>
      <c r="L4255" t="s">
        <v>7797</v>
      </c>
      <c r="M4255" t="s">
        <v>9489</v>
      </c>
    </row>
    <row r="4256" spans="1:13" x14ac:dyDescent="0.4">
      <c r="A4256">
        <v>210001690</v>
      </c>
      <c r="B4256" t="s">
        <v>2263</v>
      </c>
      <c r="C4256" t="s">
        <v>9227</v>
      </c>
      <c r="D4256" t="s">
        <v>595</v>
      </c>
      <c r="E4256" t="s">
        <v>9490</v>
      </c>
      <c r="F4256" t="s">
        <v>9491</v>
      </c>
      <c r="G4256" t="s">
        <v>595</v>
      </c>
      <c r="H4256" t="s">
        <v>9492</v>
      </c>
      <c r="I4256" t="s">
        <v>733</v>
      </c>
      <c r="J4256">
        <v>3595281276.210732</v>
      </c>
      <c r="K4256">
        <v>9.4019999999999992</v>
      </c>
      <c r="L4256" t="s">
        <v>2884</v>
      </c>
      <c r="M4256" t="s">
        <v>9257</v>
      </c>
    </row>
    <row r="4257" spans="1:13" x14ac:dyDescent="0.4">
      <c r="A4257">
        <v>210001690</v>
      </c>
      <c r="B4257" t="s">
        <v>2263</v>
      </c>
      <c r="C4257" t="s">
        <v>9227</v>
      </c>
      <c r="D4257" t="s">
        <v>595</v>
      </c>
      <c r="E4257" t="s">
        <v>9493</v>
      </c>
      <c r="F4257" t="s">
        <v>9494</v>
      </c>
      <c r="G4257" t="s">
        <v>595</v>
      </c>
      <c r="H4257" t="s">
        <v>9492</v>
      </c>
      <c r="I4257" t="s">
        <v>733</v>
      </c>
      <c r="J4257">
        <v>1484597309.522697</v>
      </c>
      <c r="K4257">
        <v>9.4019999999999992</v>
      </c>
      <c r="L4257" t="s">
        <v>2884</v>
      </c>
      <c r="M4257" t="s">
        <v>9257</v>
      </c>
    </row>
    <row r="4258" spans="1:13" x14ac:dyDescent="0.4">
      <c r="A4258">
        <v>210001690</v>
      </c>
      <c r="B4258" t="s">
        <v>2263</v>
      </c>
      <c r="C4258" t="s">
        <v>9227</v>
      </c>
      <c r="D4258" t="s">
        <v>595</v>
      </c>
      <c r="E4258" t="s">
        <v>9495</v>
      </c>
      <c r="F4258" t="s">
        <v>9496</v>
      </c>
      <c r="G4258" t="s">
        <v>595</v>
      </c>
      <c r="H4258" t="s">
        <v>9496</v>
      </c>
      <c r="I4258" t="s">
        <v>733</v>
      </c>
      <c r="J4258">
        <v>5606430105.7913637</v>
      </c>
      <c r="K4258">
        <v>8.1519999999999992</v>
      </c>
      <c r="L4258" t="s">
        <v>9497</v>
      </c>
      <c r="M4258" t="s">
        <v>9498</v>
      </c>
    </row>
    <row r="4259" spans="1:13" x14ac:dyDescent="0.4">
      <c r="A4259">
        <v>210001690</v>
      </c>
      <c r="B4259" t="s">
        <v>2263</v>
      </c>
      <c r="C4259" t="s">
        <v>9227</v>
      </c>
      <c r="D4259" t="s">
        <v>595</v>
      </c>
      <c r="E4259" t="s">
        <v>9499</v>
      </c>
      <c r="F4259" t="s">
        <v>9500</v>
      </c>
      <c r="G4259" t="s">
        <v>595</v>
      </c>
      <c r="H4259" t="s">
        <v>9500</v>
      </c>
      <c r="I4259" t="s">
        <v>733</v>
      </c>
      <c r="J4259">
        <v>3282518601.241231</v>
      </c>
      <c r="K4259">
        <v>9.1519999999999992</v>
      </c>
      <c r="L4259" t="s">
        <v>9501</v>
      </c>
      <c r="M4259" t="s">
        <v>9502</v>
      </c>
    </row>
    <row r="4260" spans="1:13" x14ac:dyDescent="0.4">
      <c r="A4260">
        <v>210001690</v>
      </c>
      <c r="B4260" t="s">
        <v>2263</v>
      </c>
      <c r="C4260" t="s">
        <v>9227</v>
      </c>
      <c r="D4260" t="s">
        <v>595</v>
      </c>
      <c r="E4260" t="s">
        <v>9503</v>
      </c>
      <c r="F4260" t="s">
        <v>9504</v>
      </c>
      <c r="G4260" t="s">
        <v>595</v>
      </c>
      <c r="H4260" t="s">
        <v>9504</v>
      </c>
      <c r="I4260" t="s">
        <v>733</v>
      </c>
      <c r="J4260">
        <v>2678997692.147573</v>
      </c>
      <c r="K4260">
        <v>8.4019999999999992</v>
      </c>
      <c r="L4260" t="s">
        <v>9405</v>
      </c>
      <c r="M4260" t="s">
        <v>9505</v>
      </c>
    </row>
    <row r="4261" spans="1:13" x14ac:dyDescent="0.4">
      <c r="A4261">
        <v>210001690</v>
      </c>
      <c r="B4261" t="s">
        <v>2263</v>
      </c>
      <c r="C4261" t="s">
        <v>9227</v>
      </c>
      <c r="D4261" t="s">
        <v>595</v>
      </c>
      <c r="E4261" t="s">
        <v>9506</v>
      </c>
      <c r="F4261" t="s">
        <v>9507</v>
      </c>
      <c r="G4261" t="s">
        <v>595</v>
      </c>
      <c r="H4261" t="s">
        <v>9507</v>
      </c>
      <c r="I4261" t="s">
        <v>733</v>
      </c>
      <c r="J4261">
        <v>3310226369.6811261</v>
      </c>
      <c r="K4261">
        <v>8.4019999999999992</v>
      </c>
      <c r="L4261" t="s">
        <v>9508</v>
      </c>
      <c r="M4261" t="s">
        <v>9509</v>
      </c>
    </row>
    <row r="4262" spans="1:13" x14ac:dyDescent="0.4">
      <c r="A4262">
        <v>210001690</v>
      </c>
      <c r="B4262" t="s">
        <v>2263</v>
      </c>
      <c r="C4262" t="s">
        <v>9227</v>
      </c>
      <c r="D4262" t="s">
        <v>595</v>
      </c>
      <c r="E4262" t="s">
        <v>9510</v>
      </c>
      <c r="F4262" t="s">
        <v>9511</v>
      </c>
      <c r="G4262" t="s">
        <v>595</v>
      </c>
      <c r="H4262" t="s">
        <v>9511</v>
      </c>
      <c r="I4262" t="s">
        <v>733</v>
      </c>
      <c r="J4262">
        <v>3918202023.9839239</v>
      </c>
      <c r="K4262">
        <v>8.4019999999999992</v>
      </c>
      <c r="L4262" t="s">
        <v>9512</v>
      </c>
      <c r="M4262" t="s">
        <v>9513</v>
      </c>
    </row>
    <row r="4263" spans="1:13" x14ac:dyDescent="0.4">
      <c r="A4263">
        <v>210001690</v>
      </c>
      <c r="B4263" t="s">
        <v>2263</v>
      </c>
      <c r="C4263" t="s">
        <v>9227</v>
      </c>
      <c r="D4263" t="s">
        <v>595</v>
      </c>
      <c r="E4263" t="s">
        <v>9514</v>
      </c>
      <c r="F4263" t="s">
        <v>9515</v>
      </c>
      <c r="G4263" t="s">
        <v>595</v>
      </c>
      <c r="H4263" t="s">
        <v>9515</v>
      </c>
      <c r="I4263" t="s">
        <v>733</v>
      </c>
      <c r="J4263">
        <v>966158310.88012505</v>
      </c>
      <c r="K4263">
        <v>8.1519999999999992</v>
      </c>
      <c r="L4263" t="s">
        <v>9516</v>
      </c>
      <c r="M4263" t="s">
        <v>9157</v>
      </c>
    </row>
    <row r="4264" spans="1:13" x14ac:dyDescent="0.4">
      <c r="A4264">
        <v>210001690</v>
      </c>
      <c r="B4264" t="s">
        <v>2263</v>
      </c>
      <c r="C4264" t="s">
        <v>9227</v>
      </c>
      <c r="D4264" t="s">
        <v>595</v>
      </c>
      <c r="E4264" t="s">
        <v>9517</v>
      </c>
      <c r="F4264" t="s">
        <v>9518</v>
      </c>
      <c r="G4264" t="s">
        <v>595</v>
      </c>
      <c r="H4264" t="s">
        <v>9518</v>
      </c>
      <c r="I4264" t="s">
        <v>733</v>
      </c>
      <c r="J4264">
        <v>4710220435.3352518</v>
      </c>
      <c r="K4264">
        <v>9.4019999999999992</v>
      </c>
      <c r="L4264" t="s">
        <v>9519</v>
      </c>
      <c r="M4264" t="s">
        <v>9520</v>
      </c>
    </row>
    <row r="4265" spans="1:13" x14ac:dyDescent="0.4">
      <c r="A4265">
        <v>210001690</v>
      </c>
      <c r="B4265" t="s">
        <v>2263</v>
      </c>
      <c r="C4265" t="s">
        <v>9227</v>
      </c>
      <c r="D4265" t="s">
        <v>595</v>
      </c>
      <c r="E4265" t="s">
        <v>9521</v>
      </c>
      <c r="F4265" t="s">
        <v>9522</v>
      </c>
      <c r="G4265" t="s">
        <v>595</v>
      </c>
      <c r="H4265" t="s">
        <v>9522</v>
      </c>
      <c r="I4265" t="s">
        <v>733</v>
      </c>
      <c r="J4265">
        <v>3264182500.6139359</v>
      </c>
      <c r="K4265">
        <v>9.1519999999999992</v>
      </c>
      <c r="L4265" t="s">
        <v>9523</v>
      </c>
      <c r="M4265" t="s">
        <v>9524</v>
      </c>
    </row>
    <row r="4266" spans="1:13" x14ac:dyDescent="0.4">
      <c r="A4266">
        <v>210001690</v>
      </c>
      <c r="B4266" t="s">
        <v>2263</v>
      </c>
      <c r="C4266" t="s">
        <v>9227</v>
      </c>
      <c r="D4266" t="s">
        <v>595</v>
      </c>
      <c r="E4266" t="s">
        <v>9525</v>
      </c>
      <c r="F4266" t="s">
        <v>9526</v>
      </c>
      <c r="G4266" t="s">
        <v>595</v>
      </c>
      <c r="H4266" t="s">
        <v>9526</v>
      </c>
      <c r="I4266" t="s">
        <v>733</v>
      </c>
      <c r="J4266">
        <v>3264283818.4767208</v>
      </c>
      <c r="K4266">
        <v>8.4019999999999992</v>
      </c>
      <c r="L4266" t="s">
        <v>9527</v>
      </c>
      <c r="M4266" t="s">
        <v>9528</v>
      </c>
    </row>
    <row r="4267" spans="1:13" x14ac:dyDescent="0.4">
      <c r="A4267">
        <v>210001690</v>
      </c>
      <c r="B4267" t="s">
        <v>2263</v>
      </c>
      <c r="C4267" t="s">
        <v>9227</v>
      </c>
      <c r="D4267" t="s">
        <v>595</v>
      </c>
      <c r="E4267" t="s">
        <v>9529</v>
      </c>
      <c r="F4267" t="s">
        <v>9530</v>
      </c>
      <c r="G4267" t="s">
        <v>595</v>
      </c>
      <c r="H4267" t="s">
        <v>9531</v>
      </c>
      <c r="I4267" t="s">
        <v>733</v>
      </c>
      <c r="J4267">
        <v>2224027167.4399452</v>
      </c>
      <c r="K4267">
        <v>9.4019999999999992</v>
      </c>
      <c r="L4267" t="s">
        <v>3098</v>
      </c>
      <c r="M4267" t="s">
        <v>9532</v>
      </c>
    </row>
    <row r="4268" spans="1:13" x14ac:dyDescent="0.4">
      <c r="A4268">
        <v>210001690</v>
      </c>
      <c r="B4268" t="s">
        <v>2263</v>
      </c>
      <c r="C4268" t="s">
        <v>9227</v>
      </c>
      <c r="D4268" t="s">
        <v>595</v>
      </c>
      <c r="E4268" t="s">
        <v>9533</v>
      </c>
      <c r="F4268" t="s">
        <v>9534</v>
      </c>
      <c r="G4268" t="s">
        <v>595</v>
      </c>
      <c r="H4268" t="s">
        <v>9534</v>
      </c>
      <c r="I4268" t="s">
        <v>733</v>
      </c>
      <c r="J4268">
        <v>3070810150.4861169</v>
      </c>
      <c r="K4268">
        <v>8.6519999999999992</v>
      </c>
      <c r="L4268" t="s">
        <v>9535</v>
      </c>
      <c r="M4268" t="s">
        <v>9513</v>
      </c>
    </row>
    <row r="4269" spans="1:13" x14ac:dyDescent="0.4">
      <c r="A4269">
        <v>210001690</v>
      </c>
      <c r="B4269" t="s">
        <v>2263</v>
      </c>
      <c r="C4269" t="s">
        <v>9227</v>
      </c>
      <c r="D4269" t="s">
        <v>595</v>
      </c>
      <c r="E4269" t="s">
        <v>9536</v>
      </c>
      <c r="F4269" t="s">
        <v>9537</v>
      </c>
      <c r="G4269" t="s">
        <v>595</v>
      </c>
      <c r="H4269" t="s">
        <v>9537</v>
      </c>
      <c r="I4269" t="s">
        <v>733</v>
      </c>
      <c r="J4269">
        <v>5209565631.1539507</v>
      </c>
      <c r="K4269">
        <v>9.1519999999999992</v>
      </c>
      <c r="L4269" t="s">
        <v>9538</v>
      </c>
      <c r="M4269" t="s">
        <v>9539</v>
      </c>
    </row>
    <row r="4270" spans="1:13" x14ac:dyDescent="0.4">
      <c r="A4270">
        <v>210001690</v>
      </c>
      <c r="B4270" t="s">
        <v>2263</v>
      </c>
      <c r="C4270" t="s">
        <v>9227</v>
      </c>
      <c r="D4270" t="s">
        <v>595</v>
      </c>
      <c r="E4270" t="s">
        <v>9540</v>
      </c>
      <c r="F4270" t="s">
        <v>9541</v>
      </c>
      <c r="G4270" t="s">
        <v>595</v>
      </c>
      <c r="H4270" t="s">
        <v>9541</v>
      </c>
      <c r="I4270" t="s">
        <v>733</v>
      </c>
      <c r="J4270">
        <v>5538290513.9774408</v>
      </c>
      <c r="K4270">
        <v>8.4019999999999992</v>
      </c>
      <c r="L4270" t="s">
        <v>9542</v>
      </c>
      <c r="M4270" t="s">
        <v>9543</v>
      </c>
    </row>
    <row r="4271" spans="1:13" x14ac:dyDescent="0.4">
      <c r="A4271">
        <v>210001690</v>
      </c>
      <c r="B4271" t="s">
        <v>2263</v>
      </c>
      <c r="C4271" t="s">
        <v>9227</v>
      </c>
      <c r="D4271" t="s">
        <v>595</v>
      </c>
      <c r="E4271" t="s">
        <v>9544</v>
      </c>
      <c r="F4271" t="s">
        <v>9545</v>
      </c>
      <c r="G4271" t="s">
        <v>595</v>
      </c>
      <c r="H4271" t="s">
        <v>9545</v>
      </c>
      <c r="I4271" t="s">
        <v>733</v>
      </c>
      <c r="J4271">
        <v>3673266431.9470501</v>
      </c>
      <c r="K4271">
        <v>8.4019999999999992</v>
      </c>
      <c r="L4271" t="s">
        <v>9546</v>
      </c>
      <c r="M4271" t="s">
        <v>9547</v>
      </c>
    </row>
    <row r="4272" spans="1:13" x14ac:dyDescent="0.4">
      <c r="A4272">
        <v>210001690</v>
      </c>
      <c r="B4272" t="s">
        <v>2263</v>
      </c>
      <c r="C4272" t="s">
        <v>9227</v>
      </c>
      <c r="D4272" t="s">
        <v>595</v>
      </c>
      <c r="E4272" t="s">
        <v>9548</v>
      </c>
      <c r="F4272" t="s">
        <v>9549</v>
      </c>
      <c r="G4272" t="s">
        <v>595</v>
      </c>
      <c r="H4272" t="s">
        <v>9549</v>
      </c>
      <c r="I4272" t="s">
        <v>733</v>
      </c>
      <c r="J4272">
        <v>900050589.81900501</v>
      </c>
      <c r="K4272">
        <v>8.9019999999999992</v>
      </c>
      <c r="L4272" t="s">
        <v>9550</v>
      </c>
      <c r="M4272" t="s">
        <v>9551</v>
      </c>
    </row>
    <row r="4273" spans="1:13" x14ac:dyDescent="0.4">
      <c r="A4273">
        <v>210001690</v>
      </c>
      <c r="B4273" t="s">
        <v>2263</v>
      </c>
      <c r="C4273" t="s">
        <v>9227</v>
      </c>
      <c r="D4273" t="s">
        <v>595</v>
      </c>
      <c r="E4273" t="s">
        <v>9552</v>
      </c>
      <c r="F4273" t="s">
        <v>9553</v>
      </c>
      <c r="G4273" t="s">
        <v>595</v>
      </c>
      <c r="H4273" t="s">
        <v>9554</v>
      </c>
      <c r="I4273" t="s">
        <v>733</v>
      </c>
      <c r="J4273">
        <v>1345333150.1344731</v>
      </c>
      <c r="K4273">
        <v>8.9019999999999992</v>
      </c>
      <c r="L4273" t="s">
        <v>9555</v>
      </c>
      <c r="M4273" t="s">
        <v>9556</v>
      </c>
    </row>
    <row r="4274" spans="1:13" x14ac:dyDescent="0.4">
      <c r="A4274">
        <v>210001690</v>
      </c>
      <c r="B4274" t="s">
        <v>2263</v>
      </c>
      <c r="C4274" t="s">
        <v>9227</v>
      </c>
      <c r="D4274" t="s">
        <v>595</v>
      </c>
      <c r="E4274" t="s">
        <v>9557</v>
      </c>
      <c r="F4274" t="s">
        <v>9558</v>
      </c>
      <c r="G4274" t="s">
        <v>595</v>
      </c>
      <c r="H4274" t="s">
        <v>9558</v>
      </c>
      <c r="I4274" t="s">
        <v>733</v>
      </c>
      <c r="J4274">
        <v>1851293776.3150041</v>
      </c>
      <c r="K4274">
        <v>9.1519999999999992</v>
      </c>
      <c r="L4274" t="s">
        <v>9559</v>
      </c>
      <c r="M4274" t="s">
        <v>9560</v>
      </c>
    </row>
    <row r="4275" spans="1:13" x14ac:dyDescent="0.4">
      <c r="A4275">
        <v>210001690</v>
      </c>
      <c r="B4275" t="s">
        <v>2263</v>
      </c>
      <c r="C4275" t="s">
        <v>9227</v>
      </c>
      <c r="D4275" t="s">
        <v>595</v>
      </c>
      <c r="E4275" t="s">
        <v>9561</v>
      </c>
      <c r="F4275" t="s">
        <v>9562</v>
      </c>
      <c r="G4275" t="s">
        <v>595</v>
      </c>
      <c r="H4275" t="s">
        <v>9562</v>
      </c>
      <c r="I4275" t="s">
        <v>733</v>
      </c>
      <c r="J4275">
        <v>4358974771.1880035</v>
      </c>
      <c r="K4275">
        <v>8.1519999999999992</v>
      </c>
      <c r="L4275" t="s">
        <v>9253</v>
      </c>
      <c r="M4275" t="s">
        <v>9254</v>
      </c>
    </row>
    <row r="4276" spans="1:13" x14ac:dyDescent="0.4">
      <c r="A4276">
        <v>210001690</v>
      </c>
      <c r="B4276" t="s">
        <v>2263</v>
      </c>
      <c r="C4276" t="s">
        <v>9227</v>
      </c>
      <c r="D4276" t="s">
        <v>595</v>
      </c>
      <c r="E4276" t="s">
        <v>9563</v>
      </c>
      <c r="F4276" t="s">
        <v>9564</v>
      </c>
      <c r="G4276" t="s">
        <v>595</v>
      </c>
      <c r="H4276" t="s">
        <v>9565</v>
      </c>
      <c r="I4276" t="s">
        <v>733</v>
      </c>
      <c r="J4276">
        <v>2476423303.276897</v>
      </c>
      <c r="K4276">
        <v>8.9019999999999992</v>
      </c>
      <c r="L4276" t="s">
        <v>9566</v>
      </c>
      <c r="M4276" t="s">
        <v>9567</v>
      </c>
    </row>
    <row r="4277" spans="1:13" x14ac:dyDescent="0.4">
      <c r="A4277">
        <v>210001690</v>
      </c>
      <c r="B4277" t="s">
        <v>2263</v>
      </c>
      <c r="C4277" t="s">
        <v>9227</v>
      </c>
      <c r="D4277" t="s">
        <v>595</v>
      </c>
      <c r="E4277" t="s">
        <v>9568</v>
      </c>
      <c r="F4277" t="s">
        <v>9569</v>
      </c>
      <c r="G4277" t="s">
        <v>595</v>
      </c>
      <c r="H4277" t="s">
        <v>9570</v>
      </c>
      <c r="I4277" t="s">
        <v>733</v>
      </c>
      <c r="J4277">
        <v>3373806619.254951</v>
      </c>
      <c r="K4277">
        <v>8.9019999999999992</v>
      </c>
      <c r="L4277" t="s">
        <v>9566</v>
      </c>
      <c r="M4277" t="s">
        <v>9567</v>
      </c>
    </row>
    <row r="4278" spans="1:13" x14ac:dyDescent="0.4">
      <c r="A4278">
        <v>210001690</v>
      </c>
      <c r="B4278" t="s">
        <v>2263</v>
      </c>
      <c r="C4278" t="s">
        <v>9227</v>
      </c>
      <c r="D4278" t="s">
        <v>595</v>
      </c>
      <c r="E4278" t="s">
        <v>9571</v>
      </c>
      <c r="F4278" t="s">
        <v>9572</v>
      </c>
      <c r="G4278" t="s">
        <v>595</v>
      </c>
      <c r="H4278" t="s">
        <v>9572</v>
      </c>
      <c r="I4278" t="s">
        <v>733</v>
      </c>
      <c r="J4278">
        <v>3933461397.3349161</v>
      </c>
      <c r="K4278">
        <v>8.9019999999999992</v>
      </c>
      <c r="L4278" t="s">
        <v>9573</v>
      </c>
      <c r="M4278" t="s">
        <v>9574</v>
      </c>
    </row>
    <row r="4279" spans="1:13" x14ac:dyDescent="0.4">
      <c r="A4279">
        <v>210001690</v>
      </c>
      <c r="B4279" t="s">
        <v>2263</v>
      </c>
      <c r="C4279" t="s">
        <v>9227</v>
      </c>
      <c r="D4279" t="s">
        <v>595</v>
      </c>
      <c r="E4279" t="s">
        <v>9575</v>
      </c>
      <c r="F4279" t="s">
        <v>9576</v>
      </c>
      <c r="G4279" t="s">
        <v>595</v>
      </c>
      <c r="H4279" t="s">
        <v>9576</v>
      </c>
      <c r="I4279" t="s">
        <v>733</v>
      </c>
      <c r="J4279">
        <v>1511872987.180269</v>
      </c>
      <c r="K4279">
        <v>8.4019999999999992</v>
      </c>
      <c r="L4279" t="s">
        <v>9577</v>
      </c>
      <c r="M4279" t="s">
        <v>9578</v>
      </c>
    </row>
    <row r="4280" spans="1:13" x14ac:dyDescent="0.4">
      <c r="A4280">
        <v>210001690</v>
      </c>
      <c r="B4280" t="s">
        <v>2263</v>
      </c>
      <c r="C4280" t="s">
        <v>9227</v>
      </c>
      <c r="D4280" t="s">
        <v>595</v>
      </c>
      <c r="E4280" t="s">
        <v>9579</v>
      </c>
      <c r="F4280" t="s">
        <v>9580</v>
      </c>
      <c r="G4280" t="s">
        <v>595</v>
      </c>
      <c r="H4280" t="s">
        <v>9580</v>
      </c>
      <c r="I4280" t="s">
        <v>733</v>
      </c>
      <c r="J4280">
        <v>2733520017.8274722</v>
      </c>
      <c r="K4280">
        <v>8.1519999999999992</v>
      </c>
      <c r="L4280" t="s">
        <v>3659</v>
      </c>
      <c r="M4280" t="s">
        <v>9581</v>
      </c>
    </row>
    <row r="4281" spans="1:13" x14ac:dyDescent="0.4">
      <c r="A4281">
        <v>210001690</v>
      </c>
      <c r="B4281" t="s">
        <v>2263</v>
      </c>
      <c r="C4281" t="s">
        <v>9227</v>
      </c>
      <c r="D4281" t="s">
        <v>595</v>
      </c>
      <c r="E4281" t="s">
        <v>9582</v>
      </c>
      <c r="F4281" t="s">
        <v>9583</v>
      </c>
      <c r="G4281" t="s">
        <v>595</v>
      </c>
      <c r="H4281" t="s">
        <v>9583</v>
      </c>
      <c r="I4281" t="s">
        <v>733</v>
      </c>
      <c r="J4281">
        <v>2306360503.553226</v>
      </c>
      <c r="K4281">
        <v>8.4019999999999992</v>
      </c>
      <c r="L4281" t="s">
        <v>7807</v>
      </c>
      <c r="M4281" t="s">
        <v>9584</v>
      </c>
    </row>
    <row r="4282" spans="1:13" x14ac:dyDescent="0.4">
      <c r="A4282">
        <v>210001690</v>
      </c>
      <c r="B4282" t="s">
        <v>2263</v>
      </c>
      <c r="C4282" t="s">
        <v>9227</v>
      </c>
      <c r="D4282" t="s">
        <v>595</v>
      </c>
      <c r="E4282" t="s">
        <v>9585</v>
      </c>
      <c r="F4282" t="s">
        <v>9586</v>
      </c>
      <c r="G4282" t="s">
        <v>595</v>
      </c>
      <c r="H4282" t="s">
        <v>9586</v>
      </c>
      <c r="I4282" t="s">
        <v>733</v>
      </c>
      <c r="J4282">
        <v>2950870416.3203702</v>
      </c>
      <c r="K4282">
        <v>9.4019999999999992</v>
      </c>
      <c r="L4282" t="s">
        <v>9303</v>
      </c>
      <c r="M4282" t="s">
        <v>9587</v>
      </c>
    </row>
    <row r="4283" spans="1:13" x14ac:dyDescent="0.4">
      <c r="A4283">
        <v>210001706</v>
      </c>
      <c r="B4283" t="s">
        <v>2277</v>
      </c>
      <c r="C4283" t="s">
        <v>9588</v>
      </c>
      <c r="D4283" t="s">
        <v>595</v>
      </c>
      <c r="F4283" t="s">
        <v>9589</v>
      </c>
      <c r="G4283" t="s">
        <v>595</v>
      </c>
      <c r="H4283" t="s">
        <v>9589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 x14ac:dyDescent="0.4">
      <c r="A4284">
        <v>210001706</v>
      </c>
      <c r="B4284" t="s">
        <v>2277</v>
      </c>
      <c r="C4284" t="s">
        <v>9588</v>
      </c>
      <c r="D4284" t="s">
        <v>595</v>
      </c>
      <c r="F4284" t="s">
        <v>9590</v>
      </c>
      <c r="G4284" t="s">
        <v>595</v>
      </c>
      <c r="H4284" t="s">
        <v>9590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 x14ac:dyDescent="0.4">
      <c r="A4285">
        <v>210001706</v>
      </c>
      <c r="B4285" t="s">
        <v>2277</v>
      </c>
      <c r="C4285" t="s">
        <v>9588</v>
      </c>
      <c r="D4285" t="s">
        <v>595</v>
      </c>
      <c r="F4285" t="s">
        <v>9591</v>
      </c>
      <c r="G4285" t="s">
        <v>595</v>
      </c>
      <c r="H4285" t="s">
        <v>9591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 x14ac:dyDescent="0.4">
      <c r="A4286">
        <v>210001706</v>
      </c>
      <c r="B4286" t="s">
        <v>2277</v>
      </c>
      <c r="C4286" t="s">
        <v>9588</v>
      </c>
      <c r="D4286" t="s">
        <v>595</v>
      </c>
      <c r="F4286" t="s">
        <v>9592</v>
      </c>
      <c r="G4286" t="s">
        <v>595</v>
      </c>
      <c r="H4286" t="s">
        <v>9592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 x14ac:dyDescent="0.4">
      <c r="A4287">
        <v>210001706</v>
      </c>
      <c r="B4287" t="s">
        <v>2277</v>
      </c>
      <c r="C4287" t="s">
        <v>9588</v>
      </c>
      <c r="D4287" t="s">
        <v>595</v>
      </c>
      <c r="F4287" t="s">
        <v>9593</v>
      </c>
      <c r="G4287" t="s">
        <v>595</v>
      </c>
      <c r="H4287" t="s">
        <v>9593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 x14ac:dyDescent="0.4">
      <c r="A4288">
        <v>210001706</v>
      </c>
      <c r="B4288" t="s">
        <v>2277</v>
      </c>
      <c r="C4288" t="s">
        <v>9588</v>
      </c>
      <c r="D4288" t="s">
        <v>595</v>
      </c>
      <c r="F4288" t="s">
        <v>9594</v>
      </c>
      <c r="G4288" t="s">
        <v>595</v>
      </c>
      <c r="H4288" t="s">
        <v>9594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 x14ac:dyDescent="0.4">
      <c r="A4289">
        <v>210001706</v>
      </c>
      <c r="B4289" t="s">
        <v>2277</v>
      </c>
      <c r="C4289" t="s">
        <v>9588</v>
      </c>
      <c r="D4289" t="s">
        <v>595</v>
      </c>
      <c r="F4289" t="s">
        <v>9595</v>
      </c>
      <c r="G4289" t="s">
        <v>595</v>
      </c>
      <c r="H4289" t="s">
        <v>9595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 x14ac:dyDescent="0.4">
      <c r="A4290">
        <v>210001706</v>
      </c>
      <c r="B4290" t="s">
        <v>2277</v>
      </c>
      <c r="C4290" t="s">
        <v>9588</v>
      </c>
      <c r="D4290" t="s">
        <v>595</v>
      </c>
      <c r="F4290" t="s">
        <v>9596</v>
      </c>
      <c r="G4290" t="s">
        <v>595</v>
      </c>
      <c r="H4290" t="s">
        <v>9596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 x14ac:dyDescent="0.4">
      <c r="A4291">
        <v>210001706</v>
      </c>
      <c r="B4291" t="s">
        <v>2277</v>
      </c>
      <c r="C4291" t="s">
        <v>9588</v>
      </c>
      <c r="D4291" t="s">
        <v>595</v>
      </c>
      <c r="F4291" t="s">
        <v>9597</v>
      </c>
      <c r="G4291" t="s">
        <v>595</v>
      </c>
      <c r="H4291" t="s">
        <v>9597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 x14ac:dyDescent="0.4">
      <c r="A4292">
        <v>210001706</v>
      </c>
      <c r="B4292" t="s">
        <v>2277</v>
      </c>
      <c r="C4292" t="s">
        <v>9588</v>
      </c>
      <c r="D4292" t="s">
        <v>595</v>
      </c>
      <c r="F4292" t="s">
        <v>9598</v>
      </c>
      <c r="G4292" t="s">
        <v>595</v>
      </c>
      <c r="H4292" t="s">
        <v>9598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 x14ac:dyDescent="0.4">
      <c r="A4293">
        <v>210001706</v>
      </c>
      <c r="B4293" t="s">
        <v>2277</v>
      </c>
      <c r="C4293" t="s">
        <v>9588</v>
      </c>
      <c r="D4293" t="s">
        <v>595</v>
      </c>
      <c r="F4293" t="s">
        <v>9599</v>
      </c>
      <c r="G4293" t="s">
        <v>595</v>
      </c>
      <c r="H4293" t="s">
        <v>9599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 x14ac:dyDescent="0.4">
      <c r="A4294">
        <v>210001706</v>
      </c>
      <c r="B4294" t="s">
        <v>2277</v>
      </c>
      <c r="C4294" t="s">
        <v>9588</v>
      </c>
      <c r="D4294" t="s">
        <v>595</v>
      </c>
      <c r="F4294" t="s">
        <v>9600</v>
      </c>
      <c r="G4294" t="s">
        <v>595</v>
      </c>
      <c r="H4294" t="s">
        <v>9600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 x14ac:dyDescent="0.4">
      <c r="A4295">
        <v>210001706</v>
      </c>
      <c r="B4295" t="s">
        <v>2277</v>
      </c>
      <c r="C4295" t="s">
        <v>9588</v>
      </c>
      <c r="D4295" t="s">
        <v>595</v>
      </c>
      <c r="F4295" t="s">
        <v>9601</v>
      </c>
      <c r="G4295" t="s">
        <v>595</v>
      </c>
      <c r="H4295" t="s">
        <v>9601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 x14ac:dyDescent="0.4">
      <c r="A4296">
        <v>210001706</v>
      </c>
      <c r="B4296" t="s">
        <v>2277</v>
      </c>
      <c r="C4296" t="s">
        <v>9588</v>
      </c>
      <c r="D4296" t="s">
        <v>595</v>
      </c>
      <c r="F4296" t="s">
        <v>9602</v>
      </c>
      <c r="G4296" t="s">
        <v>595</v>
      </c>
      <c r="H4296" t="s">
        <v>9602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 x14ac:dyDescent="0.4">
      <c r="A4297">
        <v>210001706</v>
      </c>
      <c r="B4297" t="s">
        <v>2277</v>
      </c>
      <c r="C4297" t="s">
        <v>9588</v>
      </c>
      <c r="D4297" t="s">
        <v>595</v>
      </c>
      <c r="F4297" t="s">
        <v>9603</v>
      </c>
      <c r="G4297" t="s">
        <v>595</v>
      </c>
      <c r="H4297" t="s">
        <v>9603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 x14ac:dyDescent="0.4">
      <c r="A4298">
        <v>210001706</v>
      </c>
      <c r="B4298" t="s">
        <v>2277</v>
      </c>
      <c r="C4298" t="s">
        <v>9588</v>
      </c>
      <c r="D4298" t="s">
        <v>595</v>
      </c>
      <c r="F4298" t="s">
        <v>9604</v>
      </c>
      <c r="G4298" t="s">
        <v>595</v>
      </c>
      <c r="H4298" t="s">
        <v>9604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 x14ac:dyDescent="0.4">
      <c r="A4299">
        <v>210001706</v>
      </c>
      <c r="B4299" t="s">
        <v>2277</v>
      </c>
      <c r="C4299" t="s">
        <v>9588</v>
      </c>
      <c r="D4299" t="s">
        <v>595</v>
      </c>
      <c r="F4299" t="s">
        <v>9605</v>
      </c>
      <c r="G4299" t="s">
        <v>595</v>
      </c>
      <c r="H4299" t="s">
        <v>9605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 x14ac:dyDescent="0.4">
      <c r="A4300">
        <v>210001706</v>
      </c>
      <c r="B4300" t="s">
        <v>2277</v>
      </c>
      <c r="C4300" t="s">
        <v>9588</v>
      </c>
      <c r="D4300" t="s">
        <v>595</v>
      </c>
      <c r="F4300" t="s">
        <v>9606</v>
      </c>
      <c r="G4300" t="s">
        <v>595</v>
      </c>
      <c r="H4300" t="s">
        <v>9606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 x14ac:dyDescent="0.4">
      <c r="A4301">
        <v>210001706</v>
      </c>
      <c r="B4301" t="s">
        <v>2277</v>
      </c>
      <c r="C4301" t="s">
        <v>9588</v>
      </c>
      <c r="D4301" t="s">
        <v>595</v>
      </c>
      <c r="F4301" t="s">
        <v>9607</v>
      </c>
      <c r="G4301" t="s">
        <v>595</v>
      </c>
      <c r="H4301" t="s">
        <v>9607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 x14ac:dyDescent="0.4">
      <c r="A4302">
        <v>210001706</v>
      </c>
      <c r="B4302" t="s">
        <v>2277</v>
      </c>
      <c r="C4302" t="s">
        <v>9588</v>
      </c>
      <c r="D4302" t="s">
        <v>595</v>
      </c>
      <c r="F4302" t="s">
        <v>9608</v>
      </c>
      <c r="G4302" t="s">
        <v>595</v>
      </c>
      <c r="H4302" t="s">
        <v>9608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 x14ac:dyDescent="0.4">
      <c r="A4303">
        <v>210001706</v>
      </c>
      <c r="B4303" t="s">
        <v>2277</v>
      </c>
      <c r="C4303" t="s">
        <v>9588</v>
      </c>
      <c r="D4303" t="s">
        <v>595</v>
      </c>
      <c r="F4303" t="s">
        <v>9609</v>
      </c>
      <c r="G4303" t="s">
        <v>595</v>
      </c>
      <c r="H4303" t="s">
        <v>9609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 x14ac:dyDescent="0.4">
      <c r="A4304">
        <v>210001706</v>
      </c>
      <c r="B4304" t="s">
        <v>2277</v>
      </c>
      <c r="C4304" t="s">
        <v>9588</v>
      </c>
      <c r="D4304" t="s">
        <v>595</v>
      </c>
      <c r="F4304" t="s">
        <v>9610</v>
      </c>
      <c r="G4304" t="s">
        <v>595</v>
      </c>
      <c r="H4304" t="s">
        <v>9610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 x14ac:dyDescent="0.4">
      <c r="A4305">
        <v>210001706</v>
      </c>
      <c r="B4305" t="s">
        <v>2277</v>
      </c>
      <c r="C4305" t="s">
        <v>9588</v>
      </c>
      <c r="D4305" t="s">
        <v>595</v>
      </c>
      <c r="F4305" t="s">
        <v>9611</v>
      </c>
      <c r="G4305" t="s">
        <v>595</v>
      </c>
      <c r="H4305" t="s">
        <v>9611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 x14ac:dyDescent="0.4">
      <c r="A4306">
        <v>210001706</v>
      </c>
      <c r="B4306" t="s">
        <v>2277</v>
      </c>
      <c r="C4306" t="s">
        <v>9588</v>
      </c>
      <c r="D4306" t="s">
        <v>595</v>
      </c>
      <c r="F4306" t="s">
        <v>9612</v>
      </c>
      <c r="G4306" t="s">
        <v>595</v>
      </c>
      <c r="H4306" t="s">
        <v>9612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 x14ac:dyDescent="0.4">
      <c r="A4307">
        <v>210001706</v>
      </c>
      <c r="B4307" t="s">
        <v>2277</v>
      </c>
      <c r="C4307" t="s">
        <v>9588</v>
      </c>
      <c r="D4307" t="s">
        <v>595</v>
      </c>
      <c r="F4307" t="s">
        <v>9613</v>
      </c>
      <c r="G4307" t="s">
        <v>595</v>
      </c>
      <c r="H4307" t="s">
        <v>9613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 x14ac:dyDescent="0.4">
      <c r="A4308">
        <v>210001706</v>
      </c>
      <c r="B4308" t="s">
        <v>2277</v>
      </c>
      <c r="C4308" t="s">
        <v>9588</v>
      </c>
      <c r="D4308" t="s">
        <v>595</v>
      </c>
      <c r="F4308" t="s">
        <v>9614</v>
      </c>
      <c r="G4308" t="s">
        <v>595</v>
      </c>
      <c r="H4308" t="s">
        <v>9614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 x14ac:dyDescent="0.4">
      <c r="A4309">
        <v>210001706</v>
      </c>
      <c r="B4309" t="s">
        <v>2277</v>
      </c>
      <c r="C4309" t="s">
        <v>9588</v>
      </c>
      <c r="D4309" t="s">
        <v>595</v>
      </c>
      <c r="F4309" t="s">
        <v>9615</v>
      </c>
      <c r="G4309" t="s">
        <v>595</v>
      </c>
      <c r="H4309" t="s">
        <v>9615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 x14ac:dyDescent="0.4">
      <c r="A4310">
        <v>210001706</v>
      </c>
      <c r="B4310" t="s">
        <v>2277</v>
      </c>
      <c r="C4310" t="s">
        <v>9588</v>
      </c>
      <c r="D4310" t="s">
        <v>595</v>
      </c>
      <c r="F4310" t="s">
        <v>9616</v>
      </c>
      <c r="G4310" t="s">
        <v>595</v>
      </c>
      <c r="H4310" t="s">
        <v>9616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 x14ac:dyDescent="0.4">
      <c r="A4311">
        <v>210001706</v>
      </c>
      <c r="B4311" t="s">
        <v>2277</v>
      </c>
      <c r="C4311" t="s">
        <v>9588</v>
      </c>
      <c r="D4311" t="s">
        <v>595</v>
      </c>
      <c r="F4311" t="s">
        <v>9617</v>
      </c>
      <c r="G4311" t="s">
        <v>595</v>
      </c>
      <c r="H4311" t="s">
        <v>9617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 x14ac:dyDescent="0.4">
      <c r="A4312">
        <v>210001706</v>
      </c>
      <c r="B4312" t="s">
        <v>2277</v>
      </c>
      <c r="C4312" t="s">
        <v>9588</v>
      </c>
      <c r="D4312" t="s">
        <v>595</v>
      </c>
      <c r="F4312" t="s">
        <v>9618</v>
      </c>
      <c r="G4312" t="s">
        <v>595</v>
      </c>
      <c r="H4312" t="s">
        <v>9618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 x14ac:dyDescent="0.4">
      <c r="A4313">
        <v>210001706</v>
      </c>
      <c r="B4313" t="s">
        <v>2277</v>
      </c>
      <c r="C4313" t="s">
        <v>9588</v>
      </c>
      <c r="D4313" t="s">
        <v>595</v>
      </c>
      <c r="F4313" t="s">
        <v>9619</v>
      </c>
      <c r="G4313" t="s">
        <v>595</v>
      </c>
      <c r="H4313" t="s">
        <v>9619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 x14ac:dyDescent="0.4">
      <c r="A4314">
        <v>210001706</v>
      </c>
      <c r="B4314" t="s">
        <v>2277</v>
      </c>
      <c r="C4314" t="s">
        <v>9588</v>
      </c>
      <c r="D4314" t="s">
        <v>595</v>
      </c>
      <c r="F4314" t="s">
        <v>9620</v>
      </c>
      <c r="G4314" t="s">
        <v>595</v>
      </c>
      <c r="H4314" t="s">
        <v>9620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 x14ac:dyDescent="0.4">
      <c r="A4315">
        <v>210001706</v>
      </c>
      <c r="B4315" t="s">
        <v>2277</v>
      </c>
      <c r="C4315" t="s">
        <v>9588</v>
      </c>
      <c r="D4315" t="s">
        <v>595</v>
      </c>
      <c r="F4315" t="s">
        <v>9621</v>
      </c>
      <c r="G4315" t="s">
        <v>595</v>
      </c>
      <c r="H4315" t="s">
        <v>9621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 x14ac:dyDescent="0.4">
      <c r="A4316">
        <v>210001706</v>
      </c>
      <c r="B4316" t="s">
        <v>2277</v>
      </c>
      <c r="C4316" t="s">
        <v>9588</v>
      </c>
      <c r="D4316" t="s">
        <v>595</v>
      </c>
      <c r="F4316" t="s">
        <v>9622</v>
      </c>
      <c r="G4316" t="s">
        <v>595</v>
      </c>
      <c r="H4316" t="s">
        <v>9622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 x14ac:dyDescent="0.4">
      <c r="A4317">
        <v>210001706</v>
      </c>
      <c r="B4317" t="s">
        <v>2277</v>
      </c>
      <c r="C4317" t="s">
        <v>9588</v>
      </c>
      <c r="D4317" t="s">
        <v>595</v>
      </c>
      <c r="F4317" t="s">
        <v>9623</v>
      </c>
      <c r="G4317" t="s">
        <v>595</v>
      </c>
      <c r="H4317" t="s">
        <v>9623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 x14ac:dyDescent="0.4">
      <c r="A4318">
        <v>210001706</v>
      </c>
      <c r="B4318" t="s">
        <v>2277</v>
      </c>
      <c r="C4318" t="s">
        <v>9588</v>
      </c>
      <c r="D4318" t="s">
        <v>595</v>
      </c>
      <c r="F4318" t="s">
        <v>9624</v>
      </c>
      <c r="G4318" t="s">
        <v>595</v>
      </c>
      <c r="H4318" t="s">
        <v>9624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 x14ac:dyDescent="0.4">
      <c r="A4319">
        <v>210001706</v>
      </c>
      <c r="B4319" t="s">
        <v>2277</v>
      </c>
      <c r="C4319" t="s">
        <v>9588</v>
      </c>
      <c r="D4319" t="s">
        <v>595</v>
      </c>
      <c r="F4319" t="s">
        <v>9625</v>
      </c>
      <c r="G4319" t="s">
        <v>595</v>
      </c>
      <c r="H4319" t="s">
        <v>9625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 x14ac:dyDescent="0.4">
      <c r="A4320">
        <v>210001706</v>
      </c>
      <c r="B4320" t="s">
        <v>2277</v>
      </c>
      <c r="C4320" t="s">
        <v>9588</v>
      </c>
      <c r="D4320" t="s">
        <v>595</v>
      </c>
      <c r="F4320" t="s">
        <v>9626</v>
      </c>
      <c r="G4320" t="s">
        <v>595</v>
      </c>
      <c r="H4320" t="s">
        <v>9626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 x14ac:dyDescent="0.4">
      <c r="A4321">
        <v>210001706</v>
      </c>
      <c r="B4321" t="s">
        <v>2277</v>
      </c>
      <c r="C4321" t="s">
        <v>9588</v>
      </c>
      <c r="D4321" t="s">
        <v>595</v>
      </c>
      <c r="F4321" t="s">
        <v>9627</v>
      </c>
      <c r="G4321" t="s">
        <v>595</v>
      </c>
      <c r="H4321" t="s">
        <v>9627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 x14ac:dyDescent="0.4">
      <c r="A4322">
        <v>210001706</v>
      </c>
      <c r="B4322" t="s">
        <v>2277</v>
      </c>
      <c r="C4322" t="s">
        <v>9588</v>
      </c>
      <c r="D4322" t="s">
        <v>595</v>
      </c>
      <c r="F4322" t="s">
        <v>9628</v>
      </c>
      <c r="G4322" t="s">
        <v>595</v>
      </c>
      <c r="H4322" t="s">
        <v>9628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 x14ac:dyDescent="0.4">
      <c r="A4323">
        <v>210001706</v>
      </c>
      <c r="B4323" t="s">
        <v>2277</v>
      </c>
      <c r="C4323" t="s">
        <v>9588</v>
      </c>
      <c r="D4323" t="s">
        <v>595</v>
      </c>
      <c r="F4323" t="s">
        <v>9629</v>
      </c>
      <c r="G4323" t="s">
        <v>595</v>
      </c>
      <c r="H4323" t="s">
        <v>9629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 x14ac:dyDescent="0.4">
      <c r="A4324">
        <v>210001706</v>
      </c>
      <c r="B4324" t="s">
        <v>2277</v>
      </c>
      <c r="C4324" t="s">
        <v>9588</v>
      </c>
      <c r="D4324" t="s">
        <v>595</v>
      </c>
      <c r="F4324" t="s">
        <v>9630</v>
      </c>
      <c r="G4324" t="s">
        <v>595</v>
      </c>
      <c r="H4324" t="s">
        <v>9630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 x14ac:dyDescent="0.4">
      <c r="A4325">
        <v>210001706</v>
      </c>
      <c r="B4325" t="s">
        <v>2277</v>
      </c>
      <c r="C4325" t="s">
        <v>9588</v>
      </c>
      <c r="D4325" t="s">
        <v>595</v>
      </c>
      <c r="F4325" t="s">
        <v>9631</v>
      </c>
      <c r="G4325" t="s">
        <v>595</v>
      </c>
      <c r="H4325" t="s">
        <v>9631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 x14ac:dyDescent="0.4">
      <c r="A4326">
        <v>210001706</v>
      </c>
      <c r="B4326" t="s">
        <v>2277</v>
      </c>
      <c r="C4326" t="s">
        <v>9588</v>
      </c>
      <c r="D4326" t="s">
        <v>595</v>
      </c>
      <c r="F4326" t="s">
        <v>9632</v>
      </c>
      <c r="G4326" t="s">
        <v>595</v>
      </c>
      <c r="H4326" t="s">
        <v>9632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 x14ac:dyDescent="0.4">
      <c r="A4327">
        <v>210001706</v>
      </c>
      <c r="B4327" t="s">
        <v>2277</v>
      </c>
      <c r="C4327" t="s">
        <v>9588</v>
      </c>
      <c r="D4327" t="s">
        <v>595</v>
      </c>
      <c r="F4327" t="s">
        <v>9633</v>
      </c>
      <c r="G4327" t="s">
        <v>595</v>
      </c>
      <c r="H4327" t="s">
        <v>9633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 x14ac:dyDescent="0.4">
      <c r="A4328">
        <v>210001706</v>
      </c>
      <c r="B4328" t="s">
        <v>2277</v>
      </c>
      <c r="C4328" t="s">
        <v>9588</v>
      </c>
      <c r="D4328" t="s">
        <v>595</v>
      </c>
      <c r="F4328" t="s">
        <v>9634</v>
      </c>
      <c r="G4328" t="s">
        <v>595</v>
      </c>
      <c r="H4328" t="s">
        <v>9634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 x14ac:dyDescent="0.4">
      <c r="A4329">
        <v>210001706</v>
      </c>
      <c r="B4329" t="s">
        <v>2277</v>
      </c>
      <c r="C4329" t="s">
        <v>9588</v>
      </c>
      <c r="D4329" t="s">
        <v>595</v>
      </c>
      <c r="F4329" t="s">
        <v>9635</v>
      </c>
      <c r="G4329" t="s">
        <v>595</v>
      </c>
      <c r="H4329" t="s">
        <v>9635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 x14ac:dyDescent="0.4">
      <c r="A4330">
        <v>210001706</v>
      </c>
      <c r="B4330" t="s">
        <v>2277</v>
      </c>
      <c r="C4330" t="s">
        <v>9588</v>
      </c>
      <c r="D4330" t="s">
        <v>595</v>
      </c>
      <c r="F4330" t="s">
        <v>9636</v>
      </c>
      <c r="G4330" t="s">
        <v>595</v>
      </c>
      <c r="H4330" t="s">
        <v>9636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 x14ac:dyDescent="0.4">
      <c r="A4331">
        <v>210001706</v>
      </c>
      <c r="B4331" t="s">
        <v>2277</v>
      </c>
      <c r="C4331" t="s">
        <v>9588</v>
      </c>
      <c r="D4331" t="s">
        <v>595</v>
      </c>
      <c r="F4331" t="s">
        <v>9637</v>
      </c>
      <c r="G4331" t="s">
        <v>595</v>
      </c>
      <c r="H4331" t="s">
        <v>9637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 x14ac:dyDescent="0.4">
      <c r="A4332">
        <v>210001706</v>
      </c>
      <c r="B4332" t="s">
        <v>2277</v>
      </c>
      <c r="C4332" t="s">
        <v>9588</v>
      </c>
      <c r="D4332" t="s">
        <v>595</v>
      </c>
      <c r="F4332" t="s">
        <v>9638</v>
      </c>
      <c r="G4332" t="s">
        <v>595</v>
      </c>
      <c r="H4332" t="s">
        <v>9638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 x14ac:dyDescent="0.4">
      <c r="A4333">
        <v>210001706</v>
      </c>
      <c r="B4333" t="s">
        <v>2277</v>
      </c>
      <c r="C4333" t="s">
        <v>9588</v>
      </c>
      <c r="D4333" t="s">
        <v>595</v>
      </c>
      <c r="F4333" t="s">
        <v>9639</v>
      </c>
      <c r="G4333" t="s">
        <v>595</v>
      </c>
      <c r="H4333" t="s">
        <v>9639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 x14ac:dyDescent="0.4">
      <c r="A4334">
        <v>210001706</v>
      </c>
      <c r="B4334" t="s">
        <v>2277</v>
      </c>
      <c r="C4334" t="s">
        <v>9588</v>
      </c>
      <c r="D4334" t="s">
        <v>595</v>
      </c>
      <c r="F4334" t="s">
        <v>9640</v>
      </c>
      <c r="G4334" t="s">
        <v>595</v>
      </c>
      <c r="H4334" t="s">
        <v>9640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 x14ac:dyDescent="0.4">
      <c r="A4335">
        <v>210001706</v>
      </c>
      <c r="B4335" t="s">
        <v>2277</v>
      </c>
      <c r="C4335" t="s">
        <v>9588</v>
      </c>
      <c r="D4335" t="s">
        <v>595</v>
      </c>
      <c r="F4335" t="s">
        <v>9641</v>
      </c>
      <c r="G4335" t="s">
        <v>595</v>
      </c>
      <c r="H4335" t="s">
        <v>9641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 x14ac:dyDescent="0.4">
      <c r="A4336">
        <v>210001706</v>
      </c>
      <c r="B4336" t="s">
        <v>2277</v>
      </c>
      <c r="C4336" t="s">
        <v>9588</v>
      </c>
      <c r="D4336" t="s">
        <v>595</v>
      </c>
      <c r="F4336" t="s">
        <v>9642</v>
      </c>
      <c r="G4336" t="s">
        <v>595</v>
      </c>
      <c r="H4336" t="s">
        <v>9642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 x14ac:dyDescent="0.4">
      <c r="A4337">
        <v>210001706</v>
      </c>
      <c r="B4337" t="s">
        <v>2277</v>
      </c>
      <c r="C4337" t="s">
        <v>9588</v>
      </c>
      <c r="D4337" t="s">
        <v>595</v>
      </c>
      <c r="F4337" t="s">
        <v>9643</v>
      </c>
      <c r="G4337" t="s">
        <v>595</v>
      </c>
      <c r="H4337" t="s">
        <v>9643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 x14ac:dyDescent="0.4">
      <c r="A4338">
        <v>210001706</v>
      </c>
      <c r="B4338" t="s">
        <v>2277</v>
      </c>
      <c r="C4338" t="s">
        <v>9588</v>
      </c>
      <c r="D4338" t="s">
        <v>595</v>
      </c>
      <c r="F4338" t="s">
        <v>9644</v>
      </c>
      <c r="G4338" t="s">
        <v>595</v>
      </c>
      <c r="H4338" t="s">
        <v>9644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 x14ac:dyDescent="0.4">
      <c r="A4339">
        <v>210001706</v>
      </c>
      <c r="B4339" t="s">
        <v>2277</v>
      </c>
      <c r="C4339" t="s">
        <v>9588</v>
      </c>
      <c r="D4339" t="s">
        <v>595</v>
      </c>
      <c r="F4339" t="s">
        <v>9645</v>
      </c>
      <c r="G4339" t="s">
        <v>595</v>
      </c>
      <c r="H4339" t="s">
        <v>9645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 x14ac:dyDescent="0.4">
      <c r="A4340">
        <v>210001706</v>
      </c>
      <c r="B4340" t="s">
        <v>2277</v>
      </c>
      <c r="C4340" t="s">
        <v>9588</v>
      </c>
      <c r="D4340" t="s">
        <v>595</v>
      </c>
      <c r="F4340" t="s">
        <v>9646</v>
      </c>
      <c r="G4340" t="s">
        <v>595</v>
      </c>
      <c r="H4340" t="s">
        <v>9646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 x14ac:dyDescent="0.4">
      <c r="A4341">
        <v>210001706</v>
      </c>
      <c r="B4341" t="s">
        <v>2277</v>
      </c>
      <c r="C4341" t="s">
        <v>9588</v>
      </c>
      <c r="D4341" t="s">
        <v>595</v>
      </c>
      <c r="F4341" t="s">
        <v>9647</v>
      </c>
      <c r="G4341" t="s">
        <v>595</v>
      </c>
      <c r="H4341" t="s">
        <v>9647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 x14ac:dyDescent="0.4">
      <c r="A4342">
        <v>210001706</v>
      </c>
      <c r="B4342" t="s">
        <v>2277</v>
      </c>
      <c r="C4342" t="s">
        <v>9588</v>
      </c>
      <c r="D4342" t="s">
        <v>595</v>
      </c>
      <c r="F4342" t="s">
        <v>9648</v>
      </c>
      <c r="G4342" t="s">
        <v>595</v>
      </c>
      <c r="H4342" t="s">
        <v>9648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 x14ac:dyDescent="0.4">
      <c r="A4343">
        <v>210001706</v>
      </c>
      <c r="B4343" t="s">
        <v>2277</v>
      </c>
      <c r="C4343" t="s">
        <v>9588</v>
      </c>
      <c r="D4343" t="s">
        <v>595</v>
      </c>
      <c r="F4343" t="s">
        <v>9649</v>
      </c>
      <c r="G4343" t="s">
        <v>595</v>
      </c>
      <c r="H4343" t="s">
        <v>9649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 x14ac:dyDescent="0.4">
      <c r="A4344">
        <v>210001706</v>
      </c>
      <c r="B4344" t="s">
        <v>2277</v>
      </c>
      <c r="C4344" t="s">
        <v>9588</v>
      </c>
      <c r="D4344" t="s">
        <v>595</v>
      </c>
      <c r="F4344" t="s">
        <v>9650</v>
      </c>
      <c r="G4344" t="s">
        <v>595</v>
      </c>
      <c r="H4344" t="s">
        <v>9650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 x14ac:dyDescent="0.4">
      <c r="A4345">
        <v>210001706</v>
      </c>
      <c r="B4345" t="s">
        <v>2277</v>
      </c>
      <c r="C4345" t="s">
        <v>9588</v>
      </c>
      <c r="D4345" t="s">
        <v>595</v>
      </c>
      <c r="F4345" t="s">
        <v>9651</v>
      </c>
      <c r="G4345" t="s">
        <v>595</v>
      </c>
      <c r="H4345" t="s">
        <v>9651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 x14ac:dyDescent="0.4">
      <c r="A4346">
        <v>210001706</v>
      </c>
      <c r="B4346" t="s">
        <v>2277</v>
      </c>
      <c r="C4346" t="s">
        <v>9588</v>
      </c>
      <c r="D4346" t="s">
        <v>595</v>
      </c>
      <c r="F4346" t="s">
        <v>9652</v>
      </c>
      <c r="G4346" t="s">
        <v>595</v>
      </c>
      <c r="H4346" t="s">
        <v>9652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 x14ac:dyDescent="0.4">
      <c r="A4347">
        <v>210001706</v>
      </c>
      <c r="B4347" t="s">
        <v>2277</v>
      </c>
      <c r="C4347" t="s">
        <v>9588</v>
      </c>
      <c r="D4347" t="s">
        <v>595</v>
      </c>
      <c r="F4347" t="s">
        <v>9653</v>
      </c>
      <c r="G4347" t="s">
        <v>595</v>
      </c>
      <c r="H4347" t="s">
        <v>9653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 x14ac:dyDescent="0.4">
      <c r="A4348">
        <v>210001706</v>
      </c>
      <c r="B4348" t="s">
        <v>2277</v>
      </c>
      <c r="C4348" t="s">
        <v>9588</v>
      </c>
      <c r="D4348" t="s">
        <v>595</v>
      </c>
      <c r="F4348" t="s">
        <v>9654</v>
      </c>
      <c r="G4348" t="s">
        <v>595</v>
      </c>
      <c r="H4348" t="s">
        <v>9654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 x14ac:dyDescent="0.4">
      <c r="A4349">
        <v>210001706</v>
      </c>
      <c r="B4349" t="s">
        <v>2277</v>
      </c>
      <c r="C4349" t="s">
        <v>9588</v>
      </c>
      <c r="D4349" t="s">
        <v>595</v>
      </c>
      <c r="F4349" t="s">
        <v>9655</v>
      </c>
      <c r="G4349" t="s">
        <v>595</v>
      </c>
      <c r="H4349" t="s">
        <v>9655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 x14ac:dyDescent="0.4">
      <c r="A4350">
        <v>210001706</v>
      </c>
      <c r="B4350" t="s">
        <v>2277</v>
      </c>
      <c r="C4350" t="s">
        <v>9588</v>
      </c>
      <c r="D4350" t="s">
        <v>595</v>
      </c>
      <c r="F4350" t="s">
        <v>9656</v>
      </c>
      <c r="G4350" t="s">
        <v>595</v>
      </c>
      <c r="H4350" t="s">
        <v>9656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 x14ac:dyDescent="0.4">
      <c r="A4351">
        <v>210001706</v>
      </c>
      <c r="B4351" t="s">
        <v>2277</v>
      </c>
      <c r="C4351" t="s">
        <v>9588</v>
      </c>
      <c r="D4351" t="s">
        <v>595</v>
      </c>
      <c r="F4351" t="s">
        <v>9657</v>
      </c>
      <c r="G4351" t="s">
        <v>595</v>
      </c>
      <c r="H4351" t="s">
        <v>9657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 x14ac:dyDescent="0.4">
      <c r="A4352">
        <v>210001706</v>
      </c>
      <c r="B4352" t="s">
        <v>2277</v>
      </c>
      <c r="C4352" t="s">
        <v>9588</v>
      </c>
      <c r="D4352" t="s">
        <v>595</v>
      </c>
      <c r="F4352" t="s">
        <v>9658</v>
      </c>
      <c r="G4352" t="s">
        <v>595</v>
      </c>
      <c r="H4352" t="s">
        <v>9658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 x14ac:dyDescent="0.4">
      <c r="A4353">
        <v>210001706</v>
      </c>
      <c r="B4353" t="s">
        <v>2277</v>
      </c>
      <c r="C4353" t="s">
        <v>9588</v>
      </c>
      <c r="D4353" t="s">
        <v>595</v>
      </c>
      <c r="F4353" t="s">
        <v>9659</v>
      </c>
      <c r="G4353" t="s">
        <v>595</v>
      </c>
      <c r="H4353" t="s">
        <v>9659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 x14ac:dyDescent="0.4">
      <c r="A4354">
        <v>210001706</v>
      </c>
      <c r="B4354" t="s">
        <v>2277</v>
      </c>
      <c r="C4354" t="s">
        <v>9588</v>
      </c>
      <c r="D4354" t="s">
        <v>595</v>
      </c>
      <c r="F4354" t="s">
        <v>9660</v>
      </c>
      <c r="G4354" t="s">
        <v>595</v>
      </c>
      <c r="H4354" t="s">
        <v>9660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 x14ac:dyDescent="0.4">
      <c r="A4355">
        <v>210001706</v>
      </c>
      <c r="B4355" t="s">
        <v>2277</v>
      </c>
      <c r="C4355" t="s">
        <v>9588</v>
      </c>
      <c r="D4355" t="s">
        <v>595</v>
      </c>
      <c r="F4355" t="s">
        <v>9661</v>
      </c>
      <c r="G4355" t="s">
        <v>595</v>
      </c>
      <c r="H4355" t="s">
        <v>9661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 x14ac:dyDescent="0.4">
      <c r="A4356">
        <v>210001706</v>
      </c>
      <c r="B4356" t="s">
        <v>2277</v>
      </c>
      <c r="C4356" t="s">
        <v>9588</v>
      </c>
      <c r="D4356" t="s">
        <v>595</v>
      </c>
      <c r="F4356" t="s">
        <v>9662</v>
      </c>
      <c r="G4356" t="s">
        <v>595</v>
      </c>
      <c r="H4356" t="s">
        <v>9662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 x14ac:dyDescent="0.4">
      <c r="A4357">
        <v>210001706</v>
      </c>
      <c r="B4357" t="s">
        <v>2277</v>
      </c>
      <c r="C4357" t="s">
        <v>9588</v>
      </c>
      <c r="D4357" t="s">
        <v>595</v>
      </c>
      <c r="F4357" t="s">
        <v>9663</v>
      </c>
      <c r="G4357" t="s">
        <v>595</v>
      </c>
      <c r="H4357" t="s">
        <v>9663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 x14ac:dyDescent="0.4">
      <c r="A4358">
        <v>210001706</v>
      </c>
      <c r="B4358" t="s">
        <v>2277</v>
      </c>
      <c r="C4358" t="s">
        <v>9588</v>
      </c>
      <c r="D4358" t="s">
        <v>595</v>
      </c>
      <c r="F4358" t="s">
        <v>9664</v>
      </c>
      <c r="G4358" t="s">
        <v>595</v>
      </c>
      <c r="H4358" t="s">
        <v>9664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 x14ac:dyDescent="0.4">
      <c r="A4359">
        <v>210001706</v>
      </c>
      <c r="B4359" t="s">
        <v>2277</v>
      </c>
      <c r="C4359" t="s">
        <v>9588</v>
      </c>
      <c r="D4359" t="s">
        <v>595</v>
      </c>
      <c r="F4359" t="s">
        <v>9665</v>
      </c>
      <c r="G4359" t="s">
        <v>595</v>
      </c>
      <c r="H4359" t="s">
        <v>9665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 x14ac:dyDescent="0.4">
      <c r="A4360">
        <v>210001706</v>
      </c>
      <c r="B4360" t="s">
        <v>2277</v>
      </c>
      <c r="C4360" t="s">
        <v>9588</v>
      </c>
      <c r="D4360" t="s">
        <v>595</v>
      </c>
      <c r="F4360" t="s">
        <v>9666</v>
      </c>
      <c r="G4360" t="s">
        <v>595</v>
      </c>
      <c r="H4360" t="s">
        <v>9666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 x14ac:dyDescent="0.4">
      <c r="A4361">
        <v>210001706</v>
      </c>
      <c r="B4361" t="s">
        <v>2277</v>
      </c>
      <c r="C4361" t="s">
        <v>9588</v>
      </c>
      <c r="D4361" t="s">
        <v>595</v>
      </c>
      <c r="F4361" t="s">
        <v>9667</v>
      </c>
      <c r="G4361" t="s">
        <v>595</v>
      </c>
      <c r="H4361" t="s">
        <v>9667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 x14ac:dyDescent="0.4">
      <c r="A4362">
        <v>210001706</v>
      </c>
      <c r="B4362" t="s">
        <v>2277</v>
      </c>
      <c r="C4362" t="s">
        <v>9588</v>
      </c>
      <c r="D4362" t="s">
        <v>595</v>
      </c>
      <c r="F4362" t="s">
        <v>9668</v>
      </c>
      <c r="G4362" t="s">
        <v>595</v>
      </c>
      <c r="H4362" t="s">
        <v>9668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 x14ac:dyDescent="0.4">
      <c r="A4363">
        <v>210001706</v>
      </c>
      <c r="B4363" t="s">
        <v>2277</v>
      </c>
      <c r="C4363" t="s">
        <v>9588</v>
      </c>
      <c r="D4363" t="s">
        <v>595</v>
      </c>
      <c r="F4363" t="s">
        <v>9669</v>
      </c>
      <c r="G4363" t="s">
        <v>595</v>
      </c>
      <c r="H4363" t="s">
        <v>9669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 x14ac:dyDescent="0.4">
      <c r="A4364">
        <v>210001706</v>
      </c>
      <c r="B4364" t="s">
        <v>2277</v>
      </c>
      <c r="C4364" t="s">
        <v>9588</v>
      </c>
      <c r="D4364" t="s">
        <v>595</v>
      </c>
      <c r="F4364" t="s">
        <v>9670</v>
      </c>
      <c r="G4364" t="s">
        <v>595</v>
      </c>
      <c r="H4364" t="s">
        <v>9670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 x14ac:dyDescent="0.4">
      <c r="A4365">
        <v>210001706</v>
      </c>
      <c r="B4365" t="s">
        <v>2277</v>
      </c>
      <c r="C4365" t="s">
        <v>9588</v>
      </c>
      <c r="D4365" t="s">
        <v>595</v>
      </c>
      <c r="F4365" t="s">
        <v>9671</v>
      </c>
      <c r="G4365" t="s">
        <v>595</v>
      </c>
      <c r="H4365" t="s">
        <v>9671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 x14ac:dyDescent="0.4">
      <c r="A4366">
        <v>210001706</v>
      </c>
      <c r="B4366" t="s">
        <v>2277</v>
      </c>
      <c r="C4366" t="s">
        <v>9588</v>
      </c>
      <c r="D4366" t="s">
        <v>595</v>
      </c>
      <c r="F4366" t="s">
        <v>9672</v>
      </c>
      <c r="G4366" t="s">
        <v>595</v>
      </c>
      <c r="H4366" t="s">
        <v>9672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 x14ac:dyDescent="0.4">
      <c r="A4367">
        <v>210001706</v>
      </c>
      <c r="B4367" t="s">
        <v>2277</v>
      </c>
      <c r="C4367" t="s">
        <v>9588</v>
      </c>
      <c r="D4367" t="s">
        <v>595</v>
      </c>
      <c r="F4367" t="s">
        <v>9673</v>
      </c>
      <c r="G4367" t="s">
        <v>595</v>
      </c>
      <c r="H4367" t="s">
        <v>9673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 x14ac:dyDescent="0.4">
      <c r="A4368">
        <v>210001706</v>
      </c>
      <c r="B4368" t="s">
        <v>2277</v>
      </c>
      <c r="C4368" t="s">
        <v>9588</v>
      </c>
      <c r="D4368" t="s">
        <v>595</v>
      </c>
      <c r="F4368" t="s">
        <v>9674</v>
      </c>
      <c r="G4368" t="s">
        <v>595</v>
      </c>
      <c r="H4368" t="s">
        <v>9674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 x14ac:dyDescent="0.4">
      <c r="A4369">
        <v>210001706</v>
      </c>
      <c r="B4369" t="s">
        <v>2277</v>
      </c>
      <c r="C4369" t="s">
        <v>9588</v>
      </c>
      <c r="D4369" t="s">
        <v>595</v>
      </c>
      <c r="F4369" t="s">
        <v>9675</v>
      </c>
      <c r="G4369" t="s">
        <v>595</v>
      </c>
      <c r="H4369" t="s">
        <v>9675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 x14ac:dyDescent="0.4">
      <c r="A4370">
        <v>210001706</v>
      </c>
      <c r="B4370" t="s">
        <v>2277</v>
      </c>
      <c r="C4370" t="s">
        <v>9588</v>
      </c>
      <c r="D4370" t="s">
        <v>595</v>
      </c>
      <c r="F4370" t="s">
        <v>9676</v>
      </c>
      <c r="G4370" t="s">
        <v>595</v>
      </c>
      <c r="H4370" t="s">
        <v>9676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 x14ac:dyDescent="0.4">
      <c r="A4371">
        <v>210001706</v>
      </c>
      <c r="B4371" t="s">
        <v>2277</v>
      </c>
      <c r="C4371" t="s">
        <v>9588</v>
      </c>
      <c r="D4371" t="s">
        <v>595</v>
      </c>
      <c r="F4371" t="s">
        <v>9677</v>
      </c>
      <c r="G4371" t="s">
        <v>595</v>
      </c>
      <c r="H4371" t="s">
        <v>9677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 x14ac:dyDescent="0.4">
      <c r="A4372">
        <v>210001706</v>
      </c>
      <c r="B4372" t="s">
        <v>2277</v>
      </c>
      <c r="C4372" t="s">
        <v>9588</v>
      </c>
      <c r="D4372" t="s">
        <v>595</v>
      </c>
      <c r="F4372" t="s">
        <v>9678</v>
      </c>
      <c r="G4372" t="s">
        <v>595</v>
      </c>
      <c r="H4372" t="s">
        <v>9678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 x14ac:dyDescent="0.4">
      <c r="A4373">
        <v>210001706</v>
      </c>
      <c r="B4373" t="s">
        <v>2277</v>
      </c>
      <c r="C4373" t="s">
        <v>9588</v>
      </c>
      <c r="D4373" t="s">
        <v>595</v>
      </c>
      <c r="F4373" t="s">
        <v>9679</v>
      </c>
      <c r="G4373" t="s">
        <v>595</v>
      </c>
      <c r="H4373" t="s">
        <v>9679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 x14ac:dyDescent="0.4">
      <c r="A4374">
        <v>210001706</v>
      </c>
      <c r="B4374" t="s">
        <v>2277</v>
      </c>
      <c r="C4374" t="s">
        <v>9588</v>
      </c>
      <c r="D4374" t="s">
        <v>595</v>
      </c>
      <c r="F4374" t="s">
        <v>9680</v>
      </c>
      <c r="G4374" t="s">
        <v>595</v>
      </c>
      <c r="H4374" t="s">
        <v>9680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 x14ac:dyDescent="0.4">
      <c r="A4375">
        <v>210001706</v>
      </c>
      <c r="B4375" t="s">
        <v>2277</v>
      </c>
      <c r="C4375" t="s">
        <v>9588</v>
      </c>
      <c r="D4375" t="s">
        <v>595</v>
      </c>
      <c r="F4375" t="s">
        <v>9681</v>
      </c>
      <c r="G4375" t="s">
        <v>595</v>
      </c>
      <c r="H4375" t="s">
        <v>9681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 x14ac:dyDescent="0.4">
      <c r="A4376">
        <v>210001706</v>
      </c>
      <c r="B4376" t="s">
        <v>2277</v>
      </c>
      <c r="C4376" t="s">
        <v>9588</v>
      </c>
      <c r="D4376" t="s">
        <v>595</v>
      </c>
      <c r="F4376" t="s">
        <v>9682</v>
      </c>
      <c r="G4376" t="s">
        <v>595</v>
      </c>
      <c r="H4376" t="s">
        <v>9682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 x14ac:dyDescent="0.4">
      <c r="A4377">
        <v>210001706</v>
      </c>
      <c r="B4377" t="s">
        <v>2277</v>
      </c>
      <c r="C4377" t="s">
        <v>9588</v>
      </c>
      <c r="D4377" t="s">
        <v>595</v>
      </c>
      <c r="F4377" t="s">
        <v>9683</v>
      </c>
      <c r="G4377" t="s">
        <v>595</v>
      </c>
      <c r="H4377" t="s">
        <v>9683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 x14ac:dyDescent="0.4">
      <c r="A4378">
        <v>210001706</v>
      </c>
      <c r="B4378" t="s">
        <v>2277</v>
      </c>
      <c r="C4378" t="s">
        <v>9588</v>
      </c>
      <c r="D4378" t="s">
        <v>595</v>
      </c>
      <c r="F4378" t="s">
        <v>9684</v>
      </c>
      <c r="G4378" t="s">
        <v>595</v>
      </c>
      <c r="H4378" t="s">
        <v>9684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 x14ac:dyDescent="0.4">
      <c r="A4379">
        <v>210001706</v>
      </c>
      <c r="B4379" t="s">
        <v>2277</v>
      </c>
      <c r="C4379" t="s">
        <v>9588</v>
      </c>
      <c r="D4379" t="s">
        <v>595</v>
      </c>
      <c r="F4379" t="s">
        <v>9685</v>
      </c>
      <c r="G4379" t="s">
        <v>595</v>
      </c>
      <c r="H4379" t="s">
        <v>9685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 x14ac:dyDescent="0.4">
      <c r="A4380">
        <v>210001706</v>
      </c>
      <c r="B4380" t="s">
        <v>2277</v>
      </c>
      <c r="C4380" t="s">
        <v>9588</v>
      </c>
      <c r="D4380" t="s">
        <v>595</v>
      </c>
      <c r="F4380" t="s">
        <v>9686</v>
      </c>
      <c r="G4380" t="s">
        <v>595</v>
      </c>
      <c r="H4380" t="s">
        <v>9686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 x14ac:dyDescent="0.4">
      <c r="A4381">
        <v>210001706</v>
      </c>
      <c r="B4381" t="s">
        <v>2277</v>
      </c>
      <c r="C4381" t="s">
        <v>9588</v>
      </c>
      <c r="D4381" t="s">
        <v>595</v>
      </c>
      <c r="F4381" t="s">
        <v>9687</v>
      </c>
      <c r="G4381" t="s">
        <v>595</v>
      </c>
      <c r="H4381" t="s">
        <v>9687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 x14ac:dyDescent="0.4">
      <c r="A4382">
        <v>210001706</v>
      </c>
      <c r="B4382" t="s">
        <v>2277</v>
      </c>
      <c r="C4382" t="s">
        <v>9588</v>
      </c>
      <c r="D4382" t="s">
        <v>595</v>
      </c>
      <c r="F4382" t="s">
        <v>9688</v>
      </c>
      <c r="G4382" t="s">
        <v>595</v>
      </c>
      <c r="H4382" t="s">
        <v>9688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 x14ac:dyDescent="0.4">
      <c r="A4383">
        <v>210001706</v>
      </c>
      <c r="B4383" t="s">
        <v>2277</v>
      </c>
      <c r="C4383" t="s">
        <v>9588</v>
      </c>
      <c r="D4383" t="s">
        <v>595</v>
      </c>
      <c r="F4383" t="s">
        <v>9689</v>
      </c>
      <c r="G4383" t="s">
        <v>595</v>
      </c>
      <c r="H4383" t="s">
        <v>9689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 x14ac:dyDescent="0.4">
      <c r="A4384">
        <v>210001706</v>
      </c>
      <c r="B4384" t="s">
        <v>2277</v>
      </c>
      <c r="C4384" t="s">
        <v>9588</v>
      </c>
      <c r="D4384" t="s">
        <v>595</v>
      </c>
      <c r="F4384" t="s">
        <v>9690</v>
      </c>
      <c r="G4384" t="s">
        <v>595</v>
      </c>
      <c r="H4384" t="s">
        <v>9690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 x14ac:dyDescent="0.4">
      <c r="A4385">
        <v>210001706</v>
      </c>
      <c r="B4385" t="s">
        <v>2277</v>
      </c>
      <c r="C4385" t="s">
        <v>9588</v>
      </c>
      <c r="D4385" t="s">
        <v>595</v>
      </c>
      <c r="F4385" t="s">
        <v>9691</v>
      </c>
      <c r="G4385" t="s">
        <v>595</v>
      </c>
      <c r="H4385" t="s">
        <v>9691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 x14ac:dyDescent="0.4">
      <c r="A4386">
        <v>210001706</v>
      </c>
      <c r="B4386" t="s">
        <v>2277</v>
      </c>
      <c r="C4386" t="s">
        <v>9588</v>
      </c>
      <c r="D4386" t="s">
        <v>595</v>
      </c>
      <c r="F4386" t="s">
        <v>9692</v>
      </c>
      <c r="G4386" t="s">
        <v>595</v>
      </c>
      <c r="H4386" t="s">
        <v>9692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 x14ac:dyDescent="0.4">
      <c r="A4387">
        <v>210001706</v>
      </c>
      <c r="B4387" t="s">
        <v>2277</v>
      </c>
      <c r="C4387" t="s">
        <v>9588</v>
      </c>
      <c r="D4387" t="s">
        <v>595</v>
      </c>
      <c r="F4387" t="s">
        <v>9693</v>
      </c>
      <c r="G4387" t="s">
        <v>595</v>
      </c>
      <c r="H4387" t="s">
        <v>9693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 x14ac:dyDescent="0.4">
      <c r="A4388">
        <v>210001706</v>
      </c>
      <c r="B4388" t="s">
        <v>2277</v>
      </c>
      <c r="C4388" t="s">
        <v>9588</v>
      </c>
      <c r="D4388" t="s">
        <v>595</v>
      </c>
      <c r="F4388" t="s">
        <v>9694</v>
      </c>
      <c r="G4388" t="s">
        <v>595</v>
      </c>
      <c r="H4388" t="s">
        <v>9694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 x14ac:dyDescent="0.4">
      <c r="A4389">
        <v>210001706</v>
      </c>
      <c r="B4389" t="s">
        <v>2277</v>
      </c>
      <c r="C4389" t="s">
        <v>9588</v>
      </c>
      <c r="D4389" t="s">
        <v>595</v>
      </c>
      <c r="F4389" t="s">
        <v>9695</v>
      </c>
      <c r="G4389" t="s">
        <v>595</v>
      </c>
      <c r="H4389" t="s">
        <v>9695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 x14ac:dyDescent="0.4">
      <c r="A4390">
        <v>210001706</v>
      </c>
      <c r="B4390" t="s">
        <v>2277</v>
      </c>
      <c r="C4390" t="s">
        <v>9588</v>
      </c>
      <c r="D4390" t="s">
        <v>595</v>
      </c>
      <c r="F4390" t="s">
        <v>9696</v>
      </c>
      <c r="G4390" t="s">
        <v>595</v>
      </c>
      <c r="H4390" t="s">
        <v>9696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 x14ac:dyDescent="0.4">
      <c r="A4391">
        <v>210001706</v>
      </c>
      <c r="B4391" t="s">
        <v>2277</v>
      </c>
      <c r="C4391" t="s">
        <v>9588</v>
      </c>
      <c r="D4391" t="s">
        <v>595</v>
      </c>
      <c r="F4391" t="s">
        <v>9697</v>
      </c>
      <c r="G4391" t="s">
        <v>595</v>
      </c>
      <c r="H4391" t="s">
        <v>9697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 x14ac:dyDescent="0.4">
      <c r="A4392">
        <v>210001706</v>
      </c>
      <c r="B4392" t="s">
        <v>2277</v>
      </c>
      <c r="C4392" t="s">
        <v>9588</v>
      </c>
      <c r="D4392" t="s">
        <v>595</v>
      </c>
      <c r="F4392" t="s">
        <v>9698</v>
      </c>
      <c r="G4392" t="s">
        <v>595</v>
      </c>
      <c r="H4392" t="s">
        <v>9698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 x14ac:dyDescent="0.4">
      <c r="A4393">
        <v>210001706</v>
      </c>
      <c r="B4393" t="s">
        <v>2277</v>
      </c>
      <c r="C4393" t="s">
        <v>9588</v>
      </c>
      <c r="D4393" t="s">
        <v>595</v>
      </c>
      <c r="F4393" t="s">
        <v>9699</v>
      </c>
      <c r="G4393" t="s">
        <v>595</v>
      </c>
      <c r="H4393" t="s">
        <v>9699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 x14ac:dyDescent="0.4">
      <c r="A4394">
        <v>210001706</v>
      </c>
      <c r="B4394" t="s">
        <v>2277</v>
      </c>
      <c r="C4394" t="s">
        <v>9588</v>
      </c>
      <c r="D4394" t="s">
        <v>595</v>
      </c>
      <c r="F4394" t="s">
        <v>9700</v>
      </c>
      <c r="G4394" t="s">
        <v>595</v>
      </c>
      <c r="H4394" t="s">
        <v>9700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 x14ac:dyDescent="0.4">
      <c r="A4395">
        <v>210001706</v>
      </c>
      <c r="B4395" t="s">
        <v>2277</v>
      </c>
      <c r="C4395" t="s">
        <v>9588</v>
      </c>
      <c r="D4395" t="s">
        <v>595</v>
      </c>
      <c r="F4395" t="s">
        <v>9701</v>
      </c>
      <c r="G4395" t="s">
        <v>595</v>
      </c>
      <c r="H4395" t="s">
        <v>9701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 x14ac:dyDescent="0.4">
      <c r="A4396">
        <v>210001706</v>
      </c>
      <c r="B4396" t="s">
        <v>2277</v>
      </c>
      <c r="C4396" t="s">
        <v>9588</v>
      </c>
      <c r="D4396" t="s">
        <v>595</v>
      </c>
      <c r="F4396" t="s">
        <v>9702</v>
      </c>
      <c r="G4396" t="s">
        <v>595</v>
      </c>
      <c r="H4396" t="s">
        <v>9702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 x14ac:dyDescent="0.4">
      <c r="A4397">
        <v>210001706</v>
      </c>
      <c r="B4397" t="s">
        <v>2277</v>
      </c>
      <c r="C4397" t="s">
        <v>9588</v>
      </c>
      <c r="D4397" t="s">
        <v>595</v>
      </c>
      <c r="F4397" t="s">
        <v>9703</v>
      </c>
      <c r="G4397" t="s">
        <v>595</v>
      </c>
      <c r="H4397" t="s">
        <v>9703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 x14ac:dyDescent="0.4">
      <c r="A4398">
        <v>210001706</v>
      </c>
      <c r="B4398" t="s">
        <v>2277</v>
      </c>
      <c r="C4398" t="s">
        <v>9588</v>
      </c>
      <c r="D4398" t="s">
        <v>595</v>
      </c>
      <c r="F4398" t="s">
        <v>9704</v>
      </c>
      <c r="G4398" t="s">
        <v>595</v>
      </c>
      <c r="H4398" t="s">
        <v>9704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 x14ac:dyDescent="0.4">
      <c r="A4399">
        <v>210001706</v>
      </c>
      <c r="B4399" t="s">
        <v>2277</v>
      </c>
      <c r="C4399" t="s">
        <v>9588</v>
      </c>
      <c r="D4399" t="s">
        <v>595</v>
      </c>
      <c r="F4399" t="s">
        <v>9705</v>
      </c>
      <c r="G4399" t="s">
        <v>595</v>
      </c>
      <c r="H4399" t="s">
        <v>9705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 x14ac:dyDescent="0.4">
      <c r="A4400">
        <v>210001706</v>
      </c>
      <c r="B4400" t="s">
        <v>2277</v>
      </c>
      <c r="C4400" t="s">
        <v>9588</v>
      </c>
      <c r="D4400" t="s">
        <v>595</v>
      </c>
      <c r="F4400" t="s">
        <v>9706</v>
      </c>
      <c r="G4400" t="s">
        <v>595</v>
      </c>
      <c r="H4400" t="s">
        <v>9706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 x14ac:dyDescent="0.4">
      <c r="A4401">
        <v>210001706</v>
      </c>
      <c r="B4401" t="s">
        <v>2277</v>
      </c>
      <c r="C4401" t="s">
        <v>9588</v>
      </c>
      <c r="D4401" t="s">
        <v>595</v>
      </c>
      <c r="F4401" t="s">
        <v>9707</v>
      </c>
      <c r="G4401" t="s">
        <v>595</v>
      </c>
      <c r="H4401" t="s">
        <v>9707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 x14ac:dyDescent="0.4">
      <c r="A4402">
        <v>210001706</v>
      </c>
      <c r="B4402" t="s">
        <v>2277</v>
      </c>
      <c r="C4402" t="s">
        <v>9588</v>
      </c>
      <c r="D4402" t="s">
        <v>595</v>
      </c>
      <c r="F4402" t="s">
        <v>9708</v>
      </c>
      <c r="G4402" t="s">
        <v>595</v>
      </c>
      <c r="H4402" t="s">
        <v>9708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 x14ac:dyDescent="0.4">
      <c r="A4403">
        <v>210001706</v>
      </c>
      <c r="B4403" t="s">
        <v>2277</v>
      </c>
      <c r="C4403" t="s">
        <v>9588</v>
      </c>
      <c r="D4403" t="s">
        <v>595</v>
      </c>
      <c r="F4403" t="s">
        <v>9709</v>
      </c>
      <c r="G4403" t="s">
        <v>595</v>
      </c>
      <c r="H4403" t="s">
        <v>9709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 x14ac:dyDescent="0.4">
      <c r="A4404">
        <v>210001706</v>
      </c>
      <c r="B4404" t="s">
        <v>2277</v>
      </c>
      <c r="C4404" t="s">
        <v>9588</v>
      </c>
      <c r="D4404" t="s">
        <v>595</v>
      </c>
      <c r="F4404" t="s">
        <v>9710</v>
      </c>
      <c r="G4404" t="s">
        <v>595</v>
      </c>
      <c r="H4404" t="s">
        <v>9710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 x14ac:dyDescent="0.4">
      <c r="A4405">
        <v>210001706</v>
      </c>
      <c r="B4405" t="s">
        <v>2277</v>
      </c>
      <c r="C4405" t="s">
        <v>9588</v>
      </c>
      <c r="D4405" t="s">
        <v>595</v>
      </c>
      <c r="F4405" t="s">
        <v>9711</v>
      </c>
      <c r="G4405" t="s">
        <v>595</v>
      </c>
      <c r="H4405" t="s">
        <v>9711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 x14ac:dyDescent="0.4">
      <c r="A4406">
        <v>210001706</v>
      </c>
      <c r="B4406" t="s">
        <v>2277</v>
      </c>
      <c r="C4406" t="s">
        <v>9588</v>
      </c>
      <c r="D4406" t="s">
        <v>595</v>
      </c>
      <c r="F4406" t="s">
        <v>9712</v>
      </c>
      <c r="G4406" t="s">
        <v>595</v>
      </c>
      <c r="H4406" t="s">
        <v>9712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 x14ac:dyDescent="0.4">
      <c r="A4407">
        <v>210001706</v>
      </c>
      <c r="B4407" t="s">
        <v>2277</v>
      </c>
      <c r="C4407" t="s">
        <v>9588</v>
      </c>
      <c r="D4407" t="s">
        <v>595</v>
      </c>
      <c r="F4407" t="s">
        <v>9713</v>
      </c>
      <c r="G4407" t="s">
        <v>595</v>
      </c>
      <c r="H4407" t="s">
        <v>9713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 x14ac:dyDescent="0.4">
      <c r="A4408">
        <v>210001706</v>
      </c>
      <c r="B4408" t="s">
        <v>2277</v>
      </c>
      <c r="C4408" t="s">
        <v>9588</v>
      </c>
      <c r="D4408" t="s">
        <v>595</v>
      </c>
      <c r="F4408" t="s">
        <v>9714</v>
      </c>
      <c r="G4408" t="s">
        <v>595</v>
      </c>
      <c r="H4408" t="s">
        <v>9714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 x14ac:dyDescent="0.4">
      <c r="A4409">
        <v>210001706</v>
      </c>
      <c r="B4409" t="s">
        <v>2277</v>
      </c>
      <c r="C4409" t="s">
        <v>9588</v>
      </c>
      <c r="D4409" t="s">
        <v>595</v>
      </c>
      <c r="F4409" t="s">
        <v>9715</v>
      </c>
      <c r="G4409" t="s">
        <v>595</v>
      </c>
      <c r="H4409" t="s">
        <v>9715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 x14ac:dyDescent="0.4">
      <c r="A4410">
        <v>210001706</v>
      </c>
      <c r="B4410" t="s">
        <v>2277</v>
      </c>
      <c r="C4410" t="s">
        <v>9588</v>
      </c>
      <c r="D4410" t="s">
        <v>595</v>
      </c>
      <c r="F4410" t="s">
        <v>9716</v>
      </c>
      <c r="G4410" t="s">
        <v>595</v>
      </c>
      <c r="H4410" t="s">
        <v>9716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 x14ac:dyDescent="0.4">
      <c r="A4411">
        <v>210001706</v>
      </c>
      <c r="B4411" t="s">
        <v>2277</v>
      </c>
      <c r="C4411" t="s">
        <v>9588</v>
      </c>
      <c r="D4411" t="s">
        <v>595</v>
      </c>
      <c r="F4411" t="s">
        <v>9717</v>
      </c>
      <c r="G4411" t="s">
        <v>595</v>
      </c>
      <c r="H4411" t="s">
        <v>9717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 x14ac:dyDescent="0.4">
      <c r="A4412">
        <v>210001706</v>
      </c>
      <c r="B4412" t="s">
        <v>2277</v>
      </c>
      <c r="C4412" t="s">
        <v>9588</v>
      </c>
      <c r="D4412" t="s">
        <v>595</v>
      </c>
      <c r="F4412" t="s">
        <v>9718</v>
      </c>
      <c r="G4412" t="s">
        <v>595</v>
      </c>
      <c r="H4412" t="s">
        <v>9718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 x14ac:dyDescent="0.4">
      <c r="A4413">
        <v>210001706</v>
      </c>
      <c r="B4413" t="s">
        <v>2277</v>
      </c>
      <c r="C4413" t="s">
        <v>9588</v>
      </c>
      <c r="D4413" t="s">
        <v>595</v>
      </c>
      <c r="F4413" t="s">
        <v>9463</v>
      </c>
      <c r="G4413" t="s">
        <v>595</v>
      </c>
      <c r="H4413" t="s">
        <v>9463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 x14ac:dyDescent="0.4">
      <c r="A4414">
        <v>210001706</v>
      </c>
      <c r="B4414" t="s">
        <v>2277</v>
      </c>
      <c r="C4414" t="s">
        <v>9588</v>
      </c>
      <c r="D4414" t="s">
        <v>595</v>
      </c>
      <c r="F4414" t="s">
        <v>9719</v>
      </c>
      <c r="G4414" t="s">
        <v>595</v>
      </c>
      <c r="H4414" t="s">
        <v>9719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 x14ac:dyDescent="0.4">
      <c r="A4415">
        <v>210001706</v>
      </c>
      <c r="B4415" t="s">
        <v>2277</v>
      </c>
      <c r="C4415" t="s">
        <v>9588</v>
      </c>
      <c r="D4415" t="s">
        <v>595</v>
      </c>
      <c r="F4415" t="s">
        <v>9720</v>
      </c>
      <c r="G4415" t="s">
        <v>595</v>
      </c>
      <c r="H4415" t="s">
        <v>9720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 x14ac:dyDescent="0.4">
      <c r="A4416">
        <v>210001706</v>
      </c>
      <c r="B4416" t="s">
        <v>2277</v>
      </c>
      <c r="C4416" t="s">
        <v>9588</v>
      </c>
      <c r="D4416" t="s">
        <v>595</v>
      </c>
      <c r="F4416" t="s">
        <v>9721</v>
      </c>
      <c r="G4416" t="s">
        <v>595</v>
      </c>
      <c r="H4416" t="s">
        <v>9721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 x14ac:dyDescent="0.4">
      <c r="A4417">
        <v>210001706</v>
      </c>
      <c r="B4417" t="s">
        <v>2277</v>
      </c>
      <c r="C4417" t="s">
        <v>9588</v>
      </c>
      <c r="D4417" t="s">
        <v>595</v>
      </c>
      <c r="F4417" t="s">
        <v>9722</v>
      </c>
      <c r="G4417" t="s">
        <v>595</v>
      </c>
      <c r="H4417" t="s">
        <v>9722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 x14ac:dyDescent="0.4">
      <c r="A4418">
        <v>210001706</v>
      </c>
      <c r="B4418" t="s">
        <v>2277</v>
      </c>
      <c r="C4418" t="s">
        <v>9588</v>
      </c>
      <c r="D4418" t="s">
        <v>595</v>
      </c>
      <c r="F4418" t="s">
        <v>9723</v>
      </c>
      <c r="G4418" t="s">
        <v>595</v>
      </c>
      <c r="H4418" t="s">
        <v>9723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 x14ac:dyDescent="0.4">
      <c r="A4419">
        <v>210001706</v>
      </c>
      <c r="B4419" t="s">
        <v>2277</v>
      </c>
      <c r="C4419" t="s">
        <v>9588</v>
      </c>
      <c r="D4419" t="s">
        <v>595</v>
      </c>
      <c r="F4419" t="s">
        <v>9724</v>
      </c>
      <c r="G4419" t="s">
        <v>595</v>
      </c>
      <c r="H4419" t="s">
        <v>9724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 x14ac:dyDescent="0.4">
      <c r="A4420">
        <v>210001706</v>
      </c>
      <c r="B4420" t="s">
        <v>2277</v>
      </c>
      <c r="C4420" t="s">
        <v>9588</v>
      </c>
      <c r="D4420" t="s">
        <v>595</v>
      </c>
      <c r="F4420" t="s">
        <v>9725</v>
      </c>
      <c r="G4420" t="s">
        <v>595</v>
      </c>
      <c r="H4420" t="s">
        <v>9725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 x14ac:dyDescent="0.4">
      <c r="A4421">
        <v>210001706</v>
      </c>
      <c r="B4421" t="s">
        <v>2277</v>
      </c>
      <c r="C4421" t="s">
        <v>9588</v>
      </c>
      <c r="D4421" t="s">
        <v>595</v>
      </c>
      <c r="F4421" t="s">
        <v>9726</v>
      </c>
      <c r="G4421" t="s">
        <v>595</v>
      </c>
      <c r="H4421" t="s">
        <v>9726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 x14ac:dyDescent="0.4">
      <c r="A4422">
        <v>210001706</v>
      </c>
      <c r="B4422" t="s">
        <v>2277</v>
      </c>
      <c r="C4422" t="s">
        <v>9588</v>
      </c>
      <c r="D4422" t="s">
        <v>595</v>
      </c>
      <c r="F4422" t="s">
        <v>9727</v>
      </c>
      <c r="G4422" t="s">
        <v>595</v>
      </c>
      <c r="H4422" t="s">
        <v>9727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 x14ac:dyDescent="0.4">
      <c r="A4423">
        <v>210001706</v>
      </c>
      <c r="B4423" t="s">
        <v>2277</v>
      </c>
      <c r="C4423" t="s">
        <v>9588</v>
      </c>
      <c r="D4423" t="s">
        <v>595</v>
      </c>
      <c r="F4423" t="s">
        <v>9728</v>
      </c>
      <c r="G4423" t="s">
        <v>595</v>
      </c>
      <c r="H4423" t="s">
        <v>9728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 x14ac:dyDescent="0.4">
      <c r="A4424">
        <v>210001706</v>
      </c>
      <c r="B4424" t="s">
        <v>2277</v>
      </c>
      <c r="C4424" t="s">
        <v>9588</v>
      </c>
      <c r="D4424" t="s">
        <v>595</v>
      </c>
      <c r="F4424" t="s">
        <v>9729</v>
      </c>
      <c r="G4424" t="s">
        <v>595</v>
      </c>
      <c r="H4424" t="s">
        <v>9729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 x14ac:dyDescent="0.4">
      <c r="A4425">
        <v>210001706</v>
      </c>
      <c r="B4425" t="s">
        <v>2277</v>
      </c>
      <c r="C4425" t="s">
        <v>9588</v>
      </c>
      <c r="D4425" t="s">
        <v>595</v>
      </c>
      <c r="F4425" t="s">
        <v>9730</v>
      </c>
      <c r="G4425" t="s">
        <v>595</v>
      </c>
      <c r="H4425" t="s">
        <v>9730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 x14ac:dyDescent="0.4">
      <c r="A4426">
        <v>210001706</v>
      </c>
      <c r="B4426" t="s">
        <v>2277</v>
      </c>
      <c r="C4426" t="s">
        <v>9588</v>
      </c>
      <c r="D4426" t="s">
        <v>595</v>
      </c>
      <c r="F4426" t="s">
        <v>9731</v>
      </c>
      <c r="G4426" t="s">
        <v>595</v>
      </c>
      <c r="H4426" t="s">
        <v>9731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 x14ac:dyDescent="0.4">
      <c r="A4427">
        <v>210001706</v>
      </c>
      <c r="B4427" t="s">
        <v>2277</v>
      </c>
      <c r="C4427" t="s">
        <v>9588</v>
      </c>
      <c r="D4427" t="s">
        <v>595</v>
      </c>
      <c r="F4427" t="s">
        <v>9732</v>
      </c>
      <c r="G4427" t="s">
        <v>595</v>
      </c>
      <c r="H4427" t="s">
        <v>9732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 x14ac:dyDescent="0.4">
      <c r="A4428">
        <v>210001706</v>
      </c>
      <c r="B4428" t="s">
        <v>2277</v>
      </c>
      <c r="C4428" t="s">
        <v>9588</v>
      </c>
      <c r="D4428" t="s">
        <v>595</v>
      </c>
      <c r="F4428" t="s">
        <v>9733</v>
      </c>
      <c r="G4428" t="s">
        <v>595</v>
      </c>
      <c r="H4428" t="s">
        <v>9733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 x14ac:dyDescent="0.4">
      <c r="A4429">
        <v>210001706</v>
      </c>
      <c r="B4429" t="s">
        <v>2277</v>
      </c>
      <c r="C4429" t="s">
        <v>9588</v>
      </c>
      <c r="D4429" t="s">
        <v>595</v>
      </c>
      <c r="F4429" t="s">
        <v>9734</v>
      </c>
      <c r="G4429" t="s">
        <v>595</v>
      </c>
      <c r="H4429" t="s">
        <v>9734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 x14ac:dyDescent="0.4">
      <c r="A4430">
        <v>210001706</v>
      </c>
      <c r="B4430" t="s">
        <v>2277</v>
      </c>
      <c r="C4430" t="s">
        <v>9588</v>
      </c>
      <c r="D4430" t="s">
        <v>595</v>
      </c>
      <c r="F4430" t="s">
        <v>9735</v>
      </c>
      <c r="G4430" t="s">
        <v>595</v>
      </c>
      <c r="H4430" t="s">
        <v>9735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 x14ac:dyDescent="0.4">
      <c r="A4431">
        <v>210001706</v>
      </c>
      <c r="B4431" t="s">
        <v>2277</v>
      </c>
      <c r="C4431" t="s">
        <v>9588</v>
      </c>
      <c r="D4431" t="s">
        <v>595</v>
      </c>
      <c r="F4431" t="s">
        <v>9736</v>
      </c>
      <c r="G4431" t="s">
        <v>595</v>
      </c>
      <c r="H4431" t="s">
        <v>9736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 x14ac:dyDescent="0.4">
      <c r="A4432">
        <v>210001706</v>
      </c>
      <c r="B4432" t="s">
        <v>2277</v>
      </c>
      <c r="C4432" t="s">
        <v>9588</v>
      </c>
      <c r="D4432" t="s">
        <v>595</v>
      </c>
      <c r="F4432" t="s">
        <v>9737</v>
      </c>
      <c r="G4432" t="s">
        <v>595</v>
      </c>
      <c r="H4432" t="s">
        <v>9737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 x14ac:dyDescent="0.4">
      <c r="A4433">
        <v>210001706</v>
      </c>
      <c r="B4433" t="s">
        <v>2277</v>
      </c>
      <c r="C4433" t="s">
        <v>9588</v>
      </c>
      <c r="D4433" t="s">
        <v>595</v>
      </c>
      <c r="F4433" t="s">
        <v>9738</v>
      </c>
      <c r="G4433" t="s">
        <v>595</v>
      </c>
      <c r="H4433" t="s">
        <v>9738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 x14ac:dyDescent="0.4">
      <c r="A4434">
        <v>210001706</v>
      </c>
      <c r="B4434" t="s">
        <v>2277</v>
      </c>
      <c r="C4434" t="s">
        <v>9588</v>
      </c>
      <c r="D4434" t="s">
        <v>595</v>
      </c>
      <c r="F4434" t="s">
        <v>9739</v>
      </c>
      <c r="G4434" t="s">
        <v>595</v>
      </c>
      <c r="H4434" t="s">
        <v>9739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 x14ac:dyDescent="0.4">
      <c r="A4435">
        <v>210001706</v>
      </c>
      <c r="B4435" t="s">
        <v>2277</v>
      </c>
      <c r="C4435" t="s">
        <v>9588</v>
      </c>
      <c r="D4435" t="s">
        <v>595</v>
      </c>
      <c r="F4435" t="s">
        <v>9740</v>
      </c>
      <c r="G4435" t="s">
        <v>595</v>
      </c>
      <c r="H4435" t="s">
        <v>9740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 x14ac:dyDescent="0.4">
      <c r="A4436">
        <v>210001706</v>
      </c>
      <c r="B4436" t="s">
        <v>2277</v>
      </c>
      <c r="C4436" t="s">
        <v>9588</v>
      </c>
      <c r="D4436" t="s">
        <v>595</v>
      </c>
      <c r="F4436" t="s">
        <v>9741</v>
      </c>
      <c r="G4436" t="s">
        <v>595</v>
      </c>
      <c r="H4436" t="s">
        <v>9741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 x14ac:dyDescent="0.4">
      <c r="A4437">
        <v>210001706</v>
      </c>
      <c r="B4437" t="s">
        <v>2277</v>
      </c>
      <c r="C4437" t="s">
        <v>9588</v>
      </c>
      <c r="D4437" t="s">
        <v>595</v>
      </c>
      <c r="F4437" t="s">
        <v>9742</v>
      </c>
      <c r="G4437" t="s">
        <v>595</v>
      </c>
      <c r="H4437" t="s">
        <v>9742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 x14ac:dyDescent="0.4">
      <c r="A4438">
        <v>210001706</v>
      </c>
      <c r="B4438" t="s">
        <v>2277</v>
      </c>
      <c r="C4438" t="s">
        <v>9588</v>
      </c>
      <c r="D4438" t="s">
        <v>595</v>
      </c>
      <c r="F4438" t="s">
        <v>9743</v>
      </c>
      <c r="G4438" t="s">
        <v>595</v>
      </c>
      <c r="H4438" t="s">
        <v>9743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 x14ac:dyDescent="0.4">
      <c r="A4439">
        <v>210001706</v>
      </c>
      <c r="B4439" t="s">
        <v>2277</v>
      </c>
      <c r="C4439" t="s">
        <v>9588</v>
      </c>
      <c r="D4439" t="s">
        <v>595</v>
      </c>
      <c r="F4439" t="s">
        <v>9744</v>
      </c>
      <c r="G4439" t="s">
        <v>595</v>
      </c>
      <c r="H4439" t="s">
        <v>9744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 x14ac:dyDescent="0.4">
      <c r="A4440">
        <v>210001706</v>
      </c>
      <c r="B4440" t="s">
        <v>2277</v>
      </c>
      <c r="C4440" t="s">
        <v>9588</v>
      </c>
      <c r="D4440" t="s">
        <v>595</v>
      </c>
      <c r="F4440" t="s">
        <v>9745</v>
      </c>
      <c r="G4440" t="s">
        <v>595</v>
      </c>
      <c r="H4440" t="s">
        <v>9745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 x14ac:dyDescent="0.4">
      <c r="A4441">
        <v>210001706</v>
      </c>
      <c r="B4441" t="s">
        <v>2277</v>
      </c>
      <c r="C4441" t="s">
        <v>9588</v>
      </c>
      <c r="D4441" t="s">
        <v>595</v>
      </c>
      <c r="F4441" t="s">
        <v>9746</v>
      </c>
      <c r="G4441" t="s">
        <v>595</v>
      </c>
      <c r="H4441" t="s">
        <v>9746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 x14ac:dyDescent="0.4">
      <c r="A4442">
        <v>210001706</v>
      </c>
      <c r="B4442" t="s">
        <v>2277</v>
      </c>
      <c r="C4442" t="s">
        <v>9588</v>
      </c>
      <c r="D4442" t="s">
        <v>595</v>
      </c>
      <c r="F4442" t="s">
        <v>9747</v>
      </c>
      <c r="G4442" t="s">
        <v>595</v>
      </c>
      <c r="H4442" t="s">
        <v>9747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 x14ac:dyDescent="0.4">
      <c r="A4443">
        <v>210001706</v>
      </c>
      <c r="B4443" t="s">
        <v>2277</v>
      </c>
      <c r="C4443" t="s">
        <v>9588</v>
      </c>
      <c r="D4443" t="s">
        <v>595</v>
      </c>
      <c r="F4443" t="s">
        <v>9748</v>
      </c>
      <c r="G4443" t="s">
        <v>595</v>
      </c>
      <c r="H4443" t="s">
        <v>9748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 x14ac:dyDescent="0.4">
      <c r="A4444">
        <v>210001706</v>
      </c>
      <c r="B4444" t="s">
        <v>2277</v>
      </c>
      <c r="C4444" t="s">
        <v>9588</v>
      </c>
      <c r="D4444" t="s">
        <v>595</v>
      </c>
      <c r="F4444" t="s">
        <v>9749</v>
      </c>
      <c r="G4444" t="s">
        <v>595</v>
      </c>
      <c r="H4444" t="s">
        <v>9749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 x14ac:dyDescent="0.4">
      <c r="A4445">
        <v>210001706</v>
      </c>
      <c r="B4445" t="s">
        <v>2277</v>
      </c>
      <c r="C4445" t="s">
        <v>9588</v>
      </c>
      <c r="D4445" t="s">
        <v>595</v>
      </c>
      <c r="F4445" t="s">
        <v>9750</v>
      </c>
      <c r="G4445" t="s">
        <v>595</v>
      </c>
      <c r="H4445" t="s">
        <v>9750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 x14ac:dyDescent="0.4">
      <c r="A4446">
        <v>210001706</v>
      </c>
      <c r="B4446" t="s">
        <v>2277</v>
      </c>
      <c r="C4446" t="s">
        <v>9588</v>
      </c>
      <c r="D4446" t="s">
        <v>595</v>
      </c>
      <c r="F4446" t="s">
        <v>9751</v>
      </c>
      <c r="G4446" t="s">
        <v>595</v>
      </c>
      <c r="H4446" t="s">
        <v>9751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 x14ac:dyDescent="0.4">
      <c r="A4447">
        <v>210001706</v>
      </c>
      <c r="B4447" t="s">
        <v>2277</v>
      </c>
      <c r="C4447" t="s">
        <v>9588</v>
      </c>
      <c r="D4447" t="s">
        <v>595</v>
      </c>
      <c r="F4447" t="s">
        <v>9752</v>
      </c>
      <c r="G4447" t="s">
        <v>595</v>
      </c>
      <c r="H4447" t="s">
        <v>9752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 x14ac:dyDescent="0.4">
      <c r="A4448">
        <v>210001706</v>
      </c>
      <c r="B4448" t="s">
        <v>2277</v>
      </c>
      <c r="C4448" t="s">
        <v>9588</v>
      </c>
      <c r="D4448" t="s">
        <v>595</v>
      </c>
      <c r="F4448" t="s">
        <v>9753</v>
      </c>
      <c r="G4448" t="s">
        <v>595</v>
      </c>
      <c r="H4448" t="s">
        <v>9753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 x14ac:dyDescent="0.4">
      <c r="A4449">
        <v>210001706</v>
      </c>
      <c r="B4449" t="s">
        <v>2277</v>
      </c>
      <c r="C4449" t="s">
        <v>9588</v>
      </c>
      <c r="D4449" t="s">
        <v>595</v>
      </c>
      <c r="F4449" t="s">
        <v>9754</v>
      </c>
      <c r="G4449" t="s">
        <v>595</v>
      </c>
      <c r="H4449" t="s">
        <v>9754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 x14ac:dyDescent="0.4">
      <c r="A4450">
        <v>210001706</v>
      </c>
      <c r="B4450" t="s">
        <v>2277</v>
      </c>
      <c r="C4450" t="s">
        <v>9588</v>
      </c>
      <c r="D4450" t="s">
        <v>595</v>
      </c>
      <c r="F4450" t="s">
        <v>9755</v>
      </c>
      <c r="G4450" t="s">
        <v>595</v>
      </c>
      <c r="H4450" t="s">
        <v>9755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 x14ac:dyDescent="0.4">
      <c r="A4451">
        <v>210001706</v>
      </c>
      <c r="B4451" t="s">
        <v>2277</v>
      </c>
      <c r="C4451" t="s">
        <v>9588</v>
      </c>
      <c r="D4451" t="s">
        <v>595</v>
      </c>
      <c r="F4451" t="s">
        <v>9756</v>
      </c>
      <c r="G4451" t="s">
        <v>595</v>
      </c>
      <c r="H4451" t="s">
        <v>9756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 x14ac:dyDescent="0.4">
      <c r="A4452">
        <v>210001706</v>
      </c>
      <c r="B4452" t="s">
        <v>2277</v>
      </c>
      <c r="C4452" t="s">
        <v>9588</v>
      </c>
      <c r="D4452" t="s">
        <v>595</v>
      </c>
      <c r="F4452" t="s">
        <v>9757</v>
      </c>
      <c r="G4452" t="s">
        <v>595</v>
      </c>
      <c r="H4452" t="s">
        <v>9757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 x14ac:dyDescent="0.4">
      <c r="A4453">
        <v>210001706</v>
      </c>
      <c r="B4453" t="s">
        <v>2277</v>
      </c>
      <c r="C4453" t="s">
        <v>9588</v>
      </c>
      <c r="D4453" t="s">
        <v>595</v>
      </c>
      <c r="F4453" t="s">
        <v>9758</v>
      </c>
      <c r="G4453" t="s">
        <v>595</v>
      </c>
      <c r="H4453" t="s">
        <v>9758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 x14ac:dyDescent="0.4">
      <c r="A4454">
        <v>210001706</v>
      </c>
      <c r="B4454" t="s">
        <v>2277</v>
      </c>
      <c r="C4454" t="s">
        <v>9588</v>
      </c>
      <c r="D4454" t="s">
        <v>595</v>
      </c>
      <c r="F4454" t="s">
        <v>9759</v>
      </c>
      <c r="G4454" t="s">
        <v>595</v>
      </c>
      <c r="H4454" t="s">
        <v>9759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 x14ac:dyDescent="0.4">
      <c r="A4455">
        <v>210001706</v>
      </c>
      <c r="B4455" t="s">
        <v>2277</v>
      </c>
      <c r="C4455" t="s">
        <v>9588</v>
      </c>
      <c r="D4455" t="s">
        <v>595</v>
      </c>
      <c r="F4455" t="s">
        <v>9760</v>
      </c>
      <c r="G4455" t="s">
        <v>595</v>
      </c>
      <c r="H4455" t="s">
        <v>9760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 x14ac:dyDescent="0.4">
      <c r="A4456">
        <v>210001706</v>
      </c>
      <c r="B4456" t="s">
        <v>2277</v>
      </c>
      <c r="C4456" t="s">
        <v>9588</v>
      </c>
      <c r="D4456" t="s">
        <v>595</v>
      </c>
      <c r="F4456" t="s">
        <v>9761</v>
      </c>
      <c r="G4456" t="s">
        <v>595</v>
      </c>
      <c r="H4456" t="s">
        <v>9761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 x14ac:dyDescent="0.4">
      <c r="A4457">
        <v>210001706</v>
      </c>
      <c r="B4457" t="s">
        <v>2277</v>
      </c>
      <c r="C4457" t="s">
        <v>9588</v>
      </c>
      <c r="D4457" t="s">
        <v>595</v>
      </c>
      <c r="F4457" t="s">
        <v>9762</v>
      </c>
      <c r="G4457" t="s">
        <v>595</v>
      </c>
      <c r="H4457" t="s">
        <v>9762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 x14ac:dyDescent="0.4">
      <c r="A4458">
        <v>210001706</v>
      </c>
      <c r="B4458" t="s">
        <v>2277</v>
      </c>
      <c r="C4458" t="s">
        <v>9588</v>
      </c>
      <c r="D4458" t="s">
        <v>595</v>
      </c>
      <c r="F4458" t="s">
        <v>9763</v>
      </c>
      <c r="G4458" t="s">
        <v>595</v>
      </c>
      <c r="H4458" t="s">
        <v>9763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 x14ac:dyDescent="0.4">
      <c r="A4459">
        <v>210001706</v>
      </c>
      <c r="B4459" t="s">
        <v>2277</v>
      </c>
      <c r="C4459" t="s">
        <v>9588</v>
      </c>
      <c r="D4459" t="s">
        <v>595</v>
      </c>
      <c r="F4459" t="s">
        <v>9764</v>
      </c>
      <c r="G4459" t="s">
        <v>595</v>
      </c>
      <c r="H4459" t="s">
        <v>9764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 x14ac:dyDescent="0.4">
      <c r="A4460">
        <v>210001706</v>
      </c>
      <c r="B4460" t="s">
        <v>2277</v>
      </c>
      <c r="C4460" t="s">
        <v>9588</v>
      </c>
      <c r="D4460" t="s">
        <v>595</v>
      </c>
      <c r="F4460" t="s">
        <v>9765</v>
      </c>
      <c r="G4460" t="s">
        <v>595</v>
      </c>
      <c r="H4460" t="s">
        <v>9765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 x14ac:dyDescent="0.4">
      <c r="A4461">
        <v>210001706</v>
      </c>
      <c r="B4461" t="s">
        <v>2277</v>
      </c>
      <c r="C4461" t="s">
        <v>9588</v>
      </c>
      <c r="D4461" t="s">
        <v>595</v>
      </c>
      <c r="F4461" t="s">
        <v>9766</v>
      </c>
      <c r="G4461" t="s">
        <v>595</v>
      </c>
      <c r="H4461" t="s">
        <v>9766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 x14ac:dyDescent="0.4">
      <c r="A4462">
        <v>210001706</v>
      </c>
      <c r="B4462" t="s">
        <v>2277</v>
      </c>
      <c r="C4462" t="s">
        <v>9588</v>
      </c>
      <c r="D4462" t="s">
        <v>595</v>
      </c>
      <c r="F4462" t="s">
        <v>9767</v>
      </c>
      <c r="G4462" t="s">
        <v>595</v>
      </c>
      <c r="H4462" t="s">
        <v>9767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 x14ac:dyDescent="0.4">
      <c r="A4463">
        <v>210001706</v>
      </c>
      <c r="B4463" t="s">
        <v>2277</v>
      </c>
      <c r="C4463" t="s">
        <v>9588</v>
      </c>
      <c r="D4463" t="s">
        <v>595</v>
      </c>
      <c r="F4463" t="s">
        <v>9768</v>
      </c>
      <c r="G4463" t="s">
        <v>595</v>
      </c>
      <c r="H4463" t="s">
        <v>9768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 x14ac:dyDescent="0.4">
      <c r="A4464">
        <v>210001706</v>
      </c>
      <c r="B4464" t="s">
        <v>2277</v>
      </c>
      <c r="C4464" t="s">
        <v>9588</v>
      </c>
      <c r="D4464" t="s">
        <v>595</v>
      </c>
      <c r="F4464" t="s">
        <v>9769</v>
      </c>
      <c r="G4464" t="s">
        <v>595</v>
      </c>
      <c r="H4464" t="s">
        <v>9769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 x14ac:dyDescent="0.4">
      <c r="A4465">
        <v>210001706</v>
      </c>
      <c r="B4465" t="s">
        <v>2277</v>
      </c>
      <c r="C4465" t="s">
        <v>9588</v>
      </c>
      <c r="D4465" t="s">
        <v>595</v>
      </c>
      <c r="F4465" t="s">
        <v>9770</v>
      </c>
      <c r="G4465" t="s">
        <v>595</v>
      </c>
      <c r="H4465" t="s">
        <v>9770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 x14ac:dyDescent="0.4">
      <c r="A4466">
        <v>210001706</v>
      </c>
      <c r="B4466" t="s">
        <v>2277</v>
      </c>
      <c r="C4466" t="s">
        <v>9588</v>
      </c>
      <c r="D4466" t="s">
        <v>595</v>
      </c>
      <c r="F4466" t="s">
        <v>9771</v>
      </c>
      <c r="G4466" t="s">
        <v>595</v>
      </c>
      <c r="H4466" t="s">
        <v>9771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 x14ac:dyDescent="0.4">
      <c r="A4467">
        <v>210001706</v>
      </c>
      <c r="B4467" t="s">
        <v>2277</v>
      </c>
      <c r="C4467" t="s">
        <v>9588</v>
      </c>
      <c r="D4467" t="s">
        <v>595</v>
      </c>
      <c r="F4467" t="s">
        <v>9772</v>
      </c>
      <c r="G4467" t="s">
        <v>595</v>
      </c>
      <c r="H4467" t="s">
        <v>9772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 x14ac:dyDescent="0.4">
      <c r="A4468">
        <v>210001710</v>
      </c>
      <c r="B4468" t="s">
        <v>9773</v>
      </c>
      <c r="C4468" t="s">
        <v>9774</v>
      </c>
      <c r="D4468" t="s">
        <v>595</v>
      </c>
      <c r="F4468" t="s">
        <v>9775</v>
      </c>
      <c r="G4468" t="s">
        <v>595</v>
      </c>
      <c r="H4468" t="s">
        <v>9775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 x14ac:dyDescent="0.4">
      <c r="A4469">
        <v>210001710</v>
      </c>
      <c r="B4469" t="s">
        <v>9773</v>
      </c>
      <c r="C4469" t="s">
        <v>9774</v>
      </c>
      <c r="D4469" t="s">
        <v>595</v>
      </c>
      <c r="F4469" t="s">
        <v>9776</v>
      </c>
      <c r="G4469" t="s">
        <v>595</v>
      </c>
      <c r="H4469" t="s">
        <v>9776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 x14ac:dyDescent="0.4">
      <c r="A4470">
        <v>210001710</v>
      </c>
      <c r="B4470" t="s">
        <v>9773</v>
      </c>
      <c r="C4470" t="s">
        <v>9774</v>
      </c>
      <c r="D4470" t="s">
        <v>595</v>
      </c>
      <c r="F4470" t="s">
        <v>9777</v>
      </c>
      <c r="G4470" t="s">
        <v>595</v>
      </c>
      <c r="H4470" t="s">
        <v>9777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 x14ac:dyDescent="0.4">
      <c r="A4471">
        <v>210001710</v>
      </c>
      <c r="B4471" t="s">
        <v>9773</v>
      </c>
      <c r="C4471" t="s">
        <v>9774</v>
      </c>
      <c r="D4471" t="s">
        <v>595</v>
      </c>
      <c r="F4471" t="s">
        <v>9778</v>
      </c>
      <c r="G4471" t="s">
        <v>595</v>
      </c>
      <c r="H4471" t="s">
        <v>9778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 x14ac:dyDescent="0.4">
      <c r="A4472">
        <v>210001710</v>
      </c>
      <c r="B4472" t="s">
        <v>9773</v>
      </c>
      <c r="C4472" t="s">
        <v>9774</v>
      </c>
      <c r="D4472" t="s">
        <v>595</v>
      </c>
      <c r="F4472" t="s">
        <v>9779</v>
      </c>
      <c r="G4472" t="s">
        <v>595</v>
      </c>
      <c r="H4472" t="s">
        <v>9779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 x14ac:dyDescent="0.4">
      <c r="A4473">
        <v>210001710</v>
      </c>
      <c r="B4473" t="s">
        <v>9773</v>
      </c>
      <c r="C4473" t="s">
        <v>9774</v>
      </c>
      <c r="D4473" t="s">
        <v>595</v>
      </c>
      <c r="F4473" t="s">
        <v>9780</v>
      </c>
      <c r="G4473" t="s">
        <v>595</v>
      </c>
      <c r="H4473" t="s">
        <v>9780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 x14ac:dyDescent="0.4">
      <c r="A4474">
        <v>210001710</v>
      </c>
      <c r="B4474" t="s">
        <v>9773</v>
      </c>
      <c r="C4474" t="s">
        <v>9774</v>
      </c>
      <c r="D4474" t="s">
        <v>595</v>
      </c>
      <c r="F4474" t="s">
        <v>9781</v>
      </c>
      <c r="G4474" t="s">
        <v>595</v>
      </c>
      <c r="H4474" t="s">
        <v>9781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 x14ac:dyDescent="0.4">
      <c r="A4475">
        <v>210001710</v>
      </c>
      <c r="B4475" t="s">
        <v>9773</v>
      </c>
      <c r="C4475" t="s">
        <v>9774</v>
      </c>
      <c r="D4475" t="s">
        <v>595</v>
      </c>
      <c r="F4475" t="s">
        <v>9782</v>
      </c>
      <c r="G4475" t="s">
        <v>595</v>
      </c>
      <c r="H4475" t="s">
        <v>9782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 x14ac:dyDescent="0.4">
      <c r="A4476">
        <v>210001710</v>
      </c>
      <c r="B4476" t="s">
        <v>9773</v>
      </c>
      <c r="C4476" t="s">
        <v>9774</v>
      </c>
      <c r="D4476" t="s">
        <v>595</v>
      </c>
      <c r="F4476" t="s">
        <v>9783</v>
      </c>
      <c r="G4476" t="s">
        <v>595</v>
      </c>
      <c r="H4476" t="s">
        <v>9783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 x14ac:dyDescent="0.4">
      <c r="A4477">
        <v>210001710</v>
      </c>
      <c r="B4477" t="s">
        <v>9773</v>
      </c>
      <c r="C4477" t="s">
        <v>9774</v>
      </c>
      <c r="D4477" t="s">
        <v>595</v>
      </c>
      <c r="F4477" t="s">
        <v>9784</v>
      </c>
      <c r="G4477" t="s">
        <v>595</v>
      </c>
      <c r="H4477" t="s">
        <v>9784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 x14ac:dyDescent="0.4">
      <c r="A4478">
        <v>210001710</v>
      </c>
      <c r="B4478" t="s">
        <v>9773</v>
      </c>
      <c r="C4478" t="s">
        <v>9774</v>
      </c>
      <c r="D4478" t="s">
        <v>595</v>
      </c>
      <c r="F4478" t="s">
        <v>9785</v>
      </c>
      <c r="G4478" t="s">
        <v>595</v>
      </c>
      <c r="H4478" t="s">
        <v>9785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 x14ac:dyDescent="0.4">
      <c r="A4479">
        <v>210001710</v>
      </c>
      <c r="B4479" t="s">
        <v>9773</v>
      </c>
      <c r="C4479" t="s">
        <v>9774</v>
      </c>
      <c r="D4479" t="s">
        <v>595</v>
      </c>
      <c r="F4479" t="s">
        <v>4038</v>
      </c>
      <c r="G4479" t="s">
        <v>595</v>
      </c>
      <c r="H4479" t="s">
        <v>4038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 x14ac:dyDescent="0.4">
      <c r="A4480">
        <v>210001710</v>
      </c>
      <c r="B4480" t="s">
        <v>9773</v>
      </c>
      <c r="C4480" t="s">
        <v>9774</v>
      </c>
      <c r="D4480" t="s">
        <v>595</v>
      </c>
      <c r="F4480" t="s">
        <v>9786</v>
      </c>
      <c r="G4480" t="s">
        <v>595</v>
      </c>
      <c r="H4480" t="s">
        <v>9786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 x14ac:dyDescent="0.4">
      <c r="A4481">
        <v>210001710</v>
      </c>
      <c r="B4481" t="s">
        <v>9773</v>
      </c>
      <c r="C4481" t="s">
        <v>9774</v>
      </c>
      <c r="D4481" t="s">
        <v>595</v>
      </c>
      <c r="F4481" t="s">
        <v>9787</v>
      </c>
      <c r="G4481" t="s">
        <v>595</v>
      </c>
      <c r="H4481" t="s">
        <v>9787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 x14ac:dyDescent="0.4">
      <c r="A4482">
        <v>210001710</v>
      </c>
      <c r="B4482" t="s">
        <v>9773</v>
      </c>
      <c r="C4482" t="s">
        <v>9774</v>
      </c>
      <c r="D4482" t="s">
        <v>595</v>
      </c>
      <c r="F4482" t="s">
        <v>9788</v>
      </c>
      <c r="G4482" t="s">
        <v>595</v>
      </c>
      <c r="H4482" t="s">
        <v>9788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 x14ac:dyDescent="0.4">
      <c r="A4483">
        <v>210001710</v>
      </c>
      <c r="B4483" t="s">
        <v>9773</v>
      </c>
      <c r="C4483" t="s">
        <v>9774</v>
      </c>
      <c r="D4483" t="s">
        <v>595</v>
      </c>
      <c r="F4483" t="s">
        <v>9789</v>
      </c>
      <c r="G4483" t="s">
        <v>595</v>
      </c>
      <c r="H4483" t="s">
        <v>9789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 x14ac:dyDescent="0.4">
      <c r="A4484">
        <v>210001710</v>
      </c>
      <c r="B4484" t="s">
        <v>9773</v>
      </c>
      <c r="C4484" t="s">
        <v>9774</v>
      </c>
      <c r="D4484" t="s">
        <v>595</v>
      </c>
      <c r="F4484" t="s">
        <v>9790</v>
      </c>
      <c r="G4484" t="s">
        <v>595</v>
      </c>
      <c r="H4484" t="s">
        <v>9790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 x14ac:dyDescent="0.4">
      <c r="A4485">
        <v>210001710</v>
      </c>
      <c r="B4485" t="s">
        <v>9773</v>
      </c>
      <c r="C4485" t="s">
        <v>9774</v>
      </c>
      <c r="D4485" t="s">
        <v>595</v>
      </c>
      <c r="F4485" t="s">
        <v>9791</v>
      </c>
      <c r="G4485" t="s">
        <v>595</v>
      </c>
      <c r="H4485" t="s">
        <v>9791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 x14ac:dyDescent="0.4">
      <c r="A4486">
        <v>210001710</v>
      </c>
      <c r="B4486" t="s">
        <v>9773</v>
      </c>
      <c r="C4486" t="s">
        <v>9774</v>
      </c>
      <c r="D4486" t="s">
        <v>595</v>
      </c>
      <c r="F4486" t="s">
        <v>9792</v>
      </c>
      <c r="G4486" t="s">
        <v>595</v>
      </c>
      <c r="H4486" t="s">
        <v>9792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 x14ac:dyDescent="0.4">
      <c r="A4487">
        <v>210001710</v>
      </c>
      <c r="B4487" t="s">
        <v>9773</v>
      </c>
      <c r="C4487" t="s">
        <v>9774</v>
      </c>
      <c r="D4487" t="s">
        <v>595</v>
      </c>
      <c r="F4487" t="s">
        <v>9793</v>
      </c>
      <c r="G4487" t="s">
        <v>595</v>
      </c>
      <c r="H4487" t="s">
        <v>9793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 x14ac:dyDescent="0.4">
      <c r="A4488">
        <v>210001710</v>
      </c>
      <c r="B4488" t="s">
        <v>9773</v>
      </c>
      <c r="C4488" t="s">
        <v>9774</v>
      </c>
      <c r="D4488" t="s">
        <v>595</v>
      </c>
      <c r="F4488" t="s">
        <v>9794</v>
      </c>
      <c r="G4488" t="s">
        <v>595</v>
      </c>
      <c r="H4488" t="s">
        <v>9794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 x14ac:dyDescent="0.4">
      <c r="A4489">
        <v>210001710</v>
      </c>
      <c r="B4489" t="s">
        <v>9773</v>
      </c>
      <c r="C4489" t="s">
        <v>9774</v>
      </c>
      <c r="D4489" t="s">
        <v>595</v>
      </c>
      <c r="F4489" t="s">
        <v>9795</v>
      </c>
      <c r="G4489" t="s">
        <v>595</v>
      </c>
      <c r="H4489" t="s">
        <v>9795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 x14ac:dyDescent="0.4">
      <c r="A4490">
        <v>210001710</v>
      </c>
      <c r="B4490" t="s">
        <v>9773</v>
      </c>
      <c r="C4490" t="s">
        <v>9774</v>
      </c>
      <c r="D4490" t="s">
        <v>595</v>
      </c>
      <c r="F4490" t="s">
        <v>9796</v>
      </c>
      <c r="G4490" t="s">
        <v>595</v>
      </c>
      <c r="H4490" t="s">
        <v>9796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 x14ac:dyDescent="0.4">
      <c r="A4491">
        <v>210001710</v>
      </c>
      <c r="B4491" t="s">
        <v>9773</v>
      </c>
      <c r="C4491" t="s">
        <v>9774</v>
      </c>
      <c r="D4491" t="s">
        <v>595</v>
      </c>
      <c r="F4491" t="s">
        <v>9797</v>
      </c>
      <c r="G4491" t="s">
        <v>595</v>
      </c>
      <c r="H4491" t="s">
        <v>9797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 x14ac:dyDescent="0.4">
      <c r="A4492">
        <v>210001710</v>
      </c>
      <c r="B4492" t="s">
        <v>9773</v>
      </c>
      <c r="C4492" t="s">
        <v>9774</v>
      </c>
      <c r="D4492" t="s">
        <v>595</v>
      </c>
      <c r="F4492" t="s">
        <v>9798</v>
      </c>
      <c r="G4492" t="s">
        <v>595</v>
      </c>
      <c r="H4492" t="s">
        <v>9798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 x14ac:dyDescent="0.4">
      <c r="A4493">
        <v>210001710</v>
      </c>
      <c r="B4493" t="s">
        <v>9773</v>
      </c>
      <c r="C4493" t="s">
        <v>9774</v>
      </c>
      <c r="D4493" t="s">
        <v>595</v>
      </c>
      <c r="F4493" t="s">
        <v>9799</v>
      </c>
      <c r="G4493" t="s">
        <v>595</v>
      </c>
      <c r="H4493" t="s">
        <v>9799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 x14ac:dyDescent="0.4">
      <c r="A4494">
        <v>210001710</v>
      </c>
      <c r="B4494" t="s">
        <v>9773</v>
      </c>
      <c r="C4494" t="s">
        <v>9774</v>
      </c>
      <c r="D4494" t="s">
        <v>647</v>
      </c>
      <c r="F4494" t="s">
        <v>9800</v>
      </c>
      <c r="G4494" t="s">
        <v>647</v>
      </c>
      <c r="I4494" t="s">
        <v>733</v>
      </c>
      <c r="J4494">
        <v>561064033.96112788</v>
      </c>
    </row>
    <row r="4495" spans="1:13" x14ac:dyDescent="0.4">
      <c r="A4495">
        <v>210001742</v>
      </c>
      <c r="B4495" t="s">
        <v>2309</v>
      </c>
      <c r="C4495" t="s">
        <v>9801</v>
      </c>
      <c r="D4495" t="s">
        <v>595</v>
      </c>
      <c r="E4495" t="s">
        <v>9802</v>
      </c>
      <c r="F4495" t="s">
        <v>9803</v>
      </c>
      <c r="G4495" t="s">
        <v>595</v>
      </c>
      <c r="H4495" t="s">
        <v>9804</v>
      </c>
      <c r="I4495" t="s">
        <v>598</v>
      </c>
      <c r="J4495">
        <v>4032258064.3064499</v>
      </c>
      <c r="K4495">
        <v>7.2</v>
      </c>
      <c r="L4495" t="s">
        <v>9805</v>
      </c>
      <c r="M4495" t="s">
        <v>9806</v>
      </c>
    </row>
    <row r="4496" spans="1:13" x14ac:dyDescent="0.4">
      <c r="A4496">
        <v>210001742</v>
      </c>
      <c r="B4496" t="s">
        <v>2309</v>
      </c>
      <c r="C4496" t="s">
        <v>9801</v>
      </c>
      <c r="D4496" t="s">
        <v>595</v>
      </c>
      <c r="E4496" t="s">
        <v>9807</v>
      </c>
      <c r="F4496" t="s">
        <v>9808</v>
      </c>
      <c r="G4496" t="s">
        <v>595</v>
      </c>
      <c r="H4496" t="s">
        <v>9809</v>
      </c>
      <c r="I4496" t="s">
        <v>598</v>
      </c>
      <c r="J4496">
        <v>3064516128.8529</v>
      </c>
      <c r="K4496">
        <v>5.6</v>
      </c>
      <c r="L4496" t="s">
        <v>9810</v>
      </c>
      <c r="M4496" t="s">
        <v>9811</v>
      </c>
    </row>
    <row r="4497" spans="1:13" x14ac:dyDescent="0.4">
      <c r="A4497">
        <v>210001742</v>
      </c>
      <c r="B4497" t="s">
        <v>2309</v>
      </c>
      <c r="C4497" t="s">
        <v>9801</v>
      </c>
      <c r="D4497" t="s">
        <v>595</v>
      </c>
      <c r="E4497" t="s">
        <v>9812</v>
      </c>
      <c r="F4497" t="s">
        <v>9813</v>
      </c>
      <c r="G4497" t="s">
        <v>595</v>
      </c>
      <c r="H4497" t="s">
        <v>9814</v>
      </c>
      <c r="I4497" t="s">
        <v>598</v>
      </c>
      <c r="J4497">
        <v>2903225806.36064</v>
      </c>
      <c r="K4497">
        <v>6.8</v>
      </c>
      <c r="L4497" t="s">
        <v>9815</v>
      </c>
      <c r="M4497" t="s">
        <v>9816</v>
      </c>
    </row>
    <row r="4498" spans="1:13" x14ac:dyDescent="0.4">
      <c r="A4498">
        <v>210001742</v>
      </c>
      <c r="B4498" t="s">
        <v>2309</v>
      </c>
      <c r="C4498" t="s">
        <v>9801</v>
      </c>
      <c r="D4498" t="s">
        <v>595</v>
      </c>
      <c r="E4498" t="s">
        <v>9817</v>
      </c>
      <c r="F4498" t="s">
        <v>9818</v>
      </c>
      <c r="G4498" t="s">
        <v>595</v>
      </c>
      <c r="H4498" t="s">
        <v>9819</v>
      </c>
      <c r="I4498" t="s">
        <v>598</v>
      </c>
      <c r="J4498">
        <v>1308158656.1872101</v>
      </c>
      <c r="K4498">
        <v>5.45</v>
      </c>
      <c r="L4498" t="s">
        <v>9479</v>
      </c>
      <c r="M4498" t="s">
        <v>9820</v>
      </c>
    </row>
    <row r="4499" spans="1:13" x14ac:dyDescent="0.4">
      <c r="A4499">
        <v>210001742</v>
      </c>
      <c r="B4499" t="s">
        <v>2309</v>
      </c>
      <c r="C4499" t="s">
        <v>9801</v>
      </c>
      <c r="D4499" t="s">
        <v>595</v>
      </c>
      <c r="E4499" t="s">
        <v>9821</v>
      </c>
      <c r="F4499" t="s">
        <v>9822</v>
      </c>
      <c r="G4499" t="s">
        <v>595</v>
      </c>
      <c r="H4499" t="s">
        <v>9823</v>
      </c>
      <c r="I4499" t="s">
        <v>598</v>
      </c>
      <c r="J4499">
        <v>1308158656.1872101</v>
      </c>
      <c r="K4499">
        <v>5.45</v>
      </c>
      <c r="L4499" t="s">
        <v>9479</v>
      </c>
      <c r="M4499" t="s">
        <v>9820</v>
      </c>
    </row>
    <row r="4500" spans="1:13" x14ac:dyDescent="0.4">
      <c r="A4500">
        <v>210001742</v>
      </c>
      <c r="B4500" t="s">
        <v>2309</v>
      </c>
      <c r="C4500" t="s">
        <v>9801</v>
      </c>
      <c r="D4500" t="s">
        <v>595</v>
      </c>
      <c r="E4500" t="s">
        <v>9824</v>
      </c>
      <c r="F4500" t="s">
        <v>9825</v>
      </c>
      <c r="G4500" t="s">
        <v>595</v>
      </c>
      <c r="H4500" t="s">
        <v>9826</v>
      </c>
      <c r="I4500" t="s">
        <v>598</v>
      </c>
      <c r="J4500">
        <v>2419354838.6338701</v>
      </c>
      <c r="K4500">
        <v>6.75</v>
      </c>
      <c r="L4500" t="s">
        <v>9827</v>
      </c>
      <c r="M4500" t="s">
        <v>9828</v>
      </c>
    </row>
    <row r="4501" spans="1:13" x14ac:dyDescent="0.4">
      <c r="A4501">
        <v>210001742</v>
      </c>
      <c r="B4501" t="s">
        <v>2309</v>
      </c>
      <c r="C4501" t="s">
        <v>9801</v>
      </c>
      <c r="D4501" t="s">
        <v>595</v>
      </c>
      <c r="E4501" t="s">
        <v>9829</v>
      </c>
      <c r="F4501" t="s">
        <v>9830</v>
      </c>
      <c r="G4501" t="s">
        <v>595</v>
      </c>
      <c r="H4501" t="s">
        <v>9831</v>
      </c>
      <c r="I4501" t="s">
        <v>598</v>
      </c>
      <c r="J4501">
        <v>6451612902.94032</v>
      </c>
      <c r="K4501">
        <v>6.1</v>
      </c>
      <c r="L4501" t="s">
        <v>9832</v>
      </c>
      <c r="M4501" t="s">
        <v>9833</v>
      </c>
    </row>
    <row r="4502" spans="1:13" x14ac:dyDescent="0.4">
      <c r="A4502">
        <v>210001742</v>
      </c>
      <c r="B4502" t="s">
        <v>2309</v>
      </c>
      <c r="C4502" t="s">
        <v>9801</v>
      </c>
      <c r="D4502" t="s">
        <v>595</v>
      </c>
      <c r="E4502" t="s">
        <v>9834</v>
      </c>
      <c r="F4502" t="s">
        <v>9835</v>
      </c>
      <c r="G4502" t="s">
        <v>595</v>
      </c>
      <c r="H4502" t="s">
        <v>9836</v>
      </c>
      <c r="I4502" t="s">
        <v>598</v>
      </c>
      <c r="J4502">
        <v>806451612.96129</v>
      </c>
      <c r="K4502">
        <v>6.15</v>
      </c>
      <c r="L4502" t="s">
        <v>9837</v>
      </c>
      <c r="M4502" t="s">
        <v>9838</v>
      </c>
    </row>
    <row r="4503" spans="1:13" x14ac:dyDescent="0.4">
      <c r="A4503">
        <v>210001742</v>
      </c>
      <c r="B4503" t="s">
        <v>2309</v>
      </c>
      <c r="C4503" t="s">
        <v>9801</v>
      </c>
      <c r="D4503" t="s">
        <v>595</v>
      </c>
      <c r="E4503" t="s">
        <v>9839</v>
      </c>
      <c r="F4503" t="s">
        <v>9840</v>
      </c>
      <c r="G4503" t="s">
        <v>595</v>
      </c>
      <c r="H4503" t="s">
        <v>9841</v>
      </c>
      <c r="I4503" t="s">
        <v>598</v>
      </c>
      <c r="J4503">
        <v>764796054.21328998</v>
      </c>
      <c r="K4503">
        <v>6.85</v>
      </c>
      <c r="L4503" t="s">
        <v>9837</v>
      </c>
      <c r="M4503" t="s">
        <v>9842</v>
      </c>
    </row>
    <row r="4504" spans="1:13" x14ac:dyDescent="0.4">
      <c r="A4504">
        <v>210001742</v>
      </c>
      <c r="B4504" t="s">
        <v>2309</v>
      </c>
      <c r="C4504" t="s">
        <v>9801</v>
      </c>
      <c r="D4504" t="s">
        <v>595</v>
      </c>
      <c r="E4504" t="s">
        <v>9843</v>
      </c>
      <c r="F4504" t="s">
        <v>9844</v>
      </c>
      <c r="G4504" t="s">
        <v>595</v>
      </c>
      <c r="H4504" t="s">
        <v>9845</v>
      </c>
      <c r="I4504" t="s">
        <v>598</v>
      </c>
      <c r="J4504">
        <v>3225806451.34516</v>
      </c>
      <c r="K4504">
        <v>7.3</v>
      </c>
      <c r="L4504" t="s">
        <v>9846</v>
      </c>
      <c r="M4504" t="s">
        <v>9847</v>
      </c>
    </row>
    <row r="4505" spans="1:13" x14ac:dyDescent="0.4">
      <c r="A4505">
        <v>210001749</v>
      </c>
      <c r="B4505" t="s">
        <v>9848</v>
      </c>
      <c r="C4505" t="s">
        <v>9849</v>
      </c>
      <c r="D4505" t="s">
        <v>2775</v>
      </c>
      <c r="F4505" t="s">
        <v>9850</v>
      </c>
      <c r="G4505" t="s">
        <v>2775</v>
      </c>
      <c r="H4505" t="s">
        <v>9850</v>
      </c>
      <c r="I4505" t="s">
        <v>733</v>
      </c>
      <c r="J4505">
        <v>16748417.23840953</v>
      </c>
    </row>
    <row r="4506" spans="1:13" x14ac:dyDescent="0.4">
      <c r="A4506">
        <v>210001749</v>
      </c>
      <c r="B4506" t="s">
        <v>9848</v>
      </c>
      <c r="C4506" t="s">
        <v>9849</v>
      </c>
      <c r="D4506" t="s">
        <v>2775</v>
      </c>
      <c r="F4506" t="s">
        <v>9851</v>
      </c>
      <c r="G4506" t="s">
        <v>2775</v>
      </c>
      <c r="H4506" t="s">
        <v>9851</v>
      </c>
      <c r="I4506" t="s">
        <v>733</v>
      </c>
      <c r="J4506">
        <v>8250160.8227064759</v>
      </c>
    </row>
    <row r="4507" spans="1:13" x14ac:dyDescent="0.4">
      <c r="A4507">
        <v>210001749</v>
      </c>
      <c r="B4507" t="s">
        <v>9848</v>
      </c>
      <c r="C4507" t="s">
        <v>9849</v>
      </c>
      <c r="D4507" t="s">
        <v>2775</v>
      </c>
      <c r="F4507" t="s">
        <v>9852</v>
      </c>
      <c r="G4507" t="s">
        <v>2775</v>
      </c>
      <c r="H4507" t="s">
        <v>9852</v>
      </c>
      <c r="I4507" t="s">
        <v>733</v>
      </c>
      <c r="J4507">
        <v>2033762742.8568571</v>
      </c>
    </row>
    <row r="4508" spans="1:13" x14ac:dyDescent="0.4">
      <c r="A4508">
        <v>210001749</v>
      </c>
      <c r="B4508" t="s">
        <v>9848</v>
      </c>
      <c r="C4508" t="s">
        <v>9849</v>
      </c>
      <c r="D4508" t="s">
        <v>2775</v>
      </c>
      <c r="F4508" t="s">
        <v>9853</v>
      </c>
      <c r="G4508" t="s">
        <v>2775</v>
      </c>
      <c r="H4508" t="s">
        <v>9853</v>
      </c>
      <c r="I4508" t="s">
        <v>733</v>
      </c>
      <c r="J4508">
        <v>335499629.76007462</v>
      </c>
    </row>
    <row r="4509" spans="1:13" x14ac:dyDescent="0.4">
      <c r="A4509">
        <v>210001749</v>
      </c>
      <c r="B4509" t="s">
        <v>9848</v>
      </c>
      <c r="C4509" t="s">
        <v>9849</v>
      </c>
      <c r="D4509" t="s">
        <v>2775</v>
      </c>
      <c r="F4509" t="s">
        <v>9854</v>
      </c>
      <c r="G4509" t="s">
        <v>2775</v>
      </c>
      <c r="H4509" t="s">
        <v>9854</v>
      </c>
      <c r="I4509" t="s">
        <v>733</v>
      </c>
      <c r="J4509">
        <v>8436033471.8907681</v>
      </c>
    </row>
    <row r="4510" spans="1:13" x14ac:dyDescent="0.4">
      <c r="A4510">
        <v>210001749</v>
      </c>
      <c r="B4510" t="s">
        <v>9848</v>
      </c>
      <c r="C4510" t="s">
        <v>9849</v>
      </c>
      <c r="D4510" t="s">
        <v>2775</v>
      </c>
      <c r="F4510" t="s">
        <v>9855</v>
      </c>
      <c r="G4510" t="s">
        <v>2775</v>
      </c>
      <c r="H4510" t="s">
        <v>9855</v>
      </c>
      <c r="I4510" t="s">
        <v>733</v>
      </c>
      <c r="J4510">
        <v>406491960.12546688</v>
      </c>
    </row>
    <row r="4511" spans="1:13" x14ac:dyDescent="0.4">
      <c r="A4511">
        <v>210001749</v>
      </c>
      <c r="B4511" t="s">
        <v>9848</v>
      </c>
      <c r="C4511" t="s">
        <v>9849</v>
      </c>
      <c r="D4511" t="s">
        <v>2775</v>
      </c>
      <c r="F4511" t="s">
        <v>8970</v>
      </c>
      <c r="G4511" t="s">
        <v>2775</v>
      </c>
      <c r="H4511" t="s">
        <v>8970</v>
      </c>
      <c r="I4511" t="s">
        <v>733</v>
      </c>
      <c r="J4511">
        <v>2709627711.139708</v>
      </c>
    </row>
    <row r="4512" spans="1:13" x14ac:dyDescent="0.4">
      <c r="A4512">
        <v>210001749</v>
      </c>
      <c r="B4512" t="s">
        <v>9848</v>
      </c>
      <c r="C4512" t="s">
        <v>9849</v>
      </c>
      <c r="D4512" t="s">
        <v>2775</v>
      </c>
      <c r="F4512" t="s">
        <v>9856</v>
      </c>
      <c r="G4512" t="s">
        <v>2775</v>
      </c>
      <c r="H4512" t="s">
        <v>9856</v>
      </c>
      <c r="I4512" t="s">
        <v>733</v>
      </c>
      <c r="J4512">
        <v>135497184.54450229</v>
      </c>
    </row>
    <row r="4513" spans="1:10" x14ac:dyDescent="0.4">
      <c r="A4513">
        <v>210001749</v>
      </c>
      <c r="B4513" t="s">
        <v>9848</v>
      </c>
      <c r="C4513" t="s">
        <v>9849</v>
      </c>
      <c r="D4513" t="s">
        <v>2775</v>
      </c>
      <c r="F4513" t="s">
        <v>9857</v>
      </c>
      <c r="G4513" t="s">
        <v>2775</v>
      </c>
      <c r="H4513" t="s">
        <v>9857</v>
      </c>
      <c r="I4513" t="s">
        <v>733</v>
      </c>
      <c r="J4513">
        <v>4023235747.7062831</v>
      </c>
    </row>
    <row r="4514" spans="1:10" x14ac:dyDescent="0.4">
      <c r="A4514">
        <v>210001749</v>
      </c>
      <c r="B4514" t="s">
        <v>9848</v>
      </c>
      <c r="C4514" t="s">
        <v>9849</v>
      </c>
      <c r="D4514" t="s">
        <v>2775</v>
      </c>
      <c r="F4514" t="s">
        <v>9858</v>
      </c>
      <c r="G4514" t="s">
        <v>2775</v>
      </c>
      <c r="H4514" t="s">
        <v>9858</v>
      </c>
      <c r="I4514" t="s">
        <v>733</v>
      </c>
      <c r="J4514">
        <v>14247407.70507757</v>
      </c>
    </row>
    <row r="4515" spans="1:10" x14ac:dyDescent="0.4">
      <c r="A4515">
        <v>210001749</v>
      </c>
      <c r="B4515" t="s">
        <v>9848</v>
      </c>
      <c r="C4515" t="s">
        <v>9849</v>
      </c>
      <c r="D4515" t="s">
        <v>2775</v>
      </c>
      <c r="F4515" t="s">
        <v>9859</v>
      </c>
      <c r="G4515" t="s">
        <v>2775</v>
      </c>
      <c r="H4515" t="s">
        <v>9859</v>
      </c>
      <c r="I4515" t="s">
        <v>733</v>
      </c>
      <c r="J4515">
        <v>0</v>
      </c>
    </row>
    <row r="4516" spans="1:10" x14ac:dyDescent="0.4">
      <c r="A4516">
        <v>210001749</v>
      </c>
      <c r="B4516" t="s">
        <v>9848</v>
      </c>
      <c r="C4516" t="s">
        <v>9849</v>
      </c>
      <c r="D4516" t="s">
        <v>2775</v>
      </c>
      <c r="F4516" t="s">
        <v>9860</v>
      </c>
      <c r="G4516" t="s">
        <v>2775</v>
      </c>
      <c r="H4516" t="s">
        <v>9860</v>
      </c>
      <c r="I4516" t="s">
        <v>733</v>
      </c>
      <c r="J4516">
        <v>541989009.17264915</v>
      </c>
    </row>
    <row r="4517" spans="1:10" x14ac:dyDescent="0.4">
      <c r="A4517">
        <v>210001749</v>
      </c>
      <c r="B4517" t="s">
        <v>9848</v>
      </c>
      <c r="C4517" t="s">
        <v>9849</v>
      </c>
      <c r="D4517" t="s">
        <v>2775</v>
      </c>
      <c r="F4517" t="s">
        <v>9861</v>
      </c>
      <c r="G4517" t="s">
        <v>2775</v>
      </c>
      <c r="H4517" t="s">
        <v>9861</v>
      </c>
      <c r="I4517" t="s">
        <v>733</v>
      </c>
      <c r="J4517">
        <v>3387433.0010455581</v>
      </c>
    </row>
    <row r="4518" spans="1:10" x14ac:dyDescent="0.4">
      <c r="A4518">
        <v>210001749</v>
      </c>
      <c r="B4518" t="s">
        <v>9848</v>
      </c>
      <c r="C4518" t="s">
        <v>9849</v>
      </c>
      <c r="D4518" t="s">
        <v>2775</v>
      </c>
      <c r="F4518" t="s">
        <v>9862</v>
      </c>
      <c r="G4518" t="s">
        <v>2775</v>
      </c>
      <c r="H4518" t="s">
        <v>9862</v>
      </c>
      <c r="I4518" t="s">
        <v>733</v>
      </c>
      <c r="J4518">
        <v>8602995.844095381</v>
      </c>
    </row>
    <row r="4519" spans="1:10" x14ac:dyDescent="0.4">
      <c r="A4519">
        <v>210001749</v>
      </c>
      <c r="B4519" t="s">
        <v>9848</v>
      </c>
      <c r="C4519" t="s">
        <v>9849</v>
      </c>
      <c r="D4519" t="s">
        <v>2775</v>
      </c>
      <c r="F4519" t="s">
        <v>9863</v>
      </c>
      <c r="G4519" t="s">
        <v>2775</v>
      </c>
      <c r="H4519" t="s">
        <v>9863</v>
      </c>
      <c r="I4519" t="s">
        <v>733</v>
      </c>
      <c r="J4519">
        <v>931073222.10038304</v>
      </c>
    </row>
    <row r="4520" spans="1:10" x14ac:dyDescent="0.4">
      <c r="A4520">
        <v>210001749</v>
      </c>
      <c r="B4520" t="s">
        <v>9848</v>
      </c>
      <c r="C4520" t="s">
        <v>9849</v>
      </c>
      <c r="D4520" t="s">
        <v>2775</v>
      </c>
      <c r="F4520" t="s">
        <v>9864</v>
      </c>
      <c r="G4520" t="s">
        <v>2775</v>
      </c>
      <c r="H4520" t="s">
        <v>9864</v>
      </c>
      <c r="I4520" t="s">
        <v>733</v>
      </c>
      <c r="J4520">
        <v>0</v>
      </c>
    </row>
    <row r="4521" spans="1:10" x14ac:dyDescent="0.4">
      <c r="A4521">
        <v>210001749</v>
      </c>
      <c r="B4521" t="s">
        <v>9848</v>
      </c>
      <c r="C4521" t="s">
        <v>9849</v>
      </c>
      <c r="D4521" t="s">
        <v>2775</v>
      </c>
      <c r="F4521" t="s">
        <v>9865</v>
      </c>
      <c r="G4521" t="s">
        <v>2775</v>
      </c>
      <c r="H4521" t="s">
        <v>9865</v>
      </c>
      <c r="I4521" t="s">
        <v>733</v>
      </c>
      <c r="J4521">
        <v>41056365.459272362</v>
      </c>
    </row>
    <row r="4522" spans="1:10" x14ac:dyDescent="0.4">
      <c r="A4522">
        <v>210001749</v>
      </c>
      <c r="B4522" t="s">
        <v>9848</v>
      </c>
      <c r="C4522" t="s">
        <v>9849</v>
      </c>
      <c r="D4522" t="s">
        <v>2775</v>
      </c>
      <c r="F4522" t="s">
        <v>9866</v>
      </c>
      <c r="G4522" t="s">
        <v>2775</v>
      </c>
      <c r="H4522" t="s">
        <v>9866</v>
      </c>
      <c r="I4522" t="s">
        <v>733</v>
      </c>
      <c r="J4522">
        <v>67748931.015551224</v>
      </c>
    </row>
    <row r="4523" spans="1:10" x14ac:dyDescent="0.4">
      <c r="A4523">
        <v>210001749</v>
      </c>
      <c r="B4523" t="s">
        <v>9848</v>
      </c>
      <c r="C4523" t="s">
        <v>9849</v>
      </c>
      <c r="D4523" t="s">
        <v>2775</v>
      </c>
      <c r="F4523" t="s">
        <v>9867</v>
      </c>
      <c r="G4523" t="s">
        <v>2775</v>
      </c>
      <c r="H4523" t="s">
        <v>9867</v>
      </c>
      <c r="I4523" t="s">
        <v>733</v>
      </c>
      <c r="J4523">
        <v>224222591.17304799</v>
      </c>
    </row>
    <row r="4524" spans="1:10" x14ac:dyDescent="0.4">
      <c r="A4524">
        <v>210001749</v>
      </c>
      <c r="B4524" t="s">
        <v>9848</v>
      </c>
      <c r="C4524" t="s">
        <v>9849</v>
      </c>
      <c r="D4524" t="s">
        <v>2775</v>
      </c>
      <c r="F4524" t="s">
        <v>9868</v>
      </c>
      <c r="G4524" t="s">
        <v>2775</v>
      </c>
      <c r="H4524" t="s">
        <v>9868</v>
      </c>
      <c r="I4524" t="s">
        <v>733</v>
      </c>
      <c r="J4524">
        <v>318042697.03516638</v>
      </c>
    </row>
    <row r="4525" spans="1:10" x14ac:dyDescent="0.4">
      <c r="A4525">
        <v>210001749</v>
      </c>
      <c r="B4525" t="s">
        <v>9848</v>
      </c>
      <c r="C4525" t="s">
        <v>9849</v>
      </c>
      <c r="D4525" t="s">
        <v>2775</v>
      </c>
      <c r="F4525" t="s">
        <v>9869</v>
      </c>
      <c r="G4525" t="s">
        <v>2775</v>
      </c>
      <c r="H4525" t="s">
        <v>9869</v>
      </c>
      <c r="I4525" t="s">
        <v>733</v>
      </c>
      <c r="J4525">
        <v>1083978424.8372581</v>
      </c>
    </row>
    <row r="4526" spans="1:10" x14ac:dyDescent="0.4">
      <c r="A4526">
        <v>210001749</v>
      </c>
      <c r="B4526" t="s">
        <v>9848</v>
      </c>
      <c r="C4526" t="s">
        <v>9849</v>
      </c>
      <c r="D4526" t="s">
        <v>2775</v>
      </c>
      <c r="F4526" t="s">
        <v>9870</v>
      </c>
      <c r="G4526" t="s">
        <v>2775</v>
      </c>
      <c r="H4526" t="s">
        <v>9870</v>
      </c>
      <c r="I4526" t="s">
        <v>733</v>
      </c>
      <c r="J4526">
        <v>1354973.2004182229</v>
      </c>
    </row>
    <row r="4527" spans="1:10" x14ac:dyDescent="0.4">
      <c r="A4527">
        <v>210001749</v>
      </c>
      <c r="B4527" t="s">
        <v>9848</v>
      </c>
      <c r="C4527" t="s">
        <v>9849</v>
      </c>
      <c r="D4527" t="s">
        <v>2775</v>
      </c>
      <c r="F4527" t="s">
        <v>9871</v>
      </c>
      <c r="G4527" t="s">
        <v>2775</v>
      </c>
      <c r="H4527" t="s">
        <v>9871</v>
      </c>
      <c r="I4527" t="s">
        <v>733</v>
      </c>
      <c r="J4527">
        <v>270994369.08900452</v>
      </c>
    </row>
    <row r="4528" spans="1:10" x14ac:dyDescent="0.4">
      <c r="A4528">
        <v>210001749</v>
      </c>
      <c r="B4528" t="s">
        <v>9848</v>
      </c>
      <c r="C4528" t="s">
        <v>9849</v>
      </c>
      <c r="D4528" t="s">
        <v>2775</v>
      </c>
      <c r="F4528" t="s">
        <v>9872</v>
      </c>
      <c r="G4528" t="s">
        <v>2775</v>
      </c>
      <c r="H4528" t="s">
        <v>9872</v>
      </c>
      <c r="I4528" t="s">
        <v>733</v>
      </c>
      <c r="J4528">
        <v>84067957.246748239</v>
      </c>
    </row>
    <row r="4529" spans="1:10" x14ac:dyDescent="0.4">
      <c r="A4529">
        <v>210001749</v>
      </c>
      <c r="B4529" t="s">
        <v>9848</v>
      </c>
      <c r="C4529" t="s">
        <v>9849</v>
      </c>
      <c r="D4529" t="s">
        <v>2775</v>
      </c>
      <c r="F4529" t="s">
        <v>9873</v>
      </c>
      <c r="G4529" t="s">
        <v>2775</v>
      </c>
      <c r="H4529" t="s">
        <v>9873</v>
      </c>
      <c r="I4529" t="s">
        <v>733</v>
      </c>
      <c r="J4529">
        <v>970212571.4757036</v>
      </c>
    </row>
    <row r="4530" spans="1:10" x14ac:dyDescent="0.4">
      <c r="A4530">
        <v>210001749</v>
      </c>
      <c r="B4530" t="s">
        <v>9848</v>
      </c>
      <c r="C4530" t="s">
        <v>9849</v>
      </c>
      <c r="D4530" t="s">
        <v>2775</v>
      </c>
      <c r="F4530" t="s">
        <v>9874</v>
      </c>
      <c r="G4530" t="s">
        <v>2775</v>
      </c>
      <c r="H4530" t="s">
        <v>9874</v>
      </c>
      <c r="I4530" t="s">
        <v>733</v>
      </c>
      <c r="J4530">
        <v>1176977416.939923</v>
      </c>
    </row>
    <row r="4531" spans="1:10" x14ac:dyDescent="0.4">
      <c r="A4531">
        <v>210001749</v>
      </c>
      <c r="B4531" t="s">
        <v>9848</v>
      </c>
      <c r="C4531" t="s">
        <v>9849</v>
      </c>
      <c r="D4531" t="s">
        <v>2775</v>
      </c>
      <c r="F4531" t="s">
        <v>9875</v>
      </c>
      <c r="G4531" t="s">
        <v>2775</v>
      </c>
      <c r="H4531" t="s">
        <v>9875</v>
      </c>
      <c r="I4531" t="s">
        <v>733</v>
      </c>
      <c r="J4531">
        <v>4905002.9855139675</v>
      </c>
    </row>
    <row r="4532" spans="1:10" x14ac:dyDescent="0.4">
      <c r="A4532">
        <v>210001749</v>
      </c>
      <c r="B4532" t="s">
        <v>9848</v>
      </c>
      <c r="C4532" t="s">
        <v>9849</v>
      </c>
      <c r="D4532" t="s">
        <v>2775</v>
      </c>
      <c r="F4532" t="s">
        <v>9876</v>
      </c>
      <c r="G4532" t="s">
        <v>2775</v>
      </c>
      <c r="H4532" t="s">
        <v>9876</v>
      </c>
      <c r="I4532" t="s">
        <v>733</v>
      </c>
      <c r="J4532">
        <v>6641943.1311300872</v>
      </c>
    </row>
    <row r="4533" spans="1:10" x14ac:dyDescent="0.4">
      <c r="A4533">
        <v>210001749</v>
      </c>
      <c r="B4533" t="s">
        <v>9848</v>
      </c>
      <c r="C4533" t="s">
        <v>9849</v>
      </c>
      <c r="D4533" t="s">
        <v>2775</v>
      </c>
      <c r="F4533" t="s">
        <v>9877</v>
      </c>
      <c r="G4533" t="s">
        <v>2775</v>
      </c>
      <c r="H4533" t="s">
        <v>9877</v>
      </c>
      <c r="I4533" t="s">
        <v>733</v>
      </c>
      <c r="J4533">
        <v>948481240.29275608</v>
      </c>
    </row>
    <row r="4534" spans="1:10" x14ac:dyDescent="0.4">
      <c r="A4534">
        <v>210001749</v>
      </c>
      <c r="B4534" t="s">
        <v>9848</v>
      </c>
      <c r="C4534" t="s">
        <v>9849</v>
      </c>
      <c r="D4534" t="s">
        <v>2775</v>
      </c>
      <c r="F4534" t="s">
        <v>9878</v>
      </c>
      <c r="G4534" t="s">
        <v>2775</v>
      </c>
      <c r="H4534" t="s">
        <v>9878</v>
      </c>
      <c r="I4534" t="s">
        <v>733</v>
      </c>
      <c r="J4534">
        <v>611806442.2759589</v>
      </c>
    </row>
    <row r="4535" spans="1:10" x14ac:dyDescent="0.4">
      <c r="A4535">
        <v>210001749</v>
      </c>
      <c r="B4535" t="s">
        <v>9848</v>
      </c>
      <c r="C4535" t="s">
        <v>9849</v>
      </c>
      <c r="D4535" t="s">
        <v>2775</v>
      </c>
      <c r="F4535" t="s">
        <v>9879</v>
      </c>
      <c r="G4535" t="s">
        <v>2775</v>
      </c>
      <c r="H4535" t="s">
        <v>9879</v>
      </c>
      <c r="I4535" t="s">
        <v>733</v>
      </c>
      <c r="J4535">
        <v>4817742.7114070337</v>
      </c>
    </row>
    <row r="4536" spans="1:10" x14ac:dyDescent="0.4">
      <c r="A4536">
        <v>210001749</v>
      </c>
      <c r="B4536" t="s">
        <v>9848</v>
      </c>
      <c r="C4536" t="s">
        <v>9849</v>
      </c>
      <c r="D4536" t="s">
        <v>2775</v>
      </c>
      <c r="F4536" t="s">
        <v>9880</v>
      </c>
      <c r="G4536" t="s">
        <v>2775</v>
      </c>
      <c r="H4536" t="s">
        <v>9880</v>
      </c>
      <c r="I4536" t="s">
        <v>733</v>
      </c>
      <c r="J4536">
        <v>541989280.16728926</v>
      </c>
    </row>
    <row r="4537" spans="1:10" x14ac:dyDescent="0.4">
      <c r="A4537">
        <v>210001749</v>
      </c>
      <c r="B4537" t="s">
        <v>9848</v>
      </c>
      <c r="C4537" t="s">
        <v>9849</v>
      </c>
      <c r="D4537" t="s">
        <v>2775</v>
      </c>
      <c r="F4537" t="s">
        <v>9881</v>
      </c>
      <c r="G4537" t="s">
        <v>2775</v>
      </c>
      <c r="H4537" t="s">
        <v>9881</v>
      </c>
      <c r="I4537" t="s">
        <v>733</v>
      </c>
      <c r="J4537">
        <v>114471252.4096925</v>
      </c>
    </row>
    <row r="4538" spans="1:10" x14ac:dyDescent="0.4">
      <c r="A4538">
        <v>210001749</v>
      </c>
      <c r="B4538" t="s">
        <v>9848</v>
      </c>
      <c r="C4538" t="s">
        <v>9849</v>
      </c>
      <c r="D4538" t="s">
        <v>2775</v>
      </c>
      <c r="F4538" t="s">
        <v>9882</v>
      </c>
      <c r="G4538" t="s">
        <v>2775</v>
      </c>
      <c r="H4538" t="s">
        <v>9882</v>
      </c>
      <c r="I4538" t="s">
        <v>733</v>
      </c>
      <c r="J4538">
        <v>518895387.93400109</v>
      </c>
    </row>
    <row r="4539" spans="1:10" x14ac:dyDescent="0.4">
      <c r="A4539">
        <v>210001749</v>
      </c>
      <c r="B4539" t="s">
        <v>9848</v>
      </c>
      <c r="C4539" t="s">
        <v>9849</v>
      </c>
      <c r="D4539" t="s">
        <v>2775</v>
      </c>
      <c r="F4539" t="s">
        <v>4919</v>
      </c>
      <c r="G4539" t="s">
        <v>2775</v>
      </c>
      <c r="H4539" t="s">
        <v>4919</v>
      </c>
      <c r="I4539" t="s">
        <v>733</v>
      </c>
      <c r="J4539">
        <v>87261900.074774057</v>
      </c>
    </row>
    <row r="4540" spans="1:10" x14ac:dyDescent="0.4">
      <c r="A4540">
        <v>210001749</v>
      </c>
      <c r="B4540" t="s">
        <v>9848</v>
      </c>
      <c r="C4540" t="s">
        <v>9849</v>
      </c>
      <c r="D4540" t="s">
        <v>2775</v>
      </c>
      <c r="F4540" t="s">
        <v>9883</v>
      </c>
      <c r="G4540" t="s">
        <v>2775</v>
      </c>
      <c r="H4540" t="s">
        <v>9883</v>
      </c>
      <c r="I4540" t="s">
        <v>733</v>
      </c>
      <c r="J4540">
        <v>12616019.97177403</v>
      </c>
    </row>
    <row r="4541" spans="1:10" x14ac:dyDescent="0.4">
      <c r="A4541">
        <v>210001749</v>
      </c>
      <c r="B4541" t="s">
        <v>9848</v>
      </c>
      <c r="C4541" t="s">
        <v>9849</v>
      </c>
      <c r="D4541" t="s">
        <v>2775</v>
      </c>
      <c r="F4541" t="s">
        <v>9884</v>
      </c>
      <c r="G4541" t="s">
        <v>2775</v>
      </c>
      <c r="H4541" t="s">
        <v>9884</v>
      </c>
      <c r="I4541" t="s">
        <v>733</v>
      </c>
      <c r="J4541">
        <v>13204755.82735575</v>
      </c>
    </row>
    <row r="4542" spans="1:10" x14ac:dyDescent="0.4">
      <c r="A4542">
        <v>210001749</v>
      </c>
      <c r="B4542" t="s">
        <v>9848</v>
      </c>
      <c r="C4542" t="s">
        <v>9849</v>
      </c>
      <c r="D4542" t="s">
        <v>2775</v>
      </c>
      <c r="F4542" t="s">
        <v>9885</v>
      </c>
      <c r="G4542" t="s">
        <v>2775</v>
      </c>
      <c r="H4542" t="s">
        <v>9885</v>
      </c>
      <c r="I4542" t="s">
        <v>733</v>
      </c>
      <c r="J4542">
        <v>583744811.79797745</v>
      </c>
    </row>
    <row r="4543" spans="1:10" x14ac:dyDescent="0.4">
      <c r="A4543">
        <v>210001749</v>
      </c>
      <c r="B4543" t="s">
        <v>9848</v>
      </c>
      <c r="C4543" t="s">
        <v>9849</v>
      </c>
      <c r="D4543" t="s">
        <v>2775</v>
      </c>
      <c r="F4543" t="s">
        <v>9886</v>
      </c>
      <c r="G4543" t="s">
        <v>2775</v>
      </c>
      <c r="H4543" t="s">
        <v>9886</v>
      </c>
      <c r="I4543" t="s">
        <v>733</v>
      </c>
      <c r="J4543">
        <v>15583140.28604986</v>
      </c>
    </row>
    <row r="4544" spans="1:10" x14ac:dyDescent="0.4">
      <c r="A4544">
        <v>210001749</v>
      </c>
      <c r="B4544" t="s">
        <v>9848</v>
      </c>
      <c r="C4544" t="s">
        <v>9849</v>
      </c>
      <c r="D4544" t="s">
        <v>2775</v>
      </c>
      <c r="F4544" t="s">
        <v>9887</v>
      </c>
      <c r="G4544" t="s">
        <v>2775</v>
      </c>
      <c r="H4544" t="s">
        <v>9887</v>
      </c>
      <c r="I4544" t="s">
        <v>733</v>
      </c>
      <c r="J4544">
        <v>431106945.27354449</v>
      </c>
    </row>
    <row r="4545" spans="1:10" x14ac:dyDescent="0.4">
      <c r="A4545">
        <v>210001749</v>
      </c>
      <c r="B4545" t="s">
        <v>9848</v>
      </c>
      <c r="C4545" t="s">
        <v>9849</v>
      </c>
      <c r="D4545" t="s">
        <v>2775</v>
      </c>
      <c r="F4545" t="s">
        <v>9888</v>
      </c>
      <c r="G4545" t="s">
        <v>2775</v>
      </c>
      <c r="H4545" t="s">
        <v>9888</v>
      </c>
      <c r="I4545" t="s">
        <v>733</v>
      </c>
      <c r="J4545">
        <v>27099057.516404331</v>
      </c>
    </row>
    <row r="4546" spans="1:10" x14ac:dyDescent="0.4">
      <c r="A4546">
        <v>210001749</v>
      </c>
      <c r="B4546" t="s">
        <v>9848</v>
      </c>
      <c r="C4546" t="s">
        <v>9849</v>
      </c>
      <c r="D4546" t="s">
        <v>2775</v>
      </c>
      <c r="F4546" t="s">
        <v>9889</v>
      </c>
      <c r="G4546" t="s">
        <v>2775</v>
      </c>
      <c r="H4546" t="s">
        <v>9889</v>
      </c>
      <c r="I4546" t="s">
        <v>733</v>
      </c>
      <c r="J4546">
        <v>115031127.3361052</v>
      </c>
    </row>
    <row r="4547" spans="1:10" x14ac:dyDescent="0.4">
      <c r="A4547">
        <v>210001749</v>
      </c>
      <c r="B4547" t="s">
        <v>9848</v>
      </c>
      <c r="C4547" t="s">
        <v>9849</v>
      </c>
      <c r="D4547" t="s">
        <v>2775</v>
      </c>
      <c r="F4547" t="s">
        <v>9890</v>
      </c>
      <c r="G4547" t="s">
        <v>2775</v>
      </c>
      <c r="H4547" t="s">
        <v>9890</v>
      </c>
      <c r="I4547" t="s">
        <v>733</v>
      </c>
      <c r="J4547">
        <v>406491824.62814683</v>
      </c>
    </row>
    <row r="4548" spans="1:10" x14ac:dyDescent="0.4">
      <c r="A4548">
        <v>210001786</v>
      </c>
      <c r="B4548" t="s">
        <v>2340</v>
      </c>
      <c r="C4548" t="s">
        <v>9891</v>
      </c>
      <c r="D4548" t="s">
        <v>2775</v>
      </c>
      <c r="F4548" t="s">
        <v>9892</v>
      </c>
      <c r="G4548" t="s">
        <v>2775</v>
      </c>
      <c r="H4548" t="s">
        <v>9892</v>
      </c>
      <c r="I4548" t="s">
        <v>733</v>
      </c>
      <c r="J4548">
        <v>4190154479.0295601</v>
      </c>
    </row>
    <row r="4549" spans="1:10" x14ac:dyDescent="0.4">
      <c r="A4549">
        <v>210001786</v>
      </c>
      <c r="B4549" t="s">
        <v>2340</v>
      </c>
      <c r="C4549" t="s">
        <v>9891</v>
      </c>
      <c r="D4549" t="s">
        <v>2775</v>
      </c>
      <c r="F4549" t="s">
        <v>9893</v>
      </c>
      <c r="G4549" t="s">
        <v>2775</v>
      </c>
      <c r="H4549" t="s">
        <v>9893</v>
      </c>
      <c r="I4549" t="s">
        <v>733</v>
      </c>
      <c r="J4549">
        <v>8837874109.1132717</v>
      </c>
    </row>
    <row r="4550" spans="1:10" x14ac:dyDescent="0.4">
      <c r="A4550">
        <v>210001786</v>
      </c>
      <c r="B4550" t="s">
        <v>2340</v>
      </c>
      <c r="C4550" t="s">
        <v>9891</v>
      </c>
      <c r="D4550" t="s">
        <v>2775</v>
      </c>
      <c r="F4550" t="s">
        <v>9894</v>
      </c>
      <c r="G4550" t="s">
        <v>2775</v>
      </c>
      <c r="H4550" t="s">
        <v>9894</v>
      </c>
      <c r="I4550" t="s">
        <v>733</v>
      </c>
      <c r="J4550">
        <v>7887162212.1511335</v>
      </c>
    </row>
    <row r="4551" spans="1:10" x14ac:dyDescent="0.4">
      <c r="A4551">
        <v>210001786</v>
      </c>
      <c r="B4551" t="s">
        <v>2340</v>
      </c>
      <c r="C4551" t="s">
        <v>9891</v>
      </c>
      <c r="D4551" t="s">
        <v>2775</v>
      </c>
      <c r="F4551" t="s">
        <v>9895</v>
      </c>
      <c r="G4551" t="s">
        <v>2775</v>
      </c>
      <c r="H4551" t="s">
        <v>9895</v>
      </c>
      <c r="I4551" t="s">
        <v>733</v>
      </c>
      <c r="J4551">
        <v>4832663895.5151405</v>
      </c>
    </row>
    <row r="4552" spans="1:10" x14ac:dyDescent="0.4">
      <c r="A4552">
        <v>210001786</v>
      </c>
      <c r="B4552" t="s">
        <v>2340</v>
      </c>
      <c r="C4552" t="s">
        <v>9891</v>
      </c>
      <c r="D4552" t="s">
        <v>2775</v>
      </c>
      <c r="F4552" t="s">
        <v>9896</v>
      </c>
      <c r="G4552" t="s">
        <v>2775</v>
      </c>
      <c r="H4552" t="s">
        <v>9896</v>
      </c>
      <c r="I4552" t="s">
        <v>733</v>
      </c>
      <c r="J4552">
        <v>4408270271.0820723</v>
      </c>
    </row>
    <row r="4553" spans="1:10" x14ac:dyDescent="0.4">
      <c r="A4553">
        <v>210001786</v>
      </c>
      <c r="B4553" t="s">
        <v>2340</v>
      </c>
      <c r="C4553" t="s">
        <v>9891</v>
      </c>
      <c r="D4553" t="s">
        <v>2775</v>
      </c>
      <c r="F4553" t="s">
        <v>9897</v>
      </c>
      <c r="G4553" t="s">
        <v>2775</v>
      </c>
      <c r="H4553" t="s">
        <v>9897</v>
      </c>
      <c r="I4553" t="s">
        <v>733</v>
      </c>
      <c r="J4553">
        <v>4288182388.4503918</v>
      </c>
    </row>
    <row r="4554" spans="1:10" x14ac:dyDescent="0.4">
      <c r="A4554">
        <v>210001786</v>
      </c>
      <c r="B4554" t="s">
        <v>2340</v>
      </c>
      <c r="C4554" t="s">
        <v>9891</v>
      </c>
      <c r="D4554" t="s">
        <v>2775</v>
      </c>
      <c r="F4554" t="s">
        <v>9898</v>
      </c>
      <c r="G4554" t="s">
        <v>2775</v>
      </c>
      <c r="H4554" t="s">
        <v>9898</v>
      </c>
      <c r="I4554" t="s">
        <v>733</v>
      </c>
      <c r="J4554">
        <v>7116282034.8546619</v>
      </c>
    </row>
    <row r="4555" spans="1:10" x14ac:dyDescent="0.4">
      <c r="A4555">
        <v>210001786</v>
      </c>
      <c r="B4555" t="s">
        <v>2340</v>
      </c>
      <c r="C4555" t="s">
        <v>9891</v>
      </c>
      <c r="D4555" t="s">
        <v>2775</v>
      </c>
      <c r="F4555" t="s">
        <v>9899</v>
      </c>
      <c r="G4555" t="s">
        <v>2775</v>
      </c>
      <c r="H4555" t="s">
        <v>9899</v>
      </c>
      <c r="I4555" t="s">
        <v>733</v>
      </c>
      <c r="J4555">
        <v>2247177784.540688</v>
      </c>
    </row>
    <row r="4556" spans="1:10" x14ac:dyDescent="0.4">
      <c r="A4556">
        <v>210001786</v>
      </c>
      <c r="B4556" t="s">
        <v>2340</v>
      </c>
      <c r="C4556" t="s">
        <v>9891</v>
      </c>
      <c r="D4556" t="s">
        <v>2775</v>
      </c>
      <c r="F4556" t="s">
        <v>9900</v>
      </c>
      <c r="G4556" t="s">
        <v>2775</v>
      </c>
      <c r="H4556" t="s">
        <v>9900</v>
      </c>
      <c r="I4556" t="s">
        <v>733</v>
      </c>
      <c r="J4556">
        <v>2267575641.7289529</v>
      </c>
    </row>
    <row r="4557" spans="1:10" x14ac:dyDescent="0.4">
      <c r="A4557">
        <v>210001786</v>
      </c>
      <c r="B4557" t="s">
        <v>2340</v>
      </c>
      <c r="C4557" t="s">
        <v>9891</v>
      </c>
      <c r="D4557" t="s">
        <v>2775</v>
      </c>
      <c r="F4557" t="s">
        <v>9901</v>
      </c>
      <c r="G4557" t="s">
        <v>2775</v>
      </c>
      <c r="H4557" t="s">
        <v>9901</v>
      </c>
      <c r="I4557" t="s">
        <v>733</v>
      </c>
      <c r="J4557">
        <v>4385933278.5341272</v>
      </c>
    </row>
    <row r="4558" spans="1:10" x14ac:dyDescent="0.4">
      <c r="A4558">
        <v>210001790</v>
      </c>
      <c r="B4558" t="s">
        <v>2297</v>
      </c>
      <c r="C4558" t="s">
        <v>9902</v>
      </c>
      <c r="D4558" t="s">
        <v>2775</v>
      </c>
      <c r="F4558" t="s">
        <v>9903</v>
      </c>
      <c r="G4558" t="s">
        <v>2775</v>
      </c>
      <c r="H4558" t="s">
        <v>9903</v>
      </c>
      <c r="I4558" t="s">
        <v>733</v>
      </c>
      <c r="J4558">
        <v>8614772899.7551804</v>
      </c>
    </row>
    <row r="4559" spans="1:10" x14ac:dyDescent="0.4">
      <c r="A4559">
        <v>210001790</v>
      </c>
      <c r="B4559" t="s">
        <v>2297</v>
      </c>
      <c r="C4559" t="s">
        <v>9902</v>
      </c>
      <c r="D4559" t="s">
        <v>2775</v>
      </c>
      <c r="F4559" t="s">
        <v>9904</v>
      </c>
      <c r="G4559" t="s">
        <v>2775</v>
      </c>
      <c r="H4559" t="s">
        <v>9904</v>
      </c>
      <c r="I4559" t="s">
        <v>733</v>
      </c>
      <c r="J4559">
        <v>3772030779.862649</v>
      </c>
    </row>
    <row r="4560" spans="1:10" x14ac:dyDescent="0.4">
      <c r="A4560">
        <v>210001790</v>
      </c>
      <c r="B4560" t="s">
        <v>2297</v>
      </c>
      <c r="C4560" t="s">
        <v>9902</v>
      </c>
      <c r="D4560" t="s">
        <v>2775</v>
      </c>
      <c r="F4560" t="s">
        <v>9905</v>
      </c>
      <c r="G4560" t="s">
        <v>2775</v>
      </c>
      <c r="H4560" t="s">
        <v>9905</v>
      </c>
      <c r="I4560" t="s">
        <v>733</v>
      </c>
      <c r="J4560">
        <v>4147057509.9146738</v>
      </c>
    </row>
    <row r="4561" spans="1:13" x14ac:dyDescent="0.4">
      <c r="A4561">
        <v>210001790</v>
      </c>
      <c r="B4561" t="s">
        <v>2297</v>
      </c>
      <c r="C4561" t="s">
        <v>9902</v>
      </c>
      <c r="D4561" t="s">
        <v>2775</v>
      </c>
      <c r="F4561" t="s">
        <v>9906</v>
      </c>
      <c r="G4561" t="s">
        <v>2775</v>
      </c>
      <c r="H4561" t="s">
        <v>9907</v>
      </c>
      <c r="I4561" t="s">
        <v>733</v>
      </c>
      <c r="J4561">
        <v>554149440.46749508</v>
      </c>
    </row>
    <row r="4562" spans="1:13" x14ac:dyDescent="0.4">
      <c r="A4562">
        <v>210001791</v>
      </c>
      <c r="B4562" t="s">
        <v>9908</v>
      </c>
      <c r="C4562" t="s">
        <v>9909</v>
      </c>
      <c r="D4562" t="s">
        <v>595</v>
      </c>
      <c r="E4562" t="s">
        <v>9910</v>
      </c>
      <c r="F4562" t="s">
        <v>9911</v>
      </c>
      <c r="G4562" t="s">
        <v>595</v>
      </c>
      <c r="H4562" t="s">
        <v>9912</v>
      </c>
      <c r="I4562" t="s">
        <v>733</v>
      </c>
      <c r="J4562">
        <v>84705373084.733704</v>
      </c>
      <c r="K4562">
        <v>5</v>
      </c>
      <c r="L4562" t="s">
        <v>9913</v>
      </c>
      <c r="M4562" t="s">
        <v>5973</v>
      </c>
    </row>
    <row r="4563" spans="1:13" x14ac:dyDescent="0.4">
      <c r="A4563">
        <v>210001833</v>
      </c>
      <c r="B4563" t="s">
        <v>2351</v>
      </c>
      <c r="C4563" t="s">
        <v>9914</v>
      </c>
      <c r="D4563" t="s">
        <v>595</v>
      </c>
      <c r="F4563" t="s">
        <v>9915</v>
      </c>
      <c r="G4563" t="s">
        <v>595</v>
      </c>
      <c r="H4563" t="s">
        <v>9915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 x14ac:dyDescent="0.4">
      <c r="A4564">
        <v>210001833</v>
      </c>
      <c r="B4564" t="s">
        <v>2351</v>
      </c>
      <c r="C4564" t="s">
        <v>9914</v>
      </c>
      <c r="D4564" t="s">
        <v>595</v>
      </c>
      <c r="F4564" t="s">
        <v>7534</v>
      </c>
      <c r="G4564" t="s">
        <v>595</v>
      </c>
      <c r="H4564" t="s">
        <v>7534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 x14ac:dyDescent="0.4">
      <c r="A4565">
        <v>210001833</v>
      </c>
      <c r="B4565" t="s">
        <v>2351</v>
      </c>
      <c r="C4565" t="s">
        <v>9914</v>
      </c>
      <c r="D4565" t="s">
        <v>595</v>
      </c>
      <c r="F4565" t="s">
        <v>7535</v>
      </c>
      <c r="G4565" t="s">
        <v>595</v>
      </c>
      <c r="H4565" t="s">
        <v>7535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 x14ac:dyDescent="0.4">
      <c r="A4566">
        <v>210001833</v>
      </c>
      <c r="B4566" t="s">
        <v>2351</v>
      </c>
      <c r="C4566" t="s">
        <v>9914</v>
      </c>
      <c r="D4566" t="s">
        <v>595</v>
      </c>
      <c r="F4566" t="s">
        <v>7536</v>
      </c>
      <c r="G4566" t="s">
        <v>595</v>
      </c>
      <c r="H4566" t="s">
        <v>7536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 x14ac:dyDescent="0.4">
      <c r="A4567">
        <v>210001833</v>
      </c>
      <c r="B4567" t="s">
        <v>2351</v>
      </c>
      <c r="C4567" t="s">
        <v>9914</v>
      </c>
      <c r="D4567" t="s">
        <v>595</v>
      </c>
      <c r="F4567" t="s">
        <v>7537</v>
      </c>
      <c r="G4567" t="s">
        <v>595</v>
      </c>
      <c r="H4567" t="s">
        <v>7537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 x14ac:dyDescent="0.4">
      <c r="A4568">
        <v>210001833</v>
      </c>
      <c r="B4568" t="s">
        <v>2351</v>
      </c>
      <c r="C4568" t="s">
        <v>9914</v>
      </c>
      <c r="D4568" t="s">
        <v>595</v>
      </c>
      <c r="F4568" t="s">
        <v>7538</v>
      </c>
      <c r="G4568" t="s">
        <v>595</v>
      </c>
      <c r="H4568" t="s">
        <v>7538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 x14ac:dyDescent="0.4">
      <c r="A4569">
        <v>210001833</v>
      </c>
      <c r="B4569" t="s">
        <v>2351</v>
      </c>
      <c r="C4569" t="s">
        <v>9914</v>
      </c>
      <c r="D4569" t="s">
        <v>595</v>
      </c>
      <c r="F4569" t="s">
        <v>7539</v>
      </c>
      <c r="G4569" t="s">
        <v>595</v>
      </c>
      <c r="H4569" t="s">
        <v>7539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 x14ac:dyDescent="0.4">
      <c r="A4570">
        <v>210001833</v>
      </c>
      <c r="B4570" t="s">
        <v>2351</v>
      </c>
      <c r="C4570" t="s">
        <v>9914</v>
      </c>
      <c r="D4570" t="s">
        <v>595</v>
      </c>
      <c r="F4570" t="s">
        <v>7540</v>
      </c>
      <c r="G4570" t="s">
        <v>595</v>
      </c>
      <c r="H4570" t="s">
        <v>7540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 x14ac:dyDescent="0.4">
      <c r="A4571">
        <v>210001833</v>
      </c>
      <c r="B4571" t="s">
        <v>2351</v>
      </c>
      <c r="C4571" t="s">
        <v>9914</v>
      </c>
      <c r="D4571" t="s">
        <v>595</v>
      </c>
      <c r="F4571" t="s">
        <v>7542</v>
      </c>
      <c r="G4571" t="s">
        <v>595</v>
      </c>
      <c r="H4571" t="s">
        <v>7542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 x14ac:dyDescent="0.4">
      <c r="A4572">
        <v>210001833</v>
      </c>
      <c r="B4572" t="s">
        <v>2351</v>
      </c>
      <c r="C4572" t="s">
        <v>9914</v>
      </c>
      <c r="D4572" t="s">
        <v>595</v>
      </c>
      <c r="F4572" t="s">
        <v>9916</v>
      </c>
      <c r="G4572" t="s">
        <v>595</v>
      </c>
      <c r="H4572" t="s">
        <v>9916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 x14ac:dyDescent="0.4">
      <c r="A4573">
        <v>210001833</v>
      </c>
      <c r="B4573" t="s">
        <v>2351</v>
      </c>
      <c r="C4573" t="s">
        <v>9914</v>
      </c>
      <c r="D4573" t="s">
        <v>595</v>
      </c>
      <c r="F4573" t="s">
        <v>9917</v>
      </c>
      <c r="G4573" t="s">
        <v>595</v>
      </c>
      <c r="H4573" t="s">
        <v>9917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 x14ac:dyDescent="0.4">
      <c r="A4574">
        <v>210001833</v>
      </c>
      <c r="B4574" t="s">
        <v>2351</v>
      </c>
      <c r="C4574" t="s">
        <v>9914</v>
      </c>
      <c r="D4574" t="s">
        <v>595</v>
      </c>
      <c r="F4574" t="s">
        <v>7543</v>
      </c>
      <c r="G4574" t="s">
        <v>595</v>
      </c>
      <c r="H4574" t="s">
        <v>7543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 x14ac:dyDescent="0.4">
      <c r="A4575">
        <v>210001833</v>
      </c>
      <c r="B4575" t="s">
        <v>2351</v>
      </c>
      <c r="C4575" t="s">
        <v>9914</v>
      </c>
      <c r="D4575" t="s">
        <v>595</v>
      </c>
      <c r="F4575" t="s">
        <v>7544</v>
      </c>
      <c r="G4575" t="s">
        <v>595</v>
      </c>
      <c r="H4575" t="s">
        <v>7544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 x14ac:dyDescent="0.4">
      <c r="A4576">
        <v>210001833</v>
      </c>
      <c r="B4576" t="s">
        <v>2351</v>
      </c>
      <c r="C4576" t="s">
        <v>9914</v>
      </c>
      <c r="D4576" t="s">
        <v>595</v>
      </c>
      <c r="F4576" t="s">
        <v>9918</v>
      </c>
      <c r="G4576" t="s">
        <v>595</v>
      </c>
      <c r="H4576" t="s">
        <v>9918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 x14ac:dyDescent="0.4">
      <c r="A4577">
        <v>210001833</v>
      </c>
      <c r="B4577" t="s">
        <v>2351</v>
      </c>
      <c r="C4577" t="s">
        <v>9914</v>
      </c>
      <c r="D4577" t="s">
        <v>595</v>
      </c>
      <c r="F4577" t="s">
        <v>9919</v>
      </c>
      <c r="G4577" t="s">
        <v>595</v>
      </c>
      <c r="H4577" t="s">
        <v>9919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 x14ac:dyDescent="0.4">
      <c r="A4578">
        <v>210001833</v>
      </c>
      <c r="B4578" t="s">
        <v>2351</v>
      </c>
      <c r="C4578" t="s">
        <v>9914</v>
      </c>
      <c r="D4578" t="s">
        <v>595</v>
      </c>
      <c r="F4578" t="s">
        <v>7548</v>
      </c>
      <c r="G4578" t="s">
        <v>595</v>
      </c>
      <c r="H4578" t="s">
        <v>7548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 x14ac:dyDescent="0.4">
      <c r="A4579">
        <v>210001833</v>
      </c>
      <c r="B4579" t="s">
        <v>2351</v>
      </c>
      <c r="C4579" t="s">
        <v>9914</v>
      </c>
      <c r="D4579" t="s">
        <v>595</v>
      </c>
      <c r="F4579" t="s">
        <v>9920</v>
      </c>
      <c r="G4579" t="s">
        <v>595</v>
      </c>
      <c r="H4579" t="s">
        <v>9920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 x14ac:dyDescent="0.4">
      <c r="A4580">
        <v>210001833</v>
      </c>
      <c r="B4580" t="s">
        <v>2351</v>
      </c>
      <c r="C4580" t="s">
        <v>9914</v>
      </c>
      <c r="D4580" t="s">
        <v>595</v>
      </c>
      <c r="F4580" t="s">
        <v>9921</v>
      </c>
      <c r="G4580" t="s">
        <v>595</v>
      </c>
      <c r="H4580" t="s">
        <v>9921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 x14ac:dyDescent="0.4">
      <c r="A4581">
        <v>210001833</v>
      </c>
      <c r="B4581" t="s">
        <v>2351</v>
      </c>
      <c r="C4581" t="s">
        <v>9914</v>
      </c>
      <c r="D4581" t="s">
        <v>595</v>
      </c>
      <c r="F4581" t="s">
        <v>9922</v>
      </c>
      <c r="G4581" t="s">
        <v>595</v>
      </c>
      <c r="H4581" t="s">
        <v>9922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 x14ac:dyDescent="0.4">
      <c r="A4582">
        <v>210001833</v>
      </c>
      <c r="B4582" t="s">
        <v>2351</v>
      </c>
      <c r="C4582" t="s">
        <v>9914</v>
      </c>
      <c r="D4582" t="s">
        <v>595</v>
      </c>
      <c r="F4582" t="s">
        <v>9923</v>
      </c>
      <c r="G4582" t="s">
        <v>595</v>
      </c>
      <c r="H4582" t="s">
        <v>9923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 x14ac:dyDescent="0.4">
      <c r="A4583">
        <v>210001833</v>
      </c>
      <c r="B4583" t="s">
        <v>2351</v>
      </c>
      <c r="C4583" t="s">
        <v>9914</v>
      </c>
      <c r="D4583" t="s">
        <v>595</v>
      </c>
      <c r="F4583" t="s">
        <v>9924</v>
      </c>
      <c r="G4583" t="s">
        <v>595</v>
      </c>
      <c r="H4583" t="s">
        <v>9924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 x14ac:dyDescent="0.4">
      <c r="A4584">
        <v>210001833</v>
      </c>
      <c r="B4584" t="s">
        <v>2351</v>
      </c>
      <c r="C4584" t="s">
        <v>9914</v>
      </c>
      <c r="D4584" t="s">
        <v>595</v>
      </c>
      <c r="F4584" t="s">
        <v>9925</v>
      </c>
      <c r="G4584" t="s">
        <v>595</v>
      </c>
      <c r="H4584" t="s">
        <v>9925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 x14ac:dyDescent="0.4">
      <c r="A4585">
        <v>210001833</v>
      </c>
      <c r="B4585" t="s">
        <v>2351</v>
      </c>
      <c r="C4585" t="s">
        <v>9914</v>
      </c>
      <c r="D4585" t="s">
        <v>595</v>
      </c>
      <c r="F4585" t="s">
        <v>9926</v>
      </c>
      <c r="G4585" t="s">
        <v>595</v>
      </c>
      <c r="H4585" t="s">
        <v>9926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 x14ac:dyDescent="0.4">
      <c r="A4586">
        <v>210001833</v>
      </c>
      <c r="B4586" t="s">
        <v>2351</v>
      </c>
      <c r="C4586" t="s">
        <v>9914</v>
      </c>
      <c r="D4586" t="s">
        <v>595</v>
      </c>
      <c r="F4586" t="s">
        <v>7550</v>
      </c>
      <c r="G4586" t="s">
        <v>595</v>
      </c>
      <c r="H4586" t="s">
        <v>7550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 x14ac:dyDescent="0.4">
      <c r="A4587">
        <v>210001833</v>
      </c>
      <c r="B4587" t="s">
        <v>2351</v>
      </c>
      <c r="C4587" t="s">
        <v>9914</v>
      </c>
      <c r="D4587" t="s">
        <v>595</v>
      </c>
      <c r="F4587" t="s">
        <v>9927</v>
      </c>
      <c r="G4587" t="s">
        <v>595</v>
      </c>
      <c r="H4587" t="s">
        <v>9927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 x14ac:dyDescent="0.4">
      <c r="A4588">
        <v>210001833</v>
      </c>
      <c r="B4588" t="s">
        <v>2351</v>
      </c>
      <c r="C4588" t="s">
        <v>9914</v>
      </c>
      <c r="D4588" t="s">
        <v>595</v>
      </c>
      <c r="F4588" t="s">
        <v>7551</v>
      </c>
      <c r="G4588" t="s">
        <v>595</v>
      </c>
      <c r="H4588" t="s">
        <v>7551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 x14ac:dyDescent="0.4">
      <c r="A4589">
        <v>210001833</v>
      </c>
      <c r="B4589" t="s">
        <v>2351</v>
      </c>
      <c r="C4589" t="s">
        <v>9914</v>
      </c>
      <c r="D4589" t="s">
        <v>595</v>
      </c>
      <c r="F4589" t="s">
        <v>9928</v>
      </c>
      <c r="G4589" t="s">
        <v>595</v>
      </c>
      <c r="H4589" t="s">
        <v>9928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 x14ac:dyDescent="0.4">
      <c r="A4590">
        <v>210001833</v>
      </c>
      <c r="B4590" t="s">
        <v>2351</v>
      </c>
      <c r="C4590" t="s">
        <v>9914</v>
      </c>
      <c r="D4590" t="s">
        <v>595</v>
      </c>
      <c r="F4590" t="s">
        <v>7552</v>
      </c>
      <c r="G4590" t="s">
        <v>595</v>
      </c>
      <c r="H4590" t="s">
        <v>7552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 x14ac:dyDescent="0.4">
      <c r="A4591">
        <v>210001833</v>
      </c>
      <c r="B4591" t="s">
        <v>2351</v>
      </c>
      <c r="C4591" t="s">
        <v>9914</v>
      </c>
      <c r="D4591" t="s">
        <v>595</v>
      </c>
      <c r="F4591" t="s">
        <v>7553</v>
      </c>
      <c r="G4591" t="s">
        <v>595</v>
      </c>
      <c r="H4591" t="s">
        <v>7553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 x14ac:dyDescent="0.4">
      <c r="A4592">
        <v>210001833</v>
      </c>
      <c r="B4592" t="s">
        <v>2351</v>
      </c>
      <c r="C4592" t="s">
        <v>9914</v>
      </c>
      <c r="D4592" t="s">
        <v>595</v>
      </c>
      <c r="F4592" t="s">
        <v>9929</v>
      </c>
      <c r="G4592" t="s">
        <v>595</v>
      </c>
      <c r="H4592" t="s">
        <v>9929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 x14ac:dyDescent="0.4">
      <c r="A4593">
        <v>210001833</v>
      </c>
      <c r="B4593" t="s">
        <v>2351</v>
      </c>
      <c r="C4593" t="s">
        <v>9914</v>
      </c>
      <c r="D4593" t="s">
        <v>595</v>
      </c>
      <c r="F4593" t="s">
        <v>7554</v>
      </c>
      <c r="G4593" t="s">
        <v>595</v>
      </c>
      <c r="H4593" t="s">
        <v>7554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 x14ac:dyDescent="0.4">
      <c r="A4594">
        <v>210001833</v>
      </c>
      <c r="B4594" t="s">
        <v>2351</v>
      </c>
      <c r="C4594" t="s">
        <v>9914</v>
      </c>
      <c r="D4594" t="s">
        <v>595</v>
      </c>
      <c r="F4594" t="s">
        <v>9930</v>
      </c>
      <c r="G4594" t="s">
        <v>595</v>
      </c>
      <c r="H4594" t="s">
        <v>9930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 x14ac:dyDescent="0.4">
      <c r="A4595">
        <v>210001833</v>
      </c>
      <c r="B4595" t="s">
        <v>2351</v>
      </c>
      <c r="C4595" t="s">
        <v>9914</v>
      </c>
      <c r="D4595" t="s">
        <v>595</v>
      </c>
      <c r="F4595" t="s">
        <v>7555</v>
      </c>
      <c r="G4595" t="s">
        <v>595</v>
      </c>
      <c r="H4595" t="s">
        <v>7555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 x14ac:dyDescent="0.4">
      <c r="A4596">
        <v>210001833</v>
      </c>
      <c r="B4596" t="s">
        <v>2351</v>
      </c>
      <c r="C4596" t="s">
        <v>9914</v>
      </c>
      <c r="D4596" t="s">
        <v>595</v>
      </c>
      <c r="F4596" t="s">
        <v>9931</v>
      </c>
      <c r="G4596" t="s">
        <v>595</v>
      </c>
      <c r="H4596" t="s">
        <v>9931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 x14ac:dyDescent="0.4">
      <c r="A4597">
        <v>210001833</v>
      </c>
      <c r="B4597" t="s">
        <v>2351</v>
      </c>
      <c r="C4597" t="s">
        <v>9914</v>
      </c>
      <c r="D4597" t="s">
        <v>595</v>
      </c>
      <c r="F4597" t="s">
        <v>9932</v>
      </c>
      <c r="G4597" t="s">
        <v>595</v>
      </c>
      <c r="H4597" t="s">
        <v>9932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 x14ac:dyDescent="0.4">
      <c r="A4598">
        <v>210001833</v>
      </c>
      <c r="B4598" t="s">
        <v>2351</v>
      </c>
      <c r="C4598" t="s">
        <v>9914</v>
      </c>
      <c r="D4598" t="s">
        <v>595</v>
      </c>
      <c r="F4598" t="s">
        <v>7557</v>
      </c>
      <c r="G4598" t="s">
        <v>595</v>
      </c>
      <c r="H4598" t="s">
        <v>7557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 x14ac:dyDescent="0.4">
      <c r="A4599">
        <v>210001833</v>
      </c>
      <c r="B4599" t="s">
        <v>2351</v>
      </c>
      <c r="C4599" t="s">
        <v>9914</v>
      </c>
      <c r="D4599" t="s">
        <v>595</v>
      </c>
      <c r="F4599" t="s">
        <v>7558</v>
      </c>
      <c r="G4599" t="s">
        <v>595</v>
      </c>
      <c r="H4599" t="s">
        <v>7558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 x14ac:dyDescent="0.4">
      <c r="A4600">
        <v>210001833</v>
      </c>
      <c r="B4600" t="s">
        <v>2351</v>
      </c>
      <c r="C4600" t="s">
        <v>9914</v>
      </c>
      <c r="D4600" t="s">
        <v>595</v>
      </c>
      <c r="F4600" t="s">
        <v>7559</v>
      </c>
      <c r="G4600" t="s">
        <v>595</v>
      </c>
      <c r="H4600" t="s">
        <v>7559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 x14ac:dyDescent="0.4">
      <c r="A4601">
        <v>210001833</v>
      </c>
      <c r="B4601" t="s">
        <v>2351</v>
      </c>
      <c r="C4601" t="s">
        <v>9914</v>
      </c>
      <c r="D4601" t="s">
        <v>595</v>
      </c>
      <c r="F4601" t="s">
        <v>9933</v>
      </c>
      <c r="G4601" t="s">
        <v>595</v>
      </c>
      <c r="H4601" t="s">
        <v>9933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 x14ac:dyDescent="0.4">
      <c r="A4602">
        <v>210001833</v>
      </c>
      <c r="B4602" t="s">
        <v>2351</v>
      </c>
      <c r="C4602" t="s">
        <v>9914</v>
      </c>
      <c r="D4602" t="s">
        <v>595</v>
      </c>
      <c r="F4602" t="s">
        <v>7560</v>
      </c>
      <c r="G4602" t="s">
        <v>595</v>
      </c>
      <c r="H4602" t="s">
        <v>7560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 x14ac:dyDescent="0.4">
      <c r="A4603">
        <v>210001833</v>
      </c>
      <c r="B4603" t="s">
        <v>2351</v>
      </c>
      <c r="C4603" t="s">
        <v>9914</v>
      </c>
      <c r="D4603" t="s">
        <v>595</v>
      </c>
      <c r="F4603" t="s">
        <v>9934</v>
      </c>
      <c r="G4603" t="s">
        <v>595</v>
      </c>
      <c r="H4603" t="s">
        <v>9934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 x14ac:dyDescent="0.4">
      <c r="A4604">
        <v>210001833</v>
      </c>
      <c r="B4604" t="s">
        <v>2351</v>
      </c>
      <c r="C4604" t="s">
        <v>9914</v>
      </c>
      <c r="D4604" t="s">
        <v>595</v>
      </c>
      <c r="F4604" t="s">
        <v>9935</v>
      </c>
      <c r="G4604" t="s">
        <v>595</v>
      </c>
      <c r="H4604" t="s">
        <v>9935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 x14ac:dyDescent="0.4">
      <c r="A4605">
        <v>210001833</v>
      </c>
      <c r="B4605" t="s">
        <v>2351</v>
      </c>
      <c r="C4605" t="s">
        <v>9914</v>
      </c>
      <c r="D4605" t="s">
        <v>595</v>
      </c>
      <c r="F4605" t="s">
        <v>7562</v>
      </c>
      <c r="G4605" t="s">
        <v>595</v>
      </c>
      <c r="H4605" t="s">
        <v>7562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 x14ac:dyDescent="0.4">
      <c r="A4606">
        <v>210001833</v>
      </c>
      <c r="B4606" t="s">
        <v>2351</v>
      </c>
      <c r="C4606" t="s">
        <v>9914</v>
      </c>
      <c r="D4606" t="s">
        <v>595</v>
      </c>
      <c r="F4606" t="s">
        <v>7565</v>
      </c>
      <c r="G4606" t="s">
        <v>595</v>
      </c>
      <c r="H4606" t="s">
        <v>7565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 x14ac:dyDescent="0.4">
      <c r="A4607">
        <v>210001833</v>
      </c>
      <c r="B4607" t="s">
        <v>2351</v>
      </c>
      <c r="C4607" t="s">
        <v>9914</v>
      </c>
      <c r="D4607" t="s">
        <v>595</v>
      </c>
      <c r="F4607" t="s">
        <v>7566</v>
      </c>
      <c r="G4607" t="s">
        <v>595</v>
      </c>
      <c r="H4607" t="s">
        <v>7566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 x14ac:dyDescent="0.4">
      <c r="A4608">
        <v>210001833</v>
      </c>
      <c r="B4608" t="s">
        <v>2351</v>
      </c>
      <c r="C4608" t="s">
        <v>9914</v>
      </c>
      <c r="D4608" t="s">
        <v>595</v>
      </c>
      <c r="F4608" t="s">
        <v>9936</v>
      </c>
      <c r="G4608" t="s">
        <v>595</v>
      </c>
      <c r="H4608" t="s">
        <v>9936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 x14ac:dyDescent="0.4">
      <c r="A4609">
        <v>210001833</v>
      </c>
      <c r="B4609" t="s">
        <v>2351</v>
      </c>
      <c r="C4609" t="s">
        <v>9914</v>
      </c>
      <c r="D4609" t="s">
        <v>595</v>
      </c>
      <c r="F4609" t="s">
        <v>7567</v>
      </c>
      <c r="G4609" t="s">
        <v>595</v>
      </c>
      <c r="H4609" t="s">
        <v>7567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 x14ac:dyDescent="0.4">
      <c r="A4610">
        <v>210001833</v>
      </c>
      <c r="B4610" t="s">
        <v>2351</v>
      </c>
      <c r="C4610" t="s">
        <v>9914</v>
      </c>
      <c r="D4610" t="s">
        <v>595</v>
      </c>
      <c r="F4610" t="s">
        <v>9937</v>
      </c>
      <c r="G4610" t="s">
        <v>595</v>
      </c>
      <c r="H4610" t="s">
        <v>9937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 x14ac:dyDescent="0.4">
      <c r="A4611">
        <v>210001833</v>
      </c>
      <c r="B4611" t="s">
        <v>2351</v>
      </c>
      <c r="C4611" t="s">
        <v>9914</v>
      </c>
      <c r="D4611" t="s">
        <v>595</v>
      </c>
      <c r="F4611" t="s">
        <v>7568</v>
      </c>
      <c r="G4611" t="s">
        <v>595</v>
      </c>
      <c r="H4611" t="s">
        <v>7568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 x14ac:dyDescent="0.4">
      <c r="A4612">
        <v>210001833</v>
      </c>
      <c r="B4612" t="s">
        <v>2351</v>
      </c>
      <c r="C4612" t="s">
        <v>9914</v>
      </c>
      <c r="D4612" t="s">
        <v>595</v>
      </c>
      <c r="F4612" t="s">
        <v>9938</v>
      </c>
      <c r="G4612" t="s">
        <v>595</v>
      </c>
      <c r="H4612" t="s">
        <v>9938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 x14ac:dyDescent="0.4">
      <c r="A4613">
        <v>210001833</v>
      </c>
      <c r="B4613" t="s">
        <v>2351</v>
      </c>
      <c r="C4613" t="s">
        <v>9914</v>
      </c>
      <c r="D4613" t="s">
        <v>595</v>
      </c>
      <c r="F4613" t="s">
        <v>9939</v>
      </c>
      <c r="G4613" t="s">
        <v>595</v>
      </c>
      <c r="H4613" t="s">
        <v>9939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 x14ac:dyDescent="0.4">
      <c r="A4614">
        <v>210001833</v>
      </c>
      <c r="B4614" t="s">
        <v>2351</v>
      </c>
      <c r="C4614" t="s">
        <v>9914</v>
      </c>
      <c r="D4614" t="s">
        <v>595</v>
      </c>
      <c r="F4614" t="s">
        <v>7569</v>
      </c>
      <c r="G4614" t="s">
        <v>595</v>
      </c>
      <c r="H4614" t="s">
        <v>7569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 x14ac:dyDescent="0.4">
      <c r="A4615">
        <v>210001833</v>
      </c>
      <c r="B4615" t="s">
        <v>2351</v>
      </c>
      <c r="C4615" t="s">
        <v>9914</v>
      </c>
      <c r="D4615" t="s">
        <v>595</v>
      </c>
      <c r="F4615" t="s">
        <v>7570</v>
      </c>
      <c r="G4615" t="s">
        <v>595</v>
      </c>
      <c r="H4615" t="s">
        <v>7570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 x14ac:dyDescent="0.4">
      <c r="A4616">
        <v>210001833</v>
      </c>
      <c r="B4616" t="s">
        <v>2351</v>
      </c>
      <c r="C4616" t="s">
        <v>9914</v>
      </c>
      <c r="D4616" t="s">
        <v>595</v>
      </c>
      <c r="F4616" t="s">
        <v>9940</v>
      </c>
      <c r="G4616" t="s">
        <v>595</v>
      </c>
      <c r="H4616" t="s">
        <v>9940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 x14ac:dyDescent="0.4">
      <c r="A4617">
        <v>210001833</v>
      </c>
      <c r="B4617" t="s">
        <v>2351</v>
      </c>
      <c r="C4617" t="s">
        <v>9914</v>
      </c>
      <c r="D4617" t="s">
        <v>595</v>
      </c>
      <c r="F4617" t="s">
        <v>9941</v>
      </c>
      <c r="G4617" t="s">
        <v>595</v>
      </c>
      <c r="H4617" t="s">
        <v>9941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 x14ac:dyDescent="0.4">
      <c r="A4618">
        <v>210001833</v>
      </c>
      <c r="B4618" t="s">
        <v>2351</v>
      </c>
      <c r="C4618" t="s">
        <v>9914</v>
      </c>
      <c r="D4618" t="s">
        <v>595</v>
      </c>
      <c r="F4618" t="s">
        <v>7571</v>
      </c>
      <c r="G4618" t="s">
        <v>595</v>
      </c>
      <c r="H4618" t="s">
        <v>7571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 x14ac:dyDescent="0.4">
      <c r="A4619">
        <v>210001833</v>
      </c>
      <c r="B4619" t="s">
        <v>2351</v>
      </c>
      <c r="C4619" t="s">
        <v>9914</v>
      </c>
      <c r="D4619" t="s">
        <v>595</v>
      </c>
      <c r="F4619" t="s">
        <v>9942</v>
      </c>
      <c r="G4619" t="s">
        <v>595</v>
      </c>
      <c r="H4619" t="s">
        <v>9942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 x14ac:dyDescent="0.4">
      <c r="A4620">
        <v>210001833</v>
      </c>
      <c r="B4620" t="s">
        <v>2351</v>
      </c>
      <c r="C4620" t="s">
        <v>9914</v>
      </c>
      <c r="D4620" t="s">
        <v>595</v>
      </c>
      <c r="F4620" t="s">
        <v>7572</v>
      </c>
      <c r="G4620" t="s">
        <v>595</v>
      </c>
      <c r="H4620" t="s">
        <v>7572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 x14ac:dyDescent="0.4">
      <c r="A4621">
        <v>210001833</v>
      </c>
      <c r="B4621" t="s">
        <v>2351</v>
      </c>
      <c r="C4621" t="s">
        <v>9914</v>
      </c>
      <c r="D4621" t="s">
        <v>595</v>
      </c>
      <c r="F4621" t="s">
        <v>9943</v>
      </c>
      <c r="G4621" t="s">
        <v>595</v>
      </c>
      <c r="H4621" t="s">
        <v>9943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 x14ac:dyDescent="0.4">
      <c r="A4622">
        <v>210001833</v>
      </c>
      <c r="B4622" t="s">
        <v>2351</v>
      </c>
      <c r="C4622" t="s">
        <v>9914</v>
      </c>
      <c r="D4622" t="s">
        <v>595</v>
      </c>
      <c r="F4622" t="s">
        <v>7573</v>
      </c>
      <c r="G4622" t="s">
        <v>595</v>
      </c>
      <c r="H4622" t="s">
        <v>7573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 x14ac:dyDescent="0.4">
      <c r="A4623">
        <v>210001833</v>
      </c>
      <c r="B4623" t="s">
        <v>2351</v>
      </c>
      <c r="C4623" t="s">
        <v>9914</v>
      </c>
      <c r="D4623" t="s">
        <v>595</v>
      </c>
      <c r="F4623" t="s">
        <v>7575</v>
      </c>
      <c r="G4623" t="s">
        <v>595</v>
      </c>
      <c r="H4623" t="s">
        <v>7575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 x14ac:dyDescent="0.4">
      <c r="A4624">
        <v>210001833</v>
      </c>
      <c r="B4624" t="s">
        <v>2351</v>
      </c>
      <c r="C4624" t="s">
        <v>9914</v>
      </c>
      <c r="D4624" t="s">
        <v>595</v>
      </c>
      <c r="F4624" t="s">
        <v>7577</v>
      </c>
      <c r="G4624" t="s">
        <v>595</v>
      </c>
      <c r="H4624" t="s">
        <v>7577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 x14ac:dyDescent="0.4">
      <c r="A4625">
        <v>210001833</v>
      </c>
      <c r="B4625" t="s">
        <v>2351</v>
      </c>
      <c r="C4625" t="s">
        <v>9914</v>
      </c>
      <c r="D4625" t="s">
        <v>595</v>
      </c>
      <c r="F4625" t="s">
        <v>7578</v>
      </c>
      <c r="G4625" t="s">
        <v>595</v>
      </c>
      <c r="H4625" t="s">
        <v>7578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 x14ac:dyDescent="0.4">
      <c r="A4626">
        <v>210001833</v>
      </c>
      <c r="B4626" t="s">
        <v>2351</v>
      </c>
      <c r="C4626" t="s">
        <v>9914</v>
      </c>
      <c r="D4626" t="s">
        <v>595</v>
      </c>
      <c r="F4626" t="s">
        <v>9944</v>
      </c>
      <c r="G4626" t="s">
        <v>595</v>
      </c>
      <c r="H4626" t="s">
        <v>9944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 x14ac:dyDescent="0.4">
      <c r="A4627">
        <v>210001833</v>
      </c>
      <c r="B4627" t="s">
        <v>2351</v>
      </c>
      <c r="C4627" t="s">
        <v>9914</v>
      </c>
      <c r="D4627" t="s">
        <v>595</v>
      </c>
      <c r="F4627" t="s">
        <v>7579</v>
      </c>
      <c r="G4627" t="s">
        <v>595</v>
      </c>
      <c r="H4627" t="s">
        <v>7579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 x14ac:dyDescent="0.4">
      <c r="A4628">
        <v>210001833</v>
      </c>
      <c r="B4628" t="s">
        <v>2351</v>
      </c>
      <c r="C4628" t="s">
        <v>9914</v>
      </c>
      <c r="D4628" t="s">
        <v>595</v>
      </c>
      <c r="F4628" t="s">
        <v>9945</v>
      </c>
      <c r="G4628" t="s">
        <v>595</v>
      </c>
      <c r="H4628" t="s">
        <v>9945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 x14ac:dyDescent="0.4">
      <c r="A4629">
        <v>210001833</v>
      </c>
      <c r="B4629" t="s">
        <v>2351</v>
      </c>
      <c r="C4629" t="s">
        <v>9914</v>
      </c>
      <c r="D4629" t="s">
        <v>595</v>
      </c>
      <c r="F4629" t="s">
        <v>9946</v>
      </c>
      <c r="G4629" t="s">
        <v>595</v>
      </c>
      <c r="H4629" t="s">
        <v>9946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 x14ac:dyDescent="0.4">
      <c r="A4630">
        <v>210001833</v>
      </c>
      <c r="B4630" t="s">
        <v>2351</v>
      </c>
      <c r="C4630" t="s">
        <v>9914</v>
      </c>
      <c r="D4630" t="s">
        <v>595</v>
      </c>
      <c r="F4630" t="s">
        <v>9947</v>
      </c>
      <c r="G4630" t="s">
        <v>595</v>
      </c>
      <c r="H4630" t="s">
        <v>9947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 x14ac:dyDescent="0.4">
      <c r="A4631">
        <v>210001833</v>
      </c>
      <c r="B4631" t="s">
        <v>2351</v>
      </c>
      <c r="C4631" t="s">
        <v>9914</v>
      </c>
      <c r="D4631" t="s">
        <v>595</v>
      </c>
      <c r="F4631" t="s">
        <v>7581</v>
      </c>
      <c r="G4631" t="s">
        <v>595</v>
      </c>
      <c r="H4631" t="s">
        <v>7581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 x14ac:dyDescent="0.4">
      <c r="A4632">
        <v>210001833</v>
      </c>
      <c r="B4632" t="s">
        <v>2351</v>
      </c>
      <c r="C4632" t="s">
        <v>9914</v>
      </c>
      <c r="D4632" t="s">
        <v>595</v>
      </c>
      <c r="F4632" t="s">
        <v>7582</v>
      </c>
      <c r="G4632" t="s">
        <v>595</v>
      </c>
      <c r="H4632" t="s">
        <v>7582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 x14ac:dyDescent="0.4">
      <c r="A4633">
        <v>210001833</v>
      </c>
      <c r="B4633" t="s">
        <v>2351</v>
      </c>
      <c r="C4633" t="s">
        <v>9914</v>
      </c>
      <c r="D4633" t="s">
        <v>595</v>
      </c>
      <c r="F4633" t="s">
        <v>9948</v>
      </c>
      <c r="G4633" t="s">
        <v>595</v>
      </c>
      <c r="H4633" t="s">
        <v>9948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 x14ac:dyDescent="0.4">
      <c r="A4634">
        <v>210001833</v>
      </c>
      <c r="B4634" t="s">
        <v>2351</v>
      </c>
      <c r="C4634" t="s">
        <v>9914</v>
      </c>
      <c r="D4634" t="s">
        <v>595</v>
      </c>
      <c r="F4634" t="s">
        <v>7583</v>
      </c>
      <c r="G4634" t="s">
        <v>595</v>
      </c>
      <c r="H4634" t="s">
        <v>7583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 x14ac:dyDescent="0.4">
      <c r="A4635">
        <v>210001833</v>
      </c>
      <c r="B4635" t="s">
        <v>2351</v>
      </c>
      <c r="C4635" t="s">
        <v>9914</v>
      </c>
      <c r="D4635" t="s">
        <v>595</v>
      </c>
      <c r="F4635" t="s">
        <v>7584</v>
      </c>
      <c r="G4635" t="s">
        <v>595</v>
      </c>
      <c r="H4635" t="s">
        <v>7584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 x14ac:dyDescent="0.4">
      <c r="A4636">
        <v>210001833</v>
      </c>
      <c r="B4636" t="s">
        <v>2351</v>
      </c>
      <c r="C4636" t="s">
        <v>9914</v>
      </c>
      <c r="D4636" t="s">
        <v>595</v>
      </c>
      <c r="F4636" t="s">
        <v>9949</v>
      </c>
      <c r="G4636" t="s">
        <v>595</v>
      </c>
      <c r="H4636" t="s">
        <v>9949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 x14ac:dyDescent="0.4">
      <c r="A4637">
        <v>210001833</v>
      </c>
      <c r="B4637" t="s">
        <v>2351</v>
      </c>
      <c r="C4637" t="s">
        <v>9914</v>
      </c>
      <c r="D4637" t="s">
        <v>595</v>
      </c>
      <c r="F4637" t="s">
        <v>7585</v>
      </c>
      <c r="G4637" t="s">
        <v>595</v>
      </c>
      <c r="H4637" t="s">
        <v>7585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 x14ac:dyDescent="0.4">
      <c r="A4638">
        <v>210001833</v>
      </c>
      <c r="B4638" t="s">
        <v>2351</v>
      </c>
      <c r="C4638" t="s">
        <v>9914</v>
      </c>
      <c r="D4638" t="s">
        <v>595</v>
      </c>
      <c r="F4638" t="s">
        <v>7586</v>
      </c>
      <c r="G4638" t="s">
        <v>595</v>
      </c>
      <c r="H4638" t="s">
        <v>7586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 x14ac:dyDescent="0.4">
      <c r="A4639">
        <v>210001833</v>
      </c>
      <c r="B4639" t="s">
        <v>2351</v>
      </c>
      <c r="C4639" t="s">
        <v>9914</v>
      </c>
      <c r="D4639" t="s">
        <v>595</v>
      </c>
      <c r="F4639" t="s">
        <v>7587</v>
      </c>
      <c r="G4639" t="s">
        <v>595</v>
      </c>
      <c r="H4639" t="s">
        <v>7587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 x14ac:dyDescent="0.4">
      <c r="A4640">
        <v>210001833</v>
      </c>
      <c r="B4640" t="s">
        <v>2351</v>
      </c>
      <c r="C4640" t="s">
        <v>9914</v>
      </c>
      <c r="D4640" t="s">
        <v>595</v>
      </c>
      <c r="F4640" t="s">
        <v>7588</v>
      </c>
      <c r="G4640" t="s">
        <v>595</v>
      </c>
      <c r="H4640" t="s">
        <v>7588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 x14ac:dyDescent="0.4">
      <c r="A4641">
        <v>210001833</v>
      </c>
      <c r="B4641" t="s">
        <v>2351</v>
      </c>
      <c r="C4641" t="s">
        <v>9914</v>
      </c>
      <c r="D4641" t="s">
        <v>595</v>
      </c>
      <c r="F4641" t="s">
        <v>7589</v>
      </c>
      <c r="G4641" t="s">
        <v>595</v>
      </c>
      <c r="H4641" t="s">
        <v>7589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 x14ac:dyDescent="0.4">
      <c r="A4642">
        <v>210001833</v>
      </c>
      <c r="B4642" t="s">
        <v>2351</v>
      </c>
      <c r="C4642" t="s">
        <v>9914</v>
      </c>
      <c r="D4642" t="s">
        <v>595</v>
      </c>
      <c r="F4642" t="s">
        <v>7590</v>
      </c>
      <c r="G4642" t="s">
        <v>595</v>
      </c>
      <c r="H4642" t="s">
        <v>7590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 x14ac:dyDescent="0.4">
      <c r="A4643">
        <v>210001833</v>
      </c>
      <c r="B4643" t="s">
        <v>2351</v>
      </c>
      <c r="C4643" t="s">
        <v>9914</v>
      </c>
      <c r="D4643" t="s">
        <v>595</v>
      </c>
      <c r="F4643" t="s">
        <v>9950</v>
      </c>
      <c r="G4643" t="s">
        <v>595</v>
      </c>
      <c r="H4643" t="s">
        <v>9950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 x14ac:dyDescent="0.4">
      <c r="A4644">
        <v>210001833</v>
      </c>
      <c r="B4644" t="s">
        <v>2351</v>
      </c>
      <c r="C4644" t="s">
        <v>9914</v>
      </c>
      <c r="D4644" t="s">
        <v>595</v>
      </c>
      <c r="F4644" t="s">
        <v>9951</v>
      </c>
      <c r="G4644" t="s">
        <v>595</v>
      </c>
      <c r="H4644" t="s">
        <v>9951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 x14ac:dyDescent="0.4">
      <c r="A4645">
        <v>210001833</v>
      </c>
      <c r="B4645" t="s">
        <v>2351</v>
      </c>
      <c r="C4645" t="s">
        <v>9914</v>
      </c>
      <c r="D4645" t="s">
        <v>595</v>
      </c>
      <c r="F4645" t="s">
        <v>9952</v>
      </c>
      <c r="G4645" t="s">
        <v>595</v>
      </c>
      <c r="H4645" t="s">
        <v>9952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 x14ac:dyDescent="0.4">
      <c r="A4646">
        <v>210001833</v>
      </c>
      <c r="B4646" t="s">
        <v>2351</v>
      </c>
      <c r="C4646" t="s">
        <v>9914</v>
      </c>
      <c r="D4646" t="s">
        <v>595</v>
      </c>
      <c r="F4646" t="s">
        <v>9953</v>
      </c>
      <c r="G4646" t="s">
        <v>595</v>
      </c>
      <c r="H4646" t="s">
        <v>9953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 x14ac:dyDescent="0.4">
      <c r="A4647">
        <v>210001833</v>
      </c>
      <c r="B4647" t="s">
        <v>2351</v>
      </c>
      <c r="C4647" t="s">
        <v>9914</v>
      </c>
      <c r="D4647" t="s">
        <v>595</v>
      </c>
      <c r="F4647" t="s">
        <v>7595</v>
      </c>
      <c r="G4647" t="s">
        <v>595</v>
      </c>
      <c r="H4647" t="s">
        <v>7595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 x14ac:dyDescent="0.4">
      <c r="A4648">
        <v>210001833</v>
      </c>
      <c r="B4648" t="s">
        <v>2351</v>
      </c>
      <c r="C4648" t="s">
        <v>9914</v>
      </c>
      <c r="D4648" t="s">
        <v>595</v>
      </c>
      <c r="F4648" t="s">
        <v>7596</v>
      </c>
      <c r="G4648" t="s">
        <v>595</v>
      </c>
      <c r="H4648" t="s">
        <v>7596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 x14ac:dyDescent="0.4">
      <c r="A4649">
        <v>210001833</v>
      </c>
      <c r="B4649" t="s">
        <v>2351</v>
      </c>
      <c r="C4649" t="s">
        <v>9914</v>
      </c>
      <c r="D4649" t="s">
        <v>595</v>
      </c>
      <c r="F4649" t="s">
        <v>9954</v>
      </c>
      <c r="G4649" t="s">
        <v>595</v>
      </c>
      <c r="H4649" t="s">
        <v>9954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 x14ac:dyDescent="0.4">
      <c r="A4650">
        <v>210001833</v>
      </c>
      <c r="B4650" t="s">
        <v>2351</v>
      </c>
      <c r="C4650" t="s">
        <v>9914</v>
      </c>
      <c r="D4650" t="s">
        <v>595</v>
      </c>
      <c r="F4650" t="s">
        <v>9955</v>
      </c>
      <c r="G4650" t="s">
        <v>595</v>
      </c>
      <c r="H4650" t="s">
        <v>9955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 x14ac:dyDescent="0.4">
      <c r="A4651">
        <v>210001833</v>
      </c>
      <c r="B4651" t="s">
        <v>2351</v>
      </c>
      <c r="C4651" t="s">
        <v>9914</v>
      </c>
      <c r="D4651" t="s">
        <v>595</v>
      </c>
      <c r="F4651" t="s">
        <v>9956</v>
      </c>
      <c r="G4651" t="s">
        <v>595</v>
      </c>
      <c r="H4651" t="s">
        <v>9956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 x14ac:dyDescent="0.4">
      <c r="A4652">
        <v>210001833</v>
      </c>
      <c r="B4652" t="s">
        <v>2351</v>
      </c>
      <c r="C4652" t="s">
        <v>9914</v>
      </c>
      <c r="D4652" t="s">
        <v>595</v>
      </c>
      <c r="F4652" t="s">
        <v>7599</v>
      </c>
      <c r="G4652" t="s">
        <v>595</v>
      </c>
      <c r="H4652" t="s">
        <v>7599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 x14ac:dyDescent="0.4">
      <c r="A4653">
        <v>210001833</v>
      </c>
      <c r="B4653" t="s">
        <v>2351</v>
      </c>
      <c r="C4653" t="s">
        <v>9914</v>
      </c>
      <c r="D4653" t="s">
        <v>595</v>
      </c>
      <c r="F4653" t="s">
        <v>7600</v>
      </c>
      <c r="G4653" t="s">
        <v>595</v>
      </c>
      <c r="H4653" t="s">
        <v>7600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 x14ac:dyDescent="0.4">
      <c r="A4654">
        <v>210001833</v>
      </c>
      <c r="B4654" t="s">
        <v>2351</v>
      </c>
      <c r="C4654" t="s">
        <v>9914</v>
      </c>
      <c r="D4654" t="s">
        <v>595</v>
      </c>
      <c r="F4654" t="s">
        <v>9957</v>
      </c>
      <c r="G4654" t="s">
        <v>595</v>
      </c>
      <c r="H4654" t="s">
        <v>9957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 x14ac:dyDescent="0.4">
      <c r="A4655">
        <v>210001833</v>
      </c>
      <c r="B4655" t="s">
        <v>2351</v>
      </c>
      <c r="C4655" t="s">
        <v>9914</v>
      </c>
      <c r="D4655" t="s">
        <v>595</v>
      </c>
      <c r="F4655" t="s">
        <v>9958</v>
      </c>
      <c r="G4655" t="s">
        <v>595</v>
      </c>
      <c r="H4655" t="s">
        <v>9958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 x14ac:dyDescent="0.4">
      <c r="A4656">
        <v>210001833</v>
      </c>
      <c r="B4656" t="s">
        <v>2351</v>
      </c>
      <c r="C4656" t="s">
        <v>9914</v>
      </c>
      <c r="D4656" t="s">
        <v>595</v>
      </c>
      <c r="F4656" t="s">
        <v>7601</v>
      </c>
      <c r="G4656" t="s">
        <v>595</v>
      </c>
      <c r="H4656" t="s">
        <v>7601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 x14ac:dyDescent="0.4">
      <c r="A4657">
        <v>210001833</v>
      </c>
      <c r="B4657" t="s">
        <v>2351</v>
      </c>
      <c r="C4657" t="s">
        <v>9914</v>
      </c>
      <c r="D4657" t="s">
        <v>595</v>
      </c>
      <c r="F4657" t="s">
        <v>7602</v>
      </c>
      <c r="G4657" t="s">
        <v>595</v>
      </c>
      <c r="H4657" t="s">
        <v>7602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 x14ac:dyDescent="0.4">
      <c r="A4658">
        <v>210001833</v>
      </c>
      <c r="B4658" t="s">
        <v>2351</v>
      </c>
      <c r="C4658" t="s">
        <v>9914</v>
      </c>
      <c r="D4658" t="s">
        <v>595</v>
      </c>
      <c r="F4658" t="s">
        <v>7603</v>
      </c>
      <c r="G4658" t="s">
        <v>595</v>
      </c>
      <c r="H4658" t="s">
        <v>7603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 x14ac:dyDescent="0.4">
      <c r="A4659">
        <v>210001833</v>
      </c>
      <c r="B4659" t="s">
        <v>2351</v>
      </c>
      <c r="C4659" t="s">
        <v>9914</v>
      </c>
      <c r="D4659" t="s">
        <v>595</v>
      </c>
      <c r="F4659" t="s">
        <v>9959</v>
      </c>
      <c r="G4659" t="s">
        <v>595</v>
      </c>
      <c r="H4659" t="s">
        <v>9959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 x14ac:dyDescent="0.4">
      <c r="A4660">
        <v>210001833</v>
      </c>
      <c r="B4660" t="s">
        <v>2351</v>
      </c>
      <c r="C4660" t="s">
        <v>9914</v>
      </c>
      <c r="D4660" t="s">
        <v>595</v>
      </c>
      <c r="F4660" t="s">
        <v>9960</v>
      </c>
      <c r="G4660" t="s">
        <v>595</v>
      </c>
      <c r="H4660" t="s">
        <v>9960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 x14ac:dyDescent="0.4">
      <c r="A4661">
        <v>210001833</v>
      </c>
      <c r="B4661" t="s">
        <v>2351</v>
      </c>
      <c r="C4661" t="s">
        <v>9914</v>
      </c>
      <c r="D4661" t="s">
        <v>595</v>
      </c>
      <c r="F4661" t="s">
        <v>7605</v>
      </c>
      <c r="G4661" t="s">
        <v>595</v>
      </c>
      <c r="H4661" t="s">
        <v>7605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 x14ac:dyDescent="0.4">
      <c r="A4662">
        <v>210001833</v>
      </c>
      <c r="B4662" t="s">
        <v>2351</v>
      </c>
      <c r="C4662" t="s">
        <v>9914</v>
      </c>
      <c r="D4662" t="s">
        <v>595</v>
      </c>
      <c r="F4662" t="s">
        <v>7606</v>
      </c>
      <c r="G4662" t="s">
        <v>595</v>
      </c>
      <c r="H4662" t="s">
        <v>7606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 x14ac:dyDescent="0.4">
      <c r="A4663">
        <v>210001833</v>
      </c>
      <c r="B4663" t="s">
        <v>2351</v>
      </c>
      <c r="C4663" t="s">
        <v>9914</v>
      </c>
      <c r="D4663" t="s">
        <v>595</v>
      </c>
      <c r="F4663" t="s">
        <v>7607</v>
      </c>
      <c r="G4663" t="s">
        <v>595</v>
      </c>
      <c r="H4663" t="s">
        <v>7607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 x14ac:dyDescent="0.4">
      <c r="A4664">
        <v>210001833</v>
      </c>
      <c r="B4664" t="s">
        <v>2351</v>
      </c>
      <c r="C4664" t="s">
        <v>9914</v>
      </c>
      <c r="D4664" t="s">
        <v>595</v>
      </c>
      <c r="F4664" t="s">
        <v>7608</v>
      </c>
      <c r="G4664" t="s">
        <v>595</v>
      </c>
      <c r="H4664" t="s">
        <v>7608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 x14ac:dyDescent="0.4">
      <c r="A4665">
        <v>210001833</v>
      </c>
      <c r="B4665" t="s">
        <v>2351</v>
      </c>
      <c r="C4665" t="s">
        <v>9914</v>
      </c>
      <c r="D4665" t="s">
        <v>595</v>
      </c>
      <c r="F4665" t="s">
        <v>7609</v>
      </c>
      <c r="G4665" t="s">
        <v>595</v>
      </c>
      <c r="H4665" t="s">
        <v>7609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 x14ac:dyDescent="0.4">
      <c r="A4666">
        <v>210001833</v>
      </c>
      <c r="B4666" t="s">
        <v>2351</v>
      </c>
      <c r="C4666" t="s">
        <v>9914</v>
      </c>
      <c r="D4666" t="s">
        <v>595</v>
      </c>
      <c r="F4666" t="s">
        <v>9961</v>
      </c>
      <c r="G4666" t="s">
        <v>595</v>
      </c>
      <c r="H4666" t="s">
        <v>9961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 x14ac:dyDescent="0.4">
      <c r="A4667">
        <v>210001833</v>
      </c>
      <c r="B4667" t="s">
        <v>2351</v>
      </c>
      <c r="C4667" t="s">
        <v>9914</v>
      </c>
      <c r="D4667" t="s">
        <v>595</v>
      </c>
      <c r="F4667" t="s">
        <v>9962</v>
      </c>
      <c r="G4667" t="s">
        <v>595</v>
      </c>
      <c r="H4667" t="s">
        <v>9962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 x14ac:dyDescent="0.4">
      <c r="A4668">
        <v>210001833</v>
      </c>
      <c r="B4668" t="s">
        <v>2351</v>
      </c>
      <c r="C4668" t="s">
        <v>9914</v>
      </c>
      <c r="D4668" t="s">
        <v>595</v>
      </c>
      <c r="F4668" t="s">
        <v>9963</v>
      </c>
      <c r="G4668" t="s">
        <v>595</v>
      </c>
      <c r="H4668" t="s">
        <v>9963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 x14ac:dyDescent="0.4">
      <c r="A4669">
        <v>210001833</v>
      </c>
      <c r="B4669" t="s">
        <v>2351</v>
      </c>
      <c r="C4669" t="s">
        <v>9914</v>
      </c>
      <c r="D4669" t="s">
        <v>595</v>
      </c>
      <c r="F4669" t="s">
        <v>7612</v>
      </c>
      <c r="G4669" t="s">
        <v>595</v>
      </c>
      <c r="H4669" t="s">
        <v>7612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 x14ac:dyDescent="0.4">
      <c r="A4670">
        <v>210001833</v>
      </c>
      <c r="B4670" t="s">
        <v>2351</v>
      </c>
      <c r="C4670" t="s">
        <v>9914</v>
      </c>
      <c r="D4670" t="s">
        <v>595</v>
      </c>
      <c r="F4670" t="s">
        <v>7613</v>
      </c>
      <c r="G4670" t="s">
        <v>595</v>
      </c>
      <c r="H4670" t="s">
        <v>7613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 x14ac:dyDescent="0.4">
      <c r="A4671">
        <v>210001833</v>
      </c>
      <c r="B4671" t="s">
        <v>2351</v>
      </c>
      <c r="C4671" t="s">
        <v>9914</v>
      </c>
      <c r="D4671" t="s">
        <v>595</v>
      </c>
      <c r="F4671" t="s">
        <v>7614</v>
      </c>
      <c r="G4671" t="s">
        <v>595</v>
      </c>
      <c r="H4671" t="s">
        <v>7614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 x14ac:dyDescent="0.4">
      <c r="A4672">
        <v>210001833</v>
      </c>
      <c r="B4672" t="s">
        <v>2351</v>
      </c>
      <c r="C4672" t="s">
        <v>9914</v>
      </c>
      <c r="D4672" t="s">
        <v>595</v>
      </c>
      <c r="F4672" t="s">
        <v>7615</v>
      </c>
      <c r="G4672" t="s">
        <v>595</v>
      </c>
      <c r="H4672" t="s">
        <v>7615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 x14ac:dyDescent="0.4">
      <c r="A4673">
        <v>210001833</v>
      </c>
      <c r="B4673" t="s">
        <v>2351</v>
      </c>
      <c r="C4673" t="s">
        <v>9914</v>
      </c>
      <c r="D4673" t="s">
        <v>595</v>
      </c>
      <c r="F4673" t="s">
        <v>7616</v>
      </c>
      <c r="G4673" t="s">
        <v>595</v>
      </c>
      <c r="H4673" t="s">
        <v>7616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 x14ac:dyDescent="0.4">
      <c r="A4674">
        <v>210001833</v>
      </c>
      <c r="B4674" t="s">
        <v>2351</v>
      </c>
      <c r="C4674" t="s">
        <v>9914</v>
      </c>
      <c r="D4674" t="s">
        <v>595</v>
      </c>
      <c r="F4674" t="s">
        <v>7617</v>
      </c>
      <c r="G4674" t="s">
        <v>595</v>
      </c>
      <c r="H4674" t="s">
        <v>7617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 x14ac:dyDescent="0.4">
      <c r="A4675">
        <v>210001833</v>
      </c>
      <c r="B4675" t="s">
        <v>2351</v>
      </c>
      <c r="C4675" t="s">
        <v>9914</v>
      </c>
      <c r="D4675" t="s">
        <v>595</v>
      </c>
      <c r="F4675" t="s">
        <v>7618</v>
      </c>
      <c r="G4675" t="s">
        <v>595</v>
      </c>
      <c r="H4675" t="s">
        <v>7618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 x14ac:dyDescent="0.4">
      <c r="A4676">
        <v>210001833</v>
      </c>
      <c r="B4676" t="s">
        <v>2351</v>
      </c>
      <c r="C4676" t="s">
        <v>9914</v>
      </c>
      <c r="D4676" t="s">
        <v>595</v>
      </c>
      <c r="F4676" t="s">
        <v>9964</v>
      </c>
      <c r="G4676" t="s">
        <v>595</v>
      </c>
      <c r="H4676" t="s">
        <v>9964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 x14ac:dyDescent="0.4">
      <c r="A4677">
        <v>210001833</v>
      </c>
      <c r="B4677" t="s">
        <v>2351</v>
      </c>
      <c r="C4677" t="s">
        <v>9914</v>
      </c>
      <c r="D4677" t="s">
        <v>595</v>
      </c>
      <c r="F4677" t="s">
        <v>9965</v>
      </c>
      <c r="G4677" t="s">
        <v>595</v>
      </c>
      <c r="H4677" t="s">
        <v>9965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 x14ac:dyDescent="0.4">
      <c r="A4678">
        <v>210001833</v>
      </c>
      <c r="B4678" t="s">
        <v>2351</v>
      </c>
      <c r="C4678" t="s">
        <v>9914</v>
      </c>
      <c r="D4678" t="s">
        <v>595</v>
      </c>
      <c r="F4678" t="s">
        <v>9966</v>
      </c>
      <c r="G4678" t="s">
        <v>595</v>
      </c>
      <c r="H4678" t="s">
        <v>9966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 x14ac:dyDescent="0.4">
      <c r="A4679">
        <v>210001833</v>
      </c>
      <c r="B4679" t="s">
        <v>2351</v>
      </c>
      <c r="C4679" t="s">
        <v>9914</v>
      </c>
      <c r="D4679" t="s">
        <v>595</v>
      </c>
      <c r="F4679" t="s">
        <v>7620</v>
      </c>
      <c r="G4679" t="s">
        <v>595</v>
      </c>
      <c r="H4679" t="s">
        <v>7620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 x14ac:dyDescent="0.4">
      <c r="A4680">
        <v>210001833</v>
      </c>
      <c r="B4680" t="s">
        <v>2351</v>
      </c>
      <c r="C4680" t="s">
        <v>9914</v>
      </c>
      <c r="D4680" t="s">
        <v>595</v>
      </c>
      <c r="F4680" t="s">
        <v>9967</v>
      </c>
      <c r="G4680" t="s">
        <v>595</v>
      </c>
      <c r="H4680" t="s">
        <v>9967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 x14ac:dyDescent="0.4">
      <c r="A4681">
        <v>210001833</v>
      </c>
      <c r="B4681" t="s">
        <v>2351</v>
      </c>
      <c r="C4681" t="s">
        <v>9914</v>
      </c>
      <c r="D4681" t="s">
        <v>595</v>
      </c>
      <c r="F4681" t="s">
        <v>9968</v>
      </c>
      <c r="G4681" t="s">
        <v>595</v>
      </c>
      <c r="H4681" t="s">
        <v>9968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 x14ac:dyDescent="0.4">
      <c r="A4682">
        <v>210001833</v>
      </c>
      <c r="B4682" t="s">
        <v>2351</v>
      </c>
      <c r="C4682" t="s">
        <v>9914</v>
      </c>
      <c r="D4682" t="s">
        <v>595</v>
      </c>
      <c r="F4682" t="s">
        <v>7621</v>
      </c>
      <c r="G4682" t="s">
        <v>595</v>
      </c>
      <c r="H4682" t="s">
        <v>7621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 x14ac:dyDescent="0.4">
      <c r="A4683">
        <v>210001833</v>
      </c>
      <c r="B4683" t="s">
        <v>2351</v>
      </c>
      <c r="C4683" t="s">
        <v>9914</v>
      </c>
      <c r="D4683" t="s">
        <v>595</v>
      </c>
      <c r="F4683" t="s">
        <v>7623</v>
      </c>
      <c r="G4683" t="s">
        <v>595</v>
      </c>
      <c r="H4683" t="s">
        <v>7623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 x14ac:dyDescent="0.4">
      <c r="A4684">
        <v>210001833</v>
      </c>
      <c r="B4684" t="s">
        <v>2351</v>
      </c>
      <c r="C4684" t="s">
        <v>9914</v>
      </c>
      <c r="D4684" t="s">
        <v>595</v>
      </c>
      <c r="F4684" t="s">
        <v>9969</v>
      </c>
      <c r="G4684" t="s">
        <v>595</v>
      </c>
      <c r="H4684" t="s">
        <v>9969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 x14ac:dyDescent="0.4">
      <c r="A4685">
        <v>210001833</v>
      </c>
      <c r="B4685" t="s">
        <v>2351</v>
      </c>
      <c r="C4685" t="s">
        <v>9914</v>
      </c>
      <c r="D4685" t="s">
        <v>595</v>
      </c>
      <c r="F4685" t="s">
        <v>7625</v>
      </c>
      <c r="G4685" t="s">
        <v>595</v>
      </c>
      <c r="H4685" t="s">
        <v>7625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 x14ac:dyDescent="0.4">
      <c r="A4686">
        <v>210001833</v>
      </c>
      <c r="B4686" t="s">
        <v>2351</v>
      </c>
      <c r="C4686" t="s">
        <v>9914</v>
      </c>
      <c r="D4686" t="s">
        <v>595</v>
      </c>
      <c r="F4686" t="s">
        <v>9970</v>
      </c>
      <c r="G4686" t="s">
        <v>595</v>
      </c>
      <c r="H4686" t="s">
        <v>9970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 x14ac:dyDescent="0.4">
      <c r="A4687">
        <v>210001833</v>
      </c>
      <c r="B4687" t="s">
        <v>2351</v>
      </c>
      <c r="C4687" t="s">
        <v>9914</v>
      </c>
      <c r="D4687" t="s">
        <v>595</v>
      </c>
      <c r="F4687" t="s">
        <v>9971</v>
      </c>
      <c r="G4687" t="s">
        <v>595</v>
      </c>
      <c r="H4687" t="s">
        <v>9971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 x14ac:dyDescent="0.4">
      <c r="A4688">
        <v>210001833</v>
      </c>
      <c r="B4688" t="s">
        <v>2351</v>
      </c>
      <c r="C4688" t="s">
        <v>9914</v>
      </c>
      <c r="D4688" t="s">
        <v>595</v>
      </c>
      <c r="F4688" t="s">
        <v>7627</v>
      </c>
      <c r="G4688" t="s">
        <v>595</v>
      </c>
      <c r="H4688" t="s">
        <v>7627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 x14ac:dyDescent="0.4">
      <c r="A4689">
        <v>210001833</v>
      </c>
      <c r="B4689" t="s">
        <v>2351</v>
      </c>
      <c r="C4689" t="s">
        <v>9914</v>
      </c>
      <c r="D4689" t="s">
        <v>595</v>
      </c>
      <c r="F4689" t="s">
        <v>9972</v>
      </c>
      <c r="G4689" t="s">
        <v>595</v>
      </c>
      <c r="H4689" t="s">
        <v>9972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 x14ac:dyDescent="0.4">
      <c r="A4690">
        <v>210001833</v>
      </c>
      <c r="B4690" t="s">
        <v>2351</v>
      </c>
      <c r="C4690" t="s">
        <v>9914</v>
      </c>
      <c r="D4690" t="s">
        <v>595</v>
      </c>
      <c r="F4690" t="s">
        <v>7630</v>
      </c>
      <c r="G4690" t="s">
        <v>595</v>
      </c>
      <c r="H4690" t="s">
        <v>7630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 x14ac:dyDescent="0.4">
      <c r="A4691">
        <v>210001833</v>
      </c>
      <c r="B4691" t="s">
        <v>2351</v>
      </c>
      <c r="C4691" t="s">
        <v>9914</v>
      </c>
      <c r="D4691" t="s">
        <v>595</v>
      </c>
      <c r="F4691" t="s">
        <v>7631</v>
      </c>
      <c r="G4691" t="s">
        <v>595</v>
      </c>
      <c r="H4691" t="s">
        <v>7631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 x14ac:dyDescent="0.4">
      <c r="A4692">
        <v>210001833</v>
      </c>
      <c r="B4692" t="s">
        <v>2351</v>
      </c>
      <c r="C4692" t="s">
        <v>9914</v>
      </c>
      <c r="D4692" t="s">
        <v>595</v>
      </c>
      <c r="F4692" t="s">
        <v>7632</v>
      </c>
      <c r="G4692" t="s">
        <v>595</v>
      </c>
      <c r="H4692" t="s">
        <v>7632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 x14ac:dyDescent="0.4">
      <c r="A4693">
        <v>210001833</v>
      </c>
      <c r="B4693" t="s">
        <v>2351</v>
      </c>
      <c r="C4693" t="s">
        <v>9914</v>
      </c>
      <c r="D4693" t="s">
        <v>595</v>
      </c>
      <c r="F4693" t="s">
        <v>7634</v>
      </c>
      <c r="G4693" t="s">
        <v>595</v>
      </c>
      <c r="H4693" t="s">
        <v>7634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 x14ac:dyDescent="0.4">
      <c r="A4694">
        <v>210001833</v>
      </c>
      <c r="B4694" t="s">
        <v>2351</v>
      </c>
      <c r="C4694" t="s">
        <v>9914</v>
      </c>
      <c r="D4694" t="s">
        <v>595</v>
      </c>
      <c r="F4694" t="s">
        <v>9973</v>
      </c>
      <c r="G4694" t="s">
        <v>595</v>
      </c>
      <c r="H4694" t="s">
        <v>9973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 x14ac:dyDescent="0.4">
      <c r="A4695">
        <v>210001833</v>
      </c>
      <c r="B4695" t="s">
        <v>2351</v>
      </c>
      <c r="C4695" t="s">
        <v>9914</v>
      </c>
      <c r="D4695" t="s">
        <v>595</v>
      </c>
      <c r="F4695" t="s">
        <v>7635</v>
      </c>
      <c r="G4695" t="s">
        <v>595</v>
      </c>
      <c r="H4695" t="s">
        <v>7635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 x14ac:dyDescent="0.4">
      <c r="A4696">
        <v>210001833</v>
      </c>
      <c r="B4696" t="s">
        <v>2351</v>
      </c>
      <c r="C4696" t="s">
        <v>9914</v>
      </c>
      <c r="D4696" t="s">
        <v>595</v>
      </c>
      <c r="F4696" t="s">
        <v>7636</v>
      </c>
      <c r="G4696" t="s">
        <v>595</v>
      </c>
      <c r="H4696" t="s">
        <v>7636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 x14ac:dyDescent="0.4">
      <c r="A4697">
        <v>210001833</v>
      </c>
      <c r="B4697" t="s">
        <v>2351</v>
      </c>
      <c r="C4697" t="s">
        <v>9914</v>
      </c>
      <c r="D4697" t="s">
        <v>595</v>
      </c>
      <c r="F4697" t="s">
        <v>7637</v>
      </c>
      <c r="G4697" t="s">
        <v>595</v>
      </c>
      <c r="H4697" t="s">
        <v>7637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 x14ac:dyDescent="0.4">
      <c r="A4698">
        <v>210001833</v>
      </c>
      <c r="B4698" t="s">
        <v>2351</v>
      </c>
      <c r="C4698" t="s">
        <v>9914</v>
      </c>
      <c r="D4698" t="s">
        <v>595</v>
      </c>
      <c r="F4698" t="s">
        <v>7638</v>
      </c>
      <c r="G4698" t="s">
        <v>595</v>
      </c>
      <c r="H4698" t="s">
        <v>7638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 x14ac:dyDescent="0.4">
      <c r="A4699">
        <v>210001833</v>
      </c>
      <c r="B4699" t="s">
        <v>2351</v>
      </c>
      <c r="C4699" t="s">
        <v>9914</v>
      </c>
      <c r="D4699" t="s">
        <v>595</v>
      </c>
      <c r="F4699" t="s">
        <v>7639</v>
      </c>
      <c r="G4699" t="s">
        <v>595</v>
      </c>
      <c r="H4699" t="s">
        <v>7639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 x14ac:dyDescent="0.4">
      <c r="A4700">
        <v>210001833</v>
      </c>
      <c r="B4700" t="s">
        <v>2351</v>
      </c>
      <c r="C4700" t="s">
        <v>9914</v>
      </c>
      <c r="D4700" t="s">
        <v>595</v>
      </c>
      <c r="F4700" t="s">
        <v>9974</v>
      </c>
      <c r="G4700" t="s">
        <v>595</v>
      </c>
      <c r="H4700" t="s">
        <v>9974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 x14ac:dyDescent="0.4">
      <c r="A4701">
        <v>210001833</v>
      </c>
      <c r="B4701" t="s">
        <v>2351</v>
      </c>
      <c r="C4701" t="s">
        <v>9914</v>
      </c>
      <c r="D4701" t="s">
        <v>595</v>
      </c>
      <c r="F4701" t="s">
        <v>9975</v>
      </c>
      <c r="G4701" t="s">
        <v>595</v>
      </c>
      <c r="H4701" t="s">
        <v>9975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 x14ac:dyDescent="0.4">
      <c r="A4702">
        <v>210001833</v>
      </c>
      <c r="B4702" t="s">
        <v>2351</v>
      </c>
      <c r="C4702" t="s">
        <v>9914</v>
      </c>
      <c r="D4702" t="s">
        <v>595</v>
      </c>
      <c r="F4702" t="s">
        <v>7640</v>
      </c>
      <c r="G4702" t="s">
        <v>595</v>
      </c>
      <c r="H4702" t="s">
        <v>7640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 x14ac:dyDescent="0.4">
      <c r="A4703">
        <v>210001833</v>
      </c>
      <c r="B4703" t="s">
        <v>2351</v>
      </c>
      <c r="C4703" t="s">
        <v>9914</v>
      </c>
      <c r="D4703" t="s">
        <v>595</v>
      </c>
      <c r="F4703" t="s">
        <v>7642</v>
      </c>
      <c r="G4703" t="s">
        <v>595</v>
      </c>
      <c r="H4703" t="s">
        <v>7642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 x14ac:dyDescent="0.4">
      <c r="A4704">
        <v>210001833</v>
      </c>
      <c r="B4704" t="s">
        <v>2351</v>
      </c>
      <c r="C4704" t="s">
        <v>9914</v>
      </c>
      <c r="D4704" t="s">
        <v>595</v>
      </c>
      <c r="F4704" t="s">
        <v>9976</v>
      </c>
      <c r="G4704" t="s">
        <v>595</v>
      </c>
      <c r="H4704" t="s">
        <v>9976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 x14ac:dyDescent="0.4">
      <c r="A4705">
        <v>210001833</v>
      </c>
      <c r="B4705" t="s">
        <v>2351</v>
      </c>
      <c r="C4705" t="s">
        <v>9914</v>
      </c>
      <c r="D4705" t="s">
        <v>595</v>
      </c>
      <c r="F4705" t="s">
        <v>7643</v>
      </c>
      <c r="G4705" t="s">
        <v>595</v>
      </c>
      <c r="H4705" t="s">
        <v>7643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 x14ac:dyDescent="0.4">
      <c r="A4706">
        <v>210001833</v>
      </c>
      <c r="B4706" t="s">
        <v>2351</v>
      </c>
      <c r="C4706" t="s">
        <v>9914</v>
      </c>
      <c r="D4706" t="s">
        <v>595</v>
      </c>
      <c r="F4706" t="s">
        <v>9977</v>
      </c>
      <c r="G4706" t="s">
        <v>595</v>
      </c>
      <c r="H4706" t="s">
        <v>9977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 x14ac:dyDescent="0.4">
      <c r="A4707">
        <v>210001833</v>
      </c>
      <c r="B4707" t="s">
        <v>2351</v>
      </c>
      <c r="C4707" t="s">
        <v>9914</v>
      </c>
      <c r="D4707" t="s">
        <v>595</v>
      </c>
      <c r="F4707" t="s">
        <v>7644</v>
      </c>
      <c r="G4707" t="s">
        <v>595</v>
      </c>
      <c r="H4707" t="s">
        <v>7644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 x14ac:dyDescent="0.4">
      <c r="A4708">
        <v>210001833</v>
      </c>
      <c r="B4708" t="s">
        <v>2351</v>
      </c>
      <c r="C4708" t="s">
        <v>9914</v>
      </c>
      <c r="D4708" t="s">
        <v>595</v>
      </c>
      <c r="F4708" t="s">
        <v>9978</v>
      </c>
      <c r="G4708" t="s">
        <v>595</v>
      </c>
      <c r="H4708" t="s">
        <v>9978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 x14ac:dyDescent="0.4">
      <c r="A4709">
        <v>210001833</v>
      </c>
      <c r="B4709" t="s">
        <v>2351</v>
      </c>
      <c r="C4709" t="s">
        <v>9914</v>
      </c>
      <c r="D4709" t="s">
        <v>595</v>
      </c>
      <c r="F4709" t="s">
        <v>7645</v>
      </c>
      <c r="G4709" t="s">
        <v>595</v>
      </c>
      <c r="H4709" t="s">
        <v>7645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 x14ac:dyDescent="0.4">
      <c r="A4710">
        <v>210001833</v>
      </c>
      <c r="B4710" t="s">
        <v>2351</v>
      </c>
      <c r="C4710" t="s">
        <v>9914</v>
      </c>
      <c r="D4710" t="s">
        <v>595</v>
      </c>
      <c r="F4710" t="s">
        <v>7647</v>
      </c>
      <c r="G4710" t="s">
        <v>595</v>
      </c>
      <c r="H4710" t="s">
        <v>7647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 x14ac:dyDescent="0.4">
      <c r="A4711">
        <v>210001833</v>
      </c>
      <c r="B4711" t="s">
        <v>2351</v>
      </c>
      <c r="C4711" t="s">
        <v>9914</v>
      </c>
      <c r="D4711" t="s">
        <v>595</v>
      </c>
      <c r="F4711" t="s">
        <v>9979</v>
      </c>
      <c r="G4711" t="s">
        <v>595</v>
      </c>
      <c r="H4711" t="s">
        <v>9979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 x14ac:dyDescent="0.4">
      <c r="A4712">
        <v>210001833</v>
      </c>
      <c r="B4712" t="s">
        <v>2351</v>
      </c>
      <c r="C4712" t="s">
        <v>9914</v>
      </c>
      <c r="D4712" t="s">
        <v>595</v>
      </c>
      <c r="F4712" t="s">
        <v>9980</v>
      </c>
      <c r="G4712" t="s">
        <v>595</v>
      </c>
      <c r="H4712" t="s">
        <v>9980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 x14ac:dyDescent="0.4">
      <c r="A4713">
        <v>210001833</v>
      </c>
      <c r="B4713" t="s">
        <v>2351</v>
      </c>
      <c r="C4713" t="s">
        <v>9914</v>
      </c>
      <c r="D4713" t="s">
        <v>595</v>
      </c>
      <c r="F4713" t="s">
        <v>9981</v>
      </c>
      <c r="G4713" t="s">
        <v>595</v>
      </c>
      <c r="H4713" t="s">
        <v>9981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 x14ac:dyDescent="0.4">
      <c r="A4714">
        <v>210001833</v>
      </c>
      <c r="B4714" t="s">
        <v>2351</v>
      </c>
      <c r="C4714" t="s">
        <v>9914</v>
      </c>
      <c r="D4714" t="s">
        <v>595</v>
      </c>
      <c r="F4714" t="s">
        <v>7651</v>
      </c>
      <c r="G4714" t="s">
        <v>595</v>
      </c>
      <c r="H4714" t="s">
        <v>7651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 x14ac:dyDescent="0.4">
      <c r="A4715">
        <v>210001833</v>
      </c>
      <c r="B4715" t="s">
        <v>2351</v>
      </c>
      <c r="C4715" t="s">
        <v>9914</v>
      </c>
      <c r="D4715" t="s">
        <v>595</v>
      </c>
      <c r="F4715" t="s">
        <v>9982</v>
      </c>
      <c r="G4715" t="s">
        <v>595</v>
      </c>
      <c r="H4715" t="s">
        <v>9982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 x14ac:dyDescent="0.4">
      <c r="A4716">
        <v>210001833</v>
      </c>
      <c r="B4716" t="s">
        <v>2351</v>
      </c>
      <c r="C4716" t="s">
        <v>9914</v>
      </c>
      <c r="D4716" t="s">
        <v>595</v>
      </c>
      <c r="F4716" t="s">
        <v>7652</v>
      </c>
      <c r="G4716" t="s">
        <v>595</v>
      </c>
      <c r="H4716" t="s">
        <v>7652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 x14ac:dyDescent="0.4">
      <c r="A4717">
        <v>210001833</v>
      </c>
      <c r="B4717" t="s">
        <v>2351</v>
      </c>
      <c r="C4717" t="s">
        <v>9914</v>
      </c>
      <c r="D4717" t="s">
        <v>595</v>
      </c>
      <c r="F4717" t="s">
        <v>9983</v>
      </c>
      <c r="G4717" t="s">
        <v>595</v>
      </c>
      <c r="H4717" t="s">
        <v>9983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 x14ac:dyDescent="0.4">
      <c r="A4718">
        <v>210001833</v>
      </c>
      <c r="B4718" t="s">
        <v>2351</v>
      </c>
      <c r="C4718" t="s">
        <v>9914</v>
      </c>
      <c r="D4718" t="s">
        <v>595</v>
      </c>
      <c r="F4718" t="s">
        <v>7653</v>
      </c>
      <c r="G4718" t="s">
        <v>595</v>
      </c>
      <c r="H4718" t="s">
        <v>7653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 x14ac:dyDescent="0.4">
      <c r="A4719">
        <v>210001833</v>
      </c>
      <c r="B4719" t="s">
        <v>2351</v>
      </c>
      <c r="C4719" t="s">
        <v>9914</v>
      </c>
      <c r="D4719" t="s">
        <v>595</v>
      </c>
      <c r="F4719" t="s">
        <v>9984</v>
      </c>
      <c r="G4719" t="s">
        <v>595</v>
      </c>
      <c r="H4719" t="s">
        <v>9984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 x14ac:dyDescent="0.4">
      <c r="A4720">
        <v>210001833</v>
      </c>
      <c r="B4720" t="s">
        <v>2351</v>
      </c>
      <c r="C4720" t="s">
        <v>9914</v>
      </c>
      <c r="D4720" t="s">
        <v>595</v>
      </c>
      <c r="F4720" t="s">
        <v>7654</v>
      </c>
      <c r="G4720" t="s">
        <v>595</v>
      </c>
      <c r="H4720" t="s">
        <v>7654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 x14ac:dyDescent="0.4">
      <c r="A4721">
        <v>210001833</v>
      </c>
      <c r="B4721" t="s">
        <v>2351</v>
      </c>
      <c r="C4721" t="s">
        <v>9914</v>
      </c>
      <c r="D4721" t="s">
        <v>595</v>
      </c>
      <c r="F4721" t="s">
        <v>7655</v>
      </c>
      <c r="G4721" t="s">
        <v>595</v>
      </c>
      <c r="H4721" t="s">
        <v>7655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 x14ac:dyDescent="0.4">
      <c r="A4722">
        <v>210001833</v>
      </c>
      <c r="B4722" t="s">
        <v>2351</v>
      </c>
      <c r="C4722" t="s">
        <v>9914</v>
      </c>
      <c r="D4722" t="s">
        <v>595</v>
      </c>
      <c r="F4722" t="s">
        <v>9985</v>
      </c>
      <c r="G4722" t="s">
        <v>595</v>
      </c>
      <c r="H4722" t="s">
        <v>9985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 x14ac:dyDescent="0.4">
      <c r="A4723">
        <v>210001833</v>
      </c>
      <c r="B4723" t="s">
        <v>2351</v>
      </c>
      <c r="C4723" t="s">
        <v>9914</v>
      </c>
      <c r="D4723" t="s">
        <v>595</v>
      </c>
      <c r="F4723" t="s">
        <v>7657</v>
      </c>
      <c r="G4723" t="s">
        <v>595</v>
      </c>
      <c r="H4723" t="s">
        <v>7657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 x14ac:dyDescent="0.4">
      <c r="A4724">
        <v>210001833</v>
      </c>
      <c r="B4724" t="s">
        <v>2351</v>
      </c>
      <c r="C4724" t="s">
        <v>9914</v>
      </c>
      <c r="D4724" t="s">
        <v>595</v>
      </c>
      <c r="F4724" t="s">
        <v>7658</v>
      </c>
      <c r="G4724" t="s">
        <v>595</v>
      </c>
      <c r="H4724" t="s">
        <v>7658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 x14ac:dyDescent="0.4">
      <c r="A4725">
        <v>210001833</v>
      </c>
      <c r="B4725" t="s">
        <v>2351</v>
      </c>
      <c r="C4725" t="s">
        <v>9914</v>
      </c>
      <c r="D4725" t="s">
        <v>595</v>
      </c>
      <c r="F4725" t="s">
        <v>7659</v>
      </c>
      <c r="G4725" t="s">
        <v>595</v>
      </c>
      <c r="H4725" t="s">
        <v>7659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 x14ac:dyDescent="0.4">
      <c r="A4726">
        <v>210001833</v>
      </c>
      <c r="B4726" t="s">
        <v>2351</v>
      </c>
      <c r="C4726" t="s">
        <v>9914</v>
      </c>
      <c r="D4726" t="s">
        <v>595</v>
      </c>
      <c r="F4726" t="s">
        <v>9986</v>
      </c>
      <c r="G4726" t="s">
        <v>595</v>
      </c>
      <c r="H4726" t="s">
        <v>9986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 x14ac:dyDescent="0.4">
      <c r="A4727">
        <v>210001833</v>
      </c>
      <c r="B4727" t="s">
        <v>2351</v>
      </c>
      <c r="C4727" t="s">
        <v>9914</v>
      </c>
      <c r="D4727" t="s">
        <v>595</v>
      </c>
      <c r="F4727" t="s">
        <v>9987</v>
      </c>
      <c r="G4727" t="s">
        <v>595</v>
      </c>
      <c r="H4727" t="s">
        <v>9987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 x14ac:dyDescent="0.4">
      <c r="A4728">
        <v>210001833</v>
      </c>
      <c r="B4728" t="s">
        <v>2351</v>
      </c>
      <c r="C4728" t="s">
        <v>9914</v>
      </c>
      <c r="D4728" t="s">
        <v>595</v>
      </c>
      <c r="F4728" t="s">
        <v>9988</v>
      </c>
      <c r="G4728" t="s">
        <v>595</v>
      </c>
      <c r="H4728" t="s">
        <v>9988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 x14ac:dyDescent="0.4">
      <c r="A4729">
        <v>210001833</v>
      </c>
      <c r="B4729" t="s">
        <v>2351</v>
      </c>
      <c r="C4729" t="s">
        <v>9914</v>
      </c>
      <c r="D4729" t="s">
        <v>595</v>
      </c>
      <c r="F4729" t="s">
        <v>7660</v>
      </c>
      <c r="G4729" t="s">
        <v>595</v>
      </c>
      <c r="H4729" t="s">
        <v>7660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 x14ac:dyDescent="0.4">
      <c r="A4730">
        <v>210001833</v>
      </c>
      <c r="B4730" t="s">
        <v>2351</v>
      </c>
      <c r="C4730" t="s">
        <v>9914</v>
      </c>
      <c r="D4730" t="s">
        <v>595</v>
      </c>
      <c r="F4730" t="s">
        <v>7661</v>
      </c>
      <c r="G4730" t="s">
        <v>595</v>
      </c>
      <c r="H4730" t="s">
        <v>7661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 x14ac:dyDescent="0.4">
      <c r="A4731">
        <v>210001833</v>
      </c>
      <c r="B4731" t="s">
        <v>2351</v>
      </c>
      <c r="C4731" t="s">
        <v>9914</v>
      </c>
      <c r="D4731" t="s">
        <v>595</v>
      </c>
      <c r="F4731" t="s">
        <v>7662</v>
      </c>
      <c r="G4731" t="s">
        <v>595</v>
      </c>
      <c r="H4731" t="s">
        <v>7662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 x14ac:dyDescent="0.4">
      <c r="A4732">
        <v>210001833</v>
      </c>
      <c r="B4732" t="s">
        <v>2351</v>
      </c>
      <c r="C4732" t="s">
        <v>9914</v>
      </c>
      <c r="D4732" t="s">
        <v>595</v>
      </c>
      <c r="F4732" t="s">
        <v>7663</v>
      </c>
      <c r="G4732" t="s">
        <v>595</v>
      </c>
      <c r="H4732" t="s">
        <v>7663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 x14ac:dyDescent="0.4">
      <c r="A4733">
        <v>210001833</v>
      </c>
      <c r="B4733" t="s">
        <v>2351</v>
      </c>
      <c r="C4733" t="s">
        <v>9914</v>
      </c>
      <c r="D4733" t="s">
        <v>595</v>
      </c>
      <c r="F4733" t="s">
        <v>9989</v>
      </c>
      <c r="G4733" t="s">
        <v>595</v>
      </c>
      <c r="H4733" t="s">
        <v>9989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 x14ac:dyDescent="0.4">
      <c r="A4734">
        <v>210001833</v>
      </c>
      <c r="B4734" t="s">
        <v>2351</v>
      </c>
      <c r="C4734" t="s">
        <v>9914</v>
      </c>
      <c r="D4734" t="s">
        <v>595</v>
      </c>
      <c r="F4734" t="s">
        <v>7664</v>
      </c>
      <c r="G4734" t="s">
        <v>595</v>
      </c>
      <c r="H4734" t="s">
        <v>7664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 x14ac:dyDescent="0.4">
      <c r="A4735">
        <v>210001833</v>
      </c>
      <c r="B4735" t="s">
        <v>2351</v>
      </c>
      <c r="C4735" t="s">
        <v>9914</v>
      </c>
      <c r="D4735" t="s">
        <v>595</v>
      </c>
      <c r="F4735" t="s">
        <v>9990</v>
      </c>
      <c r="G4735" t="s">
        <v>595</v>
      </c>
      <c r="H4735" t="s">
        <v>9990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 x14ac:dyDescent="0.4">
      <c r="A4736">
        <v>210001833</v>
      </c>
      <c r="B4736" t="s">
        <v>2351</v>
      </c>
      <c r="C4736" t="s">
        <v>9914</v>
      </c>
      <c r="D4736" t="s">
        <v>595</v>
      </c>
      <c r="F4736" t="s">
        <v>7666</v>
      </c>
      <c r="G4736" t="s">
        <v>595</v>
      </c>
      <c r="H4736" t="s">
        <v>7666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 x14ac:dyDescent="0.4">
      <c r="A4737">
        <v>210001833</v>
      </c>
      <c r="B4737" t="s">
        <v>2351</v>
      </c>
      <c r="C4737" t="s">
        <v>9914</v>
      </c>
      <c r="D4737" t="s">
        <v>595</v>
      </c>
      <c r="F4737" t="s">
        <v>7667</v>
      </c>
      <c r="G4737" t="s">
        <v>595</v>
      </c>
      <c r="H4737" t="s">
        <v>7667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 x14ac:dyDescent="0.4">
      <c r="A4738">
        <v>210001833</v>
      </c>
      <c r="B4738" t="s">
        <v>2351</v>
      </c>
      <c r="C4738" t="s">
        <v>9914</v>
      </c>
      <c r="D4738" t="s">
        <v>595</v>
      </c>
      <c r="F4738" t="s">
        <v>7668</v>
      </c>
      <c r="G4738" t="s">
        <v>595</v>
      </c>
      <c r="H4738" t="s">
        <v>7668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 x14ac:dyDescent="0.4">
      <c r="A4739">
        <v>210001833</v>
      </c>
      <c r="B4739" t="s">
        <v>2351</v>
      </c>
      <c r="C4739" t="s">
        <v>9914</v>
      </c>
      <c r="D4739" t="s">
        <v>595</v>
      </c>
      <c r="F4739" t="s">
        <v>9991</v>
      </c>
      <c r="G4739" t="s">
        <v>595</v>
      </c>
      <c r="H4739" t="s">
        <v>9991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 x14ac:dyDescent="0.4">
      <c r="A4740">
        <v>210001833</v>
      </c>
      <c r="B4740" t="s">
        <v>2351</v>
      </c>
      <c r="C4740" t="s">
        <v>9914</v>
      </c>
      <c r="D4740" t="s">
        <v>595</v>
      </c>
      <c r="F4740" t="s">
        <v>7669</v>
      </c>
      <c r="G4740" t="s">
        <v>595</v>
      </c>
      <c r="H4740" t="s">
        <v>7669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 x14ac:dyDescent="0.4">
      <c r="A4741">
        <v>210001833</v>
      </c>
      <c r="B4741" t="s">
        <v>2351</v>
      </c>
      <c r="C4741" t="s">
        <v>9914</v>
      </c>
      <c r="D4741" t="s">
        <v>595</v>
      </c>
      <c r="F4741" t="s">
        <v>9992</v>
      </c>
      <c r="G4741" t="s">
        <v>595</v>
      </c>
      <c r="H4741" t="s">
        <v>9992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 x14ac:dyDescent="0.4">
      <c r="A4742">
        <v>210001833</v>
      </c>
      <c r="B4742" t="s">
        <v>2351</v>
      </c>
      <c r="C4742" t="s">
        <v>9914</v>
      </c>
      <c r="D4742" t="s">
        <v>595</v>
      </c>
      <c r="F4742" t="s">
        <v>9993</v>
      </c>
      <c r="G4742" t="s">
        <v>595</v>
      </c>
      <c r="H4742" t="s">
        <v>9993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 x14ac:dyDescent="0.4">
      <c r="A4743">
        <v>210001833</v>
      </c>
      <c r="B4743" t="s">
        <v>2351</v>
      </c>
      <c r="C4743" t="s">
        <v>9914</v>
      </c>
      <c r="D4743" t="s">
        <v>595</v>
      </c>
      <c r="F4743" t="s">
        <v>9994</v>
      </c>
      <c r="G4743" t="s">
        <v>595</v>
      </c>
      <c r="H4743" t="s">
        <v>9994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 x14ac:dyDescent="0.4">
      <c r="A4744">
        <v>210001833</v>
      </c>
      <c r="B4744" t="s">
        <v>2351</v>
      </c>
      <c r="C4744" t="s">
        <v>9914</v>
      </c>
      <c r="D4744" t="s">
        <v>595</v>
      </c>
      <c r="F4744" t="s">
        <v>7670</v>
      </c>
      <c r="G4744" t="s">
        <v>595</v>
      </c>
      <c r="H4744" t="s">
        <v>7670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 x14ac:dyDescent="0.4">
      <c r="A4745">
        <v>210001833</v>
      </c>
      <c r="B4745" t="s">
        <v>2351</v>
      </c>
      <c r="C4745" t="s">
        <v>9914</v>
      </c>
      <c r="D4745" t="s">
        <v>595</v>
      </c>
      <c r="F4745" t="s">
        <v>7671</v>
      </c>
      <c r="G4745" t="s">
        <v>595</v>
      </c>
      <c r="H4745" t="s">
        <v>7671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 x14ac:dyDescent="0.4">
      <c r="A4746">
        <v>210001833</v>
      </c>
      <c r="B4746" t="s">
        <v>2351</v>
      </c>
      <c r="C4746" t="s">
        <v>9914</v>
      </c>
      <c r="D4746" t="s">
        <v>595</v>
      </c>
      <c r="F4746" t="s">
        <v>7672</v>
      </c>
      <c r="G4746" t="s">
        <v>595</v>
      </c>
      <c r="H4746" t="s">
        <v>7672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 x14ac:dyDescent="0.4">
      <c r="A4747">
        <v>210001833</v>
      </c>
      <c r="B4747" t="s">
        <v>2351</v>
      </c>
      <c r="C4747" t="s">
        <v>9914</v>
      </c>
      <c r="D4747" t="s">
        <v>595</v>
      </c>
      <c r="F4747" t="s">
        <v>9995</v>
      </c>
      <c r="G4747" t="s">
        <v>595</v>
      </c>
      <c r="H4747" t="s">
        <v>9995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 x14ac:dyDescent="0.4">
      <c r="A4748">
        <v>210001833</v>
      </c>
      <c r="B4748" t="s">
        <v>2351</v>
      </c>
      <c r="C4748" t="s">
        <v>9914</v>
      </c>
      <c r="D4748" t="s">
        <v>595</v>
      </c>
      <c r="F4748" t="s">
        <v>7675</v>
      </c>
      <c r="G4748" t="s">
        <v>595</v>
      </c>
      <c r="H4748" t="s">
        <v>7675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 x14ac:dyDescent="0.4">
      <c r="A4749">
        <v>210001833</v>
      </c>
      <c r="B4749" t="s">
        <v>2351</v>
      </c>
      <c r="C4749" t="s">
        <v>9914</v>
      </c>
      <c r="D4749" t="s">
        <v>595</v>
      </c>
      <c r="F4749" t="s">
        <v>7676</v>
      </c>
      <c r="G4749" t="s">
        <v>595</v>
      </c>
      <c r="H4749" t="s">
        <v>7676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 x14ac:dyDescent="0.4">
      <c r="A4750">
        <v>210001833</v>
      </c>
      <c r="B4750" t="s">
        <v>2351</v>
      </c>
      <c r="C4750" t="s">
        <v>9914</v>
      </c>
      <c r="D4750" t="s">
        <v>595</v>
      </c>
      <c r="F4750" t="s">
        <v>7679</v>
      </c>
      <c r="G4750" t="s">
        <v>595</v>
      </c>
      <c r="H4750" t="s">
        <v>7679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 x14ac:dyDescent="0.4">
      <c r="A4751">
        <v>210001833</v>
      </c>
      <c r="B4751" t="s">
        <v>2351</v>
      </c>
      <c r="C4751" t="s">
        <v>9914</v>
      </c>
      <c r="D4751" t="s">
        <v>595</v>
      </c>
      <c r="F4751" t="s">
        <v>9996</v>
      </c>
      <c r="G4751" t="s">
        <v>595</v>
      </c>
      <c r="H4751" t="s">
        <v>9996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 x14ac:dyDescent="0.4">
      <c r="A4752">
        <v>210001833</v>
      </c>
      <c r="B4752" t="s">
        <v>2351</v>
      </c>
      <c r="C4752" t="s">
        <v>9914</v>
      </c>
      <c r="D4752" t="s">
        <v>595</v>
      </c>
      <c r="F4752" t="s">
        <v>7680</v>
      </c>
      <c r="G4752" t="s">
        <v>595</v>
      </c>
      <c r="H4752" t="s">
        <v>7680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 x14ac:dyDescent="0.4">
      <c r="A4753">
        <v>210001833</v>
      </c>
      <c r="B4753" t="s">
        <v>2351</v>
      </c>
      <c r="C4753" t="s">
        <v>9914</v>
      </c>
      <c r="D4753" t="s">
        <v>595</v>
      </c>
      <c r="F4753" t="s">
        <v>9997</v>
      </c>
      <c r="G4753" t="s">
        <v>595</v>
      </c>
      <c r="H4753" t="s">
        <v>9997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 x14ac:dyDescent="0.4">
      <c r="A4754">
        <v>210001833</v>
      </c>
      <c r="B4754" t="s">
        <v>2351</v>
      </c>
      <c r="C4754" t="s">
        <v>9914</v>
      </c>
      <c r="D4754" t="s">
        <v>595</v>
      </c>
      <c r="F4754" t="s">
        <v>7682</v>
      </c>
      <c r="G4754" t="s">
        <v>595</v>
      </c>
      <c r="H4754" t="s">
        <v>7682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 x14ac:dyDescent="0.4">
      <c r="A4755">
        <v>210001833</v>
      </c>
      <c r="B4755" t="s">
        <v>2351</v>
      </c>
      <c r="C4755" t="s">
        <v>9914</v>
      </c>
      <c r="D4755" t="s">
        <v>595</v>
      </c>
      <c r="F4755" t="s">
        <v>7684</v>
      </c>
      <c r="G4755" t="s">
        <v>595</v>
      </c>
      <c r="H4755" t="s">
        <v>7684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 x14ac:dyDescent="0.4">
      <c r="A4756">
        <v>210001833</v>
      </c>
      <c r="B4756" t="s">
        <v>2351</v>
      </c>
      <c r="C4756" t="s">
        <v>9914</v>
      </c>
      <c r="D4756" t="s">
        <v>595</v>
      </c>
      <c r="F4756" t="s">
        <v>7685</v>
      </c>
      <c r="G4756" t="s">
        <v>595</v>
      </c>
      <c r="H4756" t="s">
        <v>7685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 x14ac:dyDescent="0.4">
      <c r="A4757">
        <v>210001833</v>
      </c>
      <c r="B4757" t="s">
        <v>2351</v>
      </c>
      <c r="C4757" t="s">
        <v>9914</v>
      </c>
      <c r="D4757" t="s">
        <v>595</v>
      </c>
      <c r="F4757" t="s">
        <v>9998</v>
      </c>
      <c r="G4757" t="s">
        <v>595</v>
      </c>
      <c r="H4757" t="s">
        <v>9998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 x14ac:dyDescent="0.4">
      <c r="A4758">
        <v>210001833</v>
      </c>
      <c r="B4758" t="s">
        <v>2351</v>
      </c>
      <c r="C4758" t="s">
        <v>9914</v>
      </c>
      <c r="D4758" t="s">
        <v>595</v>
      </c>
      <c r="F4758" t="s">
        <v>9999</v>
      </c>
      <c r="G4758" t="s">
        <v>595</v>
      </c>
      <c r="H4758" t="s">
        <v>9999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 x14ac:dyDescent="0.4">
      <c r="A4759">
        <v>210001833</v>
      </c>
      <c r="B4759" t="s">
        <v>2351</v>
      </c>
      <c r="C4759" t="s">
        <v>9914</v>
      </c>
      <c r="D4759" t="s">
        <v>595</v>
      </c>
      <c r="F4759" t="s">
        <v>7686</v>
      </c>
      <c r="G4759" t="s">
        <v>595</v>
      </c>
      <c r="H4759" t="s">
        <v>7686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 x14ac:dyDescent="0.4">
      <c r="A4760">
        <v>210001833</v>
      </c>
      <c r="B4760" t="s">
        <v>2351</v>
      </c>
      <c r="C4760" t="s">
        <v>9914</v>
      </c>
      <c r="D4760" t="s">
        <v>595</v>
      </c>
      <c r="F4760" t="s">
        <v>10000</v>
      </c>
      <c r="G4760" t="s">
        <v>595</v>
      </c>
      <c r="H4760" t="s">
        <v>10000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 x14ac:dyDescent="0.4">
      <c r="A4761">
        <v>210001833</v>
      </c>
      <c r="B4761" t="s">
        <v>2351</v>
      </c>
      <c r="C4761" t="s">
        <v>9914</v>
      </c>
      <c r="D4761" t="s">
        <v>595</v>
      </c>
      <c r="F4761" t="s">
        <v>10001</v>
      </c>
      <c r="G4761" t="s">
        <v>595</v>
      </c>
      <c r="H4761" t="s">
        <v>10001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 x14ac:dyDescent="0.4">
      <c r="A4762">
        <v>210001833</v>
      </c>
      <c r="B4762" t="s">
        <v>2351</v>
      </c>
      <c r="C4762" t="s">
        <v>9914</v>
      </c>
      <c r="D4762" t="s">
        <v>595</v>
      </c>
      <c r="F4762" t="s">
        <v>10002</v>
      </c>
      <c r="G4762" t="s">
        <v>595</v>
      </c>
      <c r="H4762" t="s">
        <v>10002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 x14ac:dyDescent="0.4">
      <c r="A4763">
        <v>210001833</v>
      </c>
      <c r="B4763" t="s">
        <v>2351</v>
      </c>
      <c r="C4763" t="s">
        <v>9914</v>
      </c>
      <c r="D4763" t="s">
        <v>595</v>
      </c>
      <c r="F4763" t="s">
        <v>7687</v>
      </c>
      <c r="G4763" t="s">
        <v>595</v>
      </c>
      <c r="H4763" t="s">
        <v>7687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 x14ac:dyDescent="0.4">
      <c r="A4764">
        <v>210001833</v>
      </c>
      <c r="B4764" t="s">
        <v>2351</v>
      </c>
      <c r="C4764" t="s">
        <v>9914</v>
      </c>
      <c r="D4764" t="s">
        <v>595</v>
      </c>
      <c r="F4764" t="s">
        <v>7688</v>
      </c>
      <c r="G4764" t="s">
        <v>595</v>
      </c>
      <c r="H4764" t="s">
        <v>7688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 x14ac:dyDescent="0.4">
      <c r="A4765">
        <v>210001833</v>
      </c>
      <c r="B4765" t="s">
        <v>2351</v>
      </c>
      <c r="C4765" t="s">
        <v>9914</v>
      </c>
      <c r="D4765" t="s">
        <v>595</v>
      </c>
      <c r="F4765" t="s">
        <v>10003</v>
      </c>
      <c r="G4765" t="s">
        <v>595</v>
      </c>
      <c r="H4765" t="s">
        <v>10003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 x14ac:dyDescent="0.4">
      <c r="A4766">
        <v>210001833</v>
      </c>
      <c r="B4766" t="s">
        <v>2351</v>
      </c>
      <c r="C4766" t="s">
        <v>9914</v>
      </c>
      <c r="D4766" t="s">
        <v>595</v>
      </c>
      <c r="F4766" t="s">
        <v>7690</v>
      </c>
      <c r="G4766" t="s">
        <v>595</v>
      </c>
      <c r="H4766" t="s">
        <v>7690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 x14ac:dyDescent="0.4">
      <c r="A4767">
        <v>210001833</v>
      </c>
      <c r="B4767" t="s">
        <v>2351</v>
      </c>
      <c r="C4767" t="s">
        <v>9914</v>
      </c>
      <c r="D4767" t="s">
        <v>595</v>
      </c>
      <c r="F4767" t="s">
        <v>7691</v>
      </c>
      <c r="G4767" t="s">
        <v>595</v>
      </c>
      <c r="H4767" t="s">
        <v>7691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 x14ac:dyDescent="0.4">
      <c r="A4768">
        <v>210001833</v>
      </c>
      <c r="B4768" t="s">
        <v>2351</v>
      </c>
      <c r="C4768" t="s">
        <v>9914</v>
      </c>
      <c r="D4768" t="s">
        <v>595</v>
      </c>
      <c r="F4768" t="s">
        <v>7692</v>
      </c>
      <c r="G4768" t="s">
        <v>595</v>
      </c>
      <c r="H4768" t="s">
        <v>7692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 x14ac:dyDescent="0.4">
      <c r="A4769">
        <v>210001833</v>
      </c>
      <c r="B4769" t="s">
        <v>2351</v>
      </c>
      <c r="C4769" t="s">
        <v>9914</v>
      </c>
      <c r="D4769" t="s">
        <v>595</v>
      </c>
      <c r="F4769" t="s">
        <v>7693</v>
      </c>
      <c r="G4769" t="s">
        <v>595</v>
      </c>
      <c r="H4769" t="s">
        <v>7693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 x14ac:dyDescent="0.4">
      <c r="A4770">
        <v>210001833</v>
      </c>
      <c r="B4770" t="s">
        <v>2351</v>
      </c>
      <c r="C4770" t="s">
        <v>9914</v>
      </c>
      <c r="D4770" t="s">
        <v>595</v>
      </c>
      <c r="F4770" t="s">
        <v>10004</v>
      </c>
      <c r="G4770" t="s">
        <v>595</v>
      </c>
      <c r="H4770" t="s">
        <v>10004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 x14ac:dyDescent="0.4">
      <c r="A4771">
        <v>210001833</v>
      </c>
      <c r="B4771" t="s">
        <v>2351</v>
      </c>
      <c r="C4771" t="s">
        <v>9914</v>
      </c>
      <c r="D4771" t="s">
        <v>595</v>
      </c>
      <c r="F4771" t="s">
        <v>7694</v>
      </c>
      <c r="G4771" t="s">
        <v>595</v>
      </c>
      <c r="H4771" t="s">
        <v>7694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 x14ac:dyDescent="0.4">
      <c r="A4772">
        <v>210001833</v>
      </c>
      <c r="B4772" t="s">
        <v>2351</v>
      </c>
      <c r="C4772" t="s">
        <v>9914</v>
      </c>
      <c r="D4772" t="s">
        <v>595</v>
      </c>
      <c r="F4772" t="s">
        <v>10005</v>
      </c>
      <c r="G4772" t="s">
        <v>595</v>
      </c>
      <c r="H4772" t="s">
        <v>10005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 x14ac:dyDescent="0.4">
      <c r="A4773">
        <v>210001833</v>
      </c>
      <c r="B4773" t="s">
        <v>2351</v>
      </c>
      <c r="C4773" t="s">
        <v>9914</v>
      </c>
      <c r="D4773" t="s">
        <v>595</v>
      </c>
      <c r="F4773" t="s">
        <v>10006</v>
      </c>
      <c r="G4773" t="s">
        <v>595</v>
      </c>
      <c r="H4773" t="s">
        <v>10006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 x14ac:dyDescent="0.4">
      <c r="A4774">
        <v>210001833</v>
      </c>
      <c r="B4774" t="s">
        <v>2351</v>
      </c>
      <c r="C4774" t="s">
        <v>9914</v>
      </c>
      <c r="D4774" t="s">
        <v>595</v>
      </c>
      <c r="F4774" t="s">
        <v>7695</v>
      </c>
      <c r="G4774" t="s">
        <v>595</v>
      </c>
      <c r="H4774" t="s">
        <v>7695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 x14ac:dyDescent="0.4">
      <c r="A4775">
        <v>210001833</v>
      </c>
      <c r="B4775" t="s">
        <v>2351</v>
      </c>
      <c r="C4775" t="s">
        <v>9914</v>
      </c>
      <c r="D4775" t="s">
        <v>595</v>
      </c>
      <c r="F4775" t="s">
        <v>7697</v>
      </c>
      <c r="G4775" t="s">
        <v>595</v>
      </c>
      <c r="H4775" t="s">
        <v>7697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 x14ac:dyDescent="0.4">
      <c r="A4776">
        <v>210001833</v>
      </c>
      <c r="B4776" t="s">
        <v>2351</v>
      </c>
      <c r="C4776" t="s">
        <v>9914</v>
      </c>
      <c r="D4776" t="s">
        <v>595</v>
      </c>
      <c r="F4776" t="s">
        <v>10007</v>
      </c>
      <c r="G4776" t="s">
        <v>595</v>
      </c>
      <c r="H4776" t="s">
        <v>10007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 x14ac:dyDescent="0.4">
      <c r="A4777">
        <v>210001833</v>
      </c>
      <c r="B4777" t="s">
        <v>2351</v>
      </c>
      <c r="C4777" t="s">
        <v>9914</v>
      </c>
      <c r="D4777" t="s">
        <v>595</v>
      </c>
      <c r="F4777" t="s">
        <v>10008</v>
      </c>
      <c r="G4777" t="s">
        <v>595</v>
      </c>
      <c r="H4777" t="s">
        <v>10008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 x14ac:dyDescent="0.4">
      <c r="A4778">
        <v>210001833</v>
      </c>
      <c r="B4778" t="s">
        <v>2351</v>
      </c>
      <c r="C4778" t="s">
        <v>9914</v>
      </c>
      <c r="D4778" t="s">
        <v>595</v>
      </c>
      <c r="F4778" t="s">
        <v>10009</v>
      </c>
      <c r="G4778" t="s">
        <v>595</v>
      </c>
      <c r="H4778" t="s">
        <v>10009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 x14ac:dyDescent="0.4">
      <c r="A4779">
        <v>210001833</v>
      </c>
      <c r="B4779" t="s">
        <v>2351</v>
      </c>
      <c r="C4779" t="s">
        <v>9914</v>
      </c>
      <c r="D4779" t="s">
        <v>595</v>
      </c>
      <c r="F4779" t="s">
        <v>7698</v>
      </c>
      <c r="G4779" t="s">
        <v>595</v>
      </c>
      <c r="H4779" t="s">
        <v>7698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 x14ac:dyDescent="0.4">
      <c r="A4780">
        <v>210001833</v>
      </c>
      <c r="B4780" t="s">
        <v>2351</v>
      </c>
      <c r="C4780" t="s">
        <v>9914</v>
      </c>
      <c r="D4780" t="s">
        <v>595</v>
      </c>
      <c r="F4780" t="s">
        <v>7699</v>
      </c>
      <c r="G4780" t="s">
        <v>595</v>
      </c>
      <c r="H4780" t="s">
        <v>7699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 x14ac:dyDescent="0.4">
      <c r="A4781">
        <v>210001833</v>
      </c>
      <c r="B4781" t="s">
        <v>2351</v>
      </c>
      <c r="C4781" t="s">
        <v>9914</v>
      </c>
      <c r="D4781" t="s">
        <v>595</v>
      </c>
      <c r="F4781" t="s">
        <v>7700</v>
      </c>
      <c r="G4781" t="s">
        <v>595</v>
      </c>
      <c r="H4781" t="s">
        <v>7700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 x14ac:dyDescent="0.4">
      <c r="A4782">
        <v>210001833</v>
      </c>
      <c r="B4782" t="s">
        <v>2351</v>
      </c>
      <c r="C4782" t="s">
        <v>9914</v>
      </c>
      <c r="D4782" t="s">
        <v>595</v>
      </c>
      <c r="F4782" t="s">
        <v>7701</v>
      </c>
      <c r="G4782" t="s">
        <v>595</v>
      </c>
      <c r="H4782" t="s">
        <v>7701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 x14ac:dyDescent="0.4">
      <c r="A4783">
        <v>210001833</v>
      </c>
      <c r="B4783" t="s">
        <v>2351</v>
      </c>
      <c r="C4783" t="s">
        <v>9914</v>
      </c>
      <c r="D4783" t="s">
        <v>595</v>
      </c>
      <c r="F4783" t="s">
        <v>10010</v>
      </c>
      <c r="G4783" t="s">
        <v>595</v>
      </c>
      <c r="H4783" t="s">
        <v>10010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 x14ac:dyDescent="0.4">
      <c r="A4784">
        <v>210001833</v>
      </c>
      <c r="B4784" t="s">
        <v>2351</v>
      </c>
      <c r="C4784" t="s">
        <v>9914</v>
      </c>
      <c r="D4784" t="s">
        <v>595</v>
      </c>
      <c r="F4784" t="s">
        <v>7702</v>
      </c>
      <c r="G4784" t="s">
        <v>595</v>
      </c>
      <c r="H4784" t="s">
        <v>7702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 x14ac:dyDescent="0.4">
      <c r="A4785">
        <v>210001833</v>
      </c>
      <c r="B4785" t="s">
        <v>2351</v>
      </c>
      <c r="C4785" t="s">
        <v>9914</v>
      </c>
      <c r="D4785" t="s">
        <v>595</v>
      </c>
      <c r="F4785" t="s">
        <v>7703</v>
      </c>
      <c r="G4785" t="s">
        <v>595</v>
      </c>
      <c r="H4785" t="s">
        <v>7703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 x14ac:dyDescent="0.4">
      <c r="A4786">
        <v>210001833</v>
      </c>
      <c r="B4786" t="s">
        <v>2351</v>
      </c>
      <c r="C4786" t="s">
        <v>9914</v>
      </c>
      <c r="D4786" t="s">
        <v>2775</v>
      </c>
      <c r="F4786" t="s">
        <v>9915</v>
      </c>
      <c r="G4786" t="s">
        <v>2775</v>
      </c>
      <c r="H4786" t="s">
        <v>9915</v>
      </c>
      <c r="I4786" t="s">
        <v>733</v>
      </c>
      <c r="J4786">
        <v>2708458.3340427298</v>
      </c>
    </row>
    <row r="4787" spans="1:13" x14ac:dyDescent="0.4">
      <c r="A4787">
        <v>210001833</v>
      </c>
      <c r="B4787" t="s">
        <v>2351</v>
      </c>
      <c r="C4787" t="s">
        <v>9914</v>
      </c>
      <c r="D4787" t="s">
        <v>2775</v>
      </c>
      <c r="F4787" t="s">
        <v>7534</v>
      </c>
      <c r="G4787" t="s">
        <v>2775</v>
      </c>
      <c r="H4787" t="s">
        <v>7534</v>
      </c>
      <c r="I4787" t="s">
        <v>733</v>
      </c>
      <c r="J4787">
        <v>6086476.3147506015</v>
      </c>
    </row>
    <row r="4788" spans="1:13" x14ac:dyDescent="0.4">
      <c r="A4788">
        <v>210001833</v>
      </c>
      <c r="B4788" t="s">
        <v>2351</v>
      </c>
      <c r="C4788" t="s">
        <v>9914</v>
      </c>
      <c r="D4788" t="s">
        <v>2775</v>
      </c>
      <c r="F4788" t="s">
        <v>7536</v>
      </c>
      <c r="G4788" t="s">
        <v>2775</v>
      </c>
      <c r="H4788" t="s">
        <v>7536</v>
      </c>
      <c r="I4788" t="s">
        <v>733</v>
      </c>
      <c r="J4788">
        <v>2809627.113187525</v>
      </c>
    </row>
    <row r="4789" spans="1:13" x14ac:dyDescent="0.4">
      <c r="A4789">
        <v>210001833</v>
      </c>
      <c r="B4789" t="s">
        <v>2351</v>
      </c>
      <c r="C4789" t="s">
        <v>9914</v>
      </c>
      <c r="D4789" t="s">
        <v>2775</v>
      </c>
      <c r="F4789" t="s">
        <v>7537</v>
      </c>
      <c r="G4789" t="s">
        <v>2775</v>
      </c>
      <c r="H4789" t="s">
        <v>7537</v>
      </c>
      <c r="I4789" t="s">
        <v>733</v>
      </c>
      <c r="J4789">
        <v>5723435.0986521989</v>
      </c>
    </row>
    <row r="4790" spans="1:13" x14ac:dyDescent="0.4">
      <c r="A4790">
        <v>210001833</v>
      </c>
      <c r="B4790" t="s">
        <v>2351</v>
      </c>
      <c r="C4790" t="s">
        <v>9914</v>
      </c>
      <c r="D4790" t="s">
        <v>2775</v>
      </c>
      <c r="F4790" t="s">
        <v>7538</v>
      </c>
      <c r="G4790" t="s">
        <v>2775</v>
      </c>
      <c r="H4790" t="s">
        <v>7538</v>
      </c>
      <c r="I4790" t="s">
        <v>733</v>
      </c>
      <c r="J4790">
        <v>19465074.692218229</v>
      </c>
    </row>
    <row r="4791" spans="1:13" x14ac:dyDescent="0.4">
      <c r="A4791">
        <v>210001833</v>
      </c>
      <c r="B4791" t="s">
        <v>2351</v>
      </c>
      <c r="C4791" t="s">
        <v>9914</v>
      </c>
      <c r="D4791" t="s">
        <v>2775</v>
      </c>
      <c r="F4791" t="s">
        <v>7540</v>
      </c>
      <c r="G4791" t="s">
        <v>2775</v>
      </c>
      <c r="H4791" t="s">
        <v>7540</v>
      </c>
      <c r="I4791" t="s">
        <v>733</v>
      </c>
      <c r="J4791">
        <v>614026.81837530842</v>
      </c>
    </row>
    <row r="4792" spans="1:13" x14ac:dyDescent="0.4">
      <c r="A4792">
        <v>210001833</v>
      </c>
      <c r="B4792" t="s">
        <v>2351</v>
      </c>
      <c r="C4792" t="s">
        <v>9914</v>
      </c>
      <c r="D4792" t="s">
        <v>2775</v>
      </c>
      <c r="F4792" t="s">
        <v>7542</v>
      </c>
      <c r="G4792" t="s">
        <v>2775</v>
      </c>
      <c r="H4792" t="s">
        <v>7542</v>
      </c>
      <c r="I4792" t="s">
        <v>733</v>
      </c>
      <c r="J4792">
        <v>7721146.3544684192</v>
      </c>
    </row>
    <row r="4793" spans="1:13" x14ac:dyDescent="0.4">
      <c r="A4793">
        <v>210001833</v>
      </c>
      <c r="B4793" t="s">
        <v>2351</v>
      </c>
      <c r="C4793" t="s">
        <v>9914</v>
      </c>
      <c r="D4793" t="s">
        <v>2775</v>
      </c>
      <c r="F4793" t="s">
        <v>9916</v>
      </c>
      <c r="G4793" t="s">
        <v>2775</v>
      </c>
      <c r="H4793" t="s">
        <v>9916</v>
      </c>
      <c r="I4793" t="s">
        <v>733</v>
      </c>
      <c r="J4793">
        <v>4662628.5394467693</v>
      </c>
    </row>
    <row r="4794" spans="1:13" x14ac:dyDescent="0.4">
      <c r="A4794">
        <v>210001833</v>
      </c>
      <c r="B4794" t="s">
        <v>2351</v>
      </c>
      <c r="C4794" t="s">
        <v>9914</v>
      </c>
      <c r="D4794" t="s">
        <v>2775</v>
      </c>
      <c r="F4794" t="s">
        <v>9917</v>
      </c>
      <c r="G4794" t="s">
        <v>2775</v>
      </c>
      <c r="H4794" t="s">
        <v>9917</v>
      </c>
      <c r="I4794" t="s">
        <v>733</v>
      </c>
      <c r="J4794">
        <v>5818002.0667532533</v>
      </c>
    </row>
    <row r="4795" spans="1:13" x14ac:dyDescent="0.4">
      <c r="A4795">
        <v>210001833</v>
      </c>
      <c r="B4795" t="s">
        <v>2351</v>
      </c>
      <c r="C4795" t="s">
        <v>9914</v>
      </c>
      <c r="D4795" t="s">
        <v>2775</v>
      </c>
      <c r="F4795" t="s">
        <v>7544</v>
      </c>
      <c r="G4795" t="s">
        <v>2775</v>
      </c>
      <c r="H4795" t="s">
        <v>7544</v>
      </c>
      <c r="I4795" t="s">
        <v>733</v>
      </c>
      <c r="J4795">
        <v>2274933.419985014</v>
      </c>
    </row>
    <row r="4796" spans="1:13" x14ac:dyDescent="0.4">
      <c r="A4796">
        <v>210001833</v>
      </c>
      <c r="B4796" t="s">
        <v>2351</v>
      </c>
      <c r="C4796" t="s">
        <v>9914</v>
      </c>
      <c r="D4796" t="s">
        <v>2775</v>
      </c>
      <c r="F4796" t="s">
        <v>10011</v>
      </c>
      <c r="G4796" t="s">
        <v>2775</v>
      </c>
      <c r="H4796" t="s">
        <v>10011</v>
      </c>
      <c r="I4796" t="s">
        <v>733</v>
      </c>
      <c r="J4796">
        <v>1768649.3436362669</v>
      </c>
    </row>
    <row r="4797" spans="1:13" x14ac:dyDescent="0.4">
      <c r="A4797">
        <v>210001833</v>
      </c>
      <c r="B4797" t="s">
        <v>2351</v>
      </c>
      <c r="C4797" t="s">
        <v>9914</v>
      </c>
      <c r="D4797" t="s">
        <v>2775</v>
      </c>
      <c r="F4797" t="s">
        <v>9919</v>
      </c>
      <c r="G4797" t="s">
        <v>2775</v>
      </c>
      <c r="H4797" t="s">
        <v>9919</v>
      </c>
      <c r="I4797" t="s">
        <v>733</v>
      </c>
      <c r="J4797">
        <v>2029070.9811837471</v>
      </c>
    </row>
    <row r="4798" spans="1:13" x14ac:dyDescent="0.4">
      <c r="A4798">
        <v>210001833</v>
      </c>
      <c r="B4798" t="s">
        <v>2351</v>
      </c>
      <c r="C4798" t="s">
        <v>9914</v>
      </c>
      <c r="D4798" t="s">
        <v>2775</v>
      </c>
      <c r="F4798" t="s">
        <v>7548</v>
      </c>
      <c r="G4798" t="s">
        <v>2775</v>
      </c>
      <c r="H4798" t="s">
        <v>7548</v>
      </c>
      <c r="I4798" t="s">
        <v>733</v>
      </c>
      <c r="J4798">
        <v>17541453.022173211</v>
      </c>
    </row>
    <row r="4799" spans="1:13" x14ac:dyDescent="0.4">
      <c r="A4799">
        <v>210001833</v>
      </c>
      <c r="B4799" t="s">
        <v>2351</v>
      </c>
      <c r="C4799" t="s">
        <v>9914</v>
      </c>
      <c r="D4799" t="s">
        <v>2775</v>
      </c>
      <c r="F4799" t="s">
        <v>9921</v>
      </c>
      <c r="G4799" t="s">
        <v>2775</v>
      </c>
      <c r="H4799" t="s">
        <v>9921</v>
      </c>
      <c r="I4799" t="s">
        <v>733</v>
      </c>
      <c r="J4799">
        <v>2399253.9033370889</v>
      </c>
    </row>
    <row r="4800" spans="1:13" x14ac:dyDescent="0.4">
      <c r="A4800">
        <v>210001833</v>
      </c>
      <c r="B4800" t="s">
        <v>2351</v>
      </c>
      <c r="C4800" t="s">
        <v>9914</v>
      </c>
      <c r="D4800" t="s">
        <v>2775</v>
      </c>
      <c r="F4800" t="s">
        <v>9924</v>
      </c>
      <c r="G4800" t="s">
        <v>2775</v>
      </c>
      <c r="H4800" t="s">
        <v>9924</v>
      </c>
      <c r="I4800" t="s">
        <v>733</v>
      </c>
      <c r="J4800">
        <v>7645506.2549046595</v>
      </c>
    </row>
    <row r="4801" spans="1:10" x14ac:dyDescent="0.4">
      <c r="A4801">
        <v>210001833</v>
      </c>
      <c r="B4801" t="s">
        <v>2351</v>
      </c>
      <c r="C4801" t="s">
        <v>9914</v>
      </c>
      <c r="D4801" t="s">
        <v>2775</v>
      </c>
      <c r="F4801" t="s">
        <v>9925</v>
      </c>
      <c r="G4801" t="s">
        <v>2775</v>
      </c>
      <c r="H4801" t="s">
        <v>9925</v>
      </c>
      <c r="I4801" t="s">
        <v>733</v>
      </c>
      <c r="J4801">
        <v>26767079.259125229</v>
      </c>
    </row>
    <row r="4802" spans="1:10" x14ac:dyDescent="0.4">
      <c r="A4802">
        <v>210001833</v>
      </c>
      <c r="B4802" t="s">
        <v>2351</v>
      </c>
      <c r="C4802" t="s">
        <v>9914</v>
      </c>
      <c r="D4802" t="s">
        <v>2775</v>
      </c>
      <c r="F4802" t="s">
        <v>9926</v>
      </c>
      <c r="G4802" t="s">
        <v>2775</v>
      </c>
      <c r="H4802" t="s">
        <v>9926</v>
      </c>
      <c r="I4802" t="s">
        <v>733</v>
      </c>
      <c r="J4802">
        <v>7292521.8185905376</v>
      </c>
    </row>
    <row r="4803" spans="1:10" x14ac:dyDescent="0.4">
      <c r="A4803">
        <v>210001833</v>
      </c>
      <c r="B4803" t="s">
        <v>2351</v>
      </c>
      <c r="C4803" t="s">
        <v>9914</v>
      </c>
      <c r="D4803" t="s">
        <v>2775</v>
      </c>
      <c r="F4803" t="s">
        <v>9927</v>
      </c>
      <c r="G4803" t="s">
        <v>2775</v>
      </c>
      <c r="H4803" t="s">
        <v>9927</v>
      </c>
      <c r="I4803" t="s">
        <v>733</v>
      </c>
      <c r="J4803">
        <v>15611525.98926032</v>
      </c>
    </row>
    <row r="4804" spans="1:10" x14ac:dyDescent="0.4">
      <c r="A4804">
        <v>210001833</v>
      </c>
      <c r="B4804" t="s">
        <v>2351</v>
      </c>
      <c r="C4804" t="s">
        <v>9914</v>
      </c>
      <c r="D4804" t="s">
        <v>2775</v>
      </c>
      <c r="F4804" t="s">
        <v>9930</v>
      </c>
      <c r="G4804" t="s">
        <v>2775</v>
      </c>
      <c r="H4804" t="s">
        <v>9930</v>
      </c>
      <c r="I4804" t="s">
        <v>733</v>
      </c>
      <c r="J4804">
        <v>2022173.6202919451</v>
      </c>
    </row>
    <row r="4805" spans="1:10" x14ac:dyDescent="0.4">
      <c r="A4805">
        <v>210001833</v>
      </c>
      <c r="B4805" t="s">
        <v>2351</v>
      </c>
      <c r="C4805" t="s">
        <v>9914</v>
      </c>
      <c r="D4805" t="s">
        <v>2775</v>
      </c>
      <c r="F4805" t="s">
        <v>7555</v>
      </c>
      <c r="G4805" t="s">
        <v>2775</v>
      </c>
      <c r="H4805" t="s">
        <v>7555</v>
      </c>
      <c r="I4805" t="s">
        <v>733</v>
      </c>
      <c r="J4805">
        <v>10666143.383017549</v>
      </c>
    </row>
    <row r="4806" spans="1:10" x14ac:dyDescent="0.4">
      <c r="A4806">
        <v>210001833</v>
      </c>
      <c r="B4806" t="s">
        <v>2351</v>
      </c>
      <c r="C4806" t="s">
        <v>9914</v>
      </c>
      <c r="D4806" t="s">
        <v>2775</v>
      </c>
      <c r="F4806" t="s">
        <v>9932</v>
      </c>
      <c r="G4806" t="s">
        <v>2775</v>
      </c>
      <c r="H4806" t="s">
        <v>9932</v>
      </c>
      <c r="I4806" t="s">
        <v>733</v>
      </c>
      <c r="J4806">
        <v>10665504.671947731</v>
      </c>
    </row>
    <row r="4807" spans="1:10" x14ac:dyDescent="0.4">
      <c r="A4807">
        <v>210001833</v>
      </c>
      <c r="B4807" t="s">
        <v>2351</v>
      </c>
      <c r="C4807" t="s">
        <v>9914</v>
      </c>
      <c r="D4807" t="s">
        <v>2775</v>
      </c>
      <c r="F4807" t="s">
        <v>7557</v>
      </c>
      <c r="G4807" t="s">
        <v>2775</v>
      </c>
      <c r="H4807" t="s">
        <v>7557</v>
      </c>
      <c r="I4807" t="s">
        <v>733</v>
      </c>
      <c r="J4807">
        <v>6836463.2498558294</v>
      </c>
    </row>
    <row r="4808" spans="1:10" x14ac:dyDescent="0.4">
      <c r="A4808">
        <v>210001833</v>
      </c>
      <c r="B4808" t="s">
        <v>2351</v>
      </c>
      <c r="C4808" t="s">
        <v>9914</v>
      </c>
      <c r="D4808" t="s">
        <v>2775</v>
      </c>
      <c r="F4808" t="s">
        <v>7559</v>
      </c>
      <c r="G4808" t="s">
        <v>2775</v>
      </c>
      <c r="H4808" t="s">
        <v>7559</v>
      </c>
      <c r="I4808" t="s">
        <v>733</v>
      </c>
      <c r="J4808">
        <v>28014550.251395039</v>
      </c>
    </row>
    <row r="4809" spans="1:10" x14ac:dyDescent="0.4">
      <c r="A4809">
        <v>210001833</v>
      </c>
      <c r="B4809" t="s">
        <v>2351</v>
      </c>
      <c r="C4809" t="s">
        <v>9914</v>
      </c>
      <c r="D4809" t="s">
        <v>2775</v>
      </c>
      <c r="F4809" t="s">
        <v>9933</v>
      </c>
      <c r="G4809" t="s">
        <v>2775</v>
      </c>
      <c r="H4809" t="s">
        <v>9933</v>
      </c>
      <c r="I4809" t="s">
        <v>733</v>
      </c>
      <c r="J4809">
        <v>25890705.68671494</v>
      </c>
    </row>
    <row r="4810" spans="1:10" x14ac:dyDescent="0.4">
      <c r="A4810">
        <v>210001833</v>
      </c>
      <c r="B4810" t="s">
        <v>2351</v>
      </c>
      <c r="C4810" t="s">
        <v>9914</v>
      </c>
      <c r="D4810" t="s">
        <v>2775</v>
      </c>
      <c r="F4810" t="s">
        <v>7560</v>
      </c>
      <c r="G4810" t="s">
        <v>2775</v>
      </c>
      <c r="H4810" t="s">
        <v>7560</v>
      </c>
      <c r="I4810" t="s">
        <v>733</v>
      </c>
      <c r="J4810">
        <v>8640208.4642033335</v>
      </c>
    </row>
    <row r="4811" spans="1:10" x14ac:dyDescent="0.4">
      <c r="A4811">
        <v>210001833</v>
      </c>
      <c r="B4811" t="s">
        <v>2351</v>
      </c>
      <c r="C4811" t="s">
        <v>9914</v>
      </c>
      <c r="D4811" t="s">
        <v>2775</v>
      </c>
      <c r="F4811" t="s">
        <v>9934</v>
      </c>
      <c r="G4811" t="s">
        <v>2775</v>
      </c>
      <c r="H4811" t="s">
        <v>9934</v>
      </c>
      <c r="I4811" t="s">
        <v>733</v>
      </c>
      <c r="J4811">
        <v>7474761.0888842614</v>
      </c>
    </row>
    <row r="4812" spans="1:10" x14ac:dyDescent="0.4">
      <c r="A4812">
        <v>210001833</v>
      </c>
      <c r="B4812" t="s">
        <v>2351</v>
      </c>
      <c r="C4812" t="s">
        <v>9914</v>
      </c>
      <c r="D4812" t="s">
        <v>2775</v>
      </c>
      <c r="F4812" t="s">
        <v>9935</v>
      </c>
      <c r="G4812" t="s">
        <v>2775</v>
      </c>
      <c r="H4812" t="s">
        <v>9935</v>
      </c>
      <c r="I4812" t="s">
        <v>733</v>
      </c>
      <c r="J4812">
        <v>969744.86620203231</v>
      </c>
    </row>
    <row r="4813" spans="1:10" x14ac:dyDescent="0.4">
      <c r="A4813">
        <v>210001833</v>
      </c>
      <c r="B4813" t="s">
        <v>2351</v>
      </c>
      <c r="C4813" t="s">
        <v>9914</v>
      </c>
      <c r="D4813" t="s">
        <v>2775</v>
      </c>
      <c r="F4813" t="s">
        <v>9936</v>
      </c>
      <c r="G4813" t="s">
        <v>2775</v>
      </c>
      <c r="H4813" t="s">
        <v>9936</v>
      </c>
      <c r="I4813" t="s">
        <v>733</v>
      </c>
      <c r="J4813">
        <v>3593308.527627171</v>
      </c>
    </row>
    <row r="4814" spans="1:10" x14ac:dyDescent="0.4">
      <c r="A4814">
        <v>210001833</v>
      </c>
      <c r="B4814" t="s">
        <v>2351</v>
      </c>
      <c r="C4814" t="s">
        <v>9914</v>
      </c>
      <c r="D4814" t="s">
        <v>2775</v>
      </c>
      <c r="F4814" t="s">
        <v>7567</v>
      </c>
      <c r="G4814" t="s">
        <v>2775</v>
      </c>
      <c r="H4814" t="s">
        <v>7567</v>
      </c>
      <c r="I4814" t="s">
        <v>733</v>
      </c>
      <c r="J4814">
        <v>2799548.7735359091</v>
      </c>
    </row>
    <row r="4815" spans="1:10" x14ac:dyDescent="0.4">
      <c r="A4815">
        <v>210001833</v>
      </c>
      <c r="B4815" t="s">
        <v>2351</v>
      </c>
      <c r="C4815" t="s">
        <v>9914</v>
      </c>
      <c r="D4815" t="s">
        <v>2775</v>
      </c>
      <c r="F4815" t="s">
        <v>9937</v>
      </c>
      <c r="G4815" t="s">
        <v>2775</v>
      </c>
      <c r="H4815" t="s">
        <v>9937</v>
      </c>
      <c r="I4815" t="s">
        <v>733</v>
      </c>
      <c r="J4815">
        <v>20688884.62841494</v>
      </c>
    </row>
    <row r="4816" spans="1:10" x14ac:dyDescent="0.4">
      <c r="A4816">
        <v>210001833</v>
      </c>
      <c r="B4816" t="s">
        <v>2351</v>
      </c>
      <c r="C4816" t="s">
        <v>9914</v>
      </c>
      <c r="D4816" t="s">
        <v>2775</v>
      </c>
      <c r="F4816" t="s">
        <v>9938</v>
      </c>
      <c r="G4816" t="s">
        <v>2775</v>
      </c>
      <c r="H4816" t="s">
        <v>9938</v>
      </c>
      <c r="I4816" t="s">
        <v>733</v>
      </c>
      <c r="J4816">
        <v>12146541.79201502</v>
      </c>
    </row>
    <row r="4817" spans="1:10" x14ac:dyDescent="0.4">
      <c r="A4817">
        <v>210001833</v>
      </c>
      <c r="B4817" t="s">
        <v>2351</v>
      </c>
      <c r="C4817" t="s">
        <v>9914</v>
      </c>
      <c r="D4817" t="s">
        <v>2775</v>
      </c>
      <c r="F4817" t="s">
        <v>7569</v>
      </c>
      <c r="G4817" t="s">
        <v>2775</v>
      </c>
      <c r="H4817" t="s">
        <v>7569</v>
      </c>
      <c r="I4817" t="s">
        <v>733</v>
      </c>
      <c r="J4817">
        <v>7865975.6616235422</v>
      </c>
    </row>
    <row r="4818" spans="1:10" x14ac:dyDescent="0.4">
      <c r="A4818">
        <v>210001833</v>
      </c>
      <c r="B4818" t="s">
        <v>2351</v>
      </c>
      <c r="C4818" t="s">
        <v>9914</v>
      </c>
      <c r="D4818" t="s">
        <v>2775</v>
      </c>
      <c r="F4818" t="s">
        <v>9940</v>
      </c>
      <c r="G4818" t="s">
        <v>2775</v>
      </c>
      <c r="H4818" t="s">
        <v>9940</v>
      </c>
      <c r="I4818" t="s">
        <v>733</v>
      </c>
      <c r="J4818">
        <v>3674160.7251193249</v>
      </c>
    </row>
    <row r="4819" spans="1:10" x14ac:dyDescent="0.4">
      <c r="A4819">
        <v>210001833</v>
      </c>
      <c r="B4819" t="s">
        <v>2351</v>
      </c>
      <c r="C4819" t="s">
        <v>9914</v>
      </c>
      <c r="D4819" t="s">
        <v>2775</v>
      </c>
      <c r="F4819" t="s">
        <v>9941</v>
      </c>
      <c r="G4819" t="s">
        <v>2775</v>
      </c>
      <c r="H4819" t="s">
        <v>9941</v>
      </c>
      <c r="I4819" t="s">
        <v>733</v>
      </c>
      <c r="J4819">
        <v>1724415.6824859299</v>
      </c>
    </row>
    <row r="4820" spans="1:10" x14ac:dyDescent="0.4">
      <c r="A4820">
        <v>210001833</v>
      </c>
      <c r="B4820" t="s">
        <v>2351</v>
      </c>
      <c r="C4820" t="s">
        <v>9914</v>
      </c>
      <c r="D4820" t="s">
        <v>2775</v>
      </c>
      <c r="F4820" t="s">
        <v>10012</v>
      </c>
      <c r="G4820" t="s">
        <v>2775</v>
      </c>
      <c r="H4820" t="s">
        <v>10012</v>
      </c>
      <c r="I4820" t="s">
        <v>733</v>
      </c>
      <c r="J4820">
        <v>1435225.99529023</v>
      </c>
    </row>
    <row r="4821" spans="1:10" x14ac:dyDescent="0.4">
      <c r="A4821">
        <v>210001833</v>
      </c>
      <c r="B4821" t="s">
        <v>2351</v>
      </c>
      <c r="C4821" t="s">
        <v>9914</v>
      </c>
      <c r="D4821" t="s">
        <v>2775</v>
      </c>
      <c r="F4821" t="s">
        <v>7577</v>
      </c>
      <c r="G4821" t="s">
        <v>2775</v>
      </c>
      <c r="H4821" t="s">
        <v>7577</v>
      </c>
      <c r="I4821" t="s">
        <v>733</v>
      </c>
      <c r="J4821">
        <v>1158604.8124234159</v>
      </c>
    </row>
    <row r="4822" spans="1:10" x14ac:dyDescent="0.4">
      <c r="A4822">
        <v>210001833</v>
      </c>
      <c r="B4822" t="s">
        <v>2351</v>
      </c>
      <c r="C4822" t="s">
        <v>9914</v>
      </c>
      <c r="D4822" t="s">
        <v>2775</v>
      </c>
      <c r="F4822" t="s">
        <v>9944</v>
      </c>
      <c r="G4822" t="s">
        <v>2775</v>
      </c>
      <c r="H4822" t="s">
        <v>9944</v>
      </c>
      <c r="I4822" t="s">
        <v>733</v>
      </c>
      <c r="J4822">
        <v>10467135.92590351</v>
      </c>
    </row>
    <row r="4823" spans="1:10" x14ac:dyDescent="0.4">
      <c r="A4823">
        <v>210001833</v>
      </c>
      <c r="B4823" t="s">
        <v>2351</v>
      </c>
      <c r="C4823" t="s">
        <v>9914</v>
      </c>
      <c r="D4823" t="s">
        <v>2775</v>
      </c>
      <c r="F4823" t="s">
        <v>9945</v>
      </c>
      <c r="G4823" t="s">
        <v>2775</v>
      </c>
      <c r="H4823" t="s">
        <v>9945</v>
      </c>
      <c r="I4823" t="s">
        <v>733</v>
      </c>
      <c r="J4823">
        <v>6855498.8160576094</v>
      </c>
    </row>
    <row r="4824" spans="1:10" x14ac:dyDescent="0.4">
      <c r="A4824">
        <v>210001833</v>
      </c>
      <c r="B4824" t="s">
        <v>2351</v>
      </c>
      <c r="C4824" t="s">
        <v>9914</v>
      </c>
      <c r="D4824" t="s">
        <v>2775</v>
      </c>
      <c r="F4824" t="s">
        <v>9946</v>
      </c>
      <c r="G4824" t="s">
        <v>2775</v>
      </c>
      <c r="H4824" t="s">
        <v>9946</v>
      </c>
      <c r="I4824" t="s">
        <v>733</v>
      </c>
      <c r="J4824">
        <v>19968335.895500951</v>
      </c>
    </row>
    <row r="4825" spans="1:10" x14ac:dyDescent="0.4">
      <c r="A4825">
        <v>210001833</v>
      </c>
      <c r="B4825" t="s">
        <v>2351</v>
      </c>
      <c r="C4825" t="s">
        <v>9914</v>
      </c>
      <c r="D4825" t="s">
        <v>2775</v>
      </c>
      <c r="F4825" t="s">
        <v>7584</v>
      </c>
      <c r="G4825" t="s">
        <v>2775</v>
      </c>
      <c r="H4825" t="s">
        <v>7584</v>
      </c>
      <c r="I4825" t="s">
        <v>733</v>
      </c>
      <c r="J4825">
        <v>38681226.342801332</v>
      </c>
    </row>
    <row r="4826" spans="1:10" x14ac:dyDescent="0.4">
      <c r="A4826">
        <v>210001833</v>
      </c>
      <c r="B4826" t="s">
        <v>2351</v>
      </c>
      <c r="C4826" t="s">
        <v>9914</v>
      </c>
      <c r="D4826" t="s">
        <v>2775</v>
      </c>
      <c r="F4826" t="s">
        <v>7585</v>
      </c>
      <c r="G4826" t="s">
        <v>2775</v>
      </c>
      <c r="H4826" t="s">
        <v>7585</v>
      </c>
      <c r="I4826" t="s">
        <v>733</v>
      </c>
      <c r="J4826">
        <v>2857472.950444391</v>
      </c>
    </row>
    <row r="4827" spans="1:10" x14ac:dyDescent="0.4">
      <c r="A4827">
        <v>210001833</v>
      </c>
      <c r="B4827" t="s">
        <v>2351</v>
      </c>
      <c r="C4827" t="s">
        <v>9914</v>
      </c>
      <c r="D4827" t="s">
        <v>2775</v>
      </c>
      <c r="F4827" t="s">
        <v>7589</v>
      </c>
      <c r="G4827" t="s">
        <v>2775</v>
      </c>
      <c r="H4827" t="s">
        <v>7589</v>
      </c>
      <c r="I4827" t="s">
        <v>733</v>
      </c>
      <c r="J4827">
        <v>6109521.1179490108</v>
      </c>
    </row>
    <row r="4828" spans="1:10" x14ac:dyDescent="0.4">
      <c r="A4828">
        <v>210001833</v>
      </c>
      <c r="B4828" t="s">
        <v>2351</v>
      </c>
      <c r="C4828" t="s">
        <v>9914</v>
      </c>
      <c r="D4828" t="s">
        <v>2775</v>
      </c>
      <c r="F4828" t="s">
        <v>9953</v>
      </c>
      <c r="G4828" t="s">
        <v>2775</v>
      </c>
      <c r="H4828" t="s">
        <v>9953</v>
      </c>
      <c r="I4828" t="s">
        <v>733</v>
      </c>
      <c r="J4828">
        <v>6857762.6021278528</v>
      </c>
    </row>
    <row r="4829" spans="1:10" x14ac:dyDescent="0.4">
      <c r="A4829">
        <v>210001833</v>
      </c>
      <c r="B4829" t="s">
        <v>2351</v>
      </c>
      <c r="C4829" t="s">
        <v>9914</v>
      </c>
      <c r="D4829" t="s">
        <v>2775</v>
      </c>
      <c r="F4829" t="s">
        <v>7595</v>
      </c>
      <c r="G4829" t="s">
        <v>2775</v>
      </c>
      <c r="H4829" t="s">
        <v>7595</v>
      </c>
      <c r="I4829" t="s">
        <v>733</v>
      </c>
      <c r="J4829">
        <v>1674441.706657473</v>
      </c>
    </row>
    <row r="4830" spans="1:10" x14ac:dyDescent="0.4">
      <c r="A4830">
        <v>210001833</v>
      </c>
      <c r="B4830" t="s">
        <v>2351</v>
      </c>
      <c r="C4830" t="s">
        <v>9914</v>
      </c>
      <c r="D4830" t="s">
        <v>2775</v>
      </c>
      <c r="F4830" t="s">
        <v>9954</v>
      </c>
      <c r="G4830" t="s">
        <v>2775</v>
      </c>
      <c r="H4830" t="s">
        <v>9954</v>
      </c>
      <c r="I4830" t="s">
        <v>733</v>
      </c>
      <c r="J4830">
        <v>14137236.20934128</v>
      </c>
    </row>
    <row r="4831" spans="1:10" x14ac:dyDescent="0.4">
      <c r="A4831">
        <v>210001833</v>
      </c>
      <c r="B4831" t="s">
        <v>2351</v>
      </c>
      <c r="C4831" t="s">
        <v>9914</v>
      </c>
      <c r="D4831" t="s">
        <v>2775</v>
      </c>
      <c r="F4831" t="s">
        <v>9956</v>
      </c>
      <c r="G4831" t="s">
        <v>2775</v>
      </c>
      <c r="H4831" t="s">
        <v>9956</v>
      </c>
      <c r="I4831" t="s">
        <v>733</v>
      </c>
      <c r="J4831">
        <v>9022948.2124240883</v>
      </c>
    </row>
    <row r="4832" spans="1:10" x14ac:dyDescent="0.4">
      <c r="A4832">
        <v>210001833</v>
      </c>
      <c r="B4832" t="s">
        <v>2351</v>
      </c>
      <c r="C4832" t="s">
        <v>9914</v>
      </c>
      <c r="D4832" t="s">
        <v>2775</v>
      </c>
      <c r="F4832" t="s">
        <v>7600</v>
      </c>
      <c r="G4832" t="s">
        <v>2775</v>
      </c>
      <c r="H4832" t="s">
        <v>7600</v>
      </c>
      <c r="I4832" t="s">
        <v>733</v>
      </c>
      <c r="J4832">
        <v>15683868.327449519</v>
      </c>
    </row>
    <row r="4833" spans="1:10" x14ac:dyDescent="0.4">
      <c r="A4833">
        <v>210001833</v>
      </c>
      <c r="B4833" t="s">
        <v>2351</v>
      </c>
      <c r="C4833" t="s">
        <v>9914</v>
      </c>
      <c r="D4833" t="s">
        <v>2775</v>
      </c>
      <c r="F4833" t="s">
        <v>9958</v>
      </c>
      <c r="G4833" t="s">
        <v>2775</v>
      </c>
      <c r="H4833" t="s">
        <v>9958</v>
      </c>
      <c r="I4833" t="s">
        <v>733</v>
      </c>
      <c r="J4833">
        <v>9675565.3966746219</v>
      </c>
    </row>
    <row r="4834" spans="1:10" x14ac:dyDescent="0.4">
      <c r="A4834">
        <v>210001833</v>
      </c>
      <c r="B4834" t="s">
        <v>2351</v>
      </c>
      <c r="C4834" t="s">
        <v>9914</v>
      </c>
      <c r="D4834" t="s">
        <v>2775</v>
      </c>
      <c r="F4834" t="s">
        <v>7601</v>
      </c>
      <c r="G4834" t="s">
        <v>2775</v>
      </c>
      <c r="H4834" t="s">
        <v>7601</v>
      </c>
      <c r="I4834" t="s">
        <v>733</v>
      </c>
      <c r="J4834">
        <v>462210.31754781678</v>
      </c>
    </row>
    <row r="4835" spans="1:10" x14ac:dyDescent="0.4">
      <c r="A4835">
        <v>210001833</v>
      </c>
      <c r="B4835" t="s">
        <v>2351</v>
      </c>
      <c r="C4835" t="s">
        <v>9914</v>
      </c>
      <c r="D4835" t="s">
        <v>2775</v>
      </c>
      <c r="F4835" t="s">
        <v>9959</v>
      </c>
      <c r="G4835" t="s">
        <v>2775</v>
      </c>
      <c r="H4835" t="s">
        <v>9959</v>
      </c>
      <c r="I4835" t="s">
        <v>733</v>
      </c>
      <c r="J4835">
        <v>2207677.4138314109</v>
      </c>
    </row>
    <row r="4836" spans="1:10" x14ac:dyDescent="0.4">
      <c r="A4836">
        <v>210001833</v>
      </c>
      <c r="B4836" t="s">
        <v>2351</v>
      </c>
      <c r="C4836" t="s">
        <v>9914</v>
      </c>
      <c r="D4836" t="s">
        <v>2775</v>
      </c>
      <c r="F4836" t="s">
        <v>7605</v>
      </c>
      <c r="G4836" t="s">
        <v>2775</v>
      </c>
      <c r="H4836" t="s">
        <v>7605</v>
      </c>
      <c r="I4836" t="s">
        <v>733</v>
      </c>
      <c r="J4836">
        <v>5847292.9431843637</v>
      </c>
    </row>
    <row r="4837" spans="1:10" x14ac:dyDescent="0.4">
      <c r="A4837">
        <v>210001833</v>
      </c>
      <c r="B4837" t="s">
        <v>2351</v>
      </c>
      <c r="C4837" t="s">
        <v>9914</v>
      </c>
      <c r="D4837" t="s">
        <v>2775</v>
      </c>
      <c r="F4837" t="s">
        <v>7606</v>
      </c>
      <c r="G4837" t="s">
        <v>2775</v>
      </c>
      <c r="H4837" t="s">
        <v>7606</v>
      </c>
      <c r="I4837" t="s">
        <v>733</v>
      </c>
      <c r="J4837">
        <v>6083296.2343185926</v>
      </c>
    </row>
    <row r="4838" spans="1:10" x14ac:dyDescent="0.4">
      <c r="A4838">
        <v>210001833</v>
      </c>
      <c r="B4838" t="s">
        <v>2351</v>
      </c>
      <c r="C4838" t="s">
        <v>9914</v>
      </c>
      <c r="D4838" t="s">
        <v>2775</v>
      </c>
      <c r="F4838" t="s">
        <v>7609</v>
      </c>
      <c r="G4838" t="s">
        <v>2775</v>
      </c>
      <c r="H4838" t="s">
        <v>7609</v>
      </c>
      <c r="I4838" t="s">
        <v>733</v>
      </c>
      <c r="J4838">
        <v>5799496.5139568094</v>
      </c>
    </row>
    <row r="4839" spans="1:10" x14ac:dyDescent="0.4">
      <c r="A4839">
        <v>210001833</v>
      </c>
      <c r="B4839" t="s">
        <v>2351</v>
      </c>
      <c r="C4839" t="s">
        <v>9914</v>
      </c>
      <c r="D4839" t="s">
        <v>2775</v>
      </c>
      <c r="F4839" t="s">
        <v>10013</v>
      </c>
      <c r="G4839" t="s">
        <v>2775</v>
      </c>
      <c r="H4839" t="s">
        <v>10013</v>
      </c>
      <c r="I4839" t="s">
        <v>733</v>
      </c>
      <c r="J4839">
        <v>18066899.328944329</v>
      </c>
    </row>
    <row r="4840" spans="1:10" x14ac:dyDescent="0.4">
      <c r="A4840">
        <v>210001833</v>
      </c>
      <c r="B4840" t="s">
        <v>2351</v>
      </c>
      <c r="C4840" t="s">
        <v>9914</v>
      </c>
      <c r="D4840" t="s">
        <v>2775</v>
      </c>
      <c r="F4840" t="s">
        <v>9961</v>
      </c>
      <c r="G4840" t="s">
        <v>2775</v>
      </c>
      <c r="H4840" t="s">
        <v>9961</v>
      </c>
      <c r="I4840" t="s">
        <v>733</v>
      </c>
      <c r="J4840">
        <v>7737089.8763631415</v>
      </c>
    </row>
    <row r="4841" spans="1:10" x14ac:dyDescent="0.4">
      <c r="A4841">
        <v>210001833</v>
      </c>
      <c r="B4841" t="s">
        <v>2351</v>
      </c>
      <c r="C4841" t="s">
        <v>9914</v>
      </c>
      <c r="D4841" t="s">
        <v>2775</v>
      </c>
      <c r="F4841" t="s">
        <v>9963</v>
      </c>
      <c r="G4841" t="s">
        <v>2775</v>
      </c>
      <c r="H4841" t="s">
        <v>9963</v>
      </c>
      <c r="I4841" t="s">
        <v>733</v>
      </c>
      <c r="J4841">
        <v>5736433.9019999942</v>
      </c>
    </row>
    <row r="4842" spans="1:10" x14ac:dyDescent="0.4">
      <c r="A4842">
        <v>210001833</v>
      </c>
      <c r="B4842" t="s">
        <v>2351</v>
      </c>
      <c r="C4842" t="s">
        <v>9914</v>
      </c>
      <c r="D4842" t="s">
        <v>2775</v>
      </c>
      <c r="F4842" t="s">
        <v>7612</v>
      </c>
      <c r="G4842" t="s">
        <v>2775</v>
      </c>
      <c r="H4842" t="s">
        <v>7612</v>
      </c>
      <c r="I4842" t="s">
        <v>733</v>
      </c>
      <c r="J4842">
        <v>1603316.602644925</v>
      </c>
    </row>
    <row r="4843" spans="1:10" x14ac:dyDescent="0.4">
      <c r="A4843">
        <v>210001833</v>
      </c>
      <c r="B4843" t="s">
        <v>2351</v>
      </c>
      <c r="C4843" t="s">
        <v>9914</v>
      </c>
      <c r="D4843" t="s">
        <v>2775</v>
      </c>
      <c r="F4843" t="s">
        <v>7613</v>
      </c>
      <c r="G4843" t="s">
        <v>2775</v>
      </c>
      <c r="H4843" t="s">
        <v>7613</v>
      </c>
      <c r="I4843" t="s">
        <v>733</v>
      </c>
      <c r="J4843">
        <v>2597014.48145688</v>
      </c>
    </row>
    <row r="4844" spans="1:10" x14ac:dyDescent="0.4">
      <c r="A4844">
        <v>210001833</v>
      </c>
      <c r="B4844" t="s">
        <v>2351</v>
      </c>
      <c r="C4844" t="s">
        <v>9914</v>
      </c>
      <c r="D4844" t="s">
        <v>2775</v>
      </c>
      <c r="F4844" t="s">
        <v>7615</v>
      </c>
      <c r="G4844" t="s">
        <v>2775</v>
      </c>
      <c r="H4844" t="s">
        <v>7615</v>
      </c>
      <c r="I4844" t="s">
        <v>733</v>
      </c>
      <c r="J4844">
        <v>35385132.264657751</v>
      </c>
    </row>
    <row r="4845" spans="1:10" x14ac:dyDescent="0.4">
      <c r="A4845">
        <v>210001833</v>
      </c>
      <c r="B4845" t="s">
        <v>2351</v>
      </c>
      <c r="C4845" t="s">
        <v>9914</v>
      </c>
      <c r="D4845" t="s">
        <v>2775</v>
      </c>
      <c r="F4845" t="s">
        <v>7618</v>
      </c>
      <c r="G4845" t="s">
        <v>2775</v>
      </c>
      <c r="H4845" t="s">
        <v>7618</v>
      </c>
      <c r="I4845" t="s">
        <v>733</v>
      </c>
      <c r="J4845">
        <v>6985936.0134383729</v>
      </c>
    </row>
    <row r="4846" spans="1:10" x14ac:dyDescent="0.4">
      <c r="A4846">
        <v>210001833</v>
      </c>
      <c r="B4846" t="s">
        <v>2351</v>
      </c>
      <c r="C4846" t="s">
        <v>9914</v>
      </c>
      <c r="D4846" t="s">
        <v>2775</v>
      </c>
      <c r="F4846" t="s">
        <v>9964</v>
      </c>
      <c r="G4846" t="s">
        <v>2775</v>
      </c>
      <c r="H4846" t="s">
        <v>9964</v>
      </c>
      <c r="I4846" t="s">
        <v>733</v>
      </c>
      <c r="J4846">
        <v>10571045.50318335</v>
      </c>
    </row>
    <row r="4847" spans="1:10" x14ac:dyDescent="0.4">
      <c r="A4847">
        <v>210001833</v>
      </c>
      <c r="B4847" t="s">
        <v>2351</v>
      </c>
      <c r="C4847" t="s">
        <v>9914</v>
      </c>
      <c r="D4847" t="s">
        <v>2775</v>
      </c>
      <c r="F4847" t="s">
        <v>7620</v>
      </c>
      <c r="G4847" t="s">
        <v>2775</v>
      </c>
      <c r="H4847" t="s">
        <v>7620</v>
      </c>
      <c r="I4847" t="s">
        <v>733</v>
      </c>
      <c r="J4847">
        <v>9081016.121781474</v>
      </c>
    </row>
    <row r="4848" spans="1:10" x14ac:dyDescent="0.4">
      <c r="A4848">
        <v>210001833</v>
      </c>
      <c r="B4848" t="s">
        <v>2351</v>
      </c>
      <c r="C4848" t="s">
        <v>9914</v>
      </c>
      <c r="D4848" t="s">
        <v>2775</v>
      </c>
      <c r="F4848" t="s">
        <v>9967</v>
      </c>
      <c r="G4848" t="s">
        <v>2775</v>
      </c>
      <c r="H4848" t="s">
        <v>9967</v>
      </c>
      <c r="I4848" t="s">
        <v>733</v>
      </c>
      <c r="J4848">
        <v>7540715.4180474719</v>
      </c>
    </row>
    <row r="4849" spans="1:10" x14ac:dyDescent="0.4">
      <c r="A4849">
        <v>210001833</v>
      </c>
      <c r="B4849" t="s">
        <v>2351</v>
      </c>
      <c r="C4849" t="s">
        <v>9914</v>
      </c>
      <c r="D4849" t="s">
        <v>2775</v>
      </c>
      <c r="F4849" t="s">
        <v>7621</v>
      </c>
      <c r="G4849" t="s">
        <v>2775</v>
      </c>
      <c r="H4849" t="s">
        <v>7621</v>
      </c>
      <c r="I4849" t="s">
        <v>733</v>
      </c>
      <c r="J4849">
        <v>7173379.2967102434</v>
      </c>
    </row>
    <row r="4850" spans="1:10" x14ac:dyDescent="0.4">
      <c r="A4850">
        <v>210001833</v>
      </c>
      <c r="B4850" t="s">
        <v>2351</v>
      </c>
      <c r="C4850" t="s">
        <v>9914</v>
      </c>
      <c r="D4850" t="s">
        <v>2775</v>
      </c>
      <c r="F4850" t="s">
        <v>9969</v>
      </c>
      <c r="G4850" t="s">
        <v>2775</v>
      </c>
      <c r="H4850" t="s">
        <v>9969</v>
      </c>
      <c r="I4850" t="s">
        <v>733</v>
      </c>
      <c r="J4850">
        <v>9853790.0400048867</v>
      </c>
    </row>
    <row r="4851" spans="1:10" x14ac:dyDescent="0.4">
      <c r="A4851">
        <v>210001833</v>
      </c>
      <c r="B4851" t="s">
        <v>2351</v>
      </c>
      <c r="C4851" t="s">
        <v>9914</v>
      </c>
      <c r="D4851" t="s">
        <v>2775</v>
      </c>
      <c r="F4851" t="s">
        <v>9972</v>
      </c>
      <c r="G4851" t="s">
        <v>2775</v>
      </c>
      <c r="H4851" t="s">
        <v>9972</v>
      </c>
      <c r="I4851" t="s">
        <v>733</v>
      </c>
      <c r="J4851">
        <v>6197492.5633009644</v>
      </c>
    </row>
    <row r="4852" spans="1:10" x14ac:dyDescent="0.4">
      <c r="A4852">
        <v>210001833</v>
      </c>
      <c r="B4852" t="s">
        <v>2351</v>
      </c>
      <c r="C4852" t="s">
        <v>9914</v>
      </c>
      <c r="D4852" t="s">
        <v>2775</v>
      </c>
      <c r="F4852" t="s">
        <v>7630</v>
      </c>
      <c r="G4852" t="s">
        <v>2775</v>
      </c>
      <c r="H4852" t="s">
        <v>7630</v>
      </c>
      <c r="I4852" t="s">
        <v>733</v>
      </c>
      <c r="J4852">
        <v>5130745.3623167528</v>
      </c>
    </row>
    <row r="4853" spans="1:10" x14ac:dyDescent="0.4">
      <c r="A4853">
        <v>210001833</v>
      </c>
      <c r="B4853" t="s">
        <v>2351</v>
      </c>
      <c r="C4853" t="s">
        <v>9914</v>
      </c>
      <c r="D4853" t="s">
        <v>2775</v>
      </c>
      <c r="F4853" t="s">
        <v>7631</v>
      </c>
      <c r="G4853" t="s">
        <v>2775</v>
      </c>
      <c r="H4853" t="s">
        <v>7631</v>
      </c>
      <c r="I4853" t="s">
        <v>733</v>
      </c>
      <c r="J4853">
        <v>10097024.869974621</v>
      </c>
    </row>
    <row r="4854" spans="1:10" x14ac:dyDescent="0.4">
      <c r="A4854">
        <v>210001833</v>
      </c>
      <c r="B4854" t="s">
        <v>2351</v>
      </c>
      <c r="C4854" t="s">
        <v>9914</v>
      </c>
      <c r="D4854" t="s">
        <v>2775</v>
      </c>
      <c r="F4854" t="s">
        <v>7632</v>
      </c>
      <c r="G4854" t="s">
        <v>2775</v>
      </c>
      <c r="H4854" t="s">
        <v>7632</v>
      </c>
      <c r="I4854" t="s">
        <v>733</v>
      </c>
      <c r="J4854">
        <v>1679847.8433918911</v>
      </c>
    </row>
    <row r="4855" spans="1:10" x14ac:dyDescent="0.4">
      <c r="A4855">
        <v>210001833</v>
      </c>
      <c r="B4855" t="s">
        <v>2351</v>
      </c>
      <c r="C4855" t="s">
        <v>9914</v>
      </c>
      <c r="D4855" t="s">
        <v>2775</v>
      </c>
      <c r="F4855" t="s">
        <v>9973</v>
      </c>
      <c r="G4855" t="s">
        <v>2775</v>
      </c>
      <c r="H4855" t="s">
        <v>9973</v>
      </c>
      <c r="I4855" t="s">
        <v>733</v>
      </c>
      <c r="J4855">
        <v>19978478.016426768</v>
      </c>
    </row>
    <row r="4856" spans="1:10" x14ac:dyDescent="0.4">
      <c r="A4856">
        <v>210001833</v>
      </c>
      <c r="B4856" t="s">
        <v>2351</v>
      </c>
      <c r="C4856" t="s">
        <v>9914</v>
      </c>
      <c r="D4856" t="s">
        <v>2775</v>
      </c>
      <c r="F4856" t="s">
        <v>7635</v>
      </c>
      <c r="G4856" t="s">
        <v>2775</v>
      </c>
      <c r="H4856" t="s">
        <v>7635</v>
      </c>
      <c r="I4856" t="s">
        <v>733</v>
      </c>
      <c r="J4856">
        <v>37556618.746182837</v>
      </c>
    </row>
    <row r="4857" spans="1:10" x14ac:dyDescent="0.4">
      <c r="A4857">
        <v>210001833</v>
      </c>
      <c r="B4857" t="s">
        <v>2351</v>
      </c>
      <c r="C4857" t="s">
        <v>9914</v>
      </c>
      <c r="D4857" t="s">
        <v>2775</v>
      </c>
      <c r="F4857" t="s">
        <v>7636</v>
      </c>
      <c r="G4857" t="s">
        <v>2775</v>
      </c>
      <c r="H4857" t="s">
        <v>7636</v>
      </c>
      <c r="I4857" t="s">
        <v>733</v>
      </c>
      <c r="J4857">
        <v>1061787.533169202</v>
      </c>
    </row>
    <row r="4858" spans="1:10" x14ac:dyDescent="0.4">
      <c r="A4858">
        <v>210001833</v>
      </c>
      <c r="B4858" t="s">
        <v>2351</v>
      </c>
      <c r="C4858" t="s">
        <v>9914</v>
      </c>
      <c r="D4858" t="s">
        <v>2775</v>
      </c>
      <c r="F4858" t="s">
        <v>10014</v>
      </c>
      <c r="G4858" t="s">
        <v>2775</v>
      </c>
      <c r="H4858" t="s">
        <v>10014</v>
      </c>
      <c r="I4858" t="s">
        <v>733</v>
      </c>
      <c r="J4858">
        <v>63787113.33207465</v>
      </c>
    </row>
    <row r="4859" spans="1:10" x14ac:dyDescent="0.4">
      <c r="A4859">
        <v>210001833</v>
      </c>
      <c r="B4859" t="s">
        <v>2351</v>
      </c>
      <c r="C4859" t="s">
        <v>9914</v>
      </c>
      <c r="D4859" t="s">
        <v>2775</v>
      </c>
      <c r="F4859" t="s">
        <v>7639</v>
      </c>
      <c r="G4859" t="s">
        <v>2775</v>
      </c>
      <c r="H4859" t="s">
        <v>7639</v>
      </c>
      <c r="I4859" t="s">
        <v>733</v>
      </c>
      <c r="J4859">
        <v>1150373.4347402209</v>
      </c>
    </row>
    <row r="4860" spans="1:10" x14ac:dyDescent="0.4">
      <c r="A4860">
        <v>210001833</v>
      </c>
      <c r="B4860" t="s">
        <v>2351</v>
      </c>
      <c r="C4860" t="s">
        <v>9914</v>
      </c>
      <c r="D4860" t="s">
        <v>2775</v>
      </c>
      <c r="F4860" t="s">
        <v>9974</v>
      </c>
      <c r="G4860" t="s">
        <v>2775</v>
      </c>
      <c r="H4860" t="s">
        <v>9974</v>
      </c>
      <c r="I4860" t="s">
        <v>733</v>
      </c>
      <c r="J4860">
        <v>6613165.9072047509</v>
      </c>
    </row>
    <row r="4861" spans="1:10" x14ac:dyDescent="0.4">
      <c r="A4861">
        <v>210001833</v>
      </c>
      <c r="B4861" t="s">
        <v>2351</v>
      </c>
      <c r="C4861" t="s">
        <v>9914</v>
      </c>
      <c r="D4861" t="s">
        <v>2775</v>
      </c>
      <c r="F4861" t="s">
        <v>7640</v>
      </c>
      <c r="G4861" t="s">
        <v>2775</v>
      </c>
      <c r="H4861" t="s">
        <v>7640</v>
      </c>
      <c r="I4861" t="s">
        <v>733</v>
      </c>
      <c r="J4861">
        <v>4205337.4649627069</v>
      </c>
    </row>
    <row r="4862" spans="1:10" x14ac:dyDescent="0.4">
      <c r="A4862">
        <v>210001833</v>
      </c>
      <c r="B4862" t="s">
        <v>2351</v>
      </c>
      <c r="C4862" t="s">
        <v>9914</v>
      </c>
      <c r="D4862" t="s">
        <v>2775</v>
      </c>
      <c r="F4862" t="s">
        <v>9976</v>
      </c>
      <c r="G4862" t="s">
        <v>2775</v>
      </c>
      <c r="H4862" t="s">
        <v>9976</v>
      </c>
      <c r="I4862" t="s">
        <v>733</v>
      </c>
      <c r="J4862">
        <v>2921964.8019400002</v>
      </c>
    </row>
    <row r="4863" spans="1:10" x14ac:dyDescent="0.4">
      <c r="A4863">
        <v>210001833</v>
      </c>
      <c r="B4863" t="s">
        <v>2351</v>
      </c>
      <c r="C4863" t="s">
        <v>9914</v>
      </c>
      <c r="D4863" t="s">
        <v>2775</v>
      </c>
      <c r="F4863" t="s">
        <v>7647</v>
      </c>
      <c r="G4863" t="s">
        <v>2775</v>
      </c>
      <c r="H4863" t="s">
        <v>7647</v>
      </c>
      <c r="I4863" t="s">
        <v>733</v>
      </c>
      <c r="J4863">
        <v>9117712.8126423862</v>
      </c>
    </row>
    <row r="4864" spans="1:10" x14ac:dyDescent="0.4">
      <c r="A4864">
        <v>210001833</v>
      </c>
      <c r="B4864" t="s">
        <v>2351</v>
      </c>
      <c r="C4864" t="s">
        <v>9914</v>
      </c>
      <c r="D4864" t="s">
        <v>2775</v>
      </c>
      <c r="F4864" t="s">
        <v>9980</v>
      </c>
      <c r="G4864" t="s">
        <v>2775</v>
      </c>
      <c r="H4864" t="s">
        <v>9980</v>
      </c>
      <c r="I4864" t="s">
        <v>733</v>
      </c>
      <c r="J4864">
        <v>21296315.924041148</v>
      </c>
    </row>
    <row r="4865" spans="1:10" x14ac:dyDescent="0.4">
      <c r="A4865">
        <v>210001833</v>
      </c>
      <c r="B4865" t="s">
        <v>2351</v>
      </c>
      <c r="C4865" t="s">
        <v>9914</v>
      </c>
      <c r="D4865" t="s">
        <v>2775</v>
      </c>
      <c r="F4865" t="s">
        <v>9981</v>
      </c>
      <c r="G4865" t="s">
        <v>2775</v>
      </c>
      <c r="H4865" t="s">
        <v>9981</v>
      </c>
      <c r="I4865" t="s">
        <v>733</v>
      </c>
      <c r="J4865">
        <v>1144424.708011189</v>
      </c>
    </row>
    <row r="4866" spans="1:10" x14ac:dyDescent="0.4">
      <c r="A4866">
        <v>210001833</v>
      </c>
      <c r="B4866" t="s">
        <v>2351</v>
      </c>
      <c r="C4866" t="s">
        <v>9914</v>
      </c>
      <c r="D4866" t="s">
        <v>2775</v>
      </c>
      <c r="F4866" t="s">
        <v>7651</v>
      </c>
      <c r="G4866" t="s">
        <v>2775</v>
      </c>
      <c r="H4866" t="s">
        <v>7651</v>
      </c>
      <c r="I4866" t="s">
        <v>733</v>
      </c>
      <c r="J4866">
        <v>9606178.5569660123</v>
      </c>
    </row>
    <row r="4867" spans="1:10" x14ac:dyDescent="0.4">
      <c r="A4867">
        <v>210001833</v>
      </c>
      <c r="B4867" t="s">
        <v>2351</v>
      </c>
      <c r="C4867" t="s">
        <v>9914</v>
      </c>
      <c r="D4867" t="s">
        <v>2775</v>
      </c>
      <c r="F4867" t="s">
        <v>7654</v>
      </c>
      <c r="G4867" t="s">
        <v>2775</v>
      </c>
      <c r="H4867" t="s">
        <v>7654</v>
      </c>
      <c r="I4867" t="s">
        <v>733</v>
      </c>
      <c r="J4867">
        <v>2154915.0284942091</v>
      </c>
    </row>
    <row r="4868" spans="1:10" x14ac:dyDescent="0.4">
      <c r="A4868">
        <v>210001833</v>
      </c>
      <c r="B4868" t="s">
        <v>2351</v>
      </c>
      <c r="C4868" t="s">
        <v>9914</v>
      </c>
      <c r="D4868" t="s">
        <v>2775</v>
      </c>
      <c r="F4868" t="s">
        <v>9985</v>
      </c>
      <c r="G4868" t="s">
        <v>2775</v>
      </c>
      <c r="H4868" t="s">
        <v>9985</v>
      </c>
      <c r="I4868" t="s">
        <v>733</v>
      </c>
      <c r="J4868">
        <v>1653821.4902065231</v>
      </c>
    </row>
    <row r="4869" spans="1:10" x14ac:dyDescent="0.4">
      <c r="A4869">
        <v>210001833</v>
      </c>
      <c r="B4869" t="s">
        <v>2351</v>
      </c>
      <c r="C4869" t="s">
        <v>9914</v>
      </c>
      <c r="D4869" t="s">
        <v>2775</v>
      </c>
      <c r="F4869" t="s">
        <v>7659</v>
      </c>
      <c r="G4869" t="s">
        <v>2775</v>
      </c>
      <c r="H4869" t="s">
        <v>7659</v>
      </c>
      <c r="I4869" t="s">
        <v>733</v>
      </c>
      <c r="J4869">
        <v>576636.61844843393</v>
      </c>
    </row>
    <row r="4870" spans="1:10" x14ac:dyDescent="0.4">
      <c r="A4870">
        <v>210001833</v>
      </c>
      <c r="B4870" t="s">
        <v>2351</v>
      </c>
      <c r="C4870" t="s">
        <v>9914</v>
      </c>
      <c r="D4870" t="s">
        <v>2775</v>
      </c>
      <c r="F4870" t="s">
        <v>9988</v>
      </c>
      <c r="G4870" t="s">
        <v>2775</v>
      </c>
      <c r="H4870" t="s">
        <v>9988</v>
      </c>
      <c r="I4870" t="s">
        <v>733</v>
      </c>
      <c r="J4870">
        <v>12369902.017612491</v>
      </c>
    </row>
    <row r="4871" spans="1:10" x14ac:dyDescent="0.4">
      <c r="A4871">
        <v>210001833</v>
      </c>
      <c r="B4871" t="s">
        <v>2351</v>
      </c>
      <c r="C4871" t="s">
        <v>9914</v>
      </c>
      <c r="D4871" t="s">
        <v>2775</v>
      </c>
      <c r="F4871" t="s">
        <v>7660</v>
      </c>
      <c r="G4871" t="s">
        <v>2775</v>
      </c>
      <c r="H4871" t="s">
        <v>7660</v>
      </c>
      <c r="I4871" t="s">
        <v>733</v>
      </c>
      <c r="J4871">
        <v>5339044.2239246545</v>
      </c>
    </row>
    <row r="4872" spans="1:10" x14ac:dyDescent="0.4">
      <c r="A4872">
        <v>210001833</v>
      </c>
      <c r="B4872" t="s">
        <v>2351</v>
      </c>
      <c r="C4872" t="s">
        <v>9914</v>
      </c>
      <c r="D4872" t="s">
        <v>2775</v>
      </c>
      <c r="F4872" t="s">
        <v>10015</v>
      </c>
      <c r="G4872" t="s">
        <v>2775</v>
      </c>
      <c r="H4872" t="s">
        <v>10015</v>
      </c>
      <c r="I4872" t="s">
        <v>733</v>
      </c>
      <c r="J4872">
        <v>35585270.716479108</v>
      </c>
    </row>
    <row r="4873" spans="1:10" x14ac:dyDescent="0.4">
      <c r="A4873">
        <v>210001833</v>
      </c>
      <c r="B4873" t="s">
        <v>2351</v>
      </c>
      <c r="C4873" t="s">
        <v>9914</v>
      </c>
      <c r="D4873" t="s">
        <v>2775</v>
      </c>
      <c r="F4873" t="s">
        <v>7663</v>
      </c>
      <c r="G4873" t="s">
        <v>2775</v>
      </c>
      <c r="H4873" t="s">
        <v>7663</v>
      </c>
      <c r="I4873" t="s">
        <v>733</v>
      </c>
      <c r="J4873">
        <v>705284.3468403382</v>
      </c>
    </row>
    <row r="4874" spans="1:10" x14ac:dyDescent="0.4">
      <c r="A4874">
        <v>210001833</v>
      </c>
      <c r="B4874" t="s">
        <v>2351</v>
      </c>
      <c r="C4874" t="s">
        <v>9914</v>
      </c>
      <c r="D4874" t="s">
        <v>2775</v>
      </c>
      <c r="F4874" t="s">
        <v>7664</v>
      </c>
      <c r="G4874" t="s">
        <v>2775</v>
      </c>
      <c r="H4874" t="s">
        <v>7664</v>
      </c>
      <c r="I4874" t="s">
        <v>733</v>
      </c>
      <c r="J4874">
        <v>17502273.353257481</v>
      </c>
    </row>
    <row r="4875" spans="1:10" x14ac:dyDescent="0.4">
      <c r="A4875">
        <v>210001833</v>
      </c>
      <c r="B4875" t="s">
        <v>2351</v>
      </c>
      <c r="C4875" t="s">
        <v>9914</v>
      </c>
      <c r="D4875" t="s">
        <v>2775</v>
      </c>
      <c r="F4875" t="s">
        <v>7666</v>
      </c>
      <c r="G4875" t="s">
        <v>2775</v>
      </c>
      <c r="H4875" t="s">
        <v>7666</v>
      </c>
      <c r="I4875" t="s">
        <v>733</v>
      </c>
      <c r="J4875">
        <v>3694958.8104757951</v>
      </c>
    </row>
    <row r="4876" spans="1:10" x14ac:dyDescent="0.4">
      <c r="A4876">
        <v>210001833</v>
      </c>
      <c r="B4876" t="s">
        <v>2351</v>
      </c>
      <c r="C4876" t="s">
        <v>9914</v>
      </c>
      <c r="D4876" t="s">
        <v>2775</v>
      </c>
      <c r="F4876" t="s">
        <v>9993</v>
      </c>
      <c r="G4876" t="s">
        <v>2775</v>
      </c>
      <c r="H4876" t="s">
        <v>9993</v>
      </c>
      <c r="I4876" t="s">
        <v>733</v>
      </c>
      <c r="J4876">
        <v>22158099.754559841</v>
      </c>
    </row>
    <row r="4877" spans="1:10" x14ac:dyDescent="0.4">
      <c r="A4877">
        <v>210001833</v>
      </c>
      <c r="B4877" t="s">
        <v>2351</v>
      </c>
      <c r="C4877" t="s">
        <v>9914</v>
      </c>
      <c r="D4877" t="s">
        <v>2775</v>
      </c>
      <c r="F4877" t="s">
        <v>9994</v>
      </c>
      <c r="G4877" t="s">
        <v>2775</v>
      </c>
      <c r="H4877" t="s">
        <v>9994</v>
      </c>
      <c r="I4877" t="s">
        <v>733</v>
      </c>
      <c r="J4877">
        <v>12998117.02535028</v>
      </c>
    </row>
    <row r="4878" spans="1:10" x14ac:dyDescent="0.4">
      <c r="A4878">
        <v>210001833</v>
      </c>
      <c r="B4878" t="s">
        <v>2351</v>
      </c>
      <c r="C4878" t="s">
        <v>9914</v>
      </c>
      <c r="D4878" t="s">
        <v>2775</v>
      </c>
      <c r="F4878" t="s">
        <v>9995</v>
      </c>
      <c r="G4878" t="s">
        <v>2775</v>
      </c>
      <c r="H4878" t="s">
        <v>9995</v>
      </c>
      <c r="I4878" t="s">
        <v>733</v>
      </c>
      <c r="J4878">
        <v>4973537.996327539</v>
      </c>
    </row>
    <row r="4879" spans="1:10" x14ac:dyDescent="0.4">
      <c r="A4879">
        <v>210001833</v>
      </c>
      <c r="B4879" t="s">
        <v>2351</v>
      </c>
      <c r="C4879" t="s">
        <v>9914</v>
      </c>
      <c r="D4879" t="s">
        <v>2775</v>
      </c>
      <c r="F4879" t="s">
        <v>7676</v>
      </c>
      <c r="G4879" t="s">
        <v>2775</v>
      </c>
      <c r="H4879" t="s">
        <v>7676</v>
      </c>
      <c r="I4879" t="s">
        <v>733</v>
      </c>
      <c r="J4879">
        <v>13757845.42718</v>
      </c>
    </row>
    <row r="4880" spans="1:10" x14ac:dyDescent="0.4">
      <c r="A4880">
        <v>210001833</v>
      </c>
      <c r="B4880" t="s">
        <v>2351</v>
      </c>
      <c r="C4880" t="s">
        <v>9914</v>
      </c>
      <c r="D4880" t="s">
        <v>2775</v>
      </c>
      <c r="F4880" t="s">
        <v>7680</v>
      </c>
      <c r="G4880" t="s">
        <v>2775</v>
      </c>
      <c r="H4880" t="s">
        <v>7680</v>
      </c>
      <c r="I4880" t="s">
        <v>733</v>
      </c>
      <c r="J4880">
        <v>2584719.0687809121</v>
      </c>
    </row>
    <row r="4881" spans="1:10" x14ac:dyDescent="0.4">
      <c r="A4881">
        <v>210001833</v>
      </c>
      <c r="B4881" t="s">
        <v>2351</v>
      </c>
      <c r="C4881" t="s">
        <v>9914</v>
      </c>
      <c r="D4881" t="s">
        <v>2775</v>
      </c>
      <c r="F4881" t="s">
        <v>10016</v>
      </c>
      <c r="G4881" t="s">
        <v>2775</v>
      </c>
      <c r="H4881" t="s">
        <v>10016</v>
      </c>
      <c r="I4881" t="s">
        <v>733</v>
      </c>
      <c r="J4881">
        <v>14766487.88736679</v>
      </c>
    </row>
    <row r="4882" spans="1:10" x14ac:dyDescent="0.4">
      <c r="A4882">
        <v>210001833</v>
      </c>
      <c r="B4882" t="s">
        <v>2351</v>
      </c>
      <c r="C4882" t="s">
        <v>9914</v>
      </c>
      <c r="D4882" t="s">
        <v>2775</v>
      </c>
      <c r="F4882" t="s">
        <v>7685</v>
      </c>
      <c r="G4882" t="s">
        <v>2775</v>
      </c>
      <c r="H4882" t="s">
        <v>7685</v>
      </c>
      <c r="I4882" t="s">
        <v>733</v>
      </c>
      <c r="J4882">
        <v>2403447.2975338749</v>
      </c>
    </row>
    <row r="4883" spans="1:10" x14ac:dyDescent="0.4">
      <c r="A4883">
        <v>210001833</v>
      </c>
      <c r="B4883" t="s">
        <v>2351</v>
      </c>
      <c r="C4883" t="s">
        <v>9914</v>
      </c>
      <c r="D4883" t="s">
        <v>2775</v>
      </c>
      <c r="F4883" t="s">
        <v>9998</v>
      </c>
      <c r="G4883" t="s">
        <v>2775</v>
      </c>
      <c r="H4883" t="s">
        <v>9998</v>
      </c>
      <c r="I4883" t="s">
        <v>733</v>
      </c>
      <c r="J4883">
        <v>18370803.62559662</v>
      </c>
    </row>
    <row r="4884" spans="1:10" x14ac:dyDescent="0.4">
      <c r="A4884">
        <v>210001833</v>
      </c>
      <c r="B4884" t="s">
        <v>2351</v>
      </c>
      <c r="C4884" t="s">
        <v>9914</v>
      </c>
      <c r="D4884" t="s">
        <v>2775</v>
      </c>
      <c r="F4884" t="s">
        <v>10000</v>
      </c>
      <c r="G4884" t="s">
        <v>2775</v>
      </c>
      <c r="H4884" t="s">
        <v>10000</v>
      </c>
      <c r="I4884" t="s">
        <v>733</v>
      </c>
      <c r="J4884">
        <v>10726529.87644132</v>
      </c>
    </row>
    <row r="4885" spans="1:10" x14ac:dyDescent="0.4">
      <c r="A4885">
        <v>210001833</v>
      </c>
      <c r="B4885" t="s">
        <v>2351</v>
      </c>
      <c r="C4885" t="s">
        <v>9914</v>
      </c>
      <c r="D4885" t="s">
        <v>2775</v>
      </c>
      <c r="F4885" t="s">
        <v>7690</v>
      </c>
      <c r="G4885" t="s">
        <v>2775</v>
      </c>
      <c r="H4885" t="s">
        <v>7690</v>
      </c>
      <c r="I4885" t="s">
        <v>733</v>
      </c>
      <c r="J4885">
        <v>3341535.9901925139</v>
      </c>
    </row>
    <row r="4886" spans="1:10" x14ac:dyDescent="0.4">
      <c r="A4886">
        <v>210001833</v>
      </c>
      <c r="B4886" t="s">
        <v>2351</v>
      </c>
      <c r="C4886" t="s">
        <v>9914</v>
      </c>
      <c r="D4886" t="s">
        <v>2775</v>
      </c>
      <c r="F4886" t="s">
        <v>7691</v>
      </c>
      <c r="G4886" t="s">
        <v>2775</v>
      </c>
      <c r="H4886" t="s">
        <v>7691</v>
      </c>
      <c r="I4886" t="s">
        <v>733</v>
      </c>
      <c r="J4886">
        <v>13688790.968759481</v>
      </c>
    </row>
    <row r="4887" spans="1:10" x14ac:dyDescent="0.4">
      <c r="A4887">
        <v>210001833</v>
      </c>
      <c r="B4887" t="s">
        <v>2351</v>
      </c>
      <c r="C4887" t="s">
        <v>9914</v>
      </c>
      <c r="D4887" t="s">
        <v>2775</v>
      </c>
      <c r="F4887" t="s">
        <v>7693</v>
      </c>
      <c r="G4887" t="s">
        <v>2775</v>
      </c>
      <c r="H4887" t="s">
        <v>7693</v>
      </c>
      <c r="I4887" t="s">
        <v>733</v>
      </c>
      <c r="J4887">
        <v>14681807.01676695</v>
      </c>
    </row>
    <row r="4888" spans="1:10" x14ac:dyDescent="0.4">
      <c r="A4888">
        <v>210001833</v>
      </c>
      <c r="B4888" t="s">
        <v>2351</v>
      </c>
      <c r="C4888" t="s">
        <v>9914</v>
      </c>
      <c r="D4888" t="s">
        <v>2775</v>
      </c>
      <c r="F4888" t="s">
        <v>10004</v>
      </c>
      <c r="G4888" t="s">
        <v>2775</v>
      </c>
      <c r="H4888" t="s">
        <v>10004</v>
      </c>
      <c r="I4888" t="s">
        <v>733</v>
      </c>
      <c r="J4888">
        <v>4660165.3246036703</v>
      </c>
    </row>
    <row r="4889" spans="1:10" x14ac:dyDescent="0.4">
      <c r="A4889">
        <v>210001833</v>
      </c>
      <c r="B4889" t="s">
        <v>2351</v>
      </c>
      <c r="C4889" t="s">
        <v>9914</v>
      </c>
      <c r="D4889" t="s">
        <v>2775</v>
      </c>
      <c r="F4889" t="s">
        <v>10005</v>
      </c>
      <c r="G4889" t="s">
        <v>2775</v>
      </c>
      <c r="H4889" t="s">
        <v>10005</v>
      </c>
      <c r="I4889" t="s">
        <v>733</v>
      </c>
      <c r="J4889">
        <v>10746186.187156809</v>
      </c>
    </row>
    <row r="4890" spans="1:10" x14ac:dyDescent="0.4">
      <c r="A4890">
        <v>210001833</v>
      </c>
      <c r="B4890" t="s">
        <v>2351</v>
      </c>
      <c r="C4890" t="s">
        <v>9914</v>
      </c>
      <c r="D4890" t="s">
        <v>2775</v>
      </c>
      <c r="F4890" t="s">
        <v>7695</v>
      </c>
      <c r="G4890" t="s">
        <v>2775</v>
      </c>
      <c r="H4890" t="s">
        <v>7695</v>
      </c>
      <c r="I4890" t="s">
        <v>733</v>
      </c>
      <c r="J4890">
        <v>4479655.3353358274</v>
      </c>
    </row>
    <row r="4891" spans="1:10" x14ac:dyDescent="0.4">
      <c r="A4891">
        <v>210001833</v>
      </c>
      <c r="B4891" t="s">
        <v>2351</v>
      </c>
      <c r="C4891" t="s">
        <v>9914</v>
      </c>
      <c r="D4891" t="s">
        <v>2775</v>
      </c>
      <c r="F4891" t="s">
        <v>7696</v>
      </c>
      <c r="G4891" t="s">
        <v>2775</v>
      </c>
      <c r="H4891" t="s">
        <v>7696</v>
      </c>
      <c r="I4891" t="s">
        <v>733</v>
      </c>
      <c r="J4891">
        <v>3667750.2578981882</v>
      </c>
    </row>
    <row r="4892" spans="1:10" x14ac:dyDescent="0.4">
      <c r="A4892">
        <v>210001833</v>
      </c>
      <c r="B4892" t="s">
        <v>2351</v>
      </c>
      <c r="C4892" t="s">
        <v>9914</v>
      </c>
      <c r="D4892" t="s">
        <v>2775</v>
      </c>
      <c r="F4892" t="s">
        <v>7697</v>
      </c>
      <c r="G4892" t="s">
        <v>2775</v>
      </c>
      <c r="H4892" t="s">
        <v>7697</v>
      </c>
      <c r="I4892" t="s">
        <v>733</v>
      </c>
      <c r="J4892">
        <v>33060682.117697369</v>
      </c>
    </row>
    <row r="4893" spans="1:10" x14ac:dyDescent="0.4">
      <c r="A4893">
        <v>210001833</v>
      </c>
      <c r="B4893" t="s">
        <v>2351</v>
      </c>
      <c r="C4893" t="s">
        <v>9914</v>
      </c>
      <c r="D4893" t="s">
        <v>2775</v>
      </c>
      <c r="F4893" t="s">
        <v>10008</v>
      </c>
      <c r="G4893" t="s">
        <v>2775</v>
      </c>
      <c r="H4893" t="s">
        <v>10008</v>
      </c>
      <c r="I4893" t="s">
        <v>733</v>
      </c>
      <c r="J4893">
        <v>7711964.5459668403</v>
      </c>
    </row>
    <row r="4894" spans="1:10" x14ac:dyDescent="0.4">
      <c r="A4894">
        <v>210001833</v>
      </c>
      <c r="B4894" t="s">
        <v>2351</v>
      </c>
      <c r="C4894" t="s">
        <v>9914</v>
      </c>
      <c r="D4894" t="s">
        <v>2775</v>
      </c>
      <c r="F4894" t="s">
        <v>7698</v>
      </c>
      <c r="G4894" t="s">
        <v>2775</v>
      </c>
      <c r="H4894" t="s">
        <v>7698</v>
      </c>
      <c r="I4894" t="s">
        <v>733</v>
      </c>
      <c r="J4894">
        <v>5679138.5545554664</v>
      </c>
    </row>
    <row r="4895" spans="1:10" x14ac:dyDescent="0.4">
      <c r="A4895">
        <v>210001833</v>
      </c>
      <c r="B4895" t="s">
        <v>2351</v>
      </c>
      <c r="C4895" t="s">
        <v>9914</v>
      </c>
      <c r="D4895" t="s">
        <v>2775</v>
      </c>
      <c r="F4895" t="s">
        <v>7701</v>
      </c>
      <c r="G4895" t="s">
        <v>2775</v>
      </c>
      <c r="H4895" t="s">
        <v>7701</v>
      </c>
      <c r="I4895" t="s">
        <v>733</v>
      </c>
      <c r="J4895">
        <v>4125855.2173741721</v>
      </c>
    </row>
    <row r="4896" spans="1:10" x14ac:dyDescent="0.4">
      <c r="A4896">
        <v>210001833</v>
      </c>
      <c r="B4896" t="s">
        <v>2351</v>
      </c>
      <c r="C4896" t="s">
        <v>9914</v>
      </c>
      <c r="D4896" t="s">
        <v>2775</v>
      </c>
      <c r="F4896" t="s">
        <v>10017</v>
      </c>
      <c r="G4896" t="s">
        <v>2775</v>
      </c>
      <c r="H4896" t="s">
        <v>10017</v>
      </c>
      <c r="I4896" t="s">
        <v>733</v>
      </c>
      <c r="J4896">
        <v>2322398.3662522831</v>
      </c>
    </row>
    <row r="4897" spans="1:13" x14ac:dyDescent="0.4">
      <c r="A4897">
        <v>210001833</v>
      </c>
      <c r="B4897" t="s">
        <v>2351</v>
      </c>
      <c r="C4897" t="s">
        <v>9914</v>
      </c>
      <c r="D4897" t="s">
        <v>2775</v>
      </c>
      <c r="F4897" t="s">
        <v>10010</v>
      </c>
      <c r="G4897" t="s">
        <v>2775</v>
      </c>
      <c r="H4897" t="s">
        <v>10010</v>
      </c>
      <c r="I4897" t="s">
        <v>733</v>
      </c>
      <c r="J4897">
        <v>4680503.4661236461</v>
      </c>
    </row>
    <row r="4898" spans="1:13" x14ac:dyDescent="0.4">
      <c r="A4898">
        <v>210001839</v>
      </c>
      <c r="B4898" t="s">
        <v>2271</v>
      </c>
      <c r="C4898" t="s">
        <v>10018</v>
      </c>
      <c r="D4898" t="s">
        <v>595</v>
      </c>
      <c r="E4898" t="s">
        <v>10019</v>
      </c>
      <c r="F4898" t="s">
        <v>10020</v>
      </c>
      <c r="G4898" t="s">
        <v>595</v>
      </c>
      <c r="H4898" t="s">
        <v>10021</v>
      </c>
      <c r="I4898" t="s">
        <v>733</v>
      </c>
      <c r="J4898">
        <v>1506167902.6426899</v>
      </c>
      <c r="K4898">
        <v>5</v>
      </c>
      <c r="L4898" t="s">
        <v>10022</v>
      </c>
      <c r="M4898" t="s">
        <v>10023</v>
      </c>
    </row>
    <row r="4899" spans="1:13" x14ac:dyDescent="0.4">
      <c r="A4899">
        <v>210001839</v>
      </c>
      <c r="B4899" t="s">
        <v>2271</v>
      </c>
      <c r="C4899" t="s">
        <v>10018</v>
      </c>
      <c r="D4899" t="s">
        <v>595</v>
      </c>
      <c r="E4899" t="s">
        <v>10024</v>
      </c>
      <c r="F4899" t="s">
        <v>10025</v>
      </c>
      <c r="G4899" t="s">
        <v>595</v>
      </c>
      <c r="H4899" t="s">
        <v>10021</v>
      </c>
      <c r="I4899" t="s">
        <v>733</v>
      </c>
      <c r="J4899">
        <v>13960371125.093201</v>
      </c>
      <c r="K4899">
        <v>5</v>
      </c>
      <c r="L4899" t="s">
        <v>10022</v>
      </c>
      <c r="M4899" t="s">
        <v>10023</v>
      </c>
    </row>
    <row r="4900" spans="1:13" x14ac:dyDescent="0.4">
      <c r="A4900">
        <v>210001889</v>
      </c>
      <c r="B4900" t="s">
        <v>2372</v>
      </c>
      <c r="C4900" t="s">
        <v>10026</v>
      </c>
      <c r="D4900" t="s">
        <v>595</v>
      </c>
      <c r="F4900" t="s">
        <v>5346</v>
      </c>
      <c r="G4900" t="s">
        <v>595</v>
      </c>
      <c r="H4900" t="s">
        <v>5346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 x14ac:dyDescent="0.4">
      <c r="A4901">
        <v>210001889</v>
      </c>
      <c r="B4901" t="s">
        <v>2372</v>
      </c>
      <c r="C4901" t="s">
        <v>10026</v>
      </c>
      <c r="D4901" t="s">
        <v>595</v>
      </c>
      <c r="F4901" t="s">
        <v>10027</v>
      </c>
      <c r="G4901" t="s">
        <v>595</v>
      </c>
      <c r="H4901" t="s">
        <v>10027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 x14ac:dyDescent="0.4">
      <c r="A4902">
        <v>210001889</v>
      </c>
      <c r="B4902" t="s">
        <v>2372</v>
      </c>
      <c r="C4902" t="s">
        <v>10026</v>
      </c>
      <c r="D4902" t="s">
        <v>595</v>
      </c>
      <c r="F4902" t="s">
        <v>10028</v>
      </c>
      <c r="G4902" t="s">
        <v>595</v>
      </c>
      <c r="H4902" t="s">
        <v>10028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 x14ac:dyDescent="0.4">
      <c r="A4903">
        <v>210001889</v>
      </c>
      <c r="B4903" t="s">
        <v>2372</v>
      </c>
      <c r="C4903" t="s">
        <v>10026</v>
      </c>
      <c r="D4903" t="s">
        <v>595</v>
      </c>
      <c r="F4903" t="s">
        <v>10029</v>
      </c>
      <c r="G4903" t="s">
        <v>595</v>
      </c>
      <c r="H4903" t="s">
        <v>10029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 x14ac:dyDescent="0.4">
      <c r="A4904">
        <v>210001889</v>
      </c>
      <c r="B4904" t="s">
        <v>2372</v>
      </c>
      <c r="C4904" t="s">
        <v>10026</v>
      </c>
      <c r="D4904" t="s">
        <v>595</v>
      </c>
      <c r="F4904" t="s">
        <v>10030</v>
      </c>
      <c r="G4904" t="s">
        <v>595</v>
      </c>
      <c r="H4904" t="s">
        <v>10030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 x14ac:dyDescent="0.4">
      <c r="A4905">
        <v>210001889</v>
      </c>
      <c r="B4905" t="s">
        <v>2372</v>
      </c>
      <c r="C4905" t="s">
        <v>10026</v>
      </c>
      <c r="D4905" t="s">
        <v>595</v>
      </c>
      <c r="F4905" t="s">
        <v>10031</v>
      </c>
      <c r="G4905" t="s">
        <v>595</v>
      </c>
      <c r="H4905" t="s">
        <v>10031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 x14ac:dyDescent="0.4">
      <c r="A4906">
        <v>210001889</v>
      </c>
      <c r="B4906" t="s">
        <v>2372</v>
      </c>
      <c r="C4906" t="s">
        <v>10026</v>
      </c>
      <c r="D4906" t="s">
        <v>595</v>
      </c>
      <c r="F4906" t="s">
        <v>10032</v>
      </c>
      <c r="G4906" t="s">
        <v>595</v>
      </c>
      <c r="H4906" t="s">
        <v>10032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 x14ac:dyDescent="0.4">
      <c r="A4907">
        <v>210001889</v>
      </c>
      <c r="B4907" t="s">
        <v>2372</v>
      </c>
      <c r="C4907" t="s">
        <v>10026</v>
      </c>
      <c r="D4907" t="s">
        <v>595</v>
      </c>
      <c r="F4907" t="s">
        <v>10033</v>
      </c>
      <c r="G4907" t="s">
        <v>595</v>
      </c>
      <c r="H4907" t="s">
        <v>10033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 x14ac:dyDescent="0.4">
      <c r="A4908">
        <v>210001889</v>
      </c>
      <c r="B4908" t="s">
        <v>2372</v>
      </c>
      <c r="C4908" t="s">
        <v>10026</v>
      </c>
      <c r="D4908" t="s">
        <v>595</v>
      </c>
      <c r="F4908" t="s">
        <v>10034</v>
      </c>
      <c r="G4908" t="s">
        <v>595</v>
      </c>
      <c r="H4908" t="s">
        <v>10034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 x14ac:dyDescent="0.4">
      <c r="A4909">
        <v>210001889</v>
      </c>
      <c r="B4909" t="s">
        <v>2372</v>
      </c>
      <c r="C4909" t="s">
        <v>10026</v>
      </c>
      <c r="D4909" t="s">
        <v>595</v>
      </c>
      <c r="F4909" t="s">
        <v>10035</v>
      </c>
      <c r="G4909" t="s">
        <v>595</v>
      </c>
      <c r="H4909" t="s">
        <v>10035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 x14ac:dyDescent="0.4">
      <c r="A4910">
        <v>210001889</v>
      </c>
      <c r="B4910" t="s">
        <v>2372</v>
      </c>
      <c r="C4910" t="s">
        <v>10026</v>
      </c>
      <c r="D4910" t="s">
        <v>595</v>
      </c>
      <c r="F4910" t="s">
        <v>10036</v>
      </c>
      <c r="G4910" t="s">
        <v>595</v>
      </c>
      <c r="H4910" t="s">
        <v>10036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 x14ac:dyDescent="0.4">
      <c r="A4911">
        <v>210001889</v>
      </c>
      <c r="B4911" t="s">
        <v>2372</v>
      </c>
      <c r="C4911" t="s">
        <v>10026</v>
      </c>
      <c r="D4911" t="s">
        <v>595</v>
      </c>
      <c r="F4911" t="s">
        <v>10037</v>
      </c>
      <c r="G4911" t="s">
        <v>595</v>
      </c>
      <c r="H4911" t="s">
        <v>10037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 x14ac:dyDescent="0.4">
      <c r="A4912">
        <v>210001889</v>
      </c>
      <c r="B4912" t="s">
        <v>2372</v>
      </c>
      <c r="C4912" t="s">
        <v>10026</v>
      </c>
      <c r="D4912" t="s">
        <v>595</v>
      </c>
      <c r="F4912" t="s">
        <v>10038</v>
      </c>
      <c r="G4912" t="s">
        <v>595</v>
      </c>
      <c r="H4912" t="s">
        <v>10038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 x14ac:dyDescent="0.4">
      <c r="A4913">
        <v>210001889</v>
      </c>
      <c r="B4913" t="s">
        <v>2372</v>
      </c>
      <c r="C4913" t="s">
        <v>10026</v>
      </c>
      <c r="D4913" t="s">
        <v>595</v>
      </c>
      <c r="F4913" t="s">
        <v>10039</v>
      </c>
      <c r="G4913" t="s">
        <v>595</v>
      </c>
      <c r="H4913" t="s">
        <v>10039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 x14ac:dyDescent="0.4">
      <c r="A4914">
        <v>210001889</v>
      </c>
      <c r="B4914" t="s">
        <v>2372</v>
      </c>
      <c r="C4914" t="s">
        <v>10026</v>
      </c>
      <c r="D4914" t="s">
        <v>595</v>
      </c>
      <c r="F4914" t="s">
        <v>10040</v>
      </c>
      <c r="G4914" t="s">
        <v>595</v>
      </c>
      <c r="H4914" t="s">
        <v>10040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 x14ac:dyDescent="0.4">
      <c r="A4915">
        <v>210001889</v>
      </c>
      <c r="B4915" t="s">
        <v>2372</v>
      </c>
      <c r="C4915" t="s">
        <v>10026</v>
      </c>
      <c r="D4915" t="s">
        <v>595</v>
      </c>
      <c r="F4915" t="s">
        <v>10041</v>
      </c>
      <c r="G4915" t="s">
        <v>595</v>
      </c>
      <c r="H4915" t="s">
        <v>10041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 x14ac:dyDescent="0.4">
      <c r="A4916">
        <v>210001889</v>
      </c>
      <c r="B4916" t="s">
        <v>2372</v>
      </c>
      <c r="C4916" t="s">
        <v>10026</v>
      </c>
      <c r="D4916" t="s">
        <v>595</v>
      </c>
      <c r="F4916" t="s">
        <v>10042</v>
      </c>
      <c r="G4916" t="s">
        <v>595</v>
      </c>
      <c r="H4916" t="s">
        <v>10042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 x14ac:dyDescent="0.4">
      <c r="A4917">
        <v>210001889</v>
      </c>
      <c r="B4917" t="s">
        <v>2372</v>
      </c>
      <c r="C4917" t="s">
        <v>10026</v>
      </c>
      <c r="D4917" t="s">
        <v>595</v>
      </c>
      <c r="F4917" t="s">
        <v>10043</v>
      </c>
      <c r="G4917" t="s">
        <v>595</v>
      </c>
      <c r="H4917" t="s">
        <v>10043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 x14ac:dyDescent="0.4">
      <c r="A4918">
        <v>210001889</v>
      </c>
      <c r="B4918" t="s">
        <v>2372</v>
      </c>
      <c r="C4918" t="s">
        <v>10026</v>
      </c>
      <c r="D4918" t="s">
        <v>595</v>
      </c>
      <c r="F4918" t="s">
        <v>4724</v>
      </c>
      <c r="G4918" t="s">
        <v>595</v>
      </c>
      <c r="H4918" t="s">
        <v>4724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 x14ac:dyDescent="0.4">
      <c r="A4919">
        <v>210001889</v>
      </c>
      <c r="B4919" t="s">
        <v>2372</v>
      </c>
      <c r="C4919" t="s">
        <v>10026</v>
      </c>
      <c r="D4919" t="s">
        <v>595</v>
      </c>
      <c r="F4919" t="s">
        <v>10044</v>
      </c>
      <c r="G4919" t="s">
        <v>595</v>
      </c>
      <c r="H4919" t="s">
        <v>10044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 x14ac:dyDescent="0.4">
      <c r="A4920">
        <v>210001889</v>
      </c>
      <c r="B4920" t="s">
        <v>2372</v>
      </c>
      <c r="C4920" t="s">
        <v>10026</v>
      </c>
      <c r="D4920" t="s">
        <v>595</v>
      </c>
      <c r="F4920" t="s">
        <v>10045</v>
      </c>
      <c r="G4920" t="s">
        <v>595</v>
      </c>
      <c r="H4920" t="s">
        <v>10045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 x14ac:dyDescent="0.4">
      <c r="A4921">
        <v>210001889</v>
      </c>
      <c r="B4921" t="s">
        <v>2372</v>
      </c>
      <c r="C4921" t="s">
        <v>10026</v>
      </c>
      <c r="D4921" t="s">
        <v>595</v>
      </c>
      <c r="F4921" t="s">
        <v>10046</v>
      </c>
      <c r="G4921" t="s">
        <v>595</v>
      </c>
      <c r="H4921" t="s">
        <v>10046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 x14ac:dyDescent="0.4">
      <c r="A4922">
        <v>210001889</v>
      </c>
      <c r="B4922" t="s">
        <v>2372</v>
      </c>
      <c r="C4922" t="s">
        <v>10026</v>
      </c>
      <c r="D4922" t="s">
        <v>595</v>
      </c>
      <c r="F4922" t="s">
        <v>10047</v>
      </c>
      <c r="G4922" t="s">
        <v>595</v>
      </c>
      <c r="H4922" t="s">
        <v>10047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 x14ac:dyDescent="0.4">
      <c r="A4923">
        <v>210001889</v>
      </c>
      <c r="B4923" t="s">
        <v>2372</v>
      </c>
      <c r="C4923" t="s">
        <v>10026</v>
      </c>
      <c r="D4923" t="s">
        <v>595</v>
      </c>
      <c r="F4923" t="s">
        <v>10048</v>
      </c>
      <c r="G4923" t="s">
        <v>595</v>
      </c>
      <c r="H4923" t="s">
        <v>10048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 x14ac:dyDescent="0.4">
      <c r="A4924">
        <v>210001889</v>
      </c>
      <c r="B4924" t="s">
        <v>2372</v>
      </c>
      <c r="C4924" t="s">
        <v>10026</v>
      </c>
      <c r="D4924" t="s">
        <v>595</v>
      </c>
      <c r="F4924" t="s">
        <v>10049</v>
      </c>
      <c r="G4924" t="s">
        <v>595</v>
      </c>
      <c r="H4924" t="s">
        <v>10049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 x14ac:dyDescent="0.4">
      <c r="A4925">
        <v>210001889</v>
      </c>
      <c r="B4925" t="s">
        <v>2372</v>
      </c>
      <c r="C4925" t="s">
        <v>10026</v>
      </c>
      <c r="D4925" t="s">
        <v>595</v>
      </c>
      <c r="F4925" t="s">
        <v>10050</v>
      </c>
      <c r="G4925" t="s">
        <v>595</v>
      </c>
      <c r="H4925" t="s">
        <v>10050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 x14ac:dyDescent="0.4">
      <c r="A4926">
        <v>210001889</v>
      </c>
      <c r="B4926" t="s">
        <v>2372</v>
      </c>
      <c r="C4926" t="s">
        <v>10026</v>
      </c>
      <c r="D4926" t="s">
        <v>595</v>
      </c>
      <c r="F4926" t="s">
        <v>10051</v>
      </c>
      <c r="G4926" t="s">
        <v>595</v>
      </c>
      <c r="H4926" t="s">
        <v>10051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 x14ac:dyDescent="0.4">
      <c r="A4927">
        <v>210001889</v>
      </c>
      <c r="B4927" t="s">
        <v>2372</v>
      </c>
      <c r="C4927" t="s">
        <v>10026</v>
      </c>
      <c r="D4927" t="s">
        <v>595</v>
      </c>
      <c r="F4927" t="s">
        <v>10052</v>
      </c>
      <c r="G4927" t="s">
        <v>595</v>
      </c>
      <c r="H4927" t="s">
        <v>10052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 x14ac:dyDescent="0.4">
      <c r="A4928">
        <v>210001889</v>
      </c>
      <c r="B4928" t="s">
        <v>2372</v>
      </c>
      <c r="C4928" t="s">
        <v>10026</v>
      </c>
      <c r="D4928" t="s">
        <v>595</v>
      </c>
      <c r="F4928" t="s">
        <v>10053</v>
      </c>
      <c r="G4928" t="s">
        <v>595</v>
      </c>
      <c r="H4928" t="s">
        <v>10053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 x14ac:dyDescent="0.4">
      <c r="A4929">
        <v>210001889</v>
      </c>
      <c r="B4929" t="s">
        <v>2372</v>
      </c>
      <c r="C4929" t="s">
        <v>10026</v>
      </c>
      <c r="D4929" t="s">
        <v>595</v>
      </c>
      <c r="F4929" t="s">
        <v>10054</v>
      </c>
      <c r="G4929" t="s">
        <v>595</v>
      </c>
      <c r="H4929" t="s">
        <v>10054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 x14ac:dyDescent="0.4">
      <c r="A4930">
        <v>210001889</v>
      </c>
      <c r="B4930" t="s">
        <v>2372</v>
      </c>
      <c r="C4930" t="s">
        <v>10026</v>
      </c>
      <c r="D4930" t="s">
        <v>595</v>
      </c>
      <c r="F4930" t="s">
        <v>10055</v>
      </c>
      <c r="G4930" t="s">
        <v>595</v>
      </c>
      <c r="H4930" t="s">
        <v>10055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 x14ac:dyDescent="0.4">
      <c r="A4931">
        <v>210001889</v>
      </c>
      <c r="B4931" t="s">
        <v>2372</v>
      </c>
      <c r="C4931" t="s">
        <v>10026</v>
      </c>
      <c r="D4931" t="s">
        <v>595</v>
      </c>
      <c r="F4931" t="s">
        <v>4784</v>
      </c>
      <c r="G4931" t="s">
        <v>595</v>
      </c>
      <c r="H4931" t="s">
        <v>4784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 x14ac:dyDescent="0.4">
      <c r="A4932">
        <v>210001889</v>
      </c>
      <c r="B4932" t="s">
        <v>2372</v>
      </c>
      <c r="C4932" t="s">
        <v>10026</v>
      </c>
      <c r="D4932" t="s">
        <v>595</v>
      </c>
      <c r="F4932" t="s">
        <v>10056</v>
      </c>
      <c r="G4932" t="s">
        <v>595</v>
      </c>
      <c r="H4932" t="s">
        <v>10056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 x14ac:dyDescent="0.4">
      <c r="A4933">
        <v>210001889</v>
      </c>
      <c r="B4933" t="s">
        <v>2372</v>
      </c>
      <c r="C4933" t="s">
        <v>10026</v>
      </c>
      <c r="D4933" t="s">
        <v>595</v>
      </c>
      <c r="F4933" t="s">
        <v>10057</v>
      </c>
      <c r="G4933" t="s">
        <v>595</v>
      </c>
      <c r="H4933" t="s">
        <v>10057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 x14ac:dyDescent="0.4">
      <c r="A4934">
        <v>210001889</v>
      </c>
      <c r="B4934" t="s">
        <v>2372</v>
      </c>
      <c r="C4934" t="s">
        <v>10026</v>
      </c>
      <c r="D4934" t="s">
        <v>595</v>
      </c>
      <c r="F4934" t="s">
        <v>10058</v>
      </c>
      <c r="G4934" t="s">
        <v>595</v>
      </c>
      <c r="H4934" t="s">
        <v>10058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 x14ac:dyDescent="0.4">
      <c r="A4935">
        <v>210001889</v>
      </c>
      <c r="B4935" t="s">
        <v>2372</v>
      </c>
      <c r="C4935" t="s">
        <v>10026</v>
      </c>
      <c r="D4935" t="s">
        <v>595</v>
      </c>
      <c r="F4935" t="s">
        <v>10059</v>
      </c>
      <c r="G4935" t="s">
        <v>595</v>
      </c>
      <c r="H4935" t="s">
        <v>10059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 x14ac:dyDescent="0.4">
      <c r="A4936">
        <v>210001889</v>
      </c>
      <c r="B4936" t="s">
        <v>2372</v>
      </c>
      <c r="C4936" t="s">
        <v>10026</v>
      </c>
      <c r="D4936" t="s">
        <v>595</v>
      </c>
      <c r="F4936" t="s">
        <v>10060</v>
      </c>
      <c r="G4936" t="s">
        <v>595</v>
      </c>
      <c r="H4936" t="s">
        <v>10060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 x14ac:dyDescent="0.4">
      <c r="A4937">
        <v>210001889</v>
      </c>
      <c r="B4937" t="s">
        <v>2372</v>
      </c>
      <c r="C4937" t="s">
        <v>10026</v>
      </c>
      <c r="D4937" t="s">
        <v>595</v>
      </c>
      <c r="F4937" t="s">
        <v>10061</v>
      </c>
      <c r="G4937" t="s">
        <v>595</v>
      </c>
      <c r="H4937" t="s">
        <v>10061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 x14ac:dyDescent="0.4">
      <c r="A4938">
        <v>210001889</v>
      </c>
      <c r="B4938" t="s">
        <v>2372</v>
      </c>
      <c r="C4938" t="s">
        <v>10026</v>
      </c>
      <c r="D4938" t="s">
        <v>595</v>
      </c>
      <c r="F4938" t="s">
        <v>10062</v>
      </c>
      <c r="G4938" t="s">
        <v>595</v>
      </c>
      <c r="H4938" t="s">
        <v>10062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 x14ac:dyDescent="0.4">
      <c r="A4939">
        <v>210001889</v>
      </c>
      <c r="B4939" t="s">
        <v>2372</v>
      </c>
      <c r="C4939" t="s">
        <v>10026</v>
      </c>
      <c r="D4939" t="s">
        <v>595</v>
      </c>
      <c r="F4939" t="s">
        <v>10063</v>
      </c>
      <c r="G4939" t="s">
        <v>595</v>
      </c>
      <c r="H4939" t="s">
        <v>10063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 x14ac:dyDescent="0.4">
      <c r="A4940">
        <v>210001889</v>
      </c>
      <c r="B4940" t="s">
        <v>2372</v>
      </c>
      <c r="C4940" t="s">
        <v>10026</v>
      </c>
      <c r="D4940" t="s">
        <v>595</v>
      </c>
      <c r="F4940" t="s">
        <v>10064</v>
      </c>
      <c r="G4940" t="s">
        <v>595</v>
      </c>
      <c r="H4940" t="s">
        <v>10064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 x14ac:dyDescent="0.4">
      <c r="A4941">
        <v>210001889</v>
      </c>
      <c r="B4941" t="s">
        <v>2372</v>
      </c>
      <c r="C4941" t="s">
        <v>10026</v>
      </c>
      <c r="D4941" t="s">
        <v>595</v>
      </c>
      <c r="F4941" t="s">
        <v>5509</v>
      </c>
      <c r="G4941" t="s">
        <v>595</v>
      </c>
      <c r="H4941" t="s">
        <v>5509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 x14ac:dyDescent="0.4">
      <c r="A4942">
        <v>210001889</v>
      </c>
      <c r="B4942" t="s">
        <v>2372</v>
      </c>
      <c r="C4942" t="s">
        <v>10026</v>
      </c>
      <c r="D4942" t="s">
        <v>595</v>
      </c>
      <c r="F4942" t="s">
        <v>10065</v>
      </c>
      <c r="G4942" t="s">
        <v>595</v>
      </c>
      <c r="H4942" t="s">
        <v>10065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 x14ac:dyDescent="0.4">
      <c r="A4943">
        <v>210001889</v>
      </c>
      <c r="B4943" t="s">
        <v>2372</v>
      </c>
      <c r="C4943" t="s">
        <v>10026</v>
      </c>
      <c r="D4943" t="s">
        <v>595</v>
      </c>
      <c r="F4943" t="s">
        <v>10066</v>
      </c>
      <c r="G4943" t="s">
        <v>595</v>
      </c>
      <c r="H4943" t="s">
        <v>10066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 x14ac:dyDescent="0.4">
      <c r="A4944">
        <v>210001889</v>
      </c>
      <c r="B4944" t="s">
        <v>2372</v>
      </c>
      <c r="C4944" t="s">
        <v>10026</v>
      </c>
      <c r="D4944" t="s">
        <v>595</v>
      </c>
      <c r="F4944" t="s">
        <v>10067</v>
      </c>
      <c r="G4944" t="s">
        <v>595</v>
      </c>
      <c r="H4944" t="s">
        <v>10067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 x14ac:dyDescent="0.4">
      <c r="A4945">
        <v>210001889</v>
      </c>
      <c r="B4945" t="s">
        <v>2372</v>
      </c>
      <c r="C4945" t="s">
        <v>10026</v>
      </c>
      <c r="D4945" t="s">
        <v>595</v>
      </c>
      <c r="F4945" t="s">
        <v>10068</v>
      </c>
      <c r="G4945" t="s">
        <v>595</v>
      </c>
      <c r="H4945" t="s">
        <v>10068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 x14ac:dyDescent="0.4">
      <c r="A4946">
        <v>210001889</v>
      </c>
      <c r="B4946" t="s">
        <v>2372</v>
      </c>
      <c r="C4946" t="s">
        <v>10026</v>
      </c>
      <c r="D4946" t="s">
        <v>595</v>
      </c>
      <c r="F4946" t="s">
        <v>10069</v>
      </c>
      <c r="G4946" t="s">
        <v>595</v>
      </c>
      <c r="H4946" t="s">
        <v>10069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 x14ac:dyDescent="0.4">
      <c r="A4947">
        <v>210001889</v>
      </c>
      <c r="B4947" t="s">
        <v>2372</v>
      </c>
      <c r="C4947" t="s">
        <v>10026</v>
      </c>
      <c r="D4947" t="s">
        <v>595</v>
      </c>
      <c r="F4947" t="s">
        <v>10070</v>
      </c>
      <c r="G4947" t="s">
        <v>595</v>
      </c>
      <c r="H4947" t="s">
        <v>10070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 x14ac:dyDescent="0.4">
      <c r="A4948">
        <v>210001889</v>
      </c>
      <c r="B4948" t="s">
        <v>2372</v>
      </c>
      <c r="C4948" t="s">
        <v>10026</v>
      </c>
      <c r="D4948" t="s">
        <v>595</v>
      </c>
      <c r="F4948" t="s">
        <v>10071</v>
      </c>
      <c r="G4948" t="s">
        <v>595</v>
      </c>
      <c r="H4948" t="s">
        <v>10071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 x14ac:dyDescent="0.4">
      <c r="A4949">
        <v>210001889</v>
      </c>
      <c r="B4949" t="s">
        <v>2372</v>
      </c>
      <c r="C4949" t="s">
        <v>10026</v>
      </c>
      <c r="D4949" t="s">
        <v>595</v>
      </c>
      <c r="F4949" t="s">
        <v>10072</v>
      </c>
      <c r="G4949" t="s">
        <v>595</v>
      </c>
      <c r="H4949" t="s">
        <v>10072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 x14ac:dyDescent="0.4">
      <c r="A4950">
        <v>210001889</v>
      </c>
      <c r="B4950" t="s">
        <v>2372</v>
      </c>
      <c r="C4950" t="s">
        <v>10026</v>
      </c>
      <c r="D4950" t="s">
        <v>595</v>
      </c>
      <c r="F4950" t="s">
        <v>10073</v>
      </c>
      <c r="G4950" t="s">
        <v>595</v>
      </c>
      <c r="H4950" t="s">
        <v>10073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 x14ac:dyDescent="0.4">
      <c r="A4951">
        <v>210001889</v>
      </c>
      <c r="B4951" t="s">
        <v>2372</v>
      </c>
      <c r="C4951" t="s">
        <v>10026</v>
      </c>
      <c r="D4951" t="s">
        <v>595</v>
      </c>
      <c r="F4951" t="s">
        <v>10074</v>
      </c>
      <c r="G4951" t="s">
        <v>595</v>
      </c>
      <c r="H4951" t="s">
        <v>10074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 x14ac:dyDescent="0.4">
      <c r="A4952">
        <v>210001889</v>
      </c>
      <c r="B4952" t="s">
        <v>2372</v>
      </c>
      <c r="C4952" t="s">
        <v>10026</v>
      </c>
      <c r="D4952" t="s">
        <v>595</v>
      </c>
      <c r="F4952" t="s">
        <v>10075</v>
      </c>
      <c r="G4952" t="s">
        <v>595</v>
      </c>
      <c r="H4952" t="s">
        <v>10075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 x14ac:dyDescent="0.4">
      <c r="A4953">
        <v>210001889</v>
      </c>
      <c r="B4953" t="s">
        <v>2372</v>
      </c>
      <c r="C4953" t="s">
        <v>10026</v>
      </c>
      <c r="D4953" t="s">
        <v>595</v>
      </c>
      <c r="F4953" t="s">
        <v>10076</v>
      </c>
      <c r="G4953" t="s">
        <v>595</v>
      </c>
      <c r="H4953" t="s">
        <v>10076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 x14ac:dyDescent="0.4">
      <c r="A4954">
        <v>210001889</v>
      </c>
      <c r="B4954" t="s">
        <v>2372</v>
      </c>
      <c r="C4954" t="s">
        <v>10026</v>
      </c>
      <c r="D4954" t="s">
        <v>595</v>
      </c>
      <c r="F4954" t="s">
        <v>10077</v>
      </c>
      <c r="G4954" t="s">
        <v>595</v>
      </c>
      <c r="H4954" t="s">
        <v>10077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 x14ac:dyDescent="0.4">
      <c r="A4955">
        <v>210001889</v>
      </c>
      <c r="B4955" t="s">
        <v>2372</v>
      </c>
      <c r="C4955" t="s">
        <v>10026</v>
      </c>
      <c r="D4955" t="s">
        <v>595</v>
      </c>
      <c r="F4955" t="s">
        <v>10078</v>
      </c>
      <c r="G4955" t="s">
        <v>595</v>
      </c>
      <c r="H4955" t="s">
        <v>10078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 x14ac:dyDescent="0.4">
      <c r="A4956">
        <v>210001889</v>
      </c>
      <c r="B4956" t="s">
        <v>2372</v>
      </c>
      <c r="C4956" t="s">
        <v>10026</v>
      </c>
      <c r="D4956" t="s">
        <v>595</v>
      </c>
      <c r="F4956" t="s">
        <v>10079</v>
      </c>
      <c r="G4956" t="s">
        <v>595</v>
      </c>
      <c r="H4956" t="s">
        <v>10079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 x14ac:dyDescent="0.4">
      <c r="A4957">
        <v>210001889</v>
      </c>
      <c r="B4957" t="s">
        <v>2372</v>
      </c>
      <c r="C4957" t="s">
        <v>10026</v>
      </c>
      <c r="D4957" t="s">
        <v>595</v>
      </c>
      <c r="F4957" t="s">
        <v>10080</v>
      </c>
      <c r="G4957" t="s">
        <v>595</v>
      </c>
      <c r="H4957" t="s">
        <v>10080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 x14ac:dyDescent="0.4">
      <c r="A4958">
        <v>210001889</v>
      </c>
      <c r="B4958" t="s">
        <v>2372</v>
      </c>
      <c r="C4958" t="s">
        <v>10026</v>
      </c>
      <c r="D4958" t="s">
        <v>595</v>
      </c>
      <c r="F4958" t="s">
        <v>10081</v>
      </c>
      <c r="G4958" t="s">
        <v>595</v>
      </c>
      <c r="H4958" t="s">
        <v>10081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 x14ac:dyDescent="0.4">
      <c r="A4959">
        <v>210001889</v>
      </c>
      <c r="B4959" t="s">
        <v>2372</v>
      </c>
      <c r="C4959" t="s">
        <v>10026</v>
      </c>
      <c r="D4959" t="s">
        <v>595</v>
      </c>
      <c r="F4959" t="s">
        <v>10082</v>
      </c>
      <c r="G4959" t="s">
        <v>595</v>
      </c>
      <c r="H4959" t="s">
        <v>10082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 x14ac:dyDescent="0.4">
      <c r="A4960">
        <v>210001889</v>
      </c>
      <c r="B4960" t="s">
        <v>2372</v>
      </c>
      <c r="C4960" t="s">
        <v>10026</v>
      </c>
      <c r="D4960" t="s">
        <v>595</v>
      </c>
      <c r="F4960" t="s">
        <v>10083</v>
      </c>
      <c r="G4960" t="s">
        <v>595</v>
      </c>
      <c r="H4960" t="s">
        <v>10083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 x14ac:dyDescent="0.4">
      <c r="A4961">
        <v>210001889</v>
      </c>
      <c r="B4961" t="s">
        <v>2372</v>
      </c>
      <c r="C4961" t="s">
        <v>10026</v>
      </c>
      <c r="D4961" t="s">
        <v>595</v>
      </c>
      <c r="F4961" t="s">
        <v>10084</v>
      </c>
      <c r="G4961" t="s">
        <v>595</v>
      </c>
      <c r="H4961" t="s">
        <v>10084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 x14ac:dyDescent="0.4">
      <c r="A4962">
        <v>210001889</v>
      </c>
      <c r="B4962" t="s">
        <v>2372</v>
      </c>
      <c r="C4962" t="s">
        <v>10026</v>
      </c>
      <c r="D4962" t="s">
        <v>595</v>
      </c>
      <c r="F4962" t="s">
        <v>10085</v>
      </c>
      <c r="G4962" t="s">
        <v>595</v>
      </c>
      <c r="H4962" t="s">
        <v>10085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 x14ac:dyDescent="0.4">
      <c r="A4963">
        <v>210001889</v>
      </c>
      <c r="B4963" t="s">
        <v>2372</v>
      </c>
      <c r="C4963" t="s">
        <v>10026</v>
      </c>
      <c r="D4963" t="s">
        <v>595</v>
      </c>
      <c r="F4963" t="s">
        <v>10086</v>
      </c>
      <c r="G4963" t="s">
        <v>595</v>
      </c>
      <c r="H4963" t="s">
        <v>10086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 x14ac:dyDescent="0.4">
      <c r="A4964">
        <v>210001889</v>
      </c>
      <c r="B4964" t="s">
        <v>2372</v>
      </c>
      <c r="C4964" t="s">
        <v>10026</v>
      </c>
      <c r="D4964" t="s">
        <v>595</v>
      </c>
      <c r="F4964" t="s">
        <v>10087</v>
      </c>
      <c r="G4964" t="s">
        <v>595</v>
      </c>
      <c r="H4964" t="s">
        <v>10087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 x14ac:dyDescent="0.4">
      <c r="A4965">
        <v>210001889</v>
      </c>
      <c r="B4965" t="s">
        <v>2372</v>
      </c>
      <c r="C4965" t="s">
        <v>10026</v>
      </c>
      <c r="D4965" t="s">
        <v>595</v>
      </c>
      <c r="F4965" t="s">
        <v>10088</v>
      </c>
      <c r="G4965" t="s">
        <v>595</v>
      </c>
      <c r="H4965" t="s">
        <v>10088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 x14ac:dyDescent="0.4">
      <c r="A4966">
        <v>210001889</v>
      </c>
      <c r="B4966" t="s">
        <v>2372</v>
      </c>
      <c r="C4966" t="s">
        <v>10026</v>
      </c>
      <c r="D4966" t="s">
        <v>595</v>
      </c>
      <c r="F4966" t="s">
        <v>10089</v>
      </c>
      <c r="G4966" t="s">
        <v>595</v>
      </c>
      <c r="H4966" t="s">
        <v>10089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 x14ac:dyDescent="0.4">
      <c r="A4967">
        <v>210001889</v>
      </c>
      <c r="B4967" t="s">
        <v>2372</v>
      </c>
      <c r="C4967" t="s">
        <v>10026</v>
      </c>
      <c r="D4967" t="s">
        <v>595</v>
      </c>
      <c r="F4967" t="s">
        <v>10090</v>
      </c>
      <c r="G4967" t="s">
        <v>595</v>
      </c>
      <c r="H4967" t="s">
        <v>10090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 x14ac:dyDescent="0.4">
      <c r="A4968">
        <v>210001889</v>
      </c>
      <c r="B4968" t="s">
        <v>2372</v>
      </c>
      <c r="C4968" t="s">
        <v>10026</v>
      </c>
      <c r="D4968" t="s">
        <v>595</v>
      </c>
      <c r="F4968" t="s">
        <v>10091</v>
      </c>
      <c r="G4968" t="s">
        <v>595</v>
      </c>
      <c r="H4968" t="s">
        <v>10091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 x14ac:dyDescent="0.4">
      <c r="A4969">
        <v>210001889</v>
      </c>
      <c r="B4969" t="s">
        <v>2372</v>
      </c>
      <c r="C4969" t="s">
        <v>10026</v>
      </c>
      <c r="D4969" t="s">
        <v>595</v>
      </c>
      <c r="F4969" t="s">
        <v>10092</v>
      </c>
      <c r="G4969" t="s">
        <v>595</v>
      </c>
      <c r="H4969" t="s">
        <v>10092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 x14ac:dyDescent="0.4">
      <c r="A4970">
        <v>210001889</v>
      </c>
      <c r="B4970" t="s">
        <v>2372</v>
      </c>
      <c r="C4970" t="s">
        <v>10026</v>
      </c>
      <c r="D4970" t="s">
        <v>595</v>
      </c>
      <c r="F4970" t="s">
        <v>10093</v>
      </c>
      <c r="G4970" t="s">
        <v>595</v>
      </c>
      <c r="H4970" t="s">
        <v>10093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 x14ac:dyDescent="0.4">
      <c r="A4971">
        <v>210001889</v>
      </c>
      <c r="B4971" t="s">
        <v>2372</v>
      </c>
      <c r="C4971" t="s">
        <v>10026</v>
      </c>
      <c r="D4971" t="s">
        <v>595</v>
      </c>
      <c r="F4971" t="s">
        <v>10094</v>
      </c>
      <c r="G4971" t="s">
        <v>595</v>
      </c>
      <c r="H4971" t="s">
        <v>10094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 x14ac:dyDescent="0.4">
      <c r="A4972">
        <v>210001889</v>
      </c>
      <c r="B4972" t="s">
        <v>2372</v>
      </c>
      <c r="C4972" t="s">
        <v>10026</v>
      </c>
      <c r="D4972" t="s">
        <v>595</v>
      </c>
      <c r="F4972" t="s">
        <v>10095</v>
      </c>
      <c r="G4972" t="s">
        <v>595</v>
      </c>
      <c r="H4972" t="s">
        <v>10095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 x14ac:dyDescent="0.4">
      <c r="A4973">
        <v>210001889</v>
      </c>
      <c r="B4973" t="s">
        <v>2372</v>
      </c>
      <c r="C4973" t="s">
        <v>10026</v>
      </c>
      <c r="D4973" t="s">
        <v>595</v>
      </c>
      <c r="F4973" t="s">
        <v>10096</v>
      </c>
      <c r="G4973" t="s">
        <v>595</v>
      </c>
      <c r="H4973" t="s">
        <v>10096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 x14ac:dyDescent="0.4">
      <c r="A4974">
        <v>210001889</v>
      </c>
      <c r="B4974" t="s">
        <v>2372</v>
      </c>
      <c r="C4974" t="s">
        <v>10026</v>
      </c>
      <c r="D4974" t="s">
        <v>595</v>
      </c>
      <c r="F4974" t="s">
        <v>10097</v>
      </c>
      <c r="G4974" t="s">
        <v>595</v>
      </c>
      <c r="H4974" t="s">
        <v>10097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 x14ac:dyDescent="0.4">
      <c r="A4975">
        <v>210001889</v>
      </c>
      <c r="B4975" t="s">
        <v>2372</v>
      </c>
      <c r="C4975" t="s">
        <v>10026</v>
      </c>
      <c r="D4975" t="s">
        <v>595</v>
      </c>
      <c r="F4975" t="s">
        <v>10098</v>
      </c>
      <c r="G4975" t="s">
        <v>595</v>
      </c>
      <c r="H4975" t="s">
        <v>10098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 x14ac:dyDescent="0.4">
      <c r="A4976">
        <v>210001889</v>
      </c>
      <c r="B4976" t="s">
        <v>2372</v>
      </c>
      <c r="C4976" t="s">
        <v>10026</v>
      </c>
      <c r="D4976" t="s">
        <v>595</v>
      </c>
      <c r="F4976" t="s">
        <v>10099</v>
      </c>
      <c r="G4976" t="s">
        <v>595</v>
      </c>
      <c r="H4976" t="s">
        <v>10099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 x14ac:dyDescent="0.4">
      <c r="A4977">
        <v>210001889</v>
      </c>
      <c r="B4977" t="s">
        <v>2372</v>
      </c>
      <c r="C4977" t="s">
        <v>10026</v>
      </c>
      <c r="D4977" t="s">
        <v>595</v>
      </c>
      <c r="F4977" t="s">
        <v>10100</v>
      </c>
      <c r="G4977" t="s">
        <v>595</v>
      </c>
      <c r="H4977" t="s">
        <v>10100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 x14ac:dyDescent="0.4">
      <c r="A4978">
        <v>210001889</v>
      </c>
      <c r="B4978" t="s">
        <v>2372</v>
      </c>
      <c r="C4978" t="s">
        <v>10026</v>
      </c>
      <c r="D4978" t="s">
        <v>4433</v>
      </c>
      <c r="F4978" t="s">
        <v>4709</v>
      </c>
      <c r="G4978" t="s">
        <v>4433</v>
      </c>
      <c r="H4978" t="s">
        <v>4709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 x14ac:dyDescent="0.4">
      <c r="A4979">
        <v>210001889</v>
      </c>
      <c r="B4979" t="s">
        <v>2372</v>
      </c>
      <c r="C4979" t="s">
        <v>10026</v>
      </c>
      <c r="D4979" t="s">
        <v>4433</v>
      </c>
      <c r="F4979" t="s">
        <v>10101</v>
      </c>
      <c r="G4979" t="s">
        <v>4433</v>
      </c>
      <c r="H4979" t="s">
        <v>10101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 x14ac:dyDescent="0.4">
      <c r="A4980">
        <v>210001889</v>
      </c>
      <c r="B4980" t="s">
        <v>2372</v>
      </c>
      <c r="C4980" t="s">
        <v>10026</v>
      </c>
      <c r="D4980" t="s">
        <v>4433</v>
      </c>
      <c r="F4980" t="s">
        <v>10102</v>
      </c>
      <c r="G4980" t="s">
        <v>4433</v>
      </c>
      <c r="H4980" t="s">
        <v>10102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 x14ac:dyDescent="0.4">
      <c r="A4981">
        <v>210001889</v>
      </c>
      <c r="B4981" t="s">
        <v>2372</v>
      </c>
      <c r="C4981" t="s">
        <v>10026</v>
      </c>
      <c r="D4981" t="s">
        <v>4433</v>
      </c>
      <c r="F4981" t="s">
        <v>10103</v>
      </c>
      <c r="G4981" t="s">
        <v>4433</v>
      </c>
      <c r="H4981" t="s">
        <v>10103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 x14ac:dyDescent="0.4">
      <c r="A4982">
        <v>210001889</v>
      </c>
      <c r="B4982" t="s">
        <v>2372</v>
      </c>
      <c r="C4982" t="s">
        <v>10026</v>
      </c>
      <c r="D4982" t="s">
        <v>4433</v>
      </c>
      <c r="F4982" t="s">
        <v>10104</v>
      </c>
      <c r="G4982" t="s">
        <v>4433</v>
      </c>
      <c r="H4982" t="s">
        <v>10104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 x14ac:dyDescent="0.4">
      <c r="A4983">
        <v>210001890</v>
      </c>
      <c r="B4983" t="s">
        <v>10105</v>
      </c>
      <c r="C4983" t="s">
        <v>10106</v>
      </c>
      <c r="D4983" t="s">
        <v>2775</v>
      </c>
      <c r="F4983" t="s">
        <v>10107</v>
      </c>
      <c r="G4983" t="s">
        <v>2775</v>
      </c>
      <c r="H4983" t="s">
        <v>10107</v>
      </c>
      <c r="I4983" t="s">
        <v>733</v>
      </c>
      <c r="J4983">
        <v>993152934.43697476</v>
      </c>
    </row>
    <row r="4984" spans="1:13" x14ac:dyDescent="0.4">
      <c r="A4984">
        <v>210001890</v>
      </c>
      <c r="B4984" t="s">
        <v>10105</v>
      </c>
      <c r="C4984" t="s">
        <v>10106</v>
      </c>
      <c r="D4984" t="s">
        <v>2775</v>
      </c>
      <c r="F4984" t="s">
        <v>10108</v>
      </c>
      <c r="G4984" t="s">
        <v>2775</v>
      </c>
      <c r="H4984" t="s">
        <v>10108</v>
      </c>
      <c r="I4984" t="s">
        <v>733</v>
      </c>
      <c r="J4984">
        <v>117610215.9201681</v>
      </c>
    </row>
    <row r="4985" spans="1:13" x14ac:dyDescent="0.4">
      <c r="A4985">
        <v>210001890</v>
      </c>
      <c r="B4985" t="s">
        <v>10105</v>
      </c>
      <c r="C4985" t="s">
        <v>10106</v>
      </c>
      <c r="D4985" t="s">
        <v>2775</v>
      </c>
      <c r="F4985" t="s">
        <v>10109</v>
      </c>
      <c r="G4985" t="s">
        <v>2775</v>
      </c>
      <c r="H4985" t="s">
        <v>10109</v>
      </c>
      <c r="I4985" t="s">
        <v>853</v>
      </c>
      <c r="J4985">
        <v>39203405.306722693</v>
      </c>
    </row>
    <row r="4986" spans="1:13" x14ac:dyDescent="0.4">
      <c r="A4986">
        <v>210001890</v>
      </c>
      <c r="B4986" t="s">
        <v>10105</v>
      </c>
      <c r="C4986" t="s">
        <v>10106</v>
      </c>
      <c r="D4986" t="s">
        <v>2775</v>
      </c>
      <c r="F4986" t="s">
        <v>10110</v>
      </c>
      <c r="G4986" t="s">
        <v>2775</v>
      </c>
      <c r="H4986" t="s">
        <v>10110</v>
      </c>
      <c r="I4986" t="s">
        <v>733</v>
      </c>
      <c r="J4986">
        <v>52271207.075630248</v>
      </c>
    </row>
    <row r="4987" spans="1:13" x14ac:dyDescent="0.4">
      <c r="A4987">
        <v>210001890</v>
      </c>
      <c r="B4987" t="s">
        <v>10105</v>
      </c>
      <c r="C4987" t="s">
        <v>10106</v>
      </c>
      <c r="D4987" t="s">
        <v>2775</v>
      </c>
      <c r="F4987" t="s">
        <v>10111</v>
      </c>
      <c r="G4987" t="s">
        <v>2775</v>
      </c>
      <c r="H4987" t="s">
        <v>10111</v>
      </c>
      <c r="I4987" t="s">
        <v>853</v>
      </c>
      <c r="J4987">
        <v>52271207.075630248</v>
      </c>
    </row>
    <row r="4988" spans="1:13" x14ac:dyDescent="0.4">
      <c r="A4988">
        <v>210001890</v>
      </c>
      <c r="B4988" t="s">
        <v>10105</v>
      </c>
      <c r="C4988" t="s">
        <v>10106</v>
      </c>
      <c r="D4988" t="s">
        <v>2775</v>
      </c>
      <c r="F4988" t="s">
        <v>10112</v>
      </c>
      <c r="G4988" t="s">
        <v>2775</v>
      </c>
      <c r="H4988" t="s">
        <v>10112</v>
      </c>
      <c r="I4988" t="s">
        <v>733</v>
      </c>
      <c r="J4988">
        <v>574983277.83193278</v>
      </c>
    </row>
    <row r="4989" spans="1:13" x14ac:dyDescent="0.4">
      <c r="A4989">
        <v>210001890</v>
      </c>
      <c r="B4989" t="s">
        <v>10105</v>
      </c>
      <c r="C4989" t="s">
        <v>10106</v>
      </c>
      <c r="D4989" t="s">
        <v>2775</v>
      </c>
      <c r="F4989" t="s">
        <v>10113</v>
      </c>
      <c r="G4989" t="s">
        <v>2775</v>
      </c>
      <c r="H4989" t="s">
        <v>10113</v>
      </c>
      <c r="I4989" t="s">
        <v>853</v>
      </c>
      <c r="J4989">
        <v>26135603.53781512</v>
      </c>
    </row>
    <row r="4990" spans="1:13" x14ac:dyDescent="0.4">
      <c r="A4990">
        <v>210001890</v>
      </c>
      <c r="B4990" t="s">
        <v>10105</v>
      </c>
      <c r="C4990" t="s">
        <v>10106</v>
      </c>
      <c r="D4990" t="s">
        <v>2775</v>
      </c>
      <c r="F4990" t="s">
        <v>10114</v>
      </c>
      <c r="G4990" t="s">
        <v>2775</v>
      </c>
      <c r="H4990" t="s">
        <v>10114</v>
      </c>
      <c r="I4990" t="s">
        <v>853</v>
      </c>
      <c r="J4990">
        <v>378966251.29831928</v>
      </c>
    </row>
    <row r="4991" spans="1:13" x14ac:dyDescent="0.4">
      <c r="A4991">
        <v>210001890</v>
      </c>
      <c r="B4991" t="s">
        <v>10105</v>
      </c>
      <c r="C4991" t="s">
        <v>10106</v>
      </c>
      <c r="D4991" t="s">
        <v>2775</v>
      </c>
      <c r="F4991" t="s">
        <v>10115</v>
      </c>
      <c r="G4991" t="s">
        <v>2775</v>
      </c>
      <c r="H4991" t="s">
        <v>10115</v>
      </c>
      <c r="I4991" t="s">
        <v>733</v>
      </c>
      <c r="J4991">
        <v>509644268.98739499</v>
      </c>
    </row>
    <row r="4992" spans="1:13" x14ac:dyDescent="0.4">
      <c r="A4992">
        <v>210001890</v>
      </c>
      <c r="B4992" t="s">
        <v>10105</v>
      </c>
      <c r="C4992" t="s">
        <v>10106</v>
      </c>
      <c r="D4992" t="s">
        <v>2775</v>
      </c>
      <c r="F4992" t="s">
        <v>10116</v>
      </c>
      <c r="G4992" t="s">
        <v>2775</v>
      </c>
      <c r="H4992" t="s">
        <v>10116</v>
      </c>
      <c r="I4992" t="s">
        <v>733</v>
      </c>
      <c r="J4992">
        <v>78406810.613445371</v>
      </c>
    </row>
    <row r="4993" spans="1:10" x14ac:dyDescent="0.4">
      <c r="A4993">
        <v>210001890</v>
      </c>
      <c r="B4993" t="s">
        <v>10105</v>
      </c>
      <c r="C4993" t="s">
        <v>10106</v>
      </c>
      <c r="D4993" t="s">
        <v>2775</v>
      </c>
      <c r="F4993" t="s">
        <v>10117</v>
      </c>
      <c r="G4993" t="s">
        <v>2775</v>
      </c>
      <c r="H4993" t="s">
        <v>10117</v>
      </c>
      <c r="I4993" t="s">
        <v>853</v>
      </c>
      <c r="J4993">
        <v>26135603.53781512</v>
      </c>
    </row>
    <row r="4994" spans="1:10" x14ac:dyDescent="0.4">
      <c r="A4994">
        <v>210001890</v>
      </c>
      <c r="B4994" t="s">
        <v>10105</v>
      </c>
      <c r="C4994" t="s">
        <v>10106</v>
      </c>
      <c r="D4994" t="s">
        <v>2775</v>
      </c>
      <c r="F4994" t="s">
        <v>10118</v>
      </c>
      <c r="G4994" t="s">
        <v>2775</v>
      </c>
      <c r="H4994" t="s">
        <v>10118</v>
      </c>
      <c r="I4994" t="s">
        <v>733</v>
      </c>
      <c r="J4994">
        <v>287491638.91596639</v>
      </c>
    </row>
    <row r="4995" spans="1:10" x14ac:dyDescent="0.4">
      <c r="A4995">
        <v>210001890</v>
      </c>
      <c r="B4995" t="s">
        <v>10105</v>
      </c>
      <c r="C4995" t="s">
        <v>10106</v>
      </c>
      <c r="D4995" t="s">
        <v>2775</v>
      </c>
      <c r="F4995" t="s">
        <v>10119</v>
      </c>
      <c r="G4995" t="s">
        <v>2775</v>
      </c>
      <c r="H4995" t="s">
        <v>10119</v>
      </c>
      <c r="I4995" t="s">
        <v>733</v>
      </c>
      <c r="J4995">
        <v>235220431.84033611</v>
      </c>
    </row>
    <row r="4996" spans="1:10" x14ac:dyDescent="0.4">
      <c r="A4996">
        <v>210001890</v>
      </c>
      <c r="B4996" t="s">
        <v>10105</v>
      </c>
      <c r="C4996" t="s">
        <v>10106</v>
      </c>
      <c r="D4996" t="s">
        <v>2775</v>
      </c>
      <c r="F4996" t="s">
        <v>10120</v>
      </c>
      <c r="G4996" t="s">
        <v>2775</v>
      </c>
      <c r="H4996" t="s">
        <v>10120</v>
      </c>
      <c r="I4996" t="s">
        <v>853</v>
      </c>
      <c r="J4996">
        <v>744864700.82773113</v>
      </c>
    </row>
    <row r="4997" spans="1:10" x14ac:dyDescent="0.4">
      <c r="A4997">
        <v>210001890</v>
      </c>
      <c r="B4997" t="s">
        <v>10105</v>
      </c>
      <c r="C4997" t="s">
        <v>10106</v>
      </c>
      <c r="D4997" t="s">
        <v>2775</v>
      </c>
      <c r="F4997" t="s">
        <v>10121</v>
      </c>
      <c r="G4997" t="s">
        <v>2775</v>
      </c>
      <c r="H4997" t="s">
        <v>10121</v>
      </c>
      <c r="I4997" t="s">
        <v>853</v>
      </c>
      <c r="J4997">
        <v>52271207.075630248</v>
      </c>
    </row>
    <row r="4998" spans="1:10" x14ac:dyDescent="0.4">
      <c r="A4998">
        <v>210001890</v>
      </c>
      <c r="B4998" t="s">
        <v>10105</v>
      </c>
      <c r="C4998" t="s">
        <v>10106</v>
      </c>
      <c r="D4998" t="s">
        <v>2775</v>
      </c>
      <c r="F4998" t="s">
        <v>10122</v>
      </c>
      <c r="G4998" t="s">
        <v>2775</v>
      </c>
      <c r="H4998" t="s">
        <v>10122</v>
      </c>
      <c r="I4998" t="s">
        <v>733</v>
      </c>
      <c r="J4998">
        <v>365898449.52941167</v>
      </c>
    </row>
    <row r="4999" spans="1:10" x14ac:dyDescent="0.4">
      <c r="A4999">
        <v>210001890</v>
      </c>
      <c r="B4999" t="s">
        <v>10105</v>
      </c>
      <c r="C4999" t="s">
        <v>10106</v>
      </c>
      <c r="D4999" t="s">
        <v>2775</v>
      </c>
      <c r="F4999" t="s">
        <v>10123</v>
      </c>
      <c r="G4999" t="s">
        <v>2775</v>
      </c>
      <c r="H4999" t="s">
        <v>10123</v>
      </c>
      <c r="I4999" t="s">
        <v>853</v>
      </c>
      <c r="J4999">
        <v>26135603.53781512</v>
      </c>
    </row>
    <row r="5000" spans="1:10" x14ac:dyDescent="0.4">
      <c r="A5000">
        <v>210001890</v>
      </c>
      <c r="B5000" t="s">
        <v>10105</v>
      </c>
      <c r="C5000" t="s">
        <v>10106</v>
      </c>
      <c r="D5000" t="s">
        <v>2775</v>
      </c>
      <c r="F5000" t="s">
        <v>10124</v>
      </c>
      <c r="G5000" t="s">
        <v>2775</v>
      </c>
      <c r="H5000" t="s">
        <v>10124</v>
      </c>
      <c r="I5000" t="s">
        <v>733</v>
      </c>
      <c r="J5000">
        <v>26135603.53781512</v>
      </c>
    </row>
    <row r="5001" spans="1:10" x14ac:dyDescent="0.4">
      <c r="A5001">
        <v>210001890</v>
      </c>
      <c r="B5001" t="s">
        <v>10105</v>
      </c>
      <c r="C5001" t="s">
        <v>10106</v>
      </c>
      <c r="D5001" t="s">
        <v>2775</v>
      </c>
      <c r="F5001" t="s">
        <v>10125</v>
      </c>
      <c r="G5001" t="s">
        <v>2775</v>
      </c>
      <c r="H5001" t="s">
        <v>10125</v>
      </c>
      <c r="I5001" t="s">
        <v>853</v>
      </c>
      <c r="J5001">
        <v>980085132.66806722</v>
      </c>
    </row>
    <row r="5002" spans="1:10" x14ac:dyDescent="0.4">
      <c r="A5002">
        <v>210001890</v>
      </c>
      <c r="B5002" t="s">
        <v>10105</v>
      </c>
      <c r="C5002" t="s">
        <v>10106</v>
      </c>
      <c r="D5002" t="s">
        <v>2775</v>
      </c>
      <c r="F5002" t="s">
        <v>10126</v>
      </c>
      <c r="G5002" t="s">
        <v>2775</v>
      </c>
      <c r="H5002" t="s">
        <v>10126</v>
      </c>
      <c r="I5002" t="s">
        <v>961</v>
      </c>
      <c r="J5002">
        <v>574983277.83193278</v>
      </c>
    </row>
    <row r="5003" spans="1:10" x14ac:dyDescent="0.4">
      <c r="A5003">
        <v>210001890</v>
      </c>
      <c r="B5003" t="s">
        <v>10105</v>
      </c>
      <c r="C5003" t="s">
        <v>10106</v>
      </c>
      <c r="D5003" t="s">
        <v>2775</v>
      </c>
      <c r="F5003" t="s">
        <v>10127</v>
      </c>
      <c r="G5003" t="s">
        <v>2775</v>
      </c>
      <c r="H5003" t="s">
        <v>10127</v>
      </c>
      <c r="I5003" t="s">
        <v>733</v>
      </c>
      <c r="J5003">
        <v>78406810.613445371</v>
      </c>
    </row>
    <row r="5004" spans="1:10" x14ac:dyDescent="0.4">
      <c r="A5004">
        <v>210001891</v>
      </c>
      <c r="B5004" t="s">
        <v>2393</v>
      </c>
      <c r="C5004" t="s">
        <v>10128</v>
      </c>
      <c r="D5004" t="s">
        <v>2775</v>
      </c>
      <c r="F5004" t="s">
        <v>10129</v>
      </c>
      <c r="G5004" t="s">
        <v>2775</v>
      </c>
      <c r="H5004" t="s">
        <v>10129</v>
      </c>
      <c r="I5004" t="s">
        <v>733</v>
      </c>
      <c r="J5004">
        <v>333347224.90224421</v>
      </c>
    </row>
    <row r="5005" spans="1:10" x14ac:dyDescent="0.4">
      <c r="A5005">
        <v>210001891</v>
      </c>
      <c r="B5005" t="s">
        <v>2393</v>
      </c>
      <c r="C5005" t="s">
        <v>10128</v>
      </c>
      <c r="D5005" t="s">
        <v>2775</v>
      </c>
      <c r="F5005" t="s">
        <v>10130</v>
      </c>
      <c r="G5005" t="s">
        <v>2775</v>
      </c>
      <c r="H5005" t="s">
        <v>10130</v>
      </c>
      <c r="I5005" t="s">
        <v>733</v>
      </c>
      <c r="J5005">
        <v>1176304708.9997661</v>
      </c>
    </row>
    <row r="5006" spans="1:10" x14ac:dyDescent="0.4">
      <c r="A5006">
        <v>210001891</v>
      </c>
      <c r="B5006" t="s">
        <v>2393</v>
      </c>
      <c r="C5006" t="s">
        <v>10128</v>
      </c>
      <c r="D5006" t="s">
        <v>2775</v>
      </c>
      <c r="F5006" t="s">
        <v>10131</v>
      </c>
      <c r="G5006" t="s">
        <v>2775</v>
      </c>
      <c r="H5006" t="s">
        <v>10131</v>
      </c>
      <c r="I5006" t="s">
        <v>733</v>
      </c>
      <c r="J5006">
        <v>666694360.91189504</v>
      </c>
    </row>
    <row r="5007" spans="1:10" x14ac:dyDescent="0.4">
      <c r="A5007">
        <v>210001891</v>
      </c>
      <c r="B5007" t="s">
        <v>2393</v>
      </c>
      <c r="C5007" t="s">
        <v>10128</v>
      </c>
      <c r="D5007" t="s">
        <v>2775</v>
      </c>
      <c r="F5007" t="s">
        <v>10132</v>
      </c>
      <c r="G5007" t="s">
        <v>2775</v>
      </c>
      <c r="H5007" t="s">
        <v>10132</v>
      </c>
      <c r="I5007" t="s">
        <v>733</v>
      </c>
      <c r="J5007">
        <v>431129877.57357562</v>
      </c>
    </row>
    <row r="5008" spans="1:10" x14ac:dyDescent="0.4">
      <c r="A5008">
        <v>210001891</v>
      </c>
      <c r="B5008" t="s">
        <v>2393</v>
      </c>
      <c r="C5008" t="s">
        <v>10128</v>
      </c>
      <c r="D5008" t="s">
        <v>2775</v>
      </c>
      <c r="F5008" t="s">
        <v>10133</v>
      </c>
      <c r="G5008" t="s">
        <v>2775</v>
      </c>
      <c r="H5008" t="s">
        <v>10133</v>
      </c>
      <c r="I5008" t="s">
        <v>733</v>
      </c>
      <c r="J5008">
        <v>733217222.00598013</v>
      </c>
    </row>
    <row r="5009" spans="1:13" x14ac:dyDescent="0.4">
      <c r="A5009">
        <v>210001891</v>
      </c>
      <c r="B5009" t="s">
        <v>2393</v>
      </c>
      <c r="C5009" t="s">
        <v>10128</v>
      </c>
      <c r="D5009" t="s">
        <v>2775</v>
      </c>
      <c r="F5009" t="s">
        <v>8138</v>
      </c>
      <c r="G5009" t="s">
        <v>2775</v>
      </c>
      <c r="H5009" t="s">
        <v>8138</v>
      </c>
      <c r="I5009" t="s">
        <v>733</v>
      </c>
      <c r="J5009">
        <v>1571715453.606539</v>
      </c>
    </row>
    <row r="5010" spans="1:13" x14ac:dyDescent="0.4">
      <c r="A5010">
        <v>210001952</v>
      </c>
      <c r="B5010" t="s">
        <v>2405</v>
      </c>
      <c r="C5010" t="s">
        <v>10134</v>
      </c>
      <c r="D5010" t="s">
        <v>595</v>
      </c>
      <c r="E5010" t="s">
        <v>10135</v>
      </c>
      <c r="F5010" t="s">
        <v>10136</v>
      </c>
      <c r="G5010" t="s">
        <v>595</v>
      </c>
      <c r="H5010" t="s">
        <v>10137</v>
      </c>
      <c r="I5010" t="s">
        <v>598</v>
      </c>
      <c r="J5010">
        <v>2959999999.5412002</v>
      </c>
      <c r="K5010">
        <v>6</v>
      </c>
      <c r="L5010" t="s">
        <v>10138</v>
      </c>
      <c r="M5010" t="s">
        <v>10139</v>
      </c>
    </row>
    <row r="5011" spans="1:13" x14ac:dyDescent="0.4">
      <c r="A5011">
        <v>210001952</v>
      </c>
      <c r="B5011" t="s">
        <v>2405</v>
      </c>
      <c r="C5011" t="s">
        <v>10134</v>
      </c>
      <c r="D5011" t="s">
        <v>595</v>
      </c>
      <c r="E5011" t="s">
        <v>10140</v>
      </c>
      <c r="F5011" t="s">
        <v>10141</v>
      </c>
      <c r="G5011" t="s">
        <v>595</v>
      </c>
      <c r="H5011" t="s">
        <v>10142</v>
      </c>
      <c r="I5011" t="s">
        <v>598</v>
      </c>
      <c r="J5011">
        <v>3159999999.5102</v>
      </c>
      <c r="K5011">
        <v>5</v>
      </c>
      <c r="L5011" t="s">
        <v>10143</v>
      </c>
      <c r="M5011" t="s">
        <v>10144</v>
      </c>
    </row>
    <row r="5012" spans="1:13" x14ac:dyDescent="0.4">
      <c r="A5012">
        <v>210001952</v>
      </c>
      <c r="B5012" t="s">
        <v>2405</v>
      </c>
      <c r="C5012" t="s">
        <v>10134</v>
      </c>
      <c r="D5012" t="s">
        <v>4433</v>
      </c>
      <c r="E5012" t="s">
        <v>10145</v>
      </c>
      <c r="F5012" t="s">
        <v>10146</v>
      </c>
      <c r="G5012" t="s">
        <v>4433</v>
      </c>
      <c r="H5012" t="s">
        <v>10147</v>
      </c>
      <c r="I5012" t="s">
        <v>598</v>
      </c>
      <c r="J5012">
        <v>2967255346.84198</v>
      </c>
      <c r="K5012">
        <v>5</v>
      </c>
      <c r="L5012" t="s">
        <v>10148</v>
      </c>
    </row>
    <row r="5013" spans="1:13" x14ac:dyDescent="0.4">
      <c r="A5013">
        <v>210001977</v>
      </c>
      <c r="B5013" t="s">
        <v>2363</v>
      </c>
      <c r="C5013" t="s">
        <v>10149</v>
      </c>
      <c r="D5013" t="s">
        <v>2775</v>
      </c>
      <c r="F5013" t="s">
        <v>10150</v>
      </c>
      <c r="G5013" t="s">
        <v>2775</v>
      </c>
      <c r="H5013" t="s">
        <v>10150</v>
      </c>
      <c r="I5013" t="s">
        <v>733</v>
      </c>
      <c r="J5013">
        <v>879628032.68184984</v>
      </c>
    </row>
    <row r="5014" spans="1:13" x14ac:dyDescent="0.4">
      <c r="A5014">
        <v>210001977</v>
      </c>
      <c r="B5014" t="s">
        <v>2363</v>
      </c>
      <c r="C5014" t="s">
        <v>10149</v>
      </c>
      <c r="D5014" t="s">
        <v>2775</v>
      </c>
      <c r="F5014" t="s">
        <v>10151</v>
      </c>
      <c r="G5014" t="s">
        <v>2775</v>
      </c>
      <c r="H5014" t="s">
        <v>10151</v>
      </c>
      <c r="I5014" t="s">
        <v>733</v>
      </c>
      <c r="J5014">
        <v>87.940468818691571</v>
      </c>
    </row>
    <row r="5015" spans="1:13" x14ac:dyDescent="0.4">
      <c r="A5015">
        <v>210001977</v>
      </c>
      <c r="B5015" t="s">
        <v>2363</v>
      </c>
      <c r="C5015" t="s">
        <v>10149</v>
      </c>
      <c r="D5015" t="s">
        <v>2775</v>
      </c>
      <c r="F5015" t="s">
        <v>10152</v>
      </c>
      <c r="G5015" t="s">
        <v>2775</v>
      </c>
      <c r="H5015" t="s">
        <v>10152</v>
      </c>
      <c r="I5015" t="s">
        <v>733</v>
      </c>
      <c r="J5015">
        <v>193114043.98564801</v>
      </c>
    </row>
    <row r="5016" spans="1:13" x14ac:dyDescent="0.4">
      <c r="A5016">
        <v>210001977</v>
      </c>
      <c r="B5016" t="s">
        <v>2363</v>
      </c>
      <c r="C5016" t="s">
        <v>10149</v>
      </c>
      <c r="D5016" t="s">
        <v>2775</v>
      </c>
      <c r="F5016" t="s">
        <v>10153</v>
      </c>
      <c r="G5016" t="s">
        <v>2775</v>
      </c>
      <c r="H5016" t="s">
        <v>10153</v>
      </c>
      <c r="I5016" t="s">
        <v>733</v>
      </c>
      <c r="J5016">
        <v>659719831.63722026</v>
      </c>
    </row>
    <row r="5017" spans="1:13" x14ac:dyDescent="0.4">
      <c r="A5017">
        <v>210001977</v>
      </c>
      <c r="B5017" t="s">
        <v>2363</v>
      </c>
      <c r="C5017" t="s">
        <v>10149</v>
      </c>
      <c r="D5017" t="s">
        <v>2775</v>
      </c>
      <c r="F5017" t="s">
        <v>10154</v>
      </c>
      <c r="G5017" t="s">
        <v>2775</v>
      </c>
      <c r="H5017" t="s">
        <v>10154</v>
      </c>
      <c r="I5017" t="s">
        <v>733</v>
      </c>
      <c r="J5017">
        <v>263888074.83851701</v>
      </c>
    </row>
    <row r="5018" spans="1:13" x14ac:dyDescent="0.4">
      <c r="A5018">
        <v>210001977</v>
      </c>
      <c r="B5018" t="s">
        <v>2363</v>
      </c>
      <c r="C5018" t="s">
        <v>10149</v>
      </c>
      <c r="D5018" t="s">
        <v>2775</v>
      </c>
      <c r="F5018" t="s">
        <v>10155</v>
      </c>
      <c r="G5018" t="s">
        <v>2775</v>
      </c>
      <c r="H5018" t="s">
        <v>10155</v>
      </c>
      <c r="I5018" t="s">
        <v>733</v>
      </c>
      <c r="J5018">
        <v>109953353.0283298</v>
      </c>
    </row>
    <row r="5019" spans="1:13" x14ac:dyDescent="0.4">
      <c r="A5019">
        <v>210001977</v>
      </c>
      <c r="B5019" t="s">
        <v>2363</v>
      </c>
      <c r="C5019" t="s">
        <v>10149</v>
      </c>
      <c r="D5019" t="s">
        <v>2775</v>
      </c>
      <c r="F5019" t="s">
        <v>10156</v>
      </c>
      <c r="G5019" t="s">
        <v>2775</v>
      </c>
      <c r="H5019" t="s">
        <v>10156</v>
      </c>
      <c r="I5019" t="s">
        <v>733</v>
      </c>
      <c r="J5019">
        <v>65972005.3733119</v>
      </c>
    </row>
    <row r="5020" spans="1:13" x14ac:dyDescent="0.4">
      <c r="A5020">
        <v>210001977</v>
      </c>
      <c r="B5020" t="s">
        <v>2363</v>
      </c>
      <c r="C5020" t="s">
        <v>10149</v>
      </c>
      <c r="D5020" t="s">
        <v>2775</v>
      </c>
      <c r="F5020" t="s">
        <v>10157</v>
      </c>
      <c r="G5020" t="s">
        <v>2775</v>
      </c>
      <c r="H5020" t="s">
        <v>10157</v>
      </c>
      <c r="I5020" t="s">
        <v>733</v>
      </c>
      <c r="J5020">
        <v>472666678.30141401</v>
      </c>
    </row>
    <row r="5021" spans="1:13" x14ac:dyDescent="0.4">
      <c r="A5021">
        <v>210001977</v>
      </c>
      <c r="B5021" t="s">
        <v>2363</v>
      </c>
      <c r="C5021" t="s">
        <v>10149</v>
      </c>
      <c r="D5021" t="s">
        <v>2775</v>
      </c>
      <c r="F5021" t="s">
        <v>10158</v>
      </c>
      <c r="G5021" t="s">
        <v>2775</v>
      </c>
      <c r="H5021" t="s">
        <v>10158</v>
      </c>
      <c r="I5021" t="s">
        <v>733</v>
      </c>
      <c r="J5021">
        <v>329860024.48979002</v>
      </c>
    </row>
    <row r="5022" spans="1:13" x14ac:dyDescent="0.4">
      <c r="A5022">
        <v>210001977</v>
      </c>
      <c r="B5022" t="s">
        <v>2363</v>
      </c>
      <c r="C5022" t="s">
        <v>10149</v>
      </c>
      <c r="D5022" t="s">
        <v>2775</v>
      </c>
      <c r="F5022" t="s">
        <v>10159</v>
      </c>
      <c r="G5022" t="s">
        <v>2775</v>
      </c>
      <c r="H5022" t="s">
        <v>10159</v>
      </c>
      <c r="I5022" t="s">
        <v>733</v>
      </c>
      <c r="J5022">
        <v>831247010.16755819</v>
      </c>
    </row>
    <row r="5023" spans="1:13" x14ac:dyDescent="0.4">
      <c r="A5023">
        <v>210001977</v>
      </c>
      <c r="B5023" t="s">
        <v>2363</v>
      </c>
      <c r="C5023" t="s">
        <v>10149</v>
      </c>
      <c r="D5023" t="s">
        <v>2775</v>
      </c>
      <c r="F5023" t="s">
        <v>10160</v>
      </c>
      <c r="G5023" t="s">
        <v>2775</v>
      </c>
      <c r="H5023" t="s">
        <v>10160</v>
      </c>
      <c r="I5023" t="s">
        <v>733</v>
      </c>
      <c r="J5023">
        <v>127106078.354983</v>
      </c>
    </row>
    <row r="5024" spans="1:13" x14ac:dyDescent="0.4">
      <c r="A5024">
        <v>210001977</v>
      </c>
      <c r="B5024" t="s">
        <v>2363</v>
      </c>
      <c r="C5024" t="s">
        <v>10149</v>
      </c>
      <c r="D5024" t="s">
        <v>2775</v>
      </c>
      <c r="F5024" t="s">
        <v>10161</v>
      </c>
      <c r="G5024" t="s">
        <v>2775</v>
      </c>
      <c r="H5024" t="s">
        <v>10161</v>
      </c>
      <c r="I5024" t="s">
        <v>733</v>
      </c>
      <c r="J5024">
        <v>126666250.8343664</v>
      </c>
    </row>
    <row r="5025" spans="1:10" x14ac:dyDescent="0.4">
      <c r="A5025">
        <v>210001977</v>
      </c>
      <c r="B5025" t="s">
        <v>2363</v>
      </c>
      <c r="C5025" t="s">
        <v>10149</v>
      </c>
      <c r="D5025" t="s">
        <v>2775</v>
      </c>
      <c r="F5025" t="s">
        <v>10162</v>
      </c>
      <c r="G5025" t="s">
        <v>2775</v>
      </c>
      <c r="H5025" t="s">
        <v>10162</v>
      </c>
      <c r="I5025" t="s">
        <v>733</v>
      </c>
      <c r="J5025">
        <v>682809823.64913893</v>
      </c>
    </row>
    <row r="5026" spans="1:10" x14ac:dyDescent="0.4">
      <c r="A5026">
        <v>210001977</v>
      </c>
      <c r="B5026" t="s">
        <v>2363</v>
      </c>
      <c r="C5026" t="s">
        <v>10149</v>
      </c>
      <c r="D5026" t="s">
        <v>2775</v>
      </c>
      <c r="F5026" t="s">
        <v>10163</v>
      </c>
      <c r="G5026" t="s">
        <v>2775</v>
      </c>
      <c r="H5026" t="s">
        <v>10163</v>
      </c>
      <c r="I5026" t="s">
        <v>733</v>
      </c>
      <c r="J5026">
        <v>119365005.0304562</v>
      </c>
    </row>
    <row r="5027" spans="1:10" x14ac:dyDescent="0.4">
      <c r="A5027">
        <v>210001977</v>
      </c>
      <c r="B5027" t="s">
        <v>2363</v>
      </c>
      <c r="C5027" t="s">
        <v>10149</v>
      </c>
      <c r="D5027" t="s">
        <v>2775</v>
      </c>
      <c r="F5027" t="s">
        <v>10164</v>
      </c>
      <c r="G5027" t="s">
        <v>2775</v>
      </c>
      <c r="H5027" t="s">
        <v>10164</v>
      </c>
      <c r="I5027" t="s">
        <v>733</v>
      </c>
      <c r="J5027">
        <v>461804051.34562892</v>
      </c>
    </row>
    <row r="5028" spans="1:10" x14ac:dyDescent="0.4">
      <c r="A5028">
        <v>210001977</v>
      </c>
      <c r="B5028" t="s">
        <v>2363</v>
      </c>
      <c r="C5028" t="s">
        <v>10149</v>
      </c>
      <c r="D5028" t="s">
        <v>2775</v>
      </c>
      <c r="F5028" t="s">
        <v>10165</v>
      </c>
      <c r="G5028" t="s">
        <v>2775</v>
      </c>
      <c r="H5028" t="s">
        <v>10165</v>
      </c>
      <c r="I5028" t="s">
        <v>733</v>
      </c>
      <c r="J5028">
        <v>989579998.99726152</v>
      </c>
    </row>
    <row r="5029" spans="1:10" x14ac:dyDescent="0.4">
      <c r="A5029">
        <v>210001977</v>
      </c>
      <c r="B5029" t="s">
        <v>2363</v>
      </c>
      <c r="C5029" t="s">
        <v>10149</v>
      </c>
      <c r="D5029" t="s">
        <v>2775</v>
      </c>
      <c r="F5029" t="s">
        <v>10166</v>
      </c>
      <c r="G5029" t="s">
        <v>2775</v>
      </c>
      <c r="H5029" t="s">
        <v>10166</v>
      </c>
      <c r="I5029" t="s">
        <v>733</v>
      </c>
      <c r="J5029">
        <v>305670232.33743882</v>
      </c>
    </row>
    <row r="5030" spans="1:10" x14ac:dyDescent="0.4">
      <c r="A5030">
        <v>210001977</v>
      </c>
      <c r="B5030" t="s">
        <v>2363</v>
      </c>
      <c r="C5030" t="s">
        <v>10149</v>
      </c>
      <c r="D5030" t="s">
        <v>2775</v>
      </c>
      <c r="F5030" t="s">
        <v>10167</v>
      </c>
      <c r="G5030" t="s">
        <v>2775</v>
      </c>
      <c r="H5030" t="s">
        <v>10167</v>
      </c>
      <c r="I5030" t="s">
        <v>733</v>
      </c>
      <c r="J5030">
        <v>219686778.0357348</v>
      </c>
    </row>
    <row r="5031" spans="1:10" x14ac:dyDescent="0.4">
      <c r="A5031">
        <v>210001977</v>
      </c>
      <c r="B5031" t="s">
        <v>2363</v>
      </c>
      <c r="C5031" t="s">
        <v>10149</v>
      </c>
      <c r="D5031" t="s">
        <v>2775</v>
      </c>
      <c r="F5031" t="s">
        <v>10168</v>
      </c>
      <c r="G5031" t="s">
        <v>2775</v>
      </c>
      <c r="H5031" t="s">
        <v>10168</v>
      </c>
      <c r="I5031" t="s">
        <v>733</v>
      </c>
      <c r="J5031">
        <v>412324898.23938471</v>
      </c>
    </row>
    <row r="5032" spans="1:10" x14ac:dyDescent="0.4">
      <c r="A5032">
        <v>210001977</v>
      </c>
      <c r="B5032" t="s">
        <v>2363</v>
      </c>
      <c r="C5032" t="s">
        <v>10149</v>
      </c>
      <c r="D5032" t="s">
        <v>2775</v>
      </c>
      <c r="F5032" t="s">
        <v>10169</v>
      </c>
      <c r="G5032" t="s">
        <v>2775</v>
      </c>
      <c r="H5032" t="s">
        <v>10169</v>
      </c>
      <c r="I5032" t="s">
        <v>733</v>
      </c>
      <c r="J5032">
        <v>439813505.33549798</v>
      </c>
    </row>
    <row r="5033" spans="1:10" x14ac:dyDescent="0.4">
      <c r="A5033">
        <v>210001977</v>
      </c>
      <c r="B5033" t="s">
        <v>2363</v>
      </c>
      <c r="C5033" t="s">
        <v>10149</v>
      </c>
      <c r="D5033" t="s">
        <v>2775</v>
      </c>
      <c r="F5033" t="s">
        <v>10170</v>
      </c>
      <c r="G5033" t="s">
        <v>2775</v>
      </c>
      <c r="H5033" t="s">
        <v>10170</v>
      </c>
      <c r="I5033" t="s">
        <v>733</v>
      </c>
      <c r="J5033">
        <v>98958008.588138834</v>
      </c>
    </row>
    <row r="5034" spans="1:10" x14ac:dyDescent="0.4">
      <c r="A5034">
        <v>210001977</v>
      </c>
      <c r="B5034" t="s">
        <v>2363</v>
      </c>
      <c r="C5034" t="s">
        <v>10149</v>
      </c>
      <c r="D5034" t="s">
        <v>2775</v>
      </c>
      <c r="F5034" t="s">
        <v>10171</v>
      </c>
      <c r="G5034" t="s">
        <v>2775</v>
      </c>
      <c r="H5034" t="s">
        <v>10171</v>
      </c>
      <c r="I5034" t="s">
        <v>733</v>
      </c>
      <c r="J5034">
        <v>294675009.9047451</v>
      </c>
    </row>
    <row r="5035" spans="1:10" x14ac:dyDescent="0.4">
      <c r="A5035">
        <v>210001977</v>
      </c>
      <c r="B5035" t="s">
        <v>2363</v>
      </c>
      <c r="C5035" t="s">
        <v>10149</v>
      </c>
      <c r="D5035" t="s">
        <v>2775</v>
      </c>
      <c r="F5035" t="s">
        <v>10172</v>
      </c>
      <c r="G5035" t="s">
        <v>2775</v>
      </c>
      <c r="H5035" t="s">
        <v>10172</v>
      </c>
      <c r="I5035" t="s">
        <v>733</v>
      </c>
      <c r="J5035">
        <v>76967360.112837091</v>
      </c>
    </row>
    <row r="5036" spans="1:10" x14ac:dyDescent="0.4">
      <c r="A5036">
        <v>210001977</v>
      </c>
      <c r="B5036" t="s">
        <v>2363</v>
      </c>
      <c r="C5036" t="s">
        <v>10149</v>
      </c>
      <c r="D5036" t="s">
        <v>2775</v>
      </c>
      <c r="F5036" t="s">
        <v>10173</v>
      </c>
      <c r="G5036" t="s">
        <v>2775</v>
      </c>
      <c r="H5036" t="s">
        <v>10173</v>
      </c>
      <c r="I5036" t="s">
        <v>733</v>
      </c>
      <c r="J5036">
        <v>87962674.183196515</v>
      </c>
    </row>
    <row r="5037" spans="1:10" x14ac:dyDescent="0.4">
      <c r="A5037">
        <v>210001977</v>
      </c>
      <c r="B5037" t="s">
        <v>2363</v>
      </c>
      <c r="C5037" t="s">
        <v>10149</v>
      </c>
      <c r="D5037" t="s">
        <v>2775</v>
      </c>
      <c r="F5037" t="s">
        <v>10174</v>
      </c>
      <c r="G5037" t="s">
        <v>2775</v>
      </c>
      <c r="H5037" t="s">
        <v>10174</v>
      </c>
      <c r="I5037" t="s">
        <v>733</v>
      </c>
      <c r="J5037">
        <v>263887884.6969628</v>
      </c>
    </row>
    <row r="5038" spans="1:10" x14ac:dyDescent="0.4">
      <c r="A5038">
        <v>210001977</v>
      </c>
      <c r="B5038" t="s">
        <v>2363</v>
      </c>
      <c r="C5038" t="s">
        <v>10149</v>
      </c>
      <c r="D5038" t="s">
        <v>2775</v>
      </c>
      <c r="F5038" t="s">
        <v>10175</v>
      </c>
      <c r="G5038" t="s">
        <v>2775</v>
      </c>
      <c r="H5038" t="s">
        <v>10175</v>
      </c>
      <c r="I5038" t="s">
        <v>733</v>
      </c>
      <c r="J5038">
        <v>108853846.28687879</v>
      </c>
    </row>
    <row r="5039" spans="1:10" x14ac:dyDescent="0.4">
      <c r="A5039">
        <v>210001977</v>
      </c>
      <c r="B5039" t="s">
        <v>2363</v>
      </c>
      <c r="C5039" t="s">
        <v>10149</v>
      </c>
      <c r="D5039" t="s">
        <v>2775</v>
      </c>
      <c r="F5039" t="s">
        <v>10176</v>
      </c>
      <c r="G5039" t="s">
        <v>2775</v>
      </c>
      <c r="H5039" t="s">
        <v>10176</v>
      </c>
      <c r="I5039" t="s">
        <v>733</v>
      </c>
      <c r="J5039">
        <v>65971986.623241983</v>
      </c>
    </row>
    <row r="5040" spans="1:10" x14ac:dyDescent="0.4">
      <c r="A5040">
        <v>210001978</v>
      </c>
      <c r="B5040" t="s">
        <v>10177</v>
      </c>
      <c r="C5040" t="s">
        <v>10178</v>
      </c>
      <c r="D5040" t="s">
        <v>2775</v>
      </c>
      <c r="F5040" t="s">
        <v>10179</v>
      </c>
      <c r="G5040" t="s">
        <v>2775</v>
      </c>
      <c r="H5040" t="s">
        <v>10179</v>
      </c>
      <c r="I5040" t="s">
        <v>733</v>
      </c>
      <c r="J5040">
        <v>1858971478.00107</v>
      </c>
    </row>
    <row r="5041" spans="1:10" x14ac:dyDescent="0.4">
      <c r="A5041">
        <v>210001978</v>
      </c>
      <c r="B5041" t="s">
        <v>10177</v>
      </c>
      <c r="C5041" t="s">
        <v>10178</v>
      </c>
      <c r="D5041" t="s">
        <v>2775</v>
      </c>
      <c r="F5041" t="s">
        <v>10180</v>
      </c>
      <c r="G5041" t="s">
        <v>2775</v>
      </c>
      <c r="H5041" t="s">
        <v>10180</v>
      </c>
      <c r="I5041" t="s">
        <v>733</v>
      </c>
      <c r="J5041">
        <v>433467282.7505706</v>
      </c>
    </row>
    <row r="5042" spans="1:10" x14ac:dyDescent="0.4">
      <c r="A5042">
        <v>210001978</v>
      </c>
      <c r="B5042" t="s">
        <v>10177</v>
      </c>
      <c r="C5042" t="s">
        <v>10178</v>
      </c>
      <c r="D5042" t="s">
        <v>2775</v>
      </c>
      <c r="F5042" t="s">
        <v>10181</v>
      </c>
      <c r="G5042" t="s">
        <v>2775</v>
      </c>
      <c r="H5042" t="s">
        <v>10181</v>
      </c>
      <c r="I5042" t="s">
        <v>733</v>
      </c>
      <c r="J5042">
        <v>985152981.94212377</v>
      </c>
    </row>
    <row r="5043" spans="1:10" x14ac:dyDescent="0.4">
      <c r="A5043">
        <v>210001978</v>
      </c>
      <c r="B5043" t="s">
        <v>10177</v>
      </c>
      <c r="C5043" t="s">
        <v>10178</v>
      </c>
      <c r="D5043" t="s">
        <v>2775</v>
      </c>
      <c r="F5043" t="s">
        <v>10182</v>
      </c>
      <c r="G5043" t="s">
        <v>2775</v>
      </c>
      <c r="H5043" t="s">
        <v>10182</v>
      </c>
      <c r="I5043" t="s">
        <v>733</v>
      </c>
      <c r="J5043">
        <v>236436710.11058629</v>
      </c>
    </row>
    <row r="5044" spans="1:10" x14ac:dyDescent="0.4">
      <c r="A5044">
        <v>210001978</v>
      </c>
      <c r="B5044" t="s">
        <v>10177</v>
      </c>
      <c r="C5044" t="s">
        <v>10178</v>
      </c>
      <c r="D5044" t="s">
        <v>2775</v>
      </c>
      <c r="F5044" t="s">
        <v>10183</v>
      </c>
      <c r="G5044" t="s">
        <v>2775</v>
      </c>
      <c r="H5044" t="s">
        <v>10183</v>
      </c>
      <c r="I5044" t="s">
        <v>733</v>
      </c>
      <c r="J5044">
        <v>118218358.6104489</v>
      </c>
    </row>
    <row r="5045" spans="1:10" x14ac:dyDescent="0.4">
      <c r="A5045">
        <v>210001978</v>
      </c>
      <c r="B5045" t="s">
        <v>10177</v>
      </c>
      <c r="C5045" t="s">
        <v>10178</v>
      </c>
      <c r="D5045" t="s">
        <v>2775</v>
      </c>
      <c r="F5045" t="s">
        <v>10184</v>
      </c>
      <c r="G5045" t="s">
        <v>2775</v>
      </c>
      <c r="H5045" t="s">
        <v>10184</v>
      </c>
      <c r="I5045" t="s">
        <v>733</v>
      </c>
      <c r="J5045">
        <v>3404677.8573574908</v>
      </c>
    </row>
    <row r="5046" spans="1:10" x14ac:dyDescent="0.4">
      <c r="A5046">
        <v>210001978</v>
      </c>
      <c r="B5046" t="s">
        <v>10177</v>
      </c>
      <c r="C5046" t="s">
        <v>10178</v>
      </c>
      <c r="D5046" t="s">
        <v>2775</v>
      </c>
      <c r="F5046" t="s">
        <v>10185</v>
      </c>
      <c r="G5046" t="s">
        <v>2775</v>
      </c>
      <c r="H5046" t="s">
        <v>10185</v>
      </c>
      <c r="I5046" t="s">
        <v>733</v>
      </c>
      <c r="J5046">
        <v>295545979.12424082</v>
      </c>
    </row>
    <row r="5047" spans="1:10" x14ac:dyDescent="0.4">
      <c r="A5047">
        <v>210001978</v>
      </c>
      <c r="B5047" t="s">
        <v>10177</v>
      </c>
      <c r="C5047" t="s">
        <v>10178</v>
      </c>
      <c r="D5047" t="s">
        <v>2775</v>
      </c>
      <c r="F5047" t="s">
        <v>10186</v>
      </c>
      <c r="G5047" t="s">
        <v>2775</v>
      </c>
      <c r="H5047" t="s">
        <v>10186</v>
      </c>
      <c r="I5047" t="s">
        <v>733</v>
      </c>
      <c r="J5047">
        <v>555591479.09595883</v>
      </c>
    </row>
    <row r="5048" spans="1:10" x14ac:dyDescent="0.4">
      <c r="A5048">
        <v>210001978</v>
      </c>
      <c r="B5048" t="s">
        <v>10177</v>
      </c>
      <c r="C5048" t="s">
        <v>10178</v>
      </c>
      <c r="D5048" t="s">
        <v>2775</v>
      </c>
      <c r="F5048" t="s">
        <v>10187</v>
      </c>
      <c r="G5048" t="s">
        <v>2775</v>
      </c>
      <c r="H5048" t="s">
        <v>10187</v>
      </c>
      <c r="I5048" t="s">
        <v>733</v>
      </c>
      <c r="J5048">
        <v>363825625.92189193</v>
      </c>
    </row>
    <row r="5049" spans="1:10" x14ac:dyDescent="0.4">
      <c r="A5049">
        <v>210001978</v>
      </c>
      <c r="B5049" t="s">
        <v>10177</v>
      </c>
      <c r="C5049" t="s">
        <v>10178</v>
      </c>
      <c r="D5049" t="s">
        <v>2775</v>
      </c>
      <c r="F5049" t="s">
        <v>10188</v>
      </c>
      <c r="G5049" t="s">
        <v>2775</v>
      </c>
      <c r="H5049" t="s">
        <v>10188</v>
      </c>
      <c r="I5049" t="s">
        <v>733</v>
      </c>
      <c r="J5049">
        <v>492576388.46407098</v>
      </c>
    </row>
    <row r="5050" spans="1:10" x14ac:dyDescent="0.4">
      <c r="A5050">
        <v>210001978</v>
      </c>
      <c r="B5050" t="s">
        <v>10177</v>
      </c>
      <c r="C5050" t="s">
        <v>10178</v>
      </c>
      <c r="D5050" t="s">
        <v>2775</v>
      </c>
      <c r="F5050" t="s">
        <v>10189</v>
      </c>
      <c r="G5050" t="s">
        <v>2775</v>
      </c>
      <c r="H5050" t="s">
        <v>10189</v>
      </c>
      <c r="I5050" t="s">
        <v>733</v>
      </c>
      <c r="J5050">
        <v>157624521.20415151</v>
      </c>
    </row>
    <row r="5051" spans="1:10" x14ac:dyDescent="0.4">
      <c r="A5051">
        <v>210001978</v>
      </c>
      <c r="B5051" t="s">
        <v>10177</v>
      </c>
      <c r="C5051" t="s">
        <v>10178</v>
      </c>
      <c r="D5051" t="s">
        <v>2775</v>
      </c>
      <c r="F5051" t="s">
        <v>10190</v>
      </c>
      <c r="G5051" t="s">
        <v>2775</v>
      </c>
      <c r="H5051" t="s">
        <v>10190</v>
      </c>
      <c r="I5051" t="s">
        <v>733</v>
      </c>
      <c r="J5051">
        <v>4925967.6353569347</v>
      </c>
    </row>
    <row r="5052" spans="1:10" x14ac:dyDescent="0.4">
      <c r="A5052">
        <v>210001978</v>
      </c>
      <c r="B5052" t="s">
        <v>10177</v>
      </c>
      <c r="C5052" t="s">
        <v>10178</v>
      </c>
      <c r="D5052" t="s">
        <v>2775</v>
      </c>
      <c r="F5052" t="s">
        <v>10191</v>
      </c>
      <c r="G5052" t="s">
        <v>2775</v>
      </c>
      <c r="H5052" t="s">
        <v>10191</v>
      </c>
      <c r="I5052" t="s">
        <v>733</v>
      </c>
      <c r="J5052">
        <v>394062726.8502565</v>
      </c>
    </row>
    <row r="5053" spans="1:10" x14ac:dyDescent="0.4">
      <c r="A5053">
        <v>210001978</v>
      </c>
      <c r="B5053" t="s">
        <v>10177</v>
      </c>
      <c r="C5053" t="s">
        <v>10178</v>
      </c>
      <c r="D5053" t="s">
        <v>2775</v>
      </c>
      <c r="F5053" t="s">
        <v>10192</v>
      </c>
      <c r="G5053" t="s">
        <v>2775</v>
      </c>
      <c r="H5053" t="s">
        <v>10192</v>
      </c>
      <c r="I5053" t="s">
        <v>733</v>
      </c>
      <c r="J5053">
        <v>78812247.922020257</v>
      </c>
    </row>
    <row r="5054" spans="1:10" x14ac:dyDescent="0.4">
      <c r="A5054">
        <v>210001978</v>
      </c>
      <c r="B5054" t="s">
        <v>10177</v>
      </c>
      <c r="C5054" t="s">
        <v>10178</v>
      </c>
      <c r="D5054" t="s">
        <v>2775</v>
      </c>
      <c r="F5054" t="s">
        <v>10193</v>
      </c>
      <c r="G5054" t="s">
        <v>2775</v>
      </c>
      <c r="H5054" t="s">
        <v>10193</v>
      </c>
      <c r="I5054" t="s">
        <v>733</v>
      </c>
      <c r="J5054">
        <v>1425232781.1509731</v>
      </c>
    </row>
    <row r="5055" spans="1:10" x14ac:dyDescent="0.4">
      <c r="A5055">
        <v>210001978</v>
      </c>
      <c r="B5055" t="s">
        <v>10177</v>
      </c>
      <c r="C5055" t="s">
        <v>10178</v>
      </c>
      <c r="D5055" t="s">
        <v>2775</v>
      </c>
      <c r="F5055" t="s">
        <v>10194</v>
      </c>
      <c r="G5055" t="s">
        <v>2775</v>
      </c>
      <c r="H5055" t="s">
        <v>10194</v>
      </c>
      <c r="I5055" t="s">
        <v>733</v>
      </c>
      <c r="J5055">
        <v>19703059.965916801</v>
      </c>
    </row>
    <row r="5056" spans="1:10" x14ac:dyDescent="0.4">
      <c r="A5056">
        <v>210001978</v>
      </c>
      <c r="B5056" t="s">
        <v>10177</v>
      </c>
      <c r="C5056" t="s">
        <v>10178</v>
      </c>
      <c r="D5056" t="s">
        <v>2775</v>
      </c>
      <c r="F5056" t="s">
        <v>10195</v>
      </c>
      <c r="G5056" t="s">
        <v>2775</v>
      </c>
      <c r="H5056" t="s">
        <v>10195</v>
      </c>
      <c r="I5056" t="s">
        <v>733</v>
      </c>
      <c r="J5056">
        <v>1728538731.455951</v>
      </c>
    </row>
    <row r="5057" spans="1:10" x14ac:dyDescent="0.4">
      <c r="A5057">
        <v>210001978</v>
      </c>
      <c r="B5057" t="s">
        <v>10177</v>
      </c>
      <c r="C5057" t="s">
        <v>10178</v>
      </c>
      <c r="D5057" t="s">
        <v>2775</v>
      </c>
      <c r="F5057" t="s">
        <v>10196</v>
      </c>
      <c r="G5057" t="s">
        <v>2775</v>
      </c>
      <c r="H5057" t="s">
        <v>10196</v>
      </c>
      <c r="I5057" t="s">
        <v>733</v>
      </c>
      <c r="J5057">
        <v>137921386.81697431</v>
      </c>
    </row>
    <row r="5058" spans="1:10" x14ac:dyDescent="0.4">
      <c r="A5058">
        <v>210001978</v>
      </c>
      <c r="B5058" t="s">
        <v>10177</v>
      </c>
      <c r="C5058" t="s">
        <v>10178</v>
      </c>
      <c r="D5058" t="s">
        <v>2775</v>
      </c>
      <c r="F5058" t="s">
        <v>10197</v>
      </c>
      <c r="G5058" t="s">
        <v>2775</v>
      </c>
      <c r="H5058" t="s">
        <v>10197</v>
      </c>
      <c r="I5058" t="s">
        <v>733</v>
      </c>
      <c r="J5058">
        <v>98515238.917915508</v>
      </c>
    </row>
    <row r="5059" spans="1:10" x14ac:dyDescent="0.4">
      <c r="A5059">
        <v>210001978</v>
      </c>
      <c r="B5059" t="s">
        <v>10177</v>
      </c>
      <c r="C5059" t="s">
        <v>10178</v>
      </c>
      <c r="D5059" t="s">
        <v>2775</v>
      </c>
      <c r="F5059" t="s">
        <v>10198</v>
      </c>
      <c r="G5059" t="s">
        <v>2775</v>
      </c>
      <c r="H5059" t="s">
        <v>10198</v>
      </c>
      <c r="I5059" t="s">
        <v>733</v>
      </c>
      <c r="J5059">
        <v>325100220.43084222</v>
      </c>
    </row>
    <row r="5060" spans="1:10" x14ac:dyDescent="0.4">
      <c r="A5060">
        <v>210001978</v>
      </c>
      <c r="B5060" t="s">
        <v>10177</v>
      </c>
      <c r="C5060" t="s">
        <v>10178</v>
      </c>
      <c r="D5060" t="s">
        <v>2775</v>
      </c>
      <c r="F5060" t="s">
        <v>10199</v>
      </c>
      <c r="G5060" t="s">
        <v>2775</v>
      </c>
      <c r="H5060" t="s">
        <v>10199</v>
      </c>
      <c r="I5060" t="s">
        <v>733</v>
      </c>
      <c r="J5060">
        <v>252198932.3072286</v>
      </c>
    </row>
    <row r="5061" spans="1:10" x14ac:dyDescent="0.4">
      <c r="A5061">
        <v>210001978</v>
      </c>
      <c r="B5061" t="s">
        <v>10177</v>
      </c>
      <c r="C5061" t="s">
        <v>10178</v>
      </c>
      <c r="D5061" t="s">
        <v>2775</v>
      </c>
      <c r="F5061" t="s">
        <v>10200</v>
      </c>
      <c r="G5061" t="s">
        <v>2775</v>
      </c>
      <c r="H5061" t="s">
        <v>10200</v>
      </c>
      <c r="I5061" t="s">
        <v>733</v>
      </c>
      <c r="J5061">
        <v>78812250.292124078</v>
      </c>
    </row>
    <row r="5062" spans="1:10" x14ac:dyDescent="0.4">
      <c r="A5062">
        <v>210001978</v>
      </c>
      <c r="B5062" t="s">
        <v>10177</v>
      </c>
      <c r="C5062" t="s">
        <v>10178</v>
      </c>
      <c r="D5062" t="s">
        <v>2775</v>
      </c>
      <c r="F5062" t="s">
        <v>10201</v>
      </c>
      <c r="G5062" t="s">
        <v>2775</v>
      </c>
      <c r="H5062" t="s">
        <v>10201</v>
      </c>
      <c r="I5062" t="s">
        <v>733</v>
      </c>
      <c r="J5062">
        <v>137921425.4496668</v>
      </c>
    </row>
    <row r="5063" spans="1:10" x14ac:dyDescent="0.4">
      <c r="A5063">
        <v>210001978</v>
      </c>
      <c r="B5063" t="s">
        <v>10177</v>
      </c>
      <c r="C5063" t="s">
        <v>10178</v>
      </c>
      <c r="D5063" t="s">
        <v>2775</v>
      </c>
      <c r="F5063" t="s">
        <v>10163</v>
      </c>
      <c r="G5063" t="s">
        <v>2775</v>
      </c>
      <c r="H5063" t="s">
        <v>10163</v>
      </c>
      <c r="I5063" t="s">
        <v>733</v>
      </c>
      <c r="J5063">
        <v>133657353.39364821</v>
      </c>
    </row>
    <row r="5064" spans="1:10" x14ac:dyDescent="0.4">
      <c r="A5064">
        <v>210001978</v>
      </c>
      <c r="B5064" t="s">
        <v>10177</v>
      </c>
      <c r="C5064" t="s">
        <v>10178</v>
      </c>
      <c r="D5064" t="s">
        <v>2775</v>
      </c>
      <c r="F5064" t="s">
        <v>10202</v>
      </c>
      <c r="G5064" t="s">
        <v>2775</v>
      </c>
      <c r="H5064" t="s">
        <v>10202</v>
      </c>
      <c r="I5064" t="s">
        <v>733</v>
      </c>
      <c r="J5064">
        <v>1280698681.6311231</v>
      </c>
    </row>
    <row r="5065" spans="1:10" x14ac:dyDescent="0.4">
      <c r="A5065">
        <v>210001978</v>
      </c>
      <c r="B5065" t="s">
        <v>10177</v>
      </c>
      <c r="C5065" t="s">
        <v>10178</v>
      </c>
      <c r="D5065" t="s">
        <v>2775</v>
      </c>
      <c r="F5065" t="s">
        <v>10203</v>
      </c>
      <c r="G5065" t="s">
        <v>2775</v>
      </c>
      <c r="H5065" t="s">
        <v>10203</v>
      </c>
      <c r="I5065" t="s">
        <v>733</v>
      </c>
      <c r="J5065">
        <v>394061120.3938784</v>
      </c>
    </row>
    <row r="5066" spans="1:10" x14ac:dyDescent="0.4">
      <c r="A5066">
        <v>210001978</v>
      </c>
      <c r="B5066" t="s">
        <v>10177</v>
      </c>
      <c r="C5066" t="s">
        <v>10178</v>
      </c>
      <c r="D5066" t="s">
        <v>2775</v>
      </c>
      <c r="F5066" t="s">
        <v>10204</v>
      </c>
      <c r="G5066" t="s">
        <v>2775</v>
      </c>
      <c r="H5066" t="s">
        <v>10204</v>
      </c>
      <c r="I5066" t="s">
        <v>733</v>
      </c>
      <c r="J5066">
        <v>276044054.22795808</v>
      </c>
    </row>
    <row r="5067" spans="1:10" x14ac:dyDescent="0.4">
      <c r="A5067">
        <v>210001978</v>
      </c>
      <c r="B5067" t="s">
        <v>10177</v>
      </c>
      <c r="C5067" t="s">
        <v>10178</v>
      </c>
      <c r="D5067" t="s">
        <v>2775</v>
      </c>
      <c r="F5067" t="s">
        <v>10205</v>
      </c>
      <c r="G5067" t="s">
        <v>2775</v>
      </c>
      <c r="H5067" t="s">
        <v>10205</v>
      </c>
      <c r="I5067" t="s">
        <v>733</v>
      </c>
      <c r="J5067">
        <v>510136845.17553318</v>
      </c>
    </row>
    <row r="5068" spans="1:10" x14ac:dyDescent="0.4">
      <c r="A5068">
        <v>210001978</v>
      </c>
      <c r="B5068" t="s">
        <v>10177</v>
      </c>
      <c r="C5068" t="s">
        <v>10178</v>
      </c>
      <c r="D5068" t="s">
        <v>2775</v>
      </c>
      <c r="F5068" t="s">
        <v>10206</v>
      </c>
      <c r="G5068" t="s">
        <v>2775</v>
      </c>
      <c r="H5068" t="s">
        <v>10206</v>
      </c>
      <c r="I5068" t="s">
        <v>733</v>
      </c>
      <c r="J5068">
        <v>1123072305.1096909</v>
      </c>
    </row>
    <row r="5069" spans="1:10" x14ac:dyDescent="0.4">
      <c r="A5069">
        <v>210001978</v>
      </c>
      <c r="B5069" t="s">
        <v>10177</v>
      </c>
      <c r="C5069" t="s">
        <v>10178</v>
      </c>
      <c r="D5069" t="s">
        <v>2775</v>
      </c>
      <c r="F5069" t="s">
        <v>10207</v>
      </c>
      <c r="G5069" t="s">
        <v>2775</v>
      </c>
      <c r="H5069" t="s">
        <v>10207</v>
      </c>
      <c r="I5069" t="s">
        <v>733</v>
      </c>
      <c r="J5069">
        <v>98515257.167715013</v>
      </c>
    </row>
    <row r="5070" spans="1:10" x14ac:dyDescent="0.4">
      <c r="A5070">
        <v>210001978</v>
      </c>
      <c r="B5070" t="s">
        <v>10177</v>
      </c>
      <c r="C5070" t="s">
        <v>10178</v>
      </c>
      <c r="D5070" t="s">
        <v>2775</v>
      </c>
      <c r="F5070" t="s">
        <v>10208</v>
      </c>
      <c r="G5070" t="s">
        <v>2775</v>
      </c>
      <c r="H5070" t="s">
        <v>10208</v>
      </c>
      <c r="I5070" t="s">
        <v>733</v>
      </c>
      <c r="J5070">
        <v>197030597.76308489</v>
      </c>
    </row>
    <row r="5071" spans="1:10" x14ac:dyDescent="0.4">
      <c r="A5071">
        <v>210001978</v>
      </c>
      <c r="B5071" t="s">
        <v>10177</v>
      </c>
      <c r="C5071" t="s">
        <v>10178</v>
      </c>
      <c r="D5071" t="s">
        <v>2775</v>
      </c>
      <c r="F5071" t="s">
        <v>10209</v>
      </c>
      <c r="G5071" t="s">
        <v>2775</v>
      </c>
      <c r="H5071" t="s">
        <v>10209</v>
      </c>
      <c r="I5071" t="s">
        <v>733</v>
      </c>
      <c r="J5071">
        <v>1179858639.859673</v>
      </c>
    </row>
    <row r="5072" spans="1:10" x14ac:dyDescent="0.4">
      <c r="A5072">
        <v>210001981</v>
      </c>
      <c r="B5072" t="s">
        <v>10210</v>
      </c>
      <c r="C5072" t="s">
        <v>10211</v>
      </c>
      <c r="D5072" t="s">
        <v>2775</v>
      </c>
      <c r="F5072" t="s">
        <v>10212</v>
      </c>
      <c r="G5072" t="s">
        <v>2775</v>
      </c>
      <c r="H5072" t="s">
        <v>10212</v>
      </c>
      <c r="I5072" t="s">
        <v>733</v>
      </c>
      <c r="J5072">
        <v>545508461.83808577</v>
      </c>
    </row>
    <row r="5073" spans="1:10" x14ac:dyDescent="0.4">
      <c r="A5073">
        <v>210001981</v>
      </c>
      <c r="B5073" t="s">
        <v>10210</v>
      </c>
      <c r="C5073" t="s">
        <v>10211</v>
      </c>
      <c r="D5073" t="s">
        <v>2775</v>
      </c>
      <c r="F5073" t="s">
        <v>10213</v>
      </c>
      <c r="G5073" t="s">
        <v>2775</v>
      </c>
      <c r="H5073" t="s">
        <v>10213</v>
      </c>
      <c r="I5073" t="s">
        <v>733</v>
      </c>
      <c r="J5073">
        <v>517851682.29859608</v>
      </c>
    </row>
    <row r="5074" spans="1:10" x14ac:dyDescent="0.4">
      <c r="A5074">
        <v>210001981</v>
      </c>
      <c r="B5074" t="s">
        <v>10210</v>
      </c>
      <c r="C5074" t="s">
        <v>10211</v>
      </c>
      <c r="D5074" t="s">
        <v>2775</v>
      </c>
      <c r="F5074" t="s">
        <v>10214</v>
      </c>
      <c r="G5074" t="s">
        <v>2775</v>
      </c>
      <c r="H5074" t="s">
        <v>10214</v>
      </c>
      <c r="I5074" t="s">
        <v>733</v>
      </c>
      <c r="J5074">
        <v>182891219.5874303</v>
      </c>
    </row>
    <row r="5075" spans="1:10" x14ac:dyDescent="0.4">
      <c r="A5075">
        <v>210001981</v>
      </c>
      <c r="B5075" t="s">
        <v>10210</v>
      </c>
      <c r="C5075" t="s">
        <v>10211</v>
      </c>
      <c r="D5075" t="s">
        <v>2775</v>
      </c>
      <c r="F5075" t="s">
        <v>10215</v>
      </c>
      <c r="G5075" t="s">
        <v>2775</v>
      </c>
      <c r="H5075" t="s">
        <v>10215</v>
      </c>
      <c r="I5075" t="s">
        <v>733</v>
      </c>
      <c r="J5075">
        <v>1417813033.520761</v>
      </c>
    </row>
    <row r="5076" spans="1:10" x14ac:dyDescent="0.4">
      <c r="A5076">
        <v>210001981</v>
      </c>
      <c r="B5076" t="s">
        <v>10210</v>
      </c>
      <c r="C5076" t="s">
        <v>10211</v>
      </c>
      <c r="D5076" t="s">
        <v>2775</v>
      </c>
      <c r="F5076" t="s">
        <v>10216</v>
      </c>
      <c r="G5076" t="s">
        <v>2775</v>
      </c>
      <c r="H5076" t="s">
        <v>10216</v>
      </c>
      <c r="I5076" t="s">
        <v>733</v>
      </c>
      <c r="J5076">
        <v>708907253.74015236</v>
      </c>
    </row>
    <row r="5077" spans="1:10" x14ac:dyDescent="0.4">
      <c r="A5077">
        <v>210001981</v>
      </c>
      <c r="B5077" t="s">
        <v>10210</v>
      </c>
      <c r="C5077" t="s">
        <v>10211</v>
      </c>
      <c r="D5077" t="s">
        <v>2775</v>
      </c>
      <c r="F5077" t="s">
        <v>8016</v>
      </c>
      <c r="G5077" t="s">
        <v>2775</v>
      </c>
      <c r="H5077" t="s">
        <v>8016</v>
      </c>
      <c r="I5077" t="s">
        <v>733</v>
      </c>
      <c r="J5077">
        <v>2480851236.375649</v>
      </c>
    </row>
    <row r="5078" spans="1:10" x14ac:dyDescent="0.4">
      <c r="A5078">
        <v>210001981</v>
      </c>
      <c r="B5078" t="s">
        <v>10210</v>
      </c>
      <c r="C5078" t="s">
        <v>10211</v>
      </c>
      <c r="D5078" t="s">
        <v>2775</v>
      </c>
      <c r="F5078" t="s">
        <v>8086</v>
      </c>
      <c r="G5078" t="s">
        <v>2775</v>
      </c>
      <c r="H5078" t="s">
        <v>8086</v>
      </c>
      <c r="I5078" t="s">
        <v>733</v>
      </c>
      <c r="J5078">
        <v>3264171780.4779811</v>
      </c>
    </row>
    <row r="5079" spans="1:10" x14ac:dyDescent="0.4">
      <c r="A5079">
        <v>210001981</v>
      </c>
      <c r="B5079" t="s">
        <v>10210</v>
      </c>
      <c r="C5079" t="s">
        <v>10211</v>
      </c>
      <c r="D5079" t="s">
        <v>2775</v>
      </c>
      <c r="F5079" t="s">
        <v>10179</v>
      </c>
      <c r="G5079" t="s">
        <v>2775</v>
      </c>
      <c r="H5079" t="s">
        <v>10179</v>
      </c>
      <c r="I5079" t="s">
        <v>733</v>
      </c>
      <c r="J5079">
        <v>141.57436262130469</v>
      </c>
    </row>
    <row r="5080" spans="1:10" x14ac:dyDescent="0.4">
      <c r="A5080">
        <v>210001981</v>
      </c>
      <c r="B5080" t="s">
        <v>10210</v>
      </c>
      <c r="C5080" t="s">
        <v>10211</v>
      </c>
      <c r="D5080" t="s">
        <v>2775</v>
      </c>
      <c r="F5080" t="s">
        <v>10217</v>
      </c>
      <c r="G5080" t="s">
        <v>2775</v>
      </c>
      <c r="H5080" t="s">
        <v>10217</v>
      </c>
      <c r="I5080" t="s">
        <v>733</v>
      </c>
      <c r="J5080">
        <v>1866723541.5220039</v>
      </c>
    </row>
    <row r="5081" spans="1:10" x14ac:dyDescent="0.4">
      <c r="A5081">
        <v>210001981</v>
      </c>
      <c r="B5081" t="s">
        <v>10210</v>
      </c>
      <c r="C5081" t="s">
        <v>10211</v>
      </c>
      <c r="D5081" t="s">
        <v>2775</v>
      </c>
      <c r="F5081" t="s">
        <v>10181</v>
      </c>
      <c r="G5081" t="s">
        <v>2775</v>
      </c>
      <c r="H5081" t="s">
        <v>10181</v>
      </c>
      <c r="I5081" t="s">
        <v>733</v>
      </c>
      <c r="J5081">
        <v>907403613.75484431</v>
      </c>
    </row>
    <row r="5082" spans="1:10" x14ac:dyDescent="0.4">
      <c r="A5082">
        <v>210001981</v>
      </c>
      <c r="B5082" t="s">
        <v>10210</v>
      </c>
      <c r="C5082" t="s">
        <v>10211</v>
      </c>
      <c r="D5082" t="s">
        <v>2775</v>
      </c>
      <c r="F5082" t="s">
        <v>8030</v>
      </c>
      <c r="G5082" t="s">
        <v>2775</v>
      </c>
      <c r="H5082" t="s">
        <v>8030</v>
      </c>
      <c r="I5082" t="s">
        <v>733</v>
      </c>
      <c r="J5082">
        <v>11495922784.487221</v>
      </c>
    </row>
    <row r="5083" spans="1:10" x14ac:dyDescent="0.4">
      <c r="A5083">
        <v>210001981</v>
      </c>
      <c r="B5083" t="s">
        <v>10210</v>
      </c>
      <c r="C5083" t="s">
        <v>10211</v>
      </c>
      <c r="D5083" t="s">
        <v>2775</v>
      </c>
      <c r="F5083" t="s">
        <v>10218</v>
      </c>
      <c r="G5083" t="s">
        <v>2775</v>
      </c>
      <c r="H5083" t="s">
        <v>10218</v>
      </c>
      <c r="I5083" t="s">
        <v>733</v>
      </c>
      <c r="J5083">
        <v>701877716.58525705</v>
      </c>
    </row>
    <row r="5084" spans="1:10" x14ac:dyDescent="0.4">
      <c r="A5084">
        <v>210001981</v>
      </c>
      <c r="B5084" t="s">
        <v>10210</v>
      </c>
      <c r="C5084" t="s">
        <v>10211</v>
      </c>
      <c r="D5084" t="s">
        <v>2775</v>
      </c>
      <c r="F5084" t="s">
        <v>8031</v>
      </c>
      <c r="G5084" t="s">
        <v>2775</v>
      </c>
      <c r="H5084" t="s">
        <v>8031</v>
      </c>
      <c r="I5084" t="s">
        <v>733</v>
      </c>
      <c r="J5084">
        <v>303553320.08991992</v>
      </c>
    </row>
    <row r="5085" spans="1:10" x14ac:dyDescent="0.4">
      <c r="A5085">
        <v>210001981</v>
      </c>
      <c r="B5085" t="s">
        <v>10210</v>
      </c>
      <c r="C5085" t="s">
        <v>10211</v>
      </c>
      <c r="D5085" t="s">
        <v>2775</v>
      </c>
      <c r="F5085" t="s">
        <v>10219</v>
      </c>
      <c r="G5085" t="s">
        <v>2775</v>
      </c>
      <c r="H5085" t="s">
        <v>10219</v>
      </c>
      <c r="I5085" t="s">
        <v>733</v>
      </c>
      <c r="J5085">
        <v>492879662.61209857</v>
      </c>
    </row>
    <row r="5086" spans="1:10" x14ac:dyDescent="0.4">
      <c r="A5086">
        <v>210001981</v>
      </c>
      <c r="B5086" t="s">
        <v>10210</v>
      </c>
      <c r="C5086" t="s">
        <v>10211</v>
      </c>
      <c r="D5086" t="s">
        <v>2775</v>
      </c>
      <c r="F5086" t="s">
        <v>10220</v>
      </c>
      <c r="G5086" t="s">
        <v>2775</v>
      </c>
      <c r="H5086" t="s">
        <v>10220</v>
      </c>
      <c r="I5086" t="s">
        <v>733</v>
      </c>
      <c r="J5086">
        <v>1346923693.39873</v>
      </c>
    </row>
    <row r="5087" spans="1:10" x14ac:dyDescent="0.4">
      <c r="A5087">
        <v>210001981</v>
      </c>
      <c r="B5087" t="s">
        <v>10210</v>
      </c>
      <c r="C5087" t="s">
        <v>10211</v>
      </c>
      <c r="D5087" t="s">
        <v>2775</v>
      </c>
      <c r="F5087" t="s">
        <v>10221</v>
      </c>
      <c r="G5087" t="s">
        <v>2775</v>
      </c>
      <c r="H5087" t="s">
        <v>10221</v>
      </c>
      <c r="I5087" t="s">
        <v>733</v>
      </c>
      <c r="J5087">
        <v>796726221.00516832</v>
      </c>
    </row>
    <row r="5088" spans="1:10" x14ac:dyDescent="0.4">
      <c r="A5088">
        <v>210001981</v>
      </c>
      <c r="B5088" t="s">
        <v>10210</v>
      </c>
      <c r="C5088" t="s">
        <v>10211</v>
      </c>
      <c r="D5088" t="s">
        <v>2775</v>
      </c>
      <c r="F5088" t="s">
        <v>8037</v>
      </c>
      <c r="G5088" t="s">
        <v>2775</v>
      </c>
      <c r="H5088" t="s">
        <v>8037</v>
      </c>
      <c r="I5088" t="s">
        <v>733</v>
      </c>
      <c r="J5088">
        <v>336194027.13137168</v>
      </c>
    </row>
    <row r="5089" spans="1:13" x14ac:dyDescent="0.4">
      <c r="A5089">
        <v>210001981</v>
      </c>
      <c r="B5089" t="s">
        <v>10210</v>
      </c>
      <c r="C5089" t="s">
        <v>10211</v>
      </c>
      <c r="D5089" t="s">
        <v>2775</v>
      </c>
      <c r="F5089" t="s">
        <v>8040</v>
      </c>
      <c r="G5089" t="s">
        <v>2775</v>
      </c>
      <c r="H5089" t="s">
        <v>8040</v>
      </c>
      <c r="I5089" t="s">
        <v>733</v>
      </c>
      <c r="J5089">
        <v>2126725805.9611859</v>
      </c>
    </row>
    <row r="5090" spans="1:13" x14ac:dyDescent="0.4">
      <c r="A5090">
        <v>210001981</v>
      </c>
      <c r="B5090" t="s">
        <v>10210</v>
      </c>
      <c r="C5090" t="s">
        <v>10211</v>
      </c>
      <c r="D5090" t="s">
        <v>2775</v>
      </c>
      <c r="F5090" t="s">
        <v>10222</v>
      </c>
      <c r="G5090" t="s">
        <v>2775</v>
      </c>
      <c r="H5090" t="s">
        <v>10222</v>
      </c>
      <c r="I5090" t="s">
        <v>733</v>
      </c>
      <c r="J5090">
        <v>210427317.02292189</v>
      </c>
    </row>
    <row r="5091" spans="1:13" x14ac:dyDescent="0.4">
      <c r="A5091">
        <v>210001981</v>
      </c>
      <c r="B5091" t="s">
        <v>10210</v>
      </c>
      <c r="C5091" t="s">
        <v>10211</v>
      </c>
      <c r="D5091" t="s">
        <v>2775</v>
      </c>
      <c r="F5091" t="s">
        <v>4874</v>
      </c>
      <c r="G5091" t="s">
        <v>2775</v>
      </c>
      <c r="H5091" t="s">
        <v>4874</v>
      </c>
      <c r="I5091" t="s">
        <v>733</v>
      </c>
      <c r="J5091">
        <v>5671272577.1510181</v>
      </c>
    </row>
    <row r="5092" spans="1:13" x14ac:dyDescent="0.4">
      <c r="A5092">
        <v>210001981</v>
      </c>
      <c r="B5092" t="s">
        <v>10210</v>
      </c>
      <c r="C5092" t="s">
        <v>10211</v>
      </c>
      <c r="D5092" t="s">
        <v>2775</v>
      </c>
      <c r="F5092" t="s">
        <v>10195</v>
      </c>
      <c r="G5092" t="s">
        <v>2775</v>
      </c>
      <c r="H5092" t="s">
        <v>10195</v>
      </c>
      <c r="I5092" t="s">
        <v>733</v>
      </c>
      <c r="J5092">
        <v>621922151.54011154</v>
      </c>
    </row>
    <row r="5093" spans="1:13" x14ac:dyDescent="0.4">
      <c r="A5093">
        <v>210001981</v>
      </c>
      <c r="B5093" t="s">
        <v>10210</v>
      </c>
      <c r="C5093" t="s">
        <v>10211</v>
      </c>
      <c r="D5093" t="s">
        <v>2775</v>
      </c>
      <c r="F5093" t="s">
        <v>10223</v>
      </c>
      <c r="G5093" t="s">
        <v>2775</v>
      </c>
      <c r="H5093" t="s">
        <v>10223</v>
      </c>
      <c r="I5093" t="s">
        <v>733</v>
      </c>
      <c r="J5093">
        <v>2137356510.1060021</v>
      </c>
    </row>
    <row r="5094" spans="1:13" x14ac:dyDescent="0.4">
      <c r="A5094">
        <v>210001981</v>
      </c>
      <c r="B5094" t="s">
        <v>10210</v>
      </c>
      <c r="C5094" t="s">
        <v>10211</v>
      </c>
      <c r="D5094" t="s">
        <v>2775</v>
      </c>
      <c r="F5094" t="s">
        <v>10224</v>
      </c>
      <c r="G5094" t="s">
        <v>2775</v>
      </c>
      <c r="H5094" t="s">
        <v>10224</v>
      </c>
      <c r="I5094" t="s">
        <v>733</v>
      </c>
      <c r="J5094">
        <v>1126674803.967957</v>
      </c>
    </row>
    <row r="5095" spans="1:13" x14ac:dyDescent="0.4">
      <c r="A5095">
        <v>210001981</v>
      </c>
      <c r="B5095" t="s">
        <v>10210</v>
      </c>
      <c r="C5095" t="s">
        <v>10211</v>
      </c>
      <c r="D5095" t="s">
        <v>2775</v>
      </c>
      <c r="F5095" t="s">
        <v>8063</v>
      </c>
      <c r="G5095" t="s">
        <v>2775</v>
      </c>
      <c r="H5095" t="s">
        <v>8063</v>
      </c>
      <c r="I5095" t="s">
        <v>733</v>
      </c>
      <c r="J5095">
        <v>4483108481.0504084</v>
      </c>
    </row>
    <row r="5096" spans="1:13" x14ac:dyDescent="0.4">
      <c r="A5096">
        <v>210001981</v>
      </c>
      <c r="B5096" t="s">
        <v>10210</v>
      </c>
      <c r="C5096" t="s">
        <v>10211</v>
      </c>
      <c r="D5096" t="s">
        <v>2775</v>
      </c>
      <c r="F5096" t="s">
        <v>8066</v>
      </c>
      <c r="G5096" t="s">
        <v>2775</v>
      </c>
      <c r="H5096" t="s">
        <v>8066</v>
      </c>
      <c r="I5096" t="s">
        <v>733</v>
      </c>
      <c r="J5096">
        <v>4063138350.6373</v>
      </c>
    </row>
    <row r="5097" spans="1:13" x14ac:dyDescent="0.4">
      <c r="A5097">
        <v>210001981</v>
      </c>
      <c r="B5097" t="s">
        <v>10210</v>
      </c>
      <c r="C5097" t="s">
        <v>10211</v>
      </c>
      <c r="D5097" t="s">
        <v>2775</v>
      </c>
      <c r="F5097" t="s">
        <v>10206</v>
      </c>
      <c r="G5097" t="s">
        <v>2775</v>
      </c>
      <c r="H5097" t="s">
        <v>10206</v>
      </c>
      <c r="I5097" t="s">
        <v>733</v>
      </c>
      <c r="J5097">
        <v>1630490994.6345</v>
      </c>
    </row>
    <row r="5098" spans="1:13" x14ac:dyDescent="0.4">
      <c r="A5098">
        <v>210001981</v>
      </c>
      <c r="B5098" t="s">
        <v>10210</v>
      </c>
      <c r="C5098" t="s">
        <v>10211</v>
      </c>
      <c r="D5098" t="s">
        <v>2775</v>
      </c>
      <c r="F5098" t="s">
        <v>10225</v>
      </c>
      <c r="G5098" t="s">
        <v>2775</v>
      </c>
      <c r="H5098" t="s">
        <v>10225</v>
      </c>
      <c r="I5098" t="s">
        <v>733</v>
      </c>
      <c r="J5098">
        <v>2126725319.816087</v>
      </c>
    </row>
    <row r="5099" spans="1:13" x14ac:dyDescent="0.4">
      <c r="A5099">
        <v>210001981</v>
      </c>
      <c r="B5099" t="s">
        <v>10210</v>
      </c>
      <c r="C5099" t="s">
        <v>10211</v>
      </c>
      <c r="D5099" t="s">
        <v>2775</v>
      </c>
      <c r="F5099" t="s">
        <v>8075</v>
      </c>
      <c r="G5099" t="s">
        <v>2775</v>
      </c>
      <c r="H5099" t="s">
        <v>8075</v>
      </c>
      <c r="I5099" t="s">
        <v>733</v>
      </c>
      <c r="J5099">
        <v>2358705033.766233</v>
      </c>
    </row>
    <row r="5100" spans="1:13" x14ac:dyDescent="0.4">
      <c r="A5100">
        <v>210001981</v>
      </c>
      <c r="B5100" t="s">
        <v>10210</v>
      </c>
      <c r="C5100" t="s">
        <v>10211</v>
      </c>
      <c r="D5100" t="s">
        <v>2775</v>
      </c>
      <c r="F5100" t="s">
        <v>10226</v>
      </c>
      <c r="G5100" t="s">
        <v>2775</v>
      </c>
      <c r="H5100" t="s">
        <v>10226</v>
      </c>
      <c r="I5100" t="s">
        <v>733</v>
      </c>
      <c r="J5100">
        <v>401822551.34664237</v>
      </c>
    </row>
    <row r="5101" spans="1:13" x14ac:dyDescent="0.4">
      <c r="A5101">
        <v>210002012</v>
      </c>
      <c r="B5101" t="s">
        <v>2447</v>
      </c>
      <c r="C5101" t="s">
        <v>10227</v>
      </c>
      <c r="D5101" t="s">
        <v>595</v>
      </c>
      <c r="E5101" t="s">
        <v>10228</v>
      </c>
      <c r="F5101" t="s">
        <v>10229</v>
      </c>
      <c r="G5101" t="s">
        <v>595</v>
      </c>
      <c r="H5101" t="s">
        <v>10230</v>
      </c>
      <c r="I5101" t="s">
        <v>733</v>
      </c>
      <c r="J5101">
        <v>3005949484.4447789</v>
      </c>
      <c r="K5101">
        <v>11</v>
      </c>
      <c r="L5101" t="s">
        <v>10231</v>
      </c>
      <c r="M5101" t="s">
        <v>7362</v>
      </c>
    </row>
    <row r="5102" spans="1:13" x14ac:dyDescent="0.4">
      <c r="A5102">
        <v>210002012</v>
      </c>
      <c r="B5102" t="s">
        <v>2447</v>
      </c>
      <c r="C5102" t="s">
        <v>10227</v>
      </c>
      <c r="D5102" t="s">
        <v>2775</v>
      </c>
      <c r="E5102" t="s">
        <v>10232</v>
      </c>
      <c r="F5102" t="s">
        <v>10233</v>
      </c>
      <c r="G5102" t="s">
        <v>2775</v>
      </c>
      <c r="H5102" t="s">
        <v>10233</v>
      </c>
      <c r="I5102" t="s">
        <v>598</v>
      </c>
      <c r="J5102">
        <v>47473460.362285897</v>
      </c>
    </row>
    <row r="5103" spans="1:13" x14ac:dyDescent="0.4">
      <c r="A5103">
        <v>210002012</v>
      </c>
      <c r="B5103" t="s">
        <v>2447</v>
      </c>
      <c r="C5103" t="s">
        <v>10227</v>
      </c>
      <c r="D5103" t="s">
        <v>2775</v>
      </c>
      <c r="E5103" t="s">
        <v>10234</v>
      </c>
      <c r="F5103" t="s">
        <v>10235</v>
      </c>
      <c r="G5103" t="s">
        <v>2775</v>
      </c>
      <c r="H5103" t="s">
        <v>10233</v>
      </c>
      <c r="I5103" t="s">
        <v>598</v>
      </c>
      <c r="J5103">
        <v>142426078.12998199</v>
      </c>
    </row>
    <row r="5104" spans="1:13" x14ac:dyDescent="0.4">
      <c r="A5104">
        <v>210002033</v>
      </c>
      <c r="B5104" t="s">
        <v>2452</v>
      </c>
      <c r="C5104" t="s">
        <v>10236</v>
      </c>
      <c r="D5104" t="s">
        <v>595</v>
      </c>
      <c r="F5104" t="s">
        <v>10237</v>
      </c>
      <c r="G5104" t="s">
        <v>595</v>
      </c>
      <c r="H5104" t="s">
        <v>10237</v>
      </c>
      <c r="I5104" t="s">
        <v>853</v>
      </c>
      <c r="J5104">
        <v>1907132561.1956699</v>
      </c>
      <c r="K5104">
        <v>9.3000000000000007</v>
      </c>
      <c r="L5104" t="s">
        <v>7709</v>
      </c>
      <c r="M5104" s="1">
        <v>45657</v>
      </c>
    </row>
    <row r="5105" spans="1:13" x14ac:dyDescent="0.4">
      <c r="A5105">
        <v>210002033</v>
      </c>
      <c r="B5105" t="s">
        <v>2452</v>
      </c>
      <c r="C5105" t="s">
        <v>10236</v>
      </c>
      <c r="D5105" t="s">
        <v>595</v>
      </c>
      <c r="F5105" t="s">
        <v>10238</v>
      </c>
      <c r="G5105" t="s">
        <v>595</v>
      </c>
      <c r="H5105" t="s">
        <v>10238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 x14ac:dyDescent="0.4">
      <c r="A5106">
        <v>210002033</v>
      </c>
      <c r="B5106" t="s">
        <v>2452</v>
      </c>
      <c r="C5106" t="s">
        <v>10236</v>
      </c>
      <c r="D5106" t="s">
        <v>595</v>
      </c>
      <c r="F5106" t="s">
        <v>10239</v>
      </c>
      <c r="G5106" t="s">
        <v>595</v>
      </c>
      <c r="H5106" t="s">
        <v>10239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 x14ac:dyDescent="0.4">
      <c r="A5107">
        <v>210002033</v>
      </c>
      <c r="B5107" t="s">
        <v>2452</v>
      </c>
      <c r="C5107" t="s">
        <v>10236</v>
      </c>
      <c r="D5107" t="s">
        <v>595</v>
      </c>
      <c r="F5107" t="s">
        <v>10240</v>
      </c>
      <c r="G5107" t="s">
        <v>595</v>
      </c>
      <c r="H5107" t="s">
        <v>10240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 x14ac:dyDescent="0.4">
      <c r="A5108">
        <v>210002033</v>
      </c>
      <c r="B5108" t="s">
        <v>2452</v>
      </c>
      <c r="C5108" t="s">
        <v>10236</v>
      </c>
      <c r="D5108" t="s">
        <v>595</v>
      </c>
      <c r="F5108" t="s">
        <v>10241</v>
      </c>
      <c r="G5108" t="s">
        <v>595</v>
      </c>
      <c r="H5108" t="s">
        <v>10241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 x14ac:dyDescent="0.4">
      <c r="A5109">
        <v>210002033</v>
      </c>
      <c r="B5109" t="s">
        <v>2452</v>
      </c>
      <c r="C5109" t="s">
        <v>10236</v>
      </c>
      <c r="D5109" t="s">
        <v>595</v>
      </c>
      <c r="F5109" t="s">
        <v>10242</v>
      </c>
      <c r="G5109" t="s">
        <v>595</v>
      </c>
      <c r="H5109" t="s">
        <v>10242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 x14ac:dyDescent="0.4">
      <c r="A5110">
        <v>210002033</v>
      </c>
      <c r="B5110" t="s">
        <v>2452</v>
      </c>
      <c r="C5110" t="s">
        <v>10236</v>
      </c>
      <c r="D5110" t="s">
        <v>595</v>
      </c>
      <c r="F5110" t="s">
        <v>10243</v>
      </c>
      <c r="G5110" t="s">
        <v>595</v>
      </c>
      <c r="H5110" t="s">
        <v>10243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 x14ac:dyDescent="0.4">
      <c r="A5111">
        <v>210002033</v>
      </c>
      <c r="B5111" t="s">
        <v>2452</v>
      </c>
      <c r="C5111" t="s">
        <v>10236</v>
      </c>
      <c r="D5111" t="s">
        <v>595</v>
      </c>
      <c r="F5111" t="s">
        <v>10244</v>
      </c>
      <c r="G5111" t="s">
        <v>595</v>
      </c>
      <c r="H5111" t="s">
        <v>10244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 x14ac:dyDescent="0.4">
      <c r="A5112">
        <v>210002033</v>
      </c>
      <c r="B5112" t="s">
        <v>2452</v>
      </c>
      <c r="C5112" t="s">
        <v>10236</v>
      </c>
      <c r="D5112" t="s">
        <v>595</v>
      </c>
      <c r="F5112" t="s">
        <v>2823</v>
      </c>
      <c r="G5112" t="s">
        <v>595</v>
      </c>
      <c r="H5112" t="s">
        <v>2823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 x14ac:dyDescent="0.4">
      <c r="A5113">
        <v>210002033</v>
      </c>
      <c r="B5113" t="s">
        <v>2452</v>
      </c>
      <c r="C5113" t="s">
        <v>10236</v>
      </c>
      <c r="D5113" t="s">
        <v>595</v>
      </c>
      <c r="F5113" t="s">
        <v>10245</v>
      </c>
      <c r="G5113" t="s">
        <v>595</v>
      </c>
      <c r="H5113" t="s">
        <v>10245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 x14ac:dyDescent="0.4">
      <c r="A5114">
        <v>210002033</v>
      </c>
      <c r="B5114" t="s">
        <v>2452</v>
      </c>
      <c r="C5114" t="s">
        <v>10236</v>
      </c>
      <c r="D5114" t="s">
        <v>595</v>
      </c>
      <c r="F5114" t="s">
        <v>7236</v>
      </c>
      <c r="G5114" t="s">
        <v>595</v>
      </c>
      <c r="H5114" t="s">
        <v>7236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 x14ac:dyDescent="0.4">
      <c r="A5115">
        <v>210002033</v>
      </c>
      <c r="B5115" t="s">
        <v>2452</v>
      </c>
      <c r="C5115" t="s">
        <v>10236</v>
      </c>
      <c r="D5115" t="s">
        <v>595</v>
      </c>
      <c r="F5115" t="s">
        <v>10246</v>
      </c>
      <c r="G5115" t="s">
        <v>595</v>
      </c>
      <c r="H5115" t="s">
        <v>10247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 x14ac:dyDescent="0.4">
      <c r="A5116">
        <v>210002033</v>
      </c>
      <c r="B5116" t="s">
        <v>2452</v>
      </c>
      <c r="C5116" t="s">
        <v>10236</v>
      </c>
      <c r="D5116" t="s">
        <v>595</v>
      </c>
      <c r="F5116" t="s">
        <v>10248</v>
      </c>
      <c r="G5116" t="s">
        <v>595</v>
      </c>
      <c r="H5116" t="s">
        <v>10248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 x14ac:dyDescent="0.4">
      <c r="A5117">
        <v>210002033</v>
      </c>
      <c r="B5117" t="s">
        <v>2452</v>
      </c>
      <c r="C5117" t="s">
        <v>10236</v>
      </c>
      <c r="D5117" t="s">
        <v>595</v>
      </c>
      <c r="F5117" t="s">
        <v>10249</v>
      </c>
      <c r="G5117" t="s">
        <v>595</v>
      </c>
      <c r="H5117" t="s">
        <v>10249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 x14ac:dyDescent="0.4">
      <c r="A5118">
        <v>210002033</v>
      </c>
      <c r="B5118" t="s">
        <v>2452</v>
      </c>
      <c r="C5118" t="s">
        <v>10236</v>
      </c>
      <c r="D5118" t="s">
        <v>595</v>
      </c>
      <c r="F5118" t="s">
        <v>10250</v>
      </c>
      <c r="G5118" t="s">
        <v>595</v>
      </c>
      <c r="H5118" t="s">
        <v>10250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 x14ac:dyDescent="0.4">
      <c r="A5119">
        <v>210002033</v>
      </c>
      <c r="B5119" t="s">
        <v>2452</v>
      </c>
      <c r="C5119" t="s">
        <v>10236</v>
      </c>
      <c r="D5119" t="s">
        <v>595</v>
      </c>
      <c r="F5119" t="s">
        <v>10251</v>
      </c>
      <c r="G5119" t="s">
        <v>595</v>
      </c>
      <c r="H5119" t="s">
        <v>10251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 x14ac:dyDescent="0.4">
      <c r="A5120">
        <v>210002033</v>
      </c>
      <c r="B5120" t="s">
        <v>2452</v>
      </c>
      <c r="C5120" t="s">
        <v>10236</v>
      </c>
      <c r="D5120" t="s">
        <v>2775</v>
      </c>
      <c r="F5120" t="s">
        <v>10252</v>
      </c>
      <c r="G5120" t="s">
        <v>2775</v>
      </c>
      <c r="H5120" t="s">
        <v>10253</v>
      </c>
      <c r="I5120" t="s">
        <v>853</v>
      </c>
      <c r="J5120">
        <v>3488045079.028923</v>
      </c>
    </row>
    <row r="5121" spans="1:13" x14ac:dyDescent="0.4">
      <c r="A5121">
        <v>210002033</v>
      </c>
      <c r="B5121" t="s">
        <v>2452</v>
      </c>
      <c r="C5121" t="s">
        <v>10236</v>
      </c>
      <c r="D5121" t="s">
        <v>2775</v>
      </c>
      <c r="F5121" t="s">
        <v>10254</v>
      </c>
      <c r="G5121" t="s">
        <v>2775</v>
      </c>
      <c r="H5121" t="s">
        <v>10253</v>
      </c>
      <c r="I5121" t="s">
        <v>853</v>
      </c>
      <c r="J5121">
        <v>301126193.8730005</v>
      </c>
    </row>
    <row r="5122" spans="1:13" x14ac:dyDescent="0.4">
      <c r="A5122">
        <v>210002033</v>
      </c>
      <c r="B5122" t="s">
        <v>2452</v>
      </c>
      <c r="C5122" t="s">
        <v>10236</v>
      </c>
      <c r="D5122" t="s">
        <v>4433</v>
      </c>
      <c r="F5122" t="s">
        <v>10254</v>
      </c>
      <c r="G5122" t="s">
        <v>4433</v>
      </c>
      <c r="H5122" t="s">
        <v>10254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 x14ac:dyDescent="0.4">
      <c r="A5123">
        <v>210002140</v>
      </c>
      <c r="B5123" t="s">
        <v>2495</v>
      </c>
      <c r="C5123" t="s">
        <v>10255</v>
      </c>
      <c r="D5123" t="s">
        <v>2775</v>
      </c>
      <c r="F5123" t="s">
        <v>10256</v>
      </c>
      <c r="G5123" t="s">
        <v>2775</v>
      </c>
      <c r="H5123" t="s">
        <v>10256</v>
      </c>
      <c r="I5123" t="s">
        <v>733</v>
      </c>
      <c r="J5123">
        <v>214450079.76369381</v>
      </c>
    </row>
    <row r="5124" spans="1:13" x14ac:dyDescent="0.4">
      <c r="A5124">
        <v>210002140</v>
      </c>
      <c r="B5124" t="s">
        <v>2495</v>
      </c>
      <c r="C5124" t="s">
        <v>10255</v>
      </c>
      <c r="D5124" t="s">
        <v>2775</v>
      </c>
      <c r="F5124" t="s">
        <v>10257</v>
      </c>
      <c r="G5124" t="s">
        <v>2775</v>
      </c>
      <c r="H5124" t="s">
        <v>10257</v>
      </c>
      <c r="I5124" t="s">
        <v>733</v>
      </c>
      <c r="J5124">
        <v>53612734.391861007</v>
      </c>
    </row>
    <row r="5125" spans="1:13" x14ac:dyDescent="0.4">
      <c r="A5125">
        <v>210002140</v>
      </c>
      <c r="B5125" t="s">
        <v>2495</v>
      </c>
      <c r="C5125" t="s">
        <v>10255</v>
      </c>
      <c r="D5125" t="s">
        <v>2775</v>
      </c>
      <c r="F5125" t="s">
        <v>10258</v>
      </c>
      <c r="G5125" t="s">
        <v>2775</v>
      </c>
      <c r="H5125" t="s">
        <v>10258</v>
      </c>
      <c r="I5125" t="s">
        <v>733</v>
      </c>
      <c r="J5125">
        <v>268063243.05742991</v>
      </c>
    </row>
    <row r="5126" spans="1:13" x14ac:dyDescent="0.4">
      <c r="A5126">
        <v>210002140</v>
      </c>
      <c r="B5126" t="s">
        <v>2495</v>
      </c>
      <c r="C5126" t="s">
        <v>10255</v>
      </c>
      <c r="D5126" t="s">
        <v>2775</v>
      </c>
      <c r="F5126" t="s">
        <v>10259</v>
      </c>
      <c r="G5126" t="s">
        <v>2775</v>
      </c>
      <c r="H5126" t="s">
        <v>10259</v>
      </c>
      <c r="I5126" t="s">
        <v>733</v>
      </c>
      <c r="J5126">
        <v>2680636719.59305</v>
      </c>
    </row>
    <row r="5127" spans="1:13" x14ac:dyDescent="0.4">
      <c r="A5127">
        <v>210002140</v>
      </c>
      <c r="B5127" t="s">
        <v>2495</v>
      </c>
      <c r="C5127" t="s">
        <v>10255</v>
      </c>
      <c r="D5127" t="s">
        <v>2775</v>
      </c>
      <c r="F5127" t="s">
        <v>10260</v>
      </c>
      <c r="G5127" t="s">
        <v>2775</v>
      </c>
      <c r="H5127" t="s">
        <v>10260</v>
      </c>
      <c r="I5127" t="s">
        <v>733</v>
      </c>
      <c r="J5127">
        <v>26806367.195930511</v>
      </c>
    </row>
    <row r="5128" spans="1:13" x14ac:dyDescent="0.4">
      <c r="A5128">
        <v>210002140</v>
      </c>
      <c r="B5128" t="s">
        <v>2495</v>
      </c>
      <c r="C5128" t="s">
        <v>10255</v>
      </c>
      <c r="D5128" t="s">
        <v>2775</v>
      </c>
      <c r="F5128" t="s">
        <v>10261</v>
      </c>
      <c r="G5128" t="s">
        <v>2775</v>
      </c>
      <c r="H5128" t="s">
        <v>10261</v>
      </c>
      <c r="I5128" t="s">
        <v>733</v>
      </c>
      <c r="J5128">
        <v>107225468.783722</v>
      </c>
    </row>
    <row r="5129" spans="1:13" x14ac:dyDescent="0.4">
      <c r="A5129">
        <v>210002140</v>
      </c>
      <c r="B5129" t="s">
        <v>2495</v>
      </c>
      <c r="C5129" t="s">
        <v>10255</v>
      </c>
      <c r="D5129" t="s">
        <v>2775</v>
      </c>
      <c r="F5129" t="s">
        <v>10262</v>
      </c>
      <c r="G5129" t="s">
        <v>2775</v>
      </c>
      <c r="H5129" t="s">
        <v>10262</v>
      </c>
      <c r="I5129" t="s">
        <v>733</v>
      </c>
      <c r="J5129">
        <v>1930058116.4305899</v>
      </c>
    </row>
    <row r="5130" spans="1:13" x14ac:dyDescent="0.4">
      <c r="A5130">
        <v>210002140</v>
      </c>
      <c r="B5130" t="s">
        <v>2495</v>
      </c>
      <c r="C5130" t="s">
        <v>10255</v>
      </c>
      <c r="D5130" t="s">
        <v>2775</v>
      </c>
      <c r="F5130" t="s">
        <v>10208</v>
      </c>
      <c r="G5130" t="s">
        <v>2775</v>
      </c>
      <c r="H5130" t="s">
        <v>10208</v>
      </c>
      <c r="I5130" t="s">
        <v>733</v>
      </c>
      <c r="J5130">
        <v>107225468.783722</v>
      </c>
    </row>
    <row r="5131" spans="1:13" x14ac:dyDescent="0.4">
      <c r="A5131">
        <v>210002141</v>
      </c>
      <c r="B5131" t="s">
        <v>10263</v>
      </c>
      <c r="C5131" t="s">
        <v>10264</v>
      </c>
      <c r="D5131" t="s">
        <v>595</v>
      </c>
      <c r="E5131" t="s">
        <v>10265</v>
      </c>
      <c r="F5131" t="s">
        <v>10266</v>
      </c>
      <c r="G5131" t="s">
        <v>595</v>
      </c>
      <c r="H5131" t="s">
        <v>10267</v>
      </c>
      <c r="I5131" t="s">
        <v>598</v>
      </c>
      <c r="J5131">
        <v>14534083802.224001</v>
      </c>
      <c r="K5131">
        <v>12</v>
      </c>
      <c r="L5131" t="s">
        <v>10268</v>
      </c>
      <c r="M5131" t="s">
        <v>10269</v>
      </c>
    </row>
    <row r="5132" spans="1:13" x14ac:dyDescent="0.4">
      <c r="A5132">
        <v>210002141</v>
      </c>
      <c r="B5132" t="s">
        <v>10263</v>
      </c>
      <c r="C5132" t="s">
        <v>10264</v>
      </c>
      <c r="D5132" t="s">
        <v>595</v>
      </c>
      <c r="E5132" t="s">
        <v>10270</v>
      </c>
      <c r="F5132" t="s">
        <v>10271</v>
      </c>
      <c r="G5132" t="s">
        <v>595</v>
      </c>
      <c r="H5132" t="s">
        <v>10267</v>
      </c>
      <c r="I5132" t="s">
        <v>598</v>
      </c>
      <c r="J5132">
        <v>2674399241.6855102</v>
      </c>
      <c r="K5132">
        <v>12</v>
      </c>
      <c r="L5132" t="s">
        <v>10268</v>
      </c>
      <c r="M5132" t="s">
        <v>10269</v>
      </c>
    </row>
    <row r="5133" spans="1:13" x14ac:dyDescent="0.4">
      <c r="A5133">
        <v>210002141</v>
      </c>
      <c r="B5133" t="s">
        <v>10263</v>
      </c>
      <c r="C5133" t="s">
        <v>10264</v>
      </c>
      <c r="D5133" t="s">
        <v>2775</v>
      </c>
      <c r="E5133" t="s">
        <v>10272</v>
      </c>
      <c r="F5133" t="s">
        <v>10273</v>
      </c>
      <c r="G5133" t="s">
        <v>2775</v>
      </c>
      <c r="H5133" t="s">
        <v>10267</v>
      </c>
      <c r="I5133" t="s">
        <v>598</v>
      </c>
      <c r="J5133">
        <v>14710892723.810499</v>
      </c>
    </row>
    <row r="5134" spans="1:13" x14ac:dyDescent="0.4">
      <c r="A5134">
        <v>210002142</v>
      </c>
      <c r="B5134" t="s">
        <v>10274</v>
      </c>
      <c r="C5134" t="s">
        <v>10275</v>
      </c>
      <c r="D5134" t="s">
        <v>595</v>
      </c>
      <c r="E5134" t="s">
        <v>10276</v>
      </c>
      <c r="F5134" t="s">
        <v>10277</v>
      </c>
      <c r="G5134" t="s">
        <v>595</v>
      </c>
      <c r="H5134" t="s">
        <v>10267</v>
      </c>
      <c r="I5134" t="s">
        <v>598</v>
      </c>
      <c r="J5134">
        <v>14534083802</v>
      </c>
      <c r="K5134">
        <v>12</v>
      </c>
      <c r="L5134" t="s">
        <v>10268</v>
      </c>
      <c r="M5134" t="s">
        <v>10269</v>
      </c>
    </row>
    <row r="5135" spans="1:13" x14ac:dyDescent="0.4">
      <c r="A5135">
        <v>210002142</v>
      </c>
      <c r="B5135" t="s">
        <v>10274</v>
      </c>
      <c r="C5135" t="s">
        <v>10275</v>
      </c>
      <c r="D5135" t="s">
        <v>595</v>
      </c>
      <c r="E5135" t="s">
        <v>10278</v>
      </c>
      <c r="F5135" t="s">
        <v>10279</v>
      </c>
      <c r="G5135" t="s">
        <v>595</v>
      </c>
      <c r="H5135" t="s">
        <v>10267</v>
      </c>
      <c r="I5135" t="s">
        <v>598</v>
      </c>
      <c r="J5135">
        <v>2674399241.64429</v>
      </c>
      <c r="K5135">
        <v>12</v>
      </c>
      <c r="L5135" t="s">
        <v>10268</v>
      </c>
      <c r="M5135" t="s">
        <v>10269</v>
      </c>
    </row>
    <row r="5136" spans="1:13" x14ac:dyDescent="0.4">
      <c r="A5136">
        <v>210002142</v>
      </c>
      <c r="B5136" t="s">
        <v>10274</v>
      </c>
      <c r="C5136" t="s">
        <v>10275</v>
      </c>
      <c r="D5136" t="s">
        <v>2775</v>
      </c>
      <c r="E5136" t="s">
        <v>10280</v>
      </c>
      <c r="F5136" t="s">
        <v>10281</v>
      </c>
      <c r="G5136" t="s">
        <v>2775</v>
      </c>
      <c r="H5136" t="s">
        <v>10267</v>
      </c>
      <c r="I5136" t="s">
        <v>598</v>
      </c>
      <c r="J5136">
        <v>14710770048.0299</v>
      </c>
    </row>
    <row r="5137" spans="1:13" x14ac:dyDescent="0.4">
      <c r="A5137">
        <v>210002166</v>
      </c>
      <c r="B5137" t="s">
        <v>2524</v>
      </c>
      <c r="C5137" t="s">
        <v>10282</v>
      </c>
      <c r="D5137" t="s">
        <v>595</v>
      </c>
      <c r="E5137" t="s">
        <v>10283</v>
      </c>
      <c r="F5137" t="s">
        <v>10284</v>
      </c>
      <c r="G5137" t="s">
        <v>595</v>
      </c>
      <c r="H5137" t="s">
        <v>10285</v>
      </c>
      <c r="I5137" t="s">
        <v>733</v>
      </c>
      <c r="J5137">
        <v>15673333186.71632</v>
      </c>
      <c r="K5137">
        <v>7</v>
      </c>
      <c r="L5137" t="s">
        <v>2917</v>
      </c>
      <c r="M5137" t="s">
        <v>10286</v>
      </c>
    </row>
    <row r="5138" spans="1:13" x14ac:dyDescent="0.4">
      <c r="A5138">
        <v>210002205</v>
      </c>
      <c r="B5138" t="s">
        <v>2536</v>
      </c>
      <c r="C5138" t="s">
        <v>10287</v>
      </c>
      <c r="D5138" t="s">
        <v>2775</v>
      </c>
      <c r="F5138" t="s">
        <v>8497</v>
      </c>
      <c r="G5138" t="s">
        <v>2775</v>
      </c>
      <c r="H5138" t="s">
        <v>8497</v>
      </c>
      <c r="I5138" t="s">
        <v>733</v>
      </c>
      <c r="J5138">
        <v>812334367.8846426</v>
      </c>
    </row>
    <row r="5139" spans="1:13" x14ac:dyDescent="0.4">
      <c r="A5139">
        <v>210002205</v>
      </c>
      <c r="B5139" t="s">
        <v>2536</v>
      </c>
      <c r="C5139" t="s">
        <v>10287</v>
      </c>
      <c r="D5139" t="s">
        <v>2775</v>
      </c>
      <c r="F5139" t="s">
        <v>10288</v>
      </c>
      <c r="G5139" t="s">
        <v>2775</v>
      </c>
      <c r="H5139" t="s">
        <v>10288</v>
      </c>
      <c r="I5139" t="s">
        <v>733</v>
      </c>
      <c r="J5139">
        <v>289430297.34607208</v>
      </c>
    </row>
    <row r="5140" spans="1:13" x14ac:dyDescent="0.4">
      <c r="A5140">
        <v>210002205</v>
      </c>
      <c r="B5140" t="s">
        <v>2536</v>
      </c>
      <c r="C5140" t="s">
        <v>10287</v>
      </c>
      <c r="D5140" t="s">
        <v>2775</v>
      </c>
      <c r="F5140" t="s">
        <v>10289</v>
      </c>
      <c r="G5140" t="s">
        <v>2775</v>
      </c>
      <c r="H5140" t="s">
        <v>10289</v>
      </c>
      <c r="I5140" t="s">
        <v>733</v>
      </c>
      <c r="J5140">
        <v>264346338.24274591</v>
      </c>
    </row>
    <row r="5141" spans="1:13" x14ac:dyDescent="0.4">
      <c r="A5141">
        <v>210002205</v>
      </c>
      <c r="B5141" t="s">
        <v>2536</v>
      </c>
      <c r="C5141" t="s">
        <v>10287</v>
      </c>
      <c r="D5141" t="s">
        <v>2775</v>
      </c>
      <c r="F5141" t="s">
        <v>10290</v>
      </c>
      <c r="G5141" t="s">
        <v>2775</v>
      </c>
      <c r="H5141" t="s">
        <v>10290</v>
      </c>
      <c r="I5141" t="s">
        <v>733</v>
      </c>
      <c r="J5141">
        <v>308725650.50247699</v>
      </c>
    </row>
    <row r="5142" spans="1:13" x14ac:dyDescent="0.4">
      <c r="A5142">
        <v>210002205</v>
      </c>
      <c r="B5142" t="s">
        <v>2536</v>
      </c>
      <c r="C5142" t="s">
        <v>10287</v>
      </c>
      <c r="D5142" t="s">
        <v>2775</v>
      </c>
      <c r="F5142" t="s">
        <v>10291</v>
      </c>
      <c r="G5142" t="s">
        <v>2775</v>
      </c>
      <c r="H5142" t="s">
        <v>10291</v>
      </c>
      <c r="I5142" t="s">
        <v>733</v>
      </c>
      <c r="J5142">
        <v>115772118.93842889</v>
      </c>
    </row>
    <row r="5143" spans="1:13" x14ac:dyDescent="0.4">
      <c r="A5143">
        <v>210002205</v>
      </c>
      <c r="B5143" t="s">
        <v>2536</v>
      </c>
      <c r="C5143" t="s">
        <v>10287</v>
      </c>
      <c r="D5143" t="s">
        <v>2775</v>
      </c>
      <c r="F5143" t="s">
        <v>10292</v>
      </c>
      <c r="G5143" t="s">
        <v>2775</v>
      </c>
      <c r="H5143" t="s">
        <v>10292</v>
      </c>
      <c r="I5143" t="s">
        <v>733</v>
      </c>
      <c r="J5143">
        <v>279782620.76786977</v>
      </c>
    </row>
    <row r="5144" spans="1:13" x14ac:dyDescent="0.4">
      <c r="A5144">
        <v>210002205</v>
      </c>
      <c r="B5144" t="s">
        <v>2536</v>
      </c>
      <c r="C5144" t="s">
        <v>10287</v>
      </c>
      <c r="D5144" t="s">
        <v>2775</v>
      </c>
      <c r="F5144" t="s">
        <v>10293</v>
      </c>
      <c r="G5144" t="s">
        <v>2775</v>
      </c>
      <c r="H5144" t="s">
        <v>10293</v>
      </c>
      <c r="I5144" t="s">
        <v>733</v>
      </c>
      <c r="J5144">
        <v>129278866.1479122</v>
      </c>
    </row>
    <row r="5145" spans="1:13" x14ac:dyDescent="0.4">
      <c r="A5145">
        <v>210002205</v>
      </c>
      <c r="B5145" t="s">
        <v>2536</v>
      </c>
      <c r="C5145" t="s">
        <v>10287</v>
      </c>
      <c r="D5145" t="s">
        <v>2775</v>
      </c>
      <c r="F5145" t="s">
        <v>10294</v>
      </c>
      <c r="G5145" t="s">
        <v>2775</v>
      </c>
      <c r="H5145" t="s">
        <v>10294</v>
      </c>
      <c r="I5145" t="s">
        <v>733</v>
      </c>
      <c r="J5145">
        <v>135067472.0948337</v>
      </c>
    </row>
    <row r="5146" spans="1:13" x14ac:dyDescent="0.4">
      <c r="A5146">
        <v>210002205</v>
      </c>
      <c r="B5146" t="s">
        <v>2536</v>
      </c>
      <c r="C5146" t="s">
        <v>10287</v>
      </c>
      <c r="D5146" t="s">
        <v>2775</v>
      </c>
      <c r="F5146" t="s">
        <v>10295</v>
      </c>
      <c r="G5146" t="s">
        <v>2775</v>
      </c>
      <c r="H5146" t="s">
        <v>10295</v>
      </c>
      <c r="I5146" t="s">
        <v>733</v>
      </c>
      <c r="J5146">
        <v>385907063.12809622</v>
      </c>
    </row>
    <row r="5147" spans="1:13" x14ac:dyDescent="0.4">
      <c r="A5147">
        <v>210002206</v>
      </c>
      <c r="B5147" t="s">
        <v>10296</v>
      </c>
      <c r="C5147" t="s">
        <v>10297</v>
      </c>
      <c r="D5147" t="s">
        <v>2775</v>
      </c>
      <c r="F5147" t="s">
        <v>10298</v>
      </c>
      <c r="G5147" t="s">
        <v>2775</v>
      </c>
      <c r="H5147" t="s">
        <v>10298</v>
      </c>
      <c r="I5147" t="s">
        <v>733</v>
      </c>
      <c r="J5147">
        <v>161257321.17724869</v>
      </c>
    </row>
    <row r="5148" spans="1:13" x14ac:dyDescent="0.4">
      <c r="A5148">
        <v>210002206</v>
      </c>
      <c r="B5148" t="s">
        <v>10296</v>
      </c>
      <c r="C5148" t="s">
        <v>10297</v>
      </c>
      <c r="D5148" t="s">
        <v>2775</v>
      </c>
      <c r="F5148" t="s">
        <v>10299</v>
      </c>
      <c r="G5148" t="s">
        <v>2775</v>
      </c>
      <c r="H5148" t="s">
        <v>10299</v>
      </c>
      <c r="I5148" t="s">
        <v>733</v>
      </c>
      <c r="J5148">
        <v>719017937.95502639</v>
      </c>
    </row>
    <row r="5149" spans="1:13" x14ac:dyDescent="0.4">
      <c r="A5149">
        <v>210002206</v>
      </c>
      <c r="B5149" t="s">
        <v>10296</v>
      </c>
      <c r="C5149" t="s">
        <v>10297</v>
      </c>
      <c r="D5149" t="s">
        <v>2775</v>
      </c>
      <c r="F5149" t="s">
        <v>10300</v>
      </c>
      <c r="G5149" t="s">
        <v>2775</v>
      </c>
      <c r="H5149" t="s">
        <v>10300</v>
      </c>
      <c r="I5149" t="s">
        <v>733</v>
      </c>
      <c r="J5149">
        <v>664000734.25925922</v>
      </c>
    </row>
    <row r="5150" spans="1:13" x14ac:dyDescent="0.4">
      <c r="A5150">
        <v>210002206</v>
      </c>
      <c r="B5150" t="s">
        <v>10296</v>
      </c>
      <c r="C5150" t="s">
        <v>10297</v>
      </c>
      <c r="D5150" t="s">
        <v>2775</v>
      </c>
      <c r="F5150" t="s">
        <v>10301</v>
      </c>
      <c r="G5150" t="s">
        <v>2775</v>
      </c>
      <c r="H5150" t="s">
        <v>10301</v>
      </c>
      <c r="I5150" t="s">
        <v>733</v>
      </c>
      <c r="J5150">
        <v>569143486.50793648</v>
      </c>
    </row>
    <row r="5151" spans="1:13" x14ac:dyDescent="0.4">
      <c r="A5151">
        <v>210002206</v>
      </c>
      <c r="B5151" t="s">
        <v>10296</v>
      </c>
      <c r="C5151" t="s">
        <v>10297</v>
      </c>
      <c r="D5151" t="s">
        <v>2775</v>
      </c>
      <c r="F5151" t="s">
        <v>10302</v>
      </c>
      <c r="G5151" t="s">
        <v>2775</v>
      </c>
      <c r="H5151" t="s">
        <v>10302</v>
      </c>
      <c r="I5151" t="s">
        <v>733</v>
      </c>
      <c r="J5151">
        <v>474286238.75661367</v>
      </c>
    </row>
    <row r="5152" spans="1:13" x14ac:dyDescent="0.4">
      <c r="A5152">
        <v>210002206</v>
      </c>
      <c r="B5152" t="s">
        <v>10296</v>
      </c>
      <c r="C5152" t="s">
        <v>10297</v>
      </c>
      <c r="D5152" t="s">
        <v>2775</v>
      </c>
      <c r="F5152" t="s">
        <v>10303</v>
      </c>
      <c r="G5152" t="s">
        <v>2775</v>
      </c>
      <c r="H5152" t="s">
        <v>10303</v>
      </c>
      <c r="I5152" t="s">
        <v>733</v>
      </c>
      <c r="J5152">
        <v>643132139.75396812</v>
      </c>
    </row>
    <row r="5153" spans="1:10" x14ac:dyDescent="0.4">
      <c r="A5153">
        <v>210002206</v>
      </c>
      <c r="B5153" t="s">
        <v>10296</v>
      </c>
      <c r="C5153" t="s">
        <v>10297</v>
      </c>
      <c r="D5153" t="s">
        <v>2775</v>
      </c>
      <c r="F5153" t="s">
        <v>10304</v>
      </c>
      <c r="G5153" t="s">
        <v>2775</v>
      </c>
      <c r="H5153" t="s">
        <v>10304</v>
      </c>
      <c r="I5153" t="s">
        <v>733</v>
      </c>
      <c r="J5153">
        <v>398400440.55555552</v>
      </c>
    </row>
    <row r="5154" spans="1:10" x14ac:dyDescent="0.4">
      <c r="A5154">
        <v>210002206</v>
      </c>
      <c r="B5154" t="s">
        <v>10296</v>
      </c>
      <c r="C5154" t="s">
        <v>10297</v>
      </c>
      <c r="D5154" t="s">
        <v>2775</v>
      </c>
      <c r="F5154" t="s">
        <v>10305</v>
      </c>
      <c r="G5154" t="s">
        <v>2775</v>
      </c>
      <c r="H5154" t="s">
        <v>10305</v>
      </c>
      <c r="I5154" t="s">
        <v>733</v>
      </c>
      <c r="J5154">
        <v>483771963.53174597</v>
      </c>
    </row>
    <row r="5155" spans="1:10" x14ac:dyDescent="0.4">
      <c r="A5155">
        <v>210002206</v>
      </c>
      <c r="B5155" t="s">
        <v>10296</v>
      </c>
      <c r="C5155" t="s">
        <v>10297</v>
      </c>
      <c r="D5155" t="s">
        <v>2775</v>
      </c>
      <c r="F5155" t="s">
        <v>10306</v>
      </c>
      <c r="G5155" t="s">
        <v>2775</v>
      </c>
      <c r="H5155" t="s">
        <v>10306</v>
      </c>
      <c r="I5155" t="s">
        <v>733</v>
      </c>
      <c r="J5155">
        <v>474286238.75661367</v>
      </c>
    </row>
    <row r="5156" spans="1:10" x14ac:dyDescent="0.4">
      <c r="A5156">
        <v>210002206</v>
      </c>
      <c r="B5156" t="s">
        <v>10296</v>
      </c>
      <c r="C5156" t="s">
        <v>10297</v>
      </c>
      <c r="D5156" t="s">
        <v>2775</v>
      </c>
      <c r="F5156" t="s">
        <v>10307</v>
      </c>
      <c r="G5156" t="s">
        <v>2775</v>
      </c>
      <c r="H5156" t="s">
        <v>10307</v>
      </c>
      <c r="I5156" t="s">
        <v>733</v>
      </c>
      <c r="J5156">
        <v>284571743.25396818</v>
      </c>
    </row>
    <row r="5157" spans="1:10" x14ac:dyDescent="0.4">
      <c r="A5157">
        <v>210002206</v>
      </c>
      <c r="B5157" t="s">
        <v>10296</v>
      </c>
      <c r="C5157" t="s">
        <v>10297</v>
      </c>
      <c r="D5157" t="s">
        <v>2775</v>
      </c>
      <c r="F5157" t="s">
        <v>10308</v>
      </c>
      <c r="G5157" t="s">
        <v>2775</v>
      </c>
      <c r="H5157" t="s">
        <v>10308</v>
      </c>
      <c r="I5157" t="s">
        <v>733</v>
      </c>
      <c r="J5157">
        <v>147977306.49206349</v>
      </c>
    </row>
    <row r="5158" spans="1:10" x14ac:dyDescent="0.4">
      <c r="A5158">
        <v>210002207</v>
      </c>
      <c r="B5158" t="s">
        <v>2542</v>
      </c>
      <c r="C5158" t="s">
        <v>10309</v>
      </c>
      <c r="D5158" t="s">
        <v>2775</v>
      </c>
      <c r="F5158" t="s">
        <v>10310</v>
      </c>
      <c r="G5158" t="s">
        <v>2775</v>
      </c>
      <c r="H5158" t="s">
        <v>10310</v>
      </c>
      <c r="I5158" t="s">
        <v>733</v>
      </c>
      <c r="J5158">
        <v>199285266.24502721</v>
      </c>
    </row>
    <row r="5159" spans="1:10" x14ac:dyDescent="0.4">
      <c r="A5159">
        <v>210002207</v>
      </c>
      <c r="B5159" t="s">
        <v>2542</v>
      </c>
      <c r="C5159" t="s">
        <v>10309</v>
      </c>
      <c r="D5159" t="s">
        <v>2775</v>
      </c>
      <c r="F5159" t="s">
        <v>8590</v>
      </c>
      <c r="G5159" t="s">
        <v>2775</v>
      </c>
      <c r="H5159" t="s">
        <v>8590</v>
      </c>
      <c r="I5159" t="s">
        <v>733</v>
      </c>
      <c r="J5159">
        <v>4348689202.7039862</v>
      </c>
    </row>
    <row r="5160" spans="1:10" x14ac:dyDescent="0.4">
      <c r="A5160">
        <v>210002207</v>
      </c>
      <c r="B5160" t="s">
        <v>2542</v>
      </c>
      <c r="C5160" t="s">
        <v>10309</v>
      </c>
      <c r="D5160" t="s">
        <v>2775</v>
      </c>
      <c r="F5160" t="s">
        <v>10311</v>
      </c>
      <c r="G5160" t="s">
        <v>2775</v>
      </c>
      <c r="H5160" t="s">
        <v>10311</v>
      </c>
      <c r="I5160" t="s">
        <v>733</v>
      </c>
      <c r="J5160">
        <v>790814548.59137774</v>
      </c>
    </row>
    <row r="5161" spans="1:10" x14ac:dyDescent="0.4">
      <c r="A5161">
        <v>210002207</v>
      </c>
      <c r="B5161" t="s">
        <v>2542</v>
      </c>
      <c r="C5161" t="s">
        <v>10309</v>
      </c>
      <c r="D5161" t="s">
        <v>2775</v>
      </c>
      <c r="F5161" t="s">
        <v>10312</v>
      </c>
      <c r="G5161" t="s">
        <v>2775</v>
      </c>
      <c r="H5161" t="s">
        <v>10312</v>
      </c>
      <c r="I5161" t="s">
        <v>733</v>
      </c>
      <c r="J5161">
        <v>790814548.59137774</v>
      </c>
    </row>
    <row r="5162" spans="1:10" x14ac:dyDescent="0.4">
      <c r="A5162">
        <v>210002207</v>
      </c>
      <c r="B5162" t="s">
        <v>2542</v>
      </c>
      <c r="C5162" t="s">
        <v>10309</v>
      </c>
      <c r="D5162" t="s">
        <v>2775</v>
      </c>
      <c r="F5162" t="s">
        <v>10313</v>
      </c>
      <c r="G5162" t="s">
        <v>2775</v>
      </c>
      <c r="H5162" t="s">
        <v>10313</v>
      </c>
      <c r="I5162" t="s">
        <v>733</v>
      </c>
      <c r="J5162">
        <v>914972432.72022402</v>
      </c>
    </row>
    <row r="5163" spans="1:10" x14ac:dyDescent="0.4">
      <c r="A5163">
        <v>210002207</v>
      </c>
      <c r="B5163" t="s">
        <v>2542</v>
      </c>
      <c r="C5163" t="s">
        <v>10309</v>
      </c>
      <c r="D5163" t="s">
        <v>2775</v>
      </c>
      <c r="F5163" t="s">
        <v>10314</v>
      </c>
      <c r="G5163" t="s">
        <v>2775</v>
      </c>
      <c r="H5163" t="s">
        <v>10314</v>
      </c>
      <c r="I5163" t="s">
        <v>733</v>
      </c>
      <c r="J5163">
        <v>861197043.41601038</v>
      </c>
    </row>
    <row r="5164" spans="1:10" x14ac:dyDescent="0.4">
      <c r="A5164">
        <v>210002207</v>
      </c>
      <c r="B5164" t="s">
        <v>2542</v>
      </c>
      <c r="C5164" t="s">
        <v>10309</v>
      </c>
      <c r="D5164" t="s">
        <v>2775</v>
      </c>
      <c r="F5164" t="s">
        <v>10315</v>
      </c>
      <c r="G5164" t="s">
        <v>2775</v>
      </c>
      <c r="H5164" t="s">
        <v>10315</v>
      </c>
      <c r="I5164" t="s">
        <v>733</v>
      </c>
      <c r="J5164">
        <v>158162909.71827549</v>
      </c>
    </row>
    <row r="5165" spans="1:10" x14ac:dyDescent="0.4">
      <c r="A5165">
        <v>210002207</v>
      </c>
      <c r="B5165" t="s">
        <v>2542</v>
      </c>
      <c r="C5165" t="s">
        <v>10309</v>
      </c>
      <c r="D5165" t="s">
        <v>2775</v>
      </c>
      <c r="F5165" t="s">
        <v>10316</v>
      </c>
      <c r="G5165" t="s">
        <v>2775</v>
      </c>
      <c r="H5165" t="s">
        <v>10316</v>
      </c>
      <c r="I5165" t="s">
        <v>733</v>
      </c>
      <c r="J5165">
        <v>79081454.859137774</v>
      </c>
    </row>
    <row r="5166" spans="1:10" x14ac:dyDescent="0.4">
      <c r="A5166">
        <v>210002207</v>
      </c>
      <c r="B5166" t="s">
        <v>2542</v>
      </c>
      <c r="C5166" t="s">
        <v>10309</v>
      </c>
      <c r="D5166" t="s">
        <v>2775</v>
      </c>
      <c r="F5166" t="s">
        <v>10317</v>
      </c>
      <c r="G5166" t="s">
        <v>2775</v>
      </c>
      <c r="H5166" t="s">
        <v>10317</v>
      </c>
      <c r="I5166" t="s">
        <v>733</v>
      </c>
      <c r="J5166">
        <v>233290291.83445641</v>
      </c>
    </row>
    <row r="5167" spans="1:10" x14ac:dyDescent="0.4">
      <c r="A5167">
        <v>210002207</v>
      </c>
      <c r="B5167" t="s">
        <v>2542</v>
      </c>
      <c r="C5167" t="s">
        <v>10309</v>
      </c>
      <c r="D5167" t="s">
        <v>2775</v>
      </c>
      <c r="F5167" t="s">
        <v>10318</v>
      </c>
      <c r="G5167" t="s">
        <v>2775</v>
      </c>
      <c r="H5167" t="s">
        <v>10318</v>
      </c>
      <c r="I5167" t="s">
        <v>733</v>
      </c>
      <c r="J5167">
        <v>593110911.4435333</v>
      </c>
    </row>
    <row r="5168" spans="1:10" x14ac:dyDescent="0.4">
      <c r="A5168">
        <v>210002207</v>
      </c>
      <c r="B5168" t="s">
        <v>2542</v>
      </c>
      <c r="C5168" t="s">
        <v>10309</v>
      </c>
      <c r="D5168" t="s">
        <v>2775</v>
      </c>
      <c r="F5168" t="s">
        <v>10319</v>
      </c>
      <c r="G5168" t="s">
        <v>2775</v>
      </c>
      <c r="H5168" t="s">
        <v>10319</v>
      </c>
      <c r="I5168" t="s">
        <v>733</v>
      </c>
      <c r="J5168">
        <v>237244364.57741329</v>
      </c>
    </row>
    <row r="5169" spans="1:13" x14ac:dyDescent="0.4">
      <c r="A5169">
        <v>210002207</v>
      </c>
      <c r="B5169" t="s">
        <v>2542</v>
      </c>
      <c r="C5169" t="s">
        <v>10309</v>
      </c>
      <c r="D5169" t="s">
        <v>2775</v>
      </c>
      <c r="F5169" t="s">
        <v>8610</v>
      </c>
      <c r="G5169" t="s">
        <v>2775</v>
      </c>
      <c r="H5169" t="s">
        <v>8610</v>
      </c>
      <c r="I5169" t="s">
        <v>733</v>
      </c>
      <c r="J5169">
        <v>533799820.29917997</v>
      </c>
    </row>
    <row r="5170" spans="1:13" x14ac:dyDescent="0.4">
      <c r="A5170">
        <v>210002209</v>
      </c>
      <c r="B5170" t="s">
        <v>2531</v>
      </c>
      <c r="C5170" t="s">
        <v>10320</v>
      </c>
      <c r="D5170" t="s">
        <v>595</v>
      </c>
      <c r="E5170" t="s">
        <v>10321</v>
      </c>
      <c r="F5170" t="s">
        <v>10322</v>
      </c>
      <c r="G5170" t="s">
        <v>595</v>
      </c>
      <c r="H5170" t="s">
        <v>10323</v>
      </c>
      <c r="I5170" t="s">
        <v>598</v>
      </c>
      <c r="J5170">
        <v>1286991722.9238701</v>
      </c>
      <c r="K5170">
        <v>12</v>
      </c>
      <c r="L5170" t="s">
        <v>10324</v>
      </c>
      <c r="M5170" t="s">
        <v>10325</v>
      </c>
    </row>
    <row r="5171" spans="1:13" x14ac:dyDescent="0.4">
      <c r="A5171">
        <v>210002209</v>
      </c>
      <c r="B5171" t="s">
        <v>2531</v>
      </c>
      <c r="C5171" t="s">
        <v>10320</v>
      </c>
      <c r="D5171" t="s">
        <v>2775</v>
      </c>
      <c r="E5171" t="s">
        <v>10326</v>
      </c>
      <c r="F5171" t="s">
        <v>10327</v>
      </c>
      <c r="G5171" t="s">
        <v>2775</v>
      </c>
      <c r="H5171" t="s">
        <v>10323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2026-04-30T05:13:45Z</dcterms:modified>
</cp:coreProperties>
</file>