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visible" name="Description" sheetId="2" r:id="rId5"/>
    <sheet state="visible" name="Traceability matrix" sheetId="3" r:id="rId6"/>
  </sheets>
  <definedNames/>
  <calcPr/>
</workbook>
</file>

<file path=xl/sharedStrings.xml><?xml version="1.0" encoding="utf-8"?>
<sst xmlns="http://schemas.openxmlformats.org/spreadsheetml/2006/main" count="223" uniqueCount="109">
  <si>
    <t>Сhecklist. Project:"Calculator"</t>
  </si>
  <si>
    <t>Build</t>
  </si>
  <si>
    <t>1.67</t>
  </si>
  <si>
    <t>1.68</t>
  </si>
  <si>
    <t>Test type</t>
  </si>
  <si>
    <t>Smoke</t>
  </si>
  <si>
    <t>System</t>
  </si>
  <si>
    <t>Test date</t>
  </si>
  <si>
    <t xml:space="preserve"> QA Tester</t>
  </si>
  <si>
    <t>ILLIA VASHKEL</t>
  </si>
  <si>
    <t>Project Environment</t>
  </si>
  <si>
    <t>Win 7 Ultimate SP1 (x64)</t>
  </si>
  <si>
    <t>Passed, %</t>
  </si>
  <si>
    <t>Failed, %</t>
  </si>
  <si>
    <t>Not run, %</t>
  </si>
  <si>
    <t>Total</t>
  </si>
  <si>
    <t>Requirements</t>
  </si>
  <si>
    <t>Module</t>
  </si>
  <si>
    <t>Functionality</t>
  </si>
  <si>
    <t>Result</t>
  </si>
  <si>
    <t>Comment</t>
  </si>
  <si>
    <t>R1</t>
  </si>
  <si>
    <t>Button 1</t>
  </si>
  <si>
    <t>Calculating the square root form natural number</t>
  </si>
  <si>
    <t>Passed</t>
  </si>
  <si>
    <t>R2</t>
  </si>
  <si>
    <t>Button 2</t>
  </si>
  <si>
    <t>Calculating the decimal logarithm  from natural number</t>
  </si>
  <si>
    <t>R3</t>
  </si>
  <si>
    <t>"X =" entry field</t>
  </si>
  <si>
    <t>Entering symbols from keyboard</t>
  </si>
  <si>
    <t xml:space="preserve">Entering  no symbols </t>
  </si>
  <si>
    <t>Not run</t>
  </si>
  <si>
    <t>Need to clarify  text for the hint when the field is lefted empty</t>
  </si>
  <si>
    <t xml:space="preserve">Entering 280 symbols </t>
  </si>
  <si>
    <t>Failed</t>
  </si>
  <si>
    <t>Entering from the clipboard</t>
  </si>
  <si>
    <t>Entering number 0</t>
  </si>
  <si>
    <t>Need to clarify  text  for  the error message ( for the "Button 2"  function) when number is "0"!</t>
  </si>
  <si>
    <t>Entering number &lt; 0</t>
  </si>
  <si>
    <t>Need to clarify  text for the hint message when number is &lt; 0!</t>
  </si>
  <si>
    <t>Decimal point separator</t>
  </si>
  <si>
    <t>Editing with the Backspace keyboard key</t>
  </si>
  <si>
    <t>Reset with the Esc  keyboard key</t>
  </si>
  <si>
    <t>R4</t>
  </si>
  <si>
    <t>Entering  numbers</t>
  </si>
  <si>
    <t>Entering  special symbols</t>
  </si>
  <si>
    <t>Need to clarify what  the appliacation should do with special symbols? What the validation message should be?</t>
  </si>
  <si>
    <t>"Result=" field</t>
  </si>
  <si>
    <t>Function execution by cliking the Button 1</t>
  </si>
  <si>
    <t>Function execution  by cliking the Button 2</t>
  </si>
  <si>
    <t>R5</t>
  </si>
  <si>
    <t>GUI</t>
  </si>
  <si>
    <t>Hints and Help</t>
  </si>
  <si>
    <t>Need to ask BA about the content of hints and the forms of their implementation.</t>
  </si>
  <si>
    <t>R6</t>
  </si>
  <si>
    <t>Application GUI corresponds to the mockup</t>
  </si>
  <si>
    <t>Design development is in progress.</t>
  </si>
  <si>
    <t>R7</t>
  </si>
  <si>
    <t>English interface language</t>
  </si>
  <si>
    <t>Design development is in progress. Latin words are at the mockup`s footer (a stub).</t>
  </si>
  <si>
    <t>Stability</t>
  </si>
  <si>
    <t>Application launch</t>
  </si>
  <si>
    <t>Application launch from command line</t>
  </si>
  <si>
    <t>Shutdown with standard OS tools</t>
  </si>
  <si>
    <t>Restart after emergency crash  application work</t>
  </si>
  <si>
    <t>Switching to another application or window</t>
  </si>
  <si>
    <t>Running multiple Calcularor applications at the same time</t>
  </si>
  <si>
    <t>Work of buttons minimize, expand, exit</t>
  </si>
  <si>
    <t>Project "Calculator" Summary</t>
  </si>
  <si>
    <t>Calculator application for math and engineering students from American universities and colleges.</t>
  </si>
  <si>
    <t>Results used by the tester when filling cells cheklist</t>
  </si>
  <si>
    <t>Everything works fine.</t>
  </si>
  <si>
    <t>Fail</t>
  </si>
  <si>
    <t>Functional, GUI defect is detected.</t>
  </si>
  <si>
    <t>Functionality has not been tested in this build, functionality is not available for test, functionality has been not implemented yet.</t>
  </si>
  <si>
    <t>Requirements specification</t>
  </si>
  <si>
    <t>Requirement ID</t>
  </si>
  <si>
    <t xml:space="preserve"> Requirements content</t>
  </si>
  <si>
    <t>The application should perform the function: calculating the square root (the button “Button 1”).</t>
  </si>
  <si>
    <t>The application should perform the function: calculating the decimal logarithm (the button “Button 2”).</t>
  </si>
  <si>
    <t>In the "X =" entry field, there are no restrictions on the minimum / maximum number of the entered symbols.</t>
  </si>
  <si>
    <t>In the "X =" entry field, there are no restrictions on the format of the entered symbols.</t>
  </si>
  <si>
    <t>The application should have a hint on how to work with the application.</t>
  </si>
  <si>
    <t>The application interface should match the mockup from the specification  "Calculator.docx" file.</t>
  </si>
  <si>
    <t>The application should only support English interface language.</t>
  </si>
  <si>
    <t>Requirement tracebality matrix</t>
  </si>
  <si>
    <t>Requirement tracebality matrix for "Calculator" application</t>
  </si>
  <si>
    <t>Total  requirements amount</t>
  </si>
  <si>
    <t>Requirements сoverage by test suite</t>
  </si>
  <si>
    <t xml:space="preserve">Test suites </t>
  </si>
  <si>
    <t>Checklist. Smoke test. Build 1.67</t>
  </si>
  <si>
    <t>Checklist. Smoke test. Build 1.68</t>
  </si>
  <si>
    <t>Test case С1</t>
  </si>
  <si>
    <t>Test case С2</t>
  </si>
  <si>
    <t>Test case С3</t>
  </si>
  <si>
    <t>Test case С4</t>
  </si>
  <si>
    <t>Test case С5</t>
  </si>
  <si>
    <t>Test case С6</t>
  </si>
  <si>
    <t>Test case С7</t>
  </si>
  <si>
    <t>Test case С8</t>
  </si>
  <si>
    <t>Test case С9</t>
  </si>
  <si>
    <t>Test case С10</t>
  </si>
  <si>
    <t>Test case С11</t>
  </si>
  <si>
    <t>Test case С12</t>
  </si>
  <si>
    <t>Test case С13</t>
  </si>
  <si>
    <t>Test case С14</t>
  </si>
  <si>
    <t>Total  test suites amount</t>
  </si>
  <si>
    <t>Requirement сoverage by test suites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</si>
</sst>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20">
    <font>
      <sz val="10.0"/>
      <color rgb="FF000000"/>
      <name val="Arial"/>
    </font>
    <font>
      <b/>
      <sz val="11.0"/>
      <color rgb="FFFFFFFF"/>
      <name val="Arial"/>
    </font>
    <font/>
    <font>
      <b/>
      <sz val="11.0"/>
      <color theme="1"/>
      <name val="Arial"/>
    </font>
    <font>
      <b/>
      <sz val="11.0"/>
      <color rgb="FFFFFFFF"/>
      <name val="Calibri"/>
    </font>
    <font>
      <u/>
      <color rgb="FF1155CC"/>
    </font>
    <font>
      <color theme="1"/>
      <name val="Arial"/>
    </font>
    <font>
      <color rgb="FF000000"/>
      <name val="Arial"/>
    </font>
    <font>
      <b/>
      <color rgb="FFFFFFFF"/>
      <name val="Arial"/>
    </font>
    <font>
      <sz val="10.0"/>
      <color theme="1"/>
      <name val="Arial"/>
    </font>
    <font>
      <u/>
      <color theme="1"/>
      <name val="Arial"/>
    </font>
    <font>
      <u/>
      <color rgb="FF000000"/>
      <name val="Arial"/>
    </font>
    <font>
      <u/>
      <color rgb="FF000000"/>
      <name val="Arial"/>
    </font>
    <font>
      <u/>
      <color theme="1"/>
      <name val="Arial"/>
    </font>
    <font>
      <sz val="8.0"/>
      <color theme="1"/>
      <name val="Arial"/>
    </font>
    <font>
      <sz val="12.0"/>
      <color theme="1"/>
      <name val="Arial"/>
    </font>
    <font>
      <u/>
      <color rgb="FF1155CC"/>
    </font>
    <font>
      <u/>
      <color rgb="FF1155CC"/>
    </font>
    <font>
      <u/>
      <color rgb="FF1155CC"/>
    </font>
    <font>
      <u/>
      <color rgb="FF1155CC"/>
    </font>
  </fonts>
  <fills count="12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6FA8DC"/>
        <bgColor rgb="FF6FA8D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8064A2"/>
        <bgColor rgb="FF8064A2"/>
      </patternFill>
    </fill>
    <fill>
      <patternFill patternType="solid">
        <fgColor rgb="FFD9D9D9"/>
        <bgColor rgb="FFD9D9D9"/>
      </patternFill>
    </fill>
    <fill>
      <patternFill patternType="solid">
        <fgColor rgb="FFC23838"/>
        <bgColor rgb="FFC23838"/>
      </patternFill>
    </fill>
    <fill>
      <patternFill patternType="solid">
        <fgColor rgb="FFEFEFEF"/>
        <bgColor rgb="FFEFEFEF"/>
      </patternFill>
    </fill>
    <fill>
      <patternFill patternType="solid">
        <fgColor rgb="FF00FFFF"/>
        <bgColor rgb="FF00FFFF"/>
      </patternFill>
    </fill>
  </fills>
  <borders count="2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808080"/>
      </left>
      <bottom style="thin">
        <color rgb="FF808080"/>
      </bottom>
    </border>
    <border>
      <bottom style="thin">
        <color rgb="FF808080"/>
      </bottom>
    </border>
    <border>
      <right style="thin">
        <color rgb="FF808080"/>
      </right>
      <bottom style="thin">
        <color rgb="FF808080"/>
      </bottom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808080"/>
      </left>
    </border>
    <border>
      <right style="thin">
        <color rgb="FF80808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3" fontId="1" numFmtId="0" xfId="0" applyAlignment="1" applyFill="1" applyFont="1">
      <alignment horizontal="right" readingOrder="0"/>
    </xf>
    <xf borderId="1" fillId="3" fontId="1" numFmtId="0" xfId="0" applyAlignment="1" applyBorder="1" applyFont="1">
      <alignment horizontal="center" readingOrder="0"/>
    </xf>
    <xf borderId="4" fillId="3" fontId="1" numFmtId="0" xfId="0" applyAlignment="1" applyBorder="1" applyFont="1">
      <alignment horizontal="right" readingOrder="0"/>
    </xf>
    <xf borderId="5" fillId="0" fontId="2" numFmtId="0" xfId="0" applyBorder="1" applyFont="1"/>
    <xf borderId="6" fillId="0" fontId="2" numFmtId="0" xfId="0" applyBorder="1" applyFont="1"/>
    <xf borderId="7" fillId="3" fontId="1" numFmtId="0" xfId="0" applyAlignment="1" applyBorder="1" applyFont="1">
      <alignment horizontal="right" readingOrder="0"/>
    </xf>
    <xf borderId="8" fillId="0" fontId="2" numFmtId="0" xfId="0" applyBorder="1" applyFont="1"/>
    <xf borderId="9" fillId="0" fontId="2" numFmtId="0" xfId="0" applyBorder="1" applyFont="1"/>
    <xf borderId="1" fillId="3" fontId="1" numFmtId="164" xfId="0" applyAlignment="1" applyBorder="1" applyFont="1" applyNumberFormat="1">
      <alignment horizontal="center" readingOrder="0"/>
    </xf>
    <xf borderId="1" fillId="4" fontId="3" numFmtId="10" xfId="0" applyAlignment="1" applyBorder="1" applyFill="1" applyFont="1" applyNumberFormat="1">
      <alignment horizontal="center" readingOrder="0"/>
    </xf>
    <xf borderId="1" fillId="5" fontId="3" numFmtId="10" xfId="0" applyAlignment="1" applyBorder="1" applyFill="1" applyFont="1" applyNumberFormat="1">
      <alignment horizontal="center" readingOrder="0"/>
    </xf>
    <xf borderId="1" fillId="6" fontId="3" numFmtId="10" xfId="0" applyAlignment="1" applyBorder="1" applyFill="1" applyFont="1" applyNumberFormat="1">
      <alignment horizontal="center" readingOrder="0"/>
    </xf>
    <xf borderId="1" fillId="3" fontId="3" numFmtId="0" xfId="0" applyAlignment="1" applyBorder="1" applyFont="1">
      <alignment horizontal="center" readingOrder="0"/>
    </xf>
    <xf borderId="10" fillId="7" fontId="1" numFmtId="0" xfId="0" applyAlignment="1" applyBorder="1" applyFill="1" applyFont="1">
      <alignment horizontal="center" readingOrder="0"/>
    </xf>
    <xf borderId="10" fillId="7" fontId="4" numFmtId="0" xfId="0" applyAlignment="1" applyBorder="1" applyFont="1">
      <alignment horizontal="center" readingOrder="0"/>
    </xf>
    <xf borderId="11" fillId="7" fontId="4" numFmtId="0" xfId="0" applyAlignment="1" applyBorder="1" applyFont="1">
      <alignment horizontal="center" readingOrder="0"/>
    </xf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8" fontId="5" numFmtId="0" xfId="0" applyAlignment="1" applyBorder="1" applyFill="1" applyFont="1">
      <alignment horizontal="center" readingOrder="0" shrinkToFit="0" wrapText="1"/>
    </xf>
    <xf borderId="16" fillId="8" fontId="6" numFmtId="0" xfId="0" applyAlignment="1" applyBorder="1" applyFont="1">
      <alignment horizontal="center" readingOrder="0"/>
    </xf>
    <xf borderId="16" fillId="8" fontId="6" numFmtId="0" xfId="0" applyAlignment="1" applyBorder="1" applyFont="1">
      <alignment readingOrder="0" shrinkToFit="0" wrapText="1"/>
    </xf>
    <xf borderId="16" fillId="8" fontId="6" numFmtId="0" xfId="0" applyAlignment="1" applyBorder="1" applyFont="1">
      <alignment readingOrder="0"/>
    </xf>
    <xf borderId="1" fillId="8" fontId="6" numFmtId="0" xfId="0" applyAlignment="1" applyBorder="1" applyFont="1">
      <alignment shrinkToFit="0" wrapText="1"/>
    </xf>
    <xf borderId="17" fillId="8" fontId="7" numFmtId="0" xfId="0" applyAlignment="1" applyBorder="1" applyFont="1">
      <alignment horizontal="left" readingOrder="0" shrinkToFit="0" wrapText="1"/>
    </xf>
    <xf borderId="14" fillId="8" fontId="6" numFmtId="0" xfId="0" applyAlignment="1" applyBorder="1" applyFont="1">
      <alignment shrinkToFit="0" wrapText="1"/>
    </xf>
    <xf borderId="16" fillId="8" fontId="7" numFmtId="0" xfId="0" applyAlignment="1" applyBorder="1" applyFont="1">
      <alignment horizontal="left" readingOrder="0"/>
    </xf>
    <xf borderId="17" fillId="8" fontId="6" numFmtId="0" xfId="0" applyAlignment="1" applyBorder="1" applyFont="1">
      <alignment readingOrder="0" shrinkToFit="0" wrapText="1"/>
    </xf>
    <xf borderId="1" fillId="8" fontId="6" numFmtId="0" xfId="0" applyAlignment="1" applyBorder="1" applyFont="1">
      <alignment readingOrder="0" shrinkToFit="0" wrapText="1"/>
    </xf>
    <xf borderId="16" fillId="8" fontId="6" numFmtId="0" xfId="0" applyAlignment="1" applyBorder="1" applyFont="1">
      <alignment horizontal="center" readingOrder="0" shrinkToFit="0" wrapText="1"/>
    </xf>
    <xf borderId="16" fillId="8" fontId="6" numFmtId="0" xfId="0" applyAlignment="1" applyBorder="1" applyFont="1">
      <alignment shrinkToFit="0" wrapText="1"/>
    </xf>
    <xf borderId="1" fillId="9" fontId="8" numFmtId="0" xfId="0" applyAlignment="1" applyBorder="1" applyFill="1" applyFont="1">
      <alignment horizontal="center" readingOrder="0" shrinkToFit="0" vertical="bottom" wrapText="0"/>
    </xf>
    <xf borderId="18" fillId="10" fontId="9" numFmtId="0" xfId="0" applyAlignment="1" applyBorder="1" applyFill="1" applyFont="1">
      <alignment horizontal="center" readingOrder="0" shrinkToFit="0" wrapText="0"/>
    </xf>
    <xf borderId="19" fillId="0" fontId="2" numFmtId="0" xfId="0" applyBorder="1" applyFont="1"/>
    <xf borderId="16" fillId="4" fontId="10" numFmtId="0" xfId="0" applyAlignment="1" applyBorder="1" applyFont="1">
      <alignment horizontal="center" readingOrder="0" shrinkToFit="0" vertical="bottom" wrapText="0"/>
    </xf>
    <xf borderId="7" fillId="10" fontId="9" numFmtId="0" xfId="0" applyAlignment="1" applyBorder="1" applyFont="1">
      <alignment horizontal="left" readingOrder="0" shrinkToFit="0" wrapText="0"/>
    </xf>
    <xf borderId="13" fillId="5" fontId="11" numFmtId="0" xfId="0" applyAlignment="1" applyBorder="1" applyFont="1">
      <alignment horizontal="center" readingOrder="0" shrinkToFit="0" vertical="bottom" wrapText="0"/>
    </xf>
    <xf borderId="8" fillId="10" fontId="9" numFmtId="0" xfId="0" applyAlignment="1" applyBorder="1" applyFont="1">
      <alignment horizontal="left" readingOrder="0"/>
    </xf>
    <xf borderId="13" fillId="6" fontId="12" numFmtId="0" xfId="0" applyAlignment="1" applyBorder="1" applyFont="1">
      <alignment horizontal="center" readingOrder="0" shrinkToFit="0" vertical="bottom" wrapText="0"/>
    </xf>
    <xf borderId="1" fillId="4" fontId="13" numFmtId="0" xfId="0" applyAlignment="1" applyBorder="1" applyFont="1">
      <alignment horizontal="center" readingOrder="0" shrinkToFit="0" vertical="bottom" wrapText="0"/>
    </xf>
    <xf borderId="16" fillId="10" fontId="0" numFmtId="0" xfId="0" applyAlignment="1" applyBorder="1" applyFont="1">
      <alignment horizontal="center" readingOrder="0" shrinkToFit="0" wrapText="0"/>
    </xf>
    <xf borderId="1" fillId="10" fontId="9" numFmtId="0" xfId="0" applyAlignment="1" applyBorder="1" applyFont="1">
      <alignment horizontal="left" readingOrder="0"/>
    </xf>
    <xf borderId="0" fillId="0" fontId="14" numFmtId="0" xfId="0" applyAlignment="1" applyFont="1">
      <alignment shrinkToFit="0" wrapText="0"/>
    </xf>
    <xf borderId="1" fillId="5" fontId="15" numFmtId="0" xfId="0" applyAlignment="1" applyBorder="1" applyFont="1">
      <alignment horizontal="center" readingOrder="0"/>
    </xf>
    <xf borderId="16" fillId="5" fontId="6" numFmtId="0" xfId="0" applyAlignment="1" applyBorder="1" applyFont="1">
      <alignment readingOrder="0" shrinkToFit="0" wrapText="1"/>
    </xf>
    <xf borderId="16" fillId="4" fontId="6" numFmtId="0" xfId="0" applyAlignment="1" applyBorder="1" applyFont="1">
      <alignment horizontal="center" readingOrder="0"/>
    </xf>
    <xf borderId="16" fillId="4" fontId="16" numFmtId="0" xfId="0" applyAlignment="1" applyBorder="1" applyFont="1">
      <alignment horizontal="center" readingOrder="0" shrinkToFit="0" wrapText="1"/>
    </xf>
    <xf borderId="16" fillId="4" fontId="7" numFmtId="0" xfId="0" applyAlignment="1" applyBorder="1" applyFont="1">
      <alignment horizontal="center" readingOrder="0" shrinkToFit="0" wrapText="1"/>
    </xf>
    <xf borderId="16" fillId="11" fontId="6" numFmtId="0" xfId="0" applyAlignment="1" applyBorder="1" applyFill="1" applyFont="1">
      <alignment readingOrder="0"/>
    </xf>
    <xf borderId="10" fillId="4" fontId="6" numFmtId="0" xfId="0" applyBorder="1" applyFont="1"/>
    <xf borderId="1" fillId="4" fontId="6" numFmtId="0" xfId="0" applyAlignment="1" applyBorder="1" applyFont="1">
      <alignment readingOrder="0"/>
    </xf>
    <xf borderId="16" fillId="4" fontId="6" numFmtId="0" xfId="0" applyAlignment="1" applyBorder="1" applyFont="1">
      <alignment horizontal="center"/>
    </xf>
    <xf borderId="16" fillId="4" fontId="6" numFmtId="0" xfId="0" applyBorder="1" applyFont="1"/>
    <xf borderId="16" fillId="11" fontId="17" numFmtId="0" xfId="0" applyAlignment="1" applyBorder="1" applyFont="1">
      <alignment readingOrder="0"/>
    </xf>
    <xf borderId="20" fillId="0" fontId="2" numFmtId="0" xfId="0" applyBorder="1" applyFont="1"/>
    <xf borderId="16" fillId="10" fontId="6" numFmtId="0" xfId="0" applyAlignment="1" applyBorder="1" applyFont="1">
      <alignment readingOrder="0"/>
    </xf>
    <xf borderId="16" fillId="11" fontId="18" numFmtId="0" xfId="0" applyAlignment="1" applyBorder="1" applyFont="1">
      <alignment readingOrder="0" shrinkToFit="0" vertical="center" wrapText="1"/>
    </xf>
    <xf borderId="16" fillId="4" fontId="6" numFmtId="10" xfId="0" applyBorder="1" applyFont="1" applyNumberFormat="1"/>
    <xf borderId="16" fillId="11" fontId="19" numFmtId="0" xfId="0" applyAlignment="1" applyBorder="1" applyFont="1">
      <alignment readingOrder="0" shrinkToFit="0" wrapText="1"/>
    </xf>
    <xf borderId="10" fillId="11" fontId="6" numFmtId="0" xfId="0" applyAlignment="1" applyBorder="1" applyFont="1">
      <alignment readingOrder="0"/>
    </xf>
    <xf borderId="10" fillId="11" fontId="6" numFmtId="0" xfId="0" applyAlignment="1" applyBorder="1" applyFont="1">
      <alignment horizontal="center"/>
    </xf>
    <xf borderId="16" fillId="10" fontId="6" numFmtId="0" xfId="0" applyBorder="1" applyFont="1"/>
    <xf borderId="16" fillId="4" fontId="6" numFmtId="0" xfId="0" applyAlignment="1" applyBorder="1" applyFont="1">
      <alignment readingOrder="0"/>
    </xf>
    <xf borderId="16" fillId="4" fontId="6" numFmtId="0" xfId="0" applyBorder="1" applyFont="1"/>
    <xf borderId="3" fillId="4" fontId="6" numFmtId="10" xfId="0" applyBorder="1" applyFont="1" applyNumberFormat="1"/>
  </cellXfs>
  <cellStyles count="1">
    <cellStyle xfId="0" name="Normal" builtinId="0"/>
  </cellStyles>
  <dxfs count="4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86"/>
    <col customWidth="1" min="3" max="3" width="33.71"/>
    <col customWidth="1" min="5" max="5" width="22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>
      <c r="A2" s="4" t="s">
        <v>1</v>
      </c>
      <c r="D2" s="5" t="s">
        <v>2</v>
      </c>
      <c r="E2" s="2"/>
      <c r="F2" s="3"/>
      <c r="G2" s="5" t="s">
        <v>3</v>
      </c>
      <c r="H2" s="2"/>
      <c r="I2" s="3"/>
    </row>
    <row r="3">
      <c r="A3" s="6" t="s">
        <v>4</v>
      </c>
      <c r="B3" s="7"/>
      <c r="C3" s="8"/>
      <c r="D3" s="5" t="s">
        <v>5</v>
      </c>
      <c r="E3" s="2"/>
      <c r="F3" s="3"/>
      <c r="G3" s="5" t="s">
        <v>6</v>
      </c>
      <c r="H3" s="2"/>
      <c r="I3" s="3"/>
    </row>
    <row r="4">
      <c r="A4" s="9" t="s">
        <v>7</v>
      </c>
      <c r="B4" s="10"/>
      <c r="C4" s="11"/>
      <c r="D4" s="12">
        <v>44178.0</v>
      </c>
      <c r="E4" s="2"/>
      <c r="F4" s="3"/>
      <c r="G4" s="12">
        <v>44179.0</v>
      </c>
      <c r="H4" s="2"/>
      <c r="I4" s="3"/>
    </row>
    <row r="5">
      <c r="A5" s="9" t="s">
        <v>8</v>
      </c>
      <c r="B5" s="10"/>
      <c r="C5" s="11"/>
      <c r="D5" s="5" t="s">
        <v>9</v>
      </c>
      <c r="E5" s="2"/>
      <c r="F5" s="3"/>
      <c r="G5" s="5" t="s">
        <v>9</v>
      </c>
      <c r="H5" s="2"/>
      <c r="I5" s="3"/>
    </row>
    <row r="6">
      <c r="A6" s="9" t="s">
        <v>10</v>
      </c>
      <c r="B6" s="10"/>
      <c r="C6" s="11"/>
      <c r="D6" s="5" t="s">
        <v>11</v>
      </c>
      <c r="E6" s="2"/>
      <c r="F6" s="3"/>
      <c r="G6" s="5" t="s">
        <v>11</v>
      </c>
      <c r="H6" s="2"/>
      <c r="I6" s="3"/>
    </row>
    <row r="7">
      <c r="A7" s="4"/>
      <c r="B7" s="4"/>
      <c r="C7" s="4" t="s">
        <v>12</v>
      </c>
      <c r="D7" s="13">
        <f>COUNTIF(D13:D37,"Passed")/D10</f>
        <v>0.52</v>
      </c>
      <c r="E7" s="2"/>
      <c r="F7" s="3"/>
      <c r="G7" s="13">
        <f>COUNTIF(G13:G37,"Passed")/G10</f>
        <v>0.76</v>
      </c>
      <c r="H7" s="2"/>
      <c r="I7" s="3"/>
    </row>
    <row r="8">
      <c r="A8" s="4"/>
      <c r="B8" s="4"/>
      <c r="C8" s="4" t="s">
        <v>13</v>
      </c>
      <c r="D8" s="14">
        <f>COUNTIF(D14:D38,"Failed")/D10</f>
        <v>0.16</v>
      </c>
      <c r="E8" s="2"/>
      <c r="F8" s="3"/>
      <c r="G8" s="14">
        <f>COUNTIF(G14:G38,"Failed")/G10</f>
        <v>0.08</v>
      </c>
      <c r="H8" s="2"/>
      <c r="I8" s="3"/>
    </row>
    <row r="9">
      <c r="A9" s="4"/>
      <c r="B9" s="4"/>
      <c r="C9" s="4" t="s">
        <v>14</v>
      </c>
      <c r="D9" s="15">
        <f>COUNTIF(D13:D37,"Not run")/D10</f>
        <v>0.32</v>
      </c>
      <c r="E9" s="2"/>
      <c r="F9" s="3"/>
      <c r="G9" s="15">
        <f>COUNTIF(G13:G37,"Not run")/G10</f>
        <v>0.16</v>
      </c>
      <c r="H9" s="2"/>
      <c r="I9" s="3"/>
    </row>
    <row r="10">
      <c r="A10" s="4"/>
      <c r="B10" s="4"/>
      <c r="C10" s="4" t="s">
        <v>15</v>
      </c>
      <c r="D10" s="16">
        <f>COUNTA(D13:D37)</f>
        <v>25</v>
      </c>
      <c r="E10" s="2"/>
      <c r="F10" s="3"/>
      <c r="G10" s="16">
        <f>COUNTA(G13:G37)</f>
        <v>25</v>
      </c>
      <c r="H10" s="2"/>
      <c r="I10" s="3"/>
    </row>
    <row r="11">
      <c r="A11" s="17" t="s">
        <v>16</v>
      </c>
      <c r="B11" s="18" t="s">
        <v>17</v>
      </c>
      <c r="C11" s="18" t="s">
        <v>18</v>
      </c>
      <c r="D11" s="18" t="s">
        <v>19</v>
      </c>
      <c r="E11" s="19" t="s">
        <v>20</v>
      </c>
      <c r="F11" s="20"/>
      <c r="G11" s="18" t="s">
        <v>19</v>
      </c>
      <c r="H11" s="19" t="s">
        <v>20</v>
      </c>
      <c r="I11" s="20"/>
    </row>
    <row r="12">
      <c r="A12" s="21"/>
      <c r="B12" s="21"/>
      <c r="C12" s="21"/>
      <c r="D12" s="21"/>
      <c r="E12" s="22"/>
      <c r="F12" s="23"/>
      <c r="G12" s="21"/>
      <c r="H12" s="22"/>
      <c r="I12" s="23"/>
    </row>
    <row r="13">
      <c r="A13" s="24" t="s">
        <v>21</v>
      </c>
      <c r="B13" s="25" t="s">
        <v>22</v>
      </c>
      <c r="C13" s="26" t="s">
        <v>23</v>
      </c>
      <c r="D13" s="27" t="s">
        <v>24</v>
      </c>
      <c r="E13" s="28"/>
      <c r="F13" s="3"/>
      <c r="G13" s="27" t="s">
        <v>24</v>
      </c>
      <c r="H13" s="28"/>
      <c r="I13" s="3"/>
    </row>
    <row r="14">
      <c r="A14" s="24" t="s">
        <v>25</v>
      </c>
      <c r="B14" s="25" t="s">
        <v>26</v>
      </c>
      <c r="C14" s="26" t="s">
        <v>27</v>
      </c>
      <c r="D14" s="27" t="s">
        <v>24</v>
      </c>
      <c r="E14" s="28"/>
      <c r="F14" s="3"/>
      <c r="G14" s="27" t="s">
        <v>24</v>
      </c>
      <c r="H14" s="28"/>
      <c r="I14" s="3"/>
    </row>
    <row r="15">
      <c r="A15" s="24" t="s">
        <v>28</v>
      </c>
      <c r="B15" s="27" t="s">
        <v>29</v>
      </c>
      <c r="C15" s="26" t="s">
        <v>30</v>
      </c>
      <c r="D15" s="27" t="s">
        <v>24</v>
      </c>
      <c r="E15" s="28"/>
      <c r="F15" s="3"/>
      <c r="G15" s="27" t="s">
        <v>24</v>
      </c>
      <c r="H15" s="28"/>
      <c r="I15" s="3"/>
    </row>
    <row r="16">
      <c r="A16" s="24" t="s">
        <v>28</v>
      </c>
      <c r="B16" s="27" t="s">
        <v>29</v>
      </c>
      <c r="C16" s="27" t="s">
        <v>31</v>
      </c>
      <c r="D16" s="27" t="s">
        <v>32</v>
      </c>
      <c r="E16" s="28"/>
      <c r="F16" s="3"/>
      <c r="G16" s="27" t="s">
        <v>24</v>
      </c>
      <c r="H16" s="29" t="s">
        <v>33</v>
      </c>
      <c r="I16" s="23"/>
    </row>
    <row r="17">
      <c r="A17" s="24" t="s">
        <v>28</v>
      </c>
      <c r="B17" s="27" t="s">
        <v>29</v>
      </c>
      <c r="C17" s="26" t="s">
        <v>34</v>
      </c>
      <c r="D17" s="27" t="s">
        <v>32</v>
      </c>
      <c r="E17" s="28"/>
      <c r="F17" s="3"/>
      <c r="G17" s="27" t="s">
        <v>35</v>
      </c>
      <c r="H17" s="30"/>
      <c r="I17" s="23"/>
    </row>
    <row r="18">
      <c r="A18" s="24" t="s">
        <v>28</v>
      </c>
      <c r="B18" s="27" t="s">
        <v>29</v>
      </c>
      <c r="C18" s="26" t="s">
        <v>36</v>
      </c>
      <c r="D18" s="27" t="s">
        <v>24</v>
      </c>
      <c r="E18" s="28"/>
      <c r="F18" s="3"/>
      <c r="G18" s="27" t="s">
        <v>24</v>
      </c>
      <c r="H18" s="28"/>
      <c r="I18" s="3"/>
    </row>
    <row r="19">
      <c r="A19" s="24" t="s">
        <v>28</v>
      </c>
      <c r="B19" s="27" t="s">
        <v>29</v>
      </c>
      <c r="C19" s="26" t="s">
        <v>37</v>
      </c>
      <c r="D19" s="27" t="s">
        <v>35</v>
      </c>
      <c r="E19" s="29" t="s">
        <v>38</v>
      </c>
      <c r="F19" s="23"/>
      <c r="G19" s="27" t="s">
        <v>32</v>
      </c>
      <c r="H19" s="28"/>
      <c r="I19" s="3"/>
    </row>
    <row r="20">
      <c r="A20" s="24" t="s">
        <v>28</v>
      </c>
      <c r="B20" s="27" t="s">
        <v>29</v>
      </c>
      <c r="C20" s="26" t="s">
        <v>39</v>
      </c>
      <c r="D20" s="27" t="s">
        <v>35</v>
      </c>
      <c r="E20" s="29" t="s">
        <v>40</v>
      </c>
      <c r="F20" s="23"/>
      <c r="G20" s="27" t="s">
        <v>32</v>
      </c>
      <c r="H20" s="28"/>
      <c r="I20" s="3"/>
    </row>
    <row r="21">
      <c r="A21" s="24" t="s">
        <v>28</v>
      </c>
      <c r="B21" s="27" t="s">
        <v>29</v>
      </c>
      <c r="C21" s="26" t="s">
        <v>41</v>
      </c>
      <c r="D21" s="27" t="s">
        <v>24</v>
      </c>
      <c r="E21" s="29"/>
      <c r="F21" s="23"/>
      <c r="G21" s="27" t="s">
        <v>24</v>
      </c>
      <c r="H21" s="28"/>
      <c r="I21" s="3"/>
    </row>
    <row r="22">
      <c r="A22" s="24" t="s">
        <v>28</v>
      </c>
      <c r="B22" s="27" t="s">
        <v>29</v>
      </c>
      <c r="C22" s="26" t="s">
        <v>42</v>
      </c>
      <c r="D22" s="27" t="s">
        <v>24</v>
      </c>
      <c r="E22" s="29"/>
      <c r="F22" s="23"/>
      <c r="G22" s="27" t="s">
        <v>24</v>
      </c>
      <c r="H22" s="28"/>
      <c r="I22" s="3"/>
    </row>
    <row r="23">
      <c r="A23" s="24" t="s">
        <v>28</v>
      </c>
      <c r="B23" s="27" t="s">
        <v>29</v>
      </c>
      <c r="C23" s="26" t="s">
        <v>43</v>
      </c>
      <c r="D23" s="27" t="s">
        <v>32</v>
      </c>
      <c r="E23" s="29"/>
      <c r="F23" s="23"/>
      <c r="G23" s="27" t="s">
        <v>24</v>
      </c>
      <c r="H23" s="28"/>
      <c r="I23" s="3"/>
    </row>
    <row r="24">
      <c r="A24" s="24" t="s">
        <v>44</v>
      </c>
      <c r="B24" s="27" t="s">
        <v>29</v>
      </c>
      <c r="C24" s="31" t="s">
        <v>45</v>
      </c>
      <c r="D24" s="27" t="s">
        <v>24</v>
      </c>
      <c r="E24" s="32"/>
      <c r="F24" s="23"/>
      <c r="G24" s="27" t="s">
        <v>24</v>
      </c>
      <c r="H24" s="28"/>
      <c r="I24" s="3"/>
    </row>
    <row r="25">
      <c r="A25" s="24" t="s">
        <v>44</v>
      </c>
      <c r="B25" s="27" t="s">
        <v>29</v>
      </c>
      <c r="C25" s="31" t="s">
        <v>46</v>
      </c>
      <c r="D25" s="27" t="s">
        <v>35</v>
      </c>
      <c r="E25" s="33" t="s">
        <v>47</v>
      </c>
      <c r="F25" s="3"/>
      <c r="G25" s="27" t="s">
        <v>32</v>
      </c>
      <c r="H25" s="28"/>
      <c r="I25" s="3"/>
    </row>
    <row r="26">
      <c r="A26" s="24" t="s">
        <v>21</v>
      </c>
      <c r="B26" s="27" t="s">
        <v>48</v>
      </c>
      <c r="C26" s="26" t="s">
        <v>49</v>
      </c>
      <c r="D26" s="27" t="s">
        <v>24</v>
      </c>
      <c r="E26" s="28"/>
      <c r="F26" s="3"/>
      <c r="G26" s="27" t="s">
        <v>24</v>
      </c>
      <c r="H26" s="28"/>
      <c r="I26" s="3"/>
    </row>
    <row r="27">
      <c r="A27" s="24" t="s">
        <v>25</v>
      </c>
      <c r="B27" s="27" t="s">
        <v>48</v>
      </c>
      <c r="C27" s="26" t="s">
        <v>50</v>
      </c>
      <c r="D27" s="27" t="s">
        <v>24</v>
      </c>
      <c r="E27" s="28"/>
      <c r="F27" s="3"/>
      <c r="G27" s="27" t="s">
        <v>24</v>
      </c>
      <c r="H27" s="28"/>
      <c r="I27" s="3"/>
    </row>
    <row r="28">
      <c r="A28" s="24" t="s">
        <v>51</v>
      </c>
      <c r="B28" s="25" t="s">
        <v>52</v>
      </c>
      <c r="C28" s="26" t="s">
        <v>53</v>
      </c>
      <c r="D28" s="27" t="s">
        <v>35</v>
      </c>
      <c r="E28" s="33" t="s">
        <v>54</v>
      </c>
      <c r="F28" s="3"/>
      <c r="G28" s="27" t="s">
        <v>32</v>
      </c>
      <c r="H28" s="28"/>
      <c r="I28" s="3"/>
    </row>
    <row r="29">
      <c r="A29" s="24" t="s">
        <v>55</v>
      </c>
      <c r="B29" s="25" t="s">
        <v>52</v>
      </c>
      <c r="C29" s="26" t="s">
        <v>56</v>
      </c>
      <c r="D29" s="27" t="s">
        <v>32</v>
      </c>
      <c r="E29" s="33"/>
      <c r="F29" s="3"/>
      <c r="G29" s="27" t="s">
        <v>24</v>
      </c>
      <c r="H29" s="33" t="s">
        <v>57</v>
      </c>
      <c r="I29" s="3"/>
    </row>
    <row r="30">
      <c r="A30" s="24" t="s">
        <v>58</v>
      </c>
      <c r="B30" s="25" t="s">
        <v>52</v>
      </c>
      <c r="C30" s="26" t="s">
        <v>59</v>
      </c>
      <c r="D30" s="27" t="s">
        <v>32</v>
      </c>
      <c r="E30" s="28"/>
      <c r="F30" s="3"/>
      <c r="G30" s="27" t="s">
        <v>35</v>
      </c>
      <c r="H30" s="33" t="s">
        <v>60</v>
      </c>
      <c r="I30" s="3"/>
    </row>
    <row r="31">
      <c r="A31" s="34" t="s">
        <v>61</v>
      </c>
      <c r="B31" s="34"/>
      <c r="C31" s="26" t="s">
        <v>62</v>
      </c>
      <c r="D31" s="27" t="s">
        <v>24</v>
      </c>
      <c r="E31" s="28"/>
      <c r="F31" s="3"/>
      <c r="G31" s="27" t="s">
        <v>24</v>
      </c>
      <c r="H31" s="28"/>
      <c r="I31" s="3"/>
    </row>
    <row r="32">
      <c r="A32" s="34" t="s">
        <v>61</v>
      </c>
      <c r="B32" s="34"/>
      <c r="C32" s="26" t="s">
        <v>63</v>
      </c>
      <c r="D32" s="27" t="s">
        <v>32</v>
      </c>
      <c r="E32" s="28"/>
      <c r="F32" s="3"/>
      <c r="G32" s="27" t="s">
        <v>24</v>
      </c>
      <c r="H32" s="28"/>
      <c r="I32" s="3"/>
    </row>
    <row r="33">
      <c r="A33" s="34" t="s">
        <v>61</v>
      </c>
      <c r="B33" s="34"/>
      <c r="C33" s="26" t="s">
        <v>64</v>
      </c>
      <c r="D33" s="27" t="s">
        <v>24</v>
      </c>
      <c r="E33" s="28"/>
      <c r="F33" s="3"/>
      <c r="G33" s="27" t="s">
        <v>24</v>
      </c>
      <c r="H33" s="28"/>
      <c r="I33" s="3"/>
    </row>
    <row r="34">
      <c r="A34" s="34" t="s">
        <v>61</v>
      </c>
      <c r="B34" s="34"/>
      <c r="C34" s="26" t="s">
        <v>65</v>
      </c>
      <c r="D34" s="27" t="s">
        <v>32</v>
      </c>
      <c r="E34" s="28"/>
      <c r="F34" s="3"/>
      <c r="G34" s="27" t="s">
        <v>24</v>
      </c>
      <c r="H34" s="28"/>
      <c r="I34" s="3"/>
    </row>
    <row r="35">
      <c r="A35" s="34" t="s">
        <v>61</v>
      </c>
      <c r="B35" s="34"/>
      <c r="C35" s="26" t="s">
        <v>66</v>
      </c>
      <c r="D35" s="27" t="s">
        <v>24</v>
      </c>
      <c r="E35" s="28"/>
      <c r="F35" s="3"/>
      <c r="G35" s="27" t="s">
        <v>24</v>
      </c>
      <c r="H35" s="28"/>
      <c r="I35" s="3"/>
    </row>
    <row r="36">
      <c r="A36" s="34" t="s">
        <v>61</v>
      </c>
      <c r="B36" s="34"/>
      <c r="C36" s="26" t="s">
        <v>67</v>
      </c>
      <c r="D36" s="27" t="s">
        <v>32</v>
      </c>
      <c r="E36" s="28"/>
      <c r="F36" s="3"/>
      <c r="G36" s="27" t="s">
        <v>24</v>
      </c>
      <c r="H36" s="28"/>
      <c r="I36" s="3"/>
    </row>
    <row r="37">
      <c r="A37" s="35"/>
      <c r="B37" s="25" t="s">
        <v>52</v>
      </c>
      <c r="C37" s="26" t="s">
        <v>68</v>
      </c>
      <c r="D37" s="27" t="s">
        <v>24</v>
      </c>
      <c r="E37" s="28"/>
      <c r="F37" s="3"/>
      <c r="G37" s="27" t="s">
        <v>24</v>
      </c>
      <c r="H37" s="28"/>
      <c r="I37" s="3"/>
    </row>
  </sheetData>
  <mergeCells count="81">
    <mergeCell ref="H18:I18"/>
    <mergeCell ref="H19:I19"/>
    <mergeCell ref="H20:I20"/>
    <mergeCell ref="H21:I21"/>
    <mergeCell ref="H22:I22"/>
    <mergeCell ref="H23:I23"/>
    <mergeCell ref="H24:I24"/>
    <mergeCell ref="H35:I35"/>
    <mergeCell ref="H36:I36"/>
    <mergeCell ref="H37:I37"/>
    <mergeCell ref="H25:I25"/>
    <mergeCell ref="H26:I26"/>
    <mergeCell ref="H30:I30"/>
    <mergeCell ref="H31:I31"/>
    <mergeCell ref="H32:I32"/>
    <mergeCell ref="H33:I33"/>
    <mergeCell ref="H34:I34"/>
    <mergeCell ref="E13:F13"/>
    <mergeCell ref="E14:F14"/>
    <mergeCell ref="E15:F15"/>
    <mergeCell ref="E16:F16"/>
    <mergeCell ref="E17:F17"/>
    <mergeCell ref="E18:F18"/>
    <mergeCell ref="E19:F19"/>
    <mergeCell ref="E30:F30"/>
    <mergeCell ref="E31:F31"/>
    <mergeCell ref="E32:F32"/>
    <mergeCell ref="E33:F33"/>
    <mergeCell ref="E34:F34"/>
    <mergeCell ref="E35:F35"/>
    <mergeCell ref="E36:F36"/>
    <mergeCell ref="E37:F37"/>
    <mergeCell ref="E20:F20"/>
    <mergeCell ref="E21:F21"/>
    <mergeCell ref="E22:F22"/>
    <mergeCell ref="E23:F23"/>
    <mergeCell ref="E24:F24"/>
    <mergeCell ref="E25:F25"/>
    <mergeCell ref="E26:F26"/>
    <mergeCell ref="A1:I1"/>
    <mergeCell ref="A2:C2"/>
    <mergeCell ref="D2:F2"/>
    <mergeCell ref="G2:I2"/>
    <mergeCell ref="A3:C3"/>
    <mergeCell ref="D3:F3"/>
    <mergeCell ref="G3:I3"/>
    <mergeCell ref="A4:C4"/>
    <mergeCell ref="D4:F4"/>
    <mergeCell ref="G4:I4"/>
    <mergeCell ref="A5:C5"/>
    <mergeCell ref="D5:F5"/>
    <mergeCell ref="G5:I5"/>
    <mergeCell ref="A6:C6"/>
    <mergeCell ref="D6:F6"/>
    <mergeCell ref="G6:I6"/>
    <mergeCell ref="D7:F7"/>
    <mergeCell ref="G7:I7"/>
    <mergeCell ref="D8:F8"/>
    <mergeCell ref="G8:I8"/>
    <mergeCell ref="G9:I9"/>
    <mergeCell ref="G10:I10"/>
    <mergeCell ref="D9:F9"/>
    <mergeCell ref="D10:F10"/>
    <mergeCell ref="A11:A12"/>
    <mergeCell ref="B11:B12"/>
    <mergeCell ref="C11:C12"/>
    <mergeCell ref="D11:D12"/>
    <mergeCell ref="E11:F12"/>
    <mergeCell ref="G11:G12"/>
    <mergeCell ref="H11:I12"/>
    <mergeCell ref="H13:I13"/>
    <mergeCell ref="H14:I14"/>
    <mergeCell ref="H15:I15"/>
    <mergeCell ref="H16:I16"/>
    <mergeCell ref="H17:I17"/>
    <mergeCell ref="E27:F27"/>
    <mergeCell ref="H27:I27"/>
    <mergeCell ref="H28:I28"/>
    <mergeCell ref="H29:I29"/>
    <mergeCell ref="E28:F28"/>
    <mergeCell ref="E29:F29"/>
  </mergeCells>
  <conditionalFormatting sqref="D13:D37 G13:G37">
    <cfRule type="containsText" dxfId="0" priority="1" operator="containsText" text="Passed">
      <formula>NOT(ISERROR(SEARCH(("Passed"),(D13))))</formula>
    </cfRule>
  </conditionalFormatting>
  <conditionalFormatting sqref="D13:D37 G13:G37">
    <cfRule type="containsText" dxfId="1" priority="2" operator="containsText" text="Failed">
      <formula>NOT(ISERROR(SEARCH(("Failed"),(D13))))</formula>
    </cfRule>
  </conditionalFormatting>
  <conditionalFormatting sqref="D13:D37 G13:G37">
    <cfRule type="containsText" dxfId="2" priority="3" operator="containsText" text="Not run">
      <formula>NOT(ISERROR(SEARCH(("Not run"),(D13))))</formula>
    </cfRule>
  </conditionalFormatting>
  <conditionalFormatting sqref="G13:G37">
    <cfRule type="containsText" dxfId="3" priority="4" operator="containsText" text="Passed">
      <formula>NOT(ISERROR(SEARCH(("Passed"),(G13))))</formula>
    </cfRule>
  </conditionalFormatting>
  <conditionalFormatting sqref="G13:G37">
    <cfRule type="containsText" dxfId="1" priority="5" operator="containsText" text="Failed">
      <formula>NOT(ISERROR(SEARCH(("Failed"),(G13))))</formula>
    </cfRule>
  </conditionalFormatting>
  <conditionalFormatting sqref="G13:G37">
    <cfRule type="containsText" dxfId="2" priority="6" operator="containsText" text="Not run">
      <formula>NOT(ISERROR(SEARCH(("Not run"),(G13))))</formula>
    </cfRule>
  </conditionalFormatting>
  <conditionalFormatting sqref="E7:F7">
    <cfRule type="notContainsBlanks" dxfId="3" priority="7">
      <formula>LEN(TRIM(E7))&gt;0</formula>
    </cfRule>
  </conditionalFormatting>
  <conditionalFormatting sqref="E4:F4">
    <cfRule type="notContainsBlanks" dxfId="3" priority="8">
      <formula>LEN(TRIM(E4))&gt;0</formula>
    </cfRule>
  </conditionalFormatting>
  <dataValidations>
    <dataValidation type="list" allowBlank="1" sqref="D13:D37 G13:G37">
      <formula1>"Passed,Failed,Not run"</formula1>
    </dataValidation>
  </dataValidations>
  <hyperlinks>
    <hyperlink display="R1" location="Description!B9:C9" ref="A13"/>
    <hyperlink display="R2" location="Description!B10:C10" ref="A14"/>
    <hyperlink display="R3" location="Description!B11:C11" ref="A15"/>
    <hyperlink display="R3" location="Description!B11:C11" ref="A16"/>
    <hyperlink display="R3" location="Description!B11:C11" ref="A17"/>
    <hyperlink display="R3" location="Description!B11:C11" ref="A18"/>
    <hyperlink display="R3" location="Description!B11:C11" ref="A19"/>
    <hyperlink display="R3" location="Description!B11:C11" ref="A20"/>
    <hyperlink display="R3" location="Description!B11:C11" ref="A21"/>
    <hyperlink display="R3" location="Description!B11:C11" ref="A22"/>
    <hyperlink display="R3" location="Description!B11:C11" ref="A23"/>
    <hyperlink display="R4" location="Description!B12:C12" ref="A24"/>
    <hyperlink display="R4" location="Description!B12:C12" ref="A25"/>
    <hyperlink display="R1" location="Description!B9:C9" ref="A26"/>
    <hyperlink display="R2" location="Description!B10:C10" ref="A27"/>
    <hyperlink display="R5" location="Description!B13:C13" ref="A28"/>
    <hyperlink display="R6" location="Description!B14:C14" ref="A29"/>
    <hyperlink display="R7" location="Description!B15:C15" ref="A30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40.71"/>
  </cols>
  <sheetData>
    <row r="1">
      <c r="A1" s="36" t="s">
        <v>69</v>
      </c>
      <c r="B1" s="2"/>
      <c r="C1" s="3"/>
    </row>
    <row r="2">
      <c r="A2" s="37" t="s">
        <v>70</v>
      </c>
      <c r="C2" s="38"/>
    </row>
    <row r="3">
      <c r="A3" s="36" t="s">
        <v>71</v>
      </c>
      <c r="B3" s="2"/>
      <c r="C3" s="3"/>
    </row>
    <row r="4">
      <c r="A4" s="39" t="s">
        <v>24</v>
      </c>
      <c r="B4" s="40" t="s">
        <v>72</v>
      </c>
      <c r="C4" s="11"/>
    </row>
    <row r="5">
      <c r="A5" s="41" t="s">
        <v>73</v>
      </c>
      <c r="B5" s="42" t="s">
        <v>74</v>
      </c>
      <c r="C5" s="11"/>
    </row>
    <row r="6">
      <c r="A6" s="43" t="s">
        <v>32</v>
      </c>
      <c r="B6" s="40" t="s">
        <v>75</v>
      </c>
      <c r="C6" s="11"/>
    </row>
    <row r="7">
      <c r="A7" s="36" t="s">
        <v>76</v>
      </c>
      <c r="B7" s="2"/>
      <c r="C7" s="3"/>
    </row>
    <row r="8">
      <c r="A8" s="39" t="s">
        <v>77</v>
      </c>
      <c r="B8" s="44" t="s">
        <v>78</v>
      </c>
      <c r="C8" s="3"/>
    </row>
    <row r="9">
      <c r="A9" s="45" t="s">
        <v>21</v>
      </c>
      <c r="B9" s="46" t="s">
        <v>79</v>
      </c>
      <c r="C9" s="3"/>
    </row>
    <row r="10">
      <c r="A10" s="45" t="s">
        <v>25</v>
      </c>
      <c r="B10" s="46" t="s">
        <v>80</v>
      </c>
      <c r="C10" s="3"/>
    </row>
    <row r="11">
      <c r="A11" s="45" t="s">
        <v>28</v>
      </c>
      <c r="B11" s="46" t="s">
        <v>81</v>
      </c>
      <c r="C11" s="3"/>
    </row>
    <row r="12">
      <c r="A12" s="45" t="s">
        <v>44</v>
      </c>
      <c r="B12" s="46" t="s">
        <v>82</v>
      </c>
      <c r="C12" s="3"/>
    </row>
    <row r="13">
      <c r="A13" s="45" t="s">
        <v>51</v>
      </c>
      <c r="B13" s="46" t="s">
        <v>83</v>
      </c>
      <c r="C13" s="3"/>
    </row>
    <row r="14">
      <c r="A14" s="45" t="s">
        <v>55</v>
      </c>
      <c r="B14" s="46" t="s">
        <v>84</v>
      </c>
      <c r="C14" s="3"/>
    </row>
    <row r="15">
      <c r="A15" s="45" t="s">
        <v>58</v>
      </c>
      <c r="B15" s="46" t="s">
        <v>85</v>
      </c>
      <c r="C15" s="3"/>
    </row>
    <row r="16">
      <c r="A16" s="47"/>
      <c r="B16" s="47"/>
      <c r="C16" s="47"/>
    </row>
  </sheetData>
  <mergeCells count="15">
    <mergeCell ref="B8:C8"/>
    <mergeCell ref="B9:C9"/>
    <mergeCell ref="B10:C10"/>
    <mergeCell ref="B11:C11"/>
    <mergeCell ref="B12:C12"/>
    <mergeCell ref="B13:C13"/>
    <mergeCell ref="B14:C14"/>
    <mergeCell ref="B15:C15"/>
    <mergeCell ref="A1:C1"/>
    <mergeCell ref="A2:C2"/>
    <mergeCell ref="A3:C3"/>
    <mergeCell ref="B4:C4"/>
    <mergeCell ref="B5:C5"/>
    <mergeCell ref="B6:C6"/>
    <mergeCell ref="A7:C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86"/>
    <col customWidth="1" min="3" max="3" width="14.14"/>
    <col customWidth="1" min="4" max="4" width="12.57"/>
    <col customWidth="1" min="5" max="5" width="12.71"/>
  </cols>
  <sheetData>
    <row r="1">
      <c r="A1" s="48" t="s">
        <v>86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43.5" customHeight="1">
      <c r="A2" s="49" t="s">
        <v>87</v>
      </c>
      <c r="B2" s="50" t="s">
        <v>77</v>
      </c>
      <c r="C2" s="51" t="s">
        <v>21</v>
      </c>
      <c r="D2" s="51" t="s">
        <v>25</v>
      </c>
      <c r="E2" s="51" t="s">
        <v>28</v>
      </c>
      <c r="F2" s="51" t="s">
        <v>44</v>
      </c>
      <c r="G2" s="51" t="s">
        <v>51</v>
      </c>
      <c r="H2" s="51" t="s">
        <v>55</v>
      </c>
      <c r="I2" s="51" t="s">
        <v>58</v>
      </c>
      <c r="J2" s="52" t="s">
        <v>88</v>
      </c>
      <c r="K2" s="52" t="s">
        <v>89</v>
      </c>
    </row>
    <row r="3">
      <c r="A3" s="53" t="s">
        <v>90</v>
      </c>
      <c r="B3" s="54"/>
      <c r="C3" s="55"/>
      <c r="D3" s="2"/>
      <c r="E3" s="2"/>
      <c r="F3" s="2"/>
      <c r="G3" s="2"/>
      <c r="H3" s="2"/>
      <c r="I3" s="3"/>
      <c r="J3" s="56">
        <f>COUNTA(C2:I2)</f>
        <v>7</v>
      </c>
      <c r="K3" s="57"/>
    </row>
    <row r="4">
      <c r="A4" s="58" t="s">
        <v>91</v>
      </c>
      <c r="B4" s="59"/>
      <c r="C4" s="60" t="b">
        <v>1</v>
      </c>
      <c r="D4" s="60" t="b">
        <v>1</v>
      </c>
      <c r="E4" s="60" t="b">
        <v>1</v>
      </c>
      <c r="F4" s="60" t="b">
        <v>1</v>
      </c>
      <c r="G4" s="60" t="b">
        <v>1</v>
      </c>
      <c r="H4" s="60" t="b">
        <v>1</v>
      </c>
      <c r="I4" s="60" t="b">
        <v>1</v>
      </c>
      <c r="J4" s="61" t="s">
        <v>91</v>
      </c>
      <c r="K4" s="62">
        <f>COUNTA(C4:I4)/J3</f>
        <v>1</v>
      </c>
    </row>
    <row r="5">
      <c r="A5" s="58" t="s">
        <v>92</v>
      </c>
      <c r="B5" s="59"/>
      <c r="C5" s="60" t="b">
        <v>1</v>
      </c>
      <c r="D5" s="60" t="b">
        <v>1</v>
      </c>
      <c r="E5" s="60" t="b">
        <v>1</v>
      </c>
      <c r="F5" s="60" t="b">
        <v>1</v>
      </c>
      <c r="G5" s="60" t="b">
        <v>1</v>
      </c>
      <c r="H5" s="60" t="b">
        <v>1</v>
      </c>
      <c r="I5" s="60" t="b">
        <v>1</v>
      </c>
      <c r="J5" s="63" t="s">
        <v>92</v>
      </c>
      <c r="K5" s="62">
        <f>COUNTA(C5:I5)/J3</f>
        <v>1</v>
      </c>
    </row>
    <row r="6">
      <c r="A6" s="53" t="s">
        <v>93</v>
      </c>
      <c r="B6" s="59"/>
      <c r="C6" s="60" t="b">
        <v>1</v>
      </c>
      <c r="D6" s="60"/>
      <c r="E6" s="60"/>
      <c r="F6" s="60" t="b">
        <v>1</v>
      </c>
      <c r="G6" s="60"/>
      <c r="H6" s="60"/>
      <c r="I6" s="60"/>
      <c r="J6" s="53" t="s">
        <v>93</v>
      </c>
      <c r="K6" s="62">
        <f>COUNTA(C6:I6)/J3</f>
        <v>0.2857142857</v>
      </c>
    </row>
    <row r="7">
      <c r="A7" s="53" t="s">
        <v>94</v>
      </c>
      <c r="B7" s="59"/>
      <c r="C7" s="60" t="b">
        <v>1</v>
      </c>
      <c r="D7" s="60"/>
      <c r="E7" s="60"/>
      <c r="F7" s="60" t="b">
        <v>1</v>
      </c>
      <c r="G7" s="60"/>
      <c r="H7" s="60"/>
      <c r="I7" s="60"/>
      <c r="J7" s="53" t="s">
        <v>94</v>
      </c>
      <c r="K7" s="62">
        <f>COUNTA(C7:I7)/J3</f>
        <v>0.2857142857</v>
      </c>
    </row>
    <row r="8" ht="20.25" customHeight="1">
      <c r="A8" s="53" t="s">
        <v>95</v>
      </c>
      <c r="B8" s="54"/>
      <c r="C8" s="60" t="b">
        <v>1</v>
      </c>
      <c r="D8" s="60"/>
      <c r="E8" s="60"/>
      <c r="F8" s="60" t="b">
        <v>1</v>
      </c>
      <c r="G8" s="60" t="b">
        <v>1</v>
      </c>
      <c r="H8" s="60"/>
      <c r="I8" s="60"/>
      <c r="J8" s="53" t="s">
        <v>95</v>
      </c>
      <c r="K8" s="62">
        <f>COUNTA(C8:I8)/J3</f>
        <v>0.4285714286</v>
      </c>
    </row>
    <row r="9" ht="20.25" customHeight="1">
      <c r="A9" s="53" t="s">
        <v>96</v>
      </c>
      <c r="B9" s="54"/>
      <c r="C9" s="60" t="b">
        <v>1</v>
      </c>
      <c r="D9" s="60"/>
      <c r="E9" s="60"/>
      <c r="F9" s="60" t="b">
        <v>1</v>
      </c>
      <c r="G9" s="60"/>
      <c r="H9" s="60"/>
      <c r="I9" s="60"/>
      <c r="J9" s="53" t="s">
        <v>96</v>
      </c>
      <c r="K9" s="62">
        <f>COUNTA(C9:I9)/J3</f>
        <v>0.2857142857</v>
      </c>
    </row>
    <row r="10" ht="20.25" customHeight="1">
      <c r="A10" s="53" t="s">
        <v>97</v>
      </c>
      <c r="B10" s="54"/>
      <c r="C10" s="60" t="b">
        <v>1</v>
      </c>
      <c r="D10" s="60"/>
      <c r="E10" s="60"/>
      <c r="F10" s="60" t="b">
        <v>1</v>
      </c>
      <c r="G10" s="60"/>
      <c r="H10" s="60"/>
      <c r="I10" s="60"/>
      <c r="J10" s="53" t="s">
        <v>97</v>
      </c>
      <c r="K10" s="62">
        <f>COUNTA(C10:I10)/J3</f>
        <v>0.2857142857</v>
      </c>
    </row>
    <row r="11" ht="20.25" customHeight="1">
      <c r="A11" s="53" t="s">
        <v>98</v>
      </c>
      <c r="B11" s="54"/>
      <c r="C11" s="60" t="b">
        <v>1</v>
      </c>
      <c r="D11" s="60"/>
      <c r="E11" s="60"/>
      <c r="F11" s="60" t="b">
        <v>1</v>
      </c>
      <c r="G11" s="60" t="b">
        <v>1</v>
      </c>
      <c r="H11" s="60"/>
      <c r="I11" s="60"/>
      <c r="J11" s="53" t="s">
        <v>98</v>
      </c>
      <c r="K11" s="62">
        <f>COUNTA(C11:I11)/J3</f>
        <v>0.4285714286</v>
      </c>
    </row>
    <row r="12" ht="20.25" customHeight="1">
      <c r="A12" s="53" t="s">
        <v>99</v>
      </c>
      <c r="B12" s="54"/>
      <c r="C12" s="60" t="b">
        <v>1</v>
      </c>
      <c r="D12" s="60"/>
      <c r="E12" s="60"/>
      <c r="F12" s="60" t="b">
        <v>1</v>
      </c>
      <c r="G12" s="60" t="b">
        <v>1</v>
      </c>
      <c r="H12" s="60"/>
      <c r="I12" s="60"/>
      <c r="J12" s="53" t="s">
        <v>99</v>
      </c>
      <c r="K12" s="62">
        <f>COUNTA(C12:I12)/J3</f>
        <v>0.4285714286</v>
      </c>
    </row>
    <row r="13" ht="20.25" customHeight="1">
      <c r="A13" s="53" t="s">
        <v>100</v>
      </c>
      <c r="B13" s="54"/>
      <c r="C13" s="60" t="b">
        <v>1</v>
      </c>
      <c r="D13" s="60"/>
      <c r="E13" s="60"/>
      <c r="F13" s="60" t="b">
        <v>1</v>
      </c>
      <c r="G13" s="60" t="b">
        <v>1</v>
      </c>
      <c r="H13" s="60"/>
      <c r="I13" s="60"/>
      <c r="J13" s="53" t="s">
        <v>100</v>
      </c>
      <c r="K13" s="62">
        <f>COUNTA(C13:I13)/J3</f>
        <v>0.4285714286</v>
      </c>
    </row>
    <row r="14" ht="20.25" customHeight="1">
      <c r="A14" s="53" t="s">
        <v>101</v>
      </c>
      <c r="B14" s="54"/>
      <c r="C14" s="60" t="b">
        <v>1</v>
      </c>
      <c r="D14" s="60"/>
      <c r="E14" s="60"/>
      <c r="F14" s="60" t="b">
        <v>1</v>
      </c>
      <c r="G14" s="60" t="b">
        <v>1</v>
      </c>
      <c r="H14" s="60"/>
      <c r="I14" s="60"/>
      <c r="J14" s="53" t="s">
        <v>101</v>
      </c>
      <c r="K14" s="62">
        <f>COUNTA(C14:I14)/J3</f>
        <v>0.4285714286</v>
      </c>
    </row>
    <row r="15" ht="20.25" customHeight="1">
      <c r="A15" s="53" t="s">
        <v>102</v>
      </c>
      <c r="B15" s="54"/>
      <c r="C15" s="60" t="b">
        <v>1</v>
      </c>
      <c r="D15" s="60"/>
      <c r="E15" s="60" t="b">
        <v>1</v>
      </c>
      <c r="F15" s="60"/>
      <c r="G15" s="60" t="b">
        <v>1</v>
      </c>
      <c r="H15" s="60"/>
      <c r="I15" s="60"/>
      <c r="J15" s="53" t="s">
        <v>102</v>
      </c>
      <c r="K15" s="62">
        <f>COUNTA(C15:I15)/J3</f>
        <v>0.4285714286</v>
      </c>
    </row>
    <row r="16" ht="20.25" customHeight="1">
      <c r="A16" s="53" t="s">
        <v>103</v>
      </c>
      <c r="B16" s="54"/>
      <c r="C16" s="60" t="b">
        <v>1</v>
      </c>
      <c r="D16" s="60"/>
      <c r="E16" s="60"/>
      <c r="F16" s="60"/>
      <c r="G16" s="60"/>
      <c r="H16" s="60"/>
      <c r="I16" s="60"/>
      <c r="J16" s="53" t="s">
        <v>103</v>
      </c>
      <c r="K16" s="62">
        <f>COUNTA(C16:I16)/J3</f>
        <v>0.1428571429</v>
      </c>
    </row>
    <row r="17" ht="20.25" customHeight="1">
      <c r="A17" s="53" t="s">
        <v>104</v>
      </c>
      <c r="B17" s="54"/>
      <c r="C17" s="60" t="b">
        <v>1</v>
      </c>
      <c r="D17" s="60"/>
      <c r="E17" s="60"/>
      <c r="F17" s="60"/>
      <c r="G17" s="60"/>
      <c r="H17" s="60"/>
      <c r="I17" s="60"/>
      <c r="J17" s="53" t="s">
        <v>104</v>
      </c>
      <c r="K17" s="62">
        <f>COUNTA(C17:I17)/J3</f>
        <v>0.1428571429</v>
      </c>
    </row>
    <row r="18" ht="20.25" customHeight="1">
      <c r="A18" s="53" t="s">
        <v>105</v>
      </c>
      <c r="B18" s="54"/>
      <c r="C18" s="60" t="b">
        <v>1</v>
      </c>
      <c r="D18" s="60"/>
      <c r="E18" s="60" t="b">
        <v>1</v>
      </c>
      <c r="F18" s="60"/>
      <c r="G18" s="60" t="b">
        <v>1</v>
      </c>
      <c r="H18" s="60"/>
      <c r="I18" s="60"/>
      <c r="J18" s="53" t="s">
        <v>105</v>
      </c>
      <c r="K18" s="62">
        <f>COUNTA(C18:I18)/J3</f>
        <v>0.4285714286</v>
      </c>
    </row>
    <row r="19" ht="20.25" customHeight="1">
      <c r="A19" s="53" t="s">
        <v>106</v>
      </c>
      <c r="B19" s="54"/>
      <c r="C19" s="60" t="b">
        <v>1</v>
      </c>
      <c r="D19" s="60"/>
      <c r="E19" s="60"/>
      <c r="F19" s="60"/>
      <c r="G19" s="60"/>
      <c r="H19" s="60" t="b">
        <v>1</v>
      </c>
      <c r="I19" s="60"/>
      <c r="J19" s="53" t="s">
        <v>106</v>
      </c>
      <c r="K19" s="62">
        <f>COUNTA(C19:I19)/J3</f>
        <v>0.2857142857</v>
      </c>
    </row>
    <row r="20">
      <c r="A20" s="64" t="s">
        <v>107</v>
      </c>
      <c r="B20" s="65">
        <f>COUNTA(A4:A19)</f>
        <v>16</v>
      </c>
      <c r="C20" s="66"/>
      <c r="D20" s="66"/>
      <c r="E20" s="66"/>
      <c r="F20" s="66"/>
      <c r="G20" s="66"/>
      <c r="H20" s="66"/>
      <c r="I20" s="66"/>
      <c r="J20" s="66"/>
      <c r="K20" s="66"/>
    </row>
    <row r="21">
      <c r="A21" s="67" t="s">
        <v>108</v>
      </c>
      <c r="B21" s="68"/>
      <c r="C21" s="69">
        <f>COUNTA(C4:C19)/B20</f>
        <v>1</v>
      </c>
      <c r="D21" s="69">
        <f>COUNTA(D4:D19)/B20</f>
        <v>0.125</v>
      </c>
      <c r="E21" s="69">
        <f>COUNTA(E4:E19)/B20</f>
        <v>0.25</v>
      </c>
      <c r="F21" s="69">
        <f>COUNTA(F4:F19)/B20</f>
        <v>0.6875</v>
      </c>
      <c r="G21" s="69">
        <f>COUNTA(G4:G19)/B20</f>
        <v>0.5625</v>
      </c>
      <c r="H21" s="69">
        <f>COUNTA(H4:H19)/B20</f>
        <v>0.1875</v>
      </c>
      <c r="I21" s="69">
        <f>COUNTA(I4:I19)/B20</f>
        <v>0.125</v>
      </c>
      <c r="J21" s="66"/>
      <c r="K21" s="66"/>
    </row>
  </sheetData>
  <mergeCells count="3">
    <mergeCell ref="A1:K1"/>
    <mergeCell ref="B3:B7"/>
    <mergeCell ref="C3:I3"/>
  </mergeCells>
  <hyperlinks>
    <hyperlink display="R1" location="Description!B9:C9" ref="C2"/>
    <hyperlink display="R2" location="Description!B10:C10" ref="D2"/>
    <hyperlink display="R3" location="Description!B11:C11" ref="E2"/>
    <hyperlink display="R4" location="Description!B12:C12" ref="F2"/>
    <hyperlink display="R5" location="Description!B13:C13" ref="G2"/>
    <hyperlink display="R6" location="Description!B14:C14" ref="H2"/>
    <hyperlink display="R7" location="Description!B15:C15" ref="I2"/>
    <hyperlink display="Checklist. Smoke test. Build 1.67" location="Checklist!D:F" ref="A4"/>
    <hyperlink display="Checklist. Smoke test. Build 1.67" location="Checklist!D:F" ref="J4"/>
    <hyperlink display="Checklist. Smoke test. Build 1.68" location="Checklist!G:I" ref="A5"/>
    <hyperlink display="Checklist. Smoke test. Build 1.68" location="Checklist!G:I" ref="J5"/>
  </hyperlinks>
  <drawing r:id="rId1"/>
</worksheet>
</file>