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<sst xmlns="http://schemas.openxmlformats.org/spreadsheetml/2006/main" count="117" uniqueCount="116">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</sst>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GOOGLEFINANCE(""CURRENCY:GBPUSD"")"),195484.98750000002)</f>
        <v>195484.9875</v>
      </c>
      <c r="D2" s="10" t="s">
        <v>3</v>
      </c>
      <c r="E2" s="11"/>
      <c r="F2" s="11"/>
      <c r="G2" s="12"/>
      <c r="H2" s="13" t="s">
        <v>4</v>
      </c>
      <c r="I2" s="11"/>
    </row>
    <row r="3" ht="15.75" customHeight="1">
      <c r="A3" s="14" t="s">
        <v>5</v>
      </c>
      <c r="B3" s="9">
        <f>IFERROR(__xludf.DUMMYFUNCTION("sum(Metals!H12) * GOOGLEFINANCE(""CURRENCY:GBPUSD"")"),1202795.3764677502)</f>
        <v>1202795.376</v>
      </c>
      <c r="D3" s="15" t="s">
        <v>6</v>
      </c>
      <c r="E3" s="11"/>
      <c r="F3" s="11"/>
      <c r="G3" s="12"/>
      <c r="H3" s="16" t="s">
        <v>7</v>
      </c>
      <c r="I3" s="11"/>
    </row>
    <row r="4" ht="15.75" customHeight="1">
      <c r="A4" s="1" t="s">
        <v>8</v>
      </c>
      <c r="B4" s="17">
        <f>IFERROR(__xludf.DUMMYFUNCTION("BizRE!F3 * GOOGLEFINANCE(""CURRENCY:GBPUSD"")"),548088.75)</f>
        <v>548088.75</v>
      </c>
      <c r="D4" s="15" t="s">
        <v>9</v>
      </c>
      <c r="E4" s="11"/>
      <c r="F4" s="11"/>
      <c r="G4" s="12"/>
      <c r="H4" s="18" t="s">
        <v>10</v>
      </c>
      <c r="I4" s="11"/>
    </row>
    <row r="5" ht="15.75" customHeight="1">
      <c r="A5" s="8" t="s">
        <v>11</v>
      </c>
      <c r="B5" s="17">
        <f>IFERROR(__xludf.DUMMYFUNCTION("BizRE!H10 * GOOGLEFINANCE(""CURRENCY:GBPUSD"")"),1159512.2)</f>
        <v>1159512.2</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3872881.314</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