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vestments" sheetId="1" r:id="rId4"/>
  </sheets>
  <definedNames/>
  <calcPr/>
</workbook>
</file>

<file path=xl/sharedStrings.xml><?xml version="1.0" encoding="utf-8"?>
<sst xmlns="http://schemas.openxmlformats.org/spreadsheetml/2006/main" count="117" uniqueCount="116">
  <si>
    <t>Cryptocurrencies</t>
  </si>
  <si>
    <t>&lt;- estimated</t>
  </si>
  <si>
    <t>Gold/Silver (physical)</t>
  </si>
  <si>
    <t>📈 My Finance Course</t>
  </si>
  <si>
    <t>https://bit.ly/3qzW4ZB</t>
  </si>
  <si>
    <t>Gold/Silver (allocated)</t>
  </si>
  <si>
    <t xml:space="preserve"> 🇬🇧 My UK Property Courses (No Money Down)</t>
  </si>
  <si>
    <t>http://bit.ly/3lMnQ5P</t>
  </si>
  <si>
    <t>Business Equity</t>
  </si>
  <si>
    <t>🧠 Private 1-on-1 Sessions With Me: (1 hour slots)</t>
  </si>
  <si>
    <t>https://bit.ly/3bxv3xN</t>
  </si>
  <si>
    <t>Real Estate Equity (IOM/UK)</t>
  </si>
  <si>
    <t xml:space="preserve">🪙 Where I Buy Allocated Silver/Gold Globally: </t>
  </si>
  <si>
    <t>https://bit.ly/3kbgO61</t>
  </si>
  <si>
    <t>Real Estate Equity (US)</t>
  </si>
  <si>
    <t>🇺🇸 Where I Buy Physical Silver/Gold in the USA:</t>
  </si>
  <si>
    <t>https://bit.ly/3drNR2F</t>
  </si>
  <si>
    <t>Stocks</t>
  </si>
  <si>
    <t>WAITING (Q3 2023?)</t>
  </si>
  <si>
    <t xml:space="preserve">🔑 How I Protect My Crypto from hackers: </t>
  </si>
  <si>
    <t>https://bit.ly/3bK8oyL</t>
  </si>
  <si>
    <t>Tangibles (Antiques, Art, Watches, Whiskey, etc)</t>
  </si>
  <si>
    <t xml:space="preserve">📈 The Stock Platform I use for Europe (FREE Credit!): </t>
  </si>
  <si>
    <t>https://bit.ly/3KoufvK</t>
  </si>
  <si>
    <t>Cash</t>
  </si>
  <si>
    <t>Physical &amp; Bank</t>
  </si>
  <si>
    <t>🏦 A Global bank account (that I use) that offers multiple currency ACs:</t>
  </si>
  <si>
    <t>https://bit.ly/3JpWOZK</t>
  </si>
  <si>
    <t>&lt;- No Debt</t>
  </si>
  <si>
    <t>Total (USD)</t>
  </si>
  <si>
    <t>Monthly Income (USD)</t>
  </si>
  <si>
    <t>$25,000-$40,000</t>
  </si>
  <si>
    <t>Mar 2023: I am only keeping the absolute minimum amount of cash in the bank now to cover living expenses. All income goes straight back out into my property renovation, tangible assets, gold &amp; bitcoin</t>
  </si>
  <si>
    <t>Feb 2023: Rather than save all your CASH in the bank (unwise!) Instead, I use a bullion account where I can use my cash to buy gold at spot price, then I can sell it again later when I need the cash!</t>
  </si>
  <si>
    <t>Property (Castle) Purchase 23rd Jan 2023. Cash reserve spent. Purchased property for £980k. My bail in risk has been reduced to almost zero. Expect the banks to have problems this year!</t>
  </si>
  <si>
    <t>Jan 2023: As central banks tighten (QT + Interest rate rises), asset prices will FALL. I don't agree that we will see a big 'melt up' in stocks througout the entire year. Most likely Q1, then again in Q3, yes.</t>
  </si>
  <si>
    <t xml:space="preserve">Jan 2023: I wouldn't be surprised if we see a small rally in the first 2 weeks of January to pull more people in to the markets (under a false hope). Then weeks 3 &amp; 4 to see a drop? </t>
  </si>
  <si>
    <t>Dec 2022: No change to last month; 2022 financial forecasts were accurate!</t>
  </si>
  <si>
    <t>Nov 2022: Asset prices are now beginning to fall in correlation to monetary tightening. If the Fed pivots, markets could rise again, but I don't see this until Q3 2023 at the earliest</t>
  </si>
  <si>
    <t>Oct 2022: Cash is king right now. Assets are finally starting to fall, be ready for buying opportunities in Real Estate/Property &amp; Equities in 2023!</t>
  </si>
  <si>
    <t>Sep 2022: Cash currently held between multiple bank accounts &amp; 1 brokerage account with a $1/2m FDIC insurance limit! Awaiting a further stock market correction to buy in at amazing value</t>
  </si>
  <si>
    <t>Aug 2022: As per last month, I am still accumulating cash in anticipation for a stock market decline. My plan is to then buy an (S&amp;P500) index fund + plus some undervalued 'value stocks' &amp; Growth stocks</t>
  </si>
  <si>
    <t>Jul 2022: I'm following my February plan of going to CASH! (And no, not literal paper cash in my hand or under my bed, I mean fiat between accounts)</t>
  </si>
  <si>
    <t>MY FOCUS FOR 2022-2023 IS SIMPLY PRESERVATION OF CAPITAL. I DON'T CARE ABOUT SPECULATION &amp; MAKING BIG PROFITS, IT'S NOT WORTH THE RISK FOR ME PERSONALLY</t>
  </si>
  <si>
    <t>Think of your investments like seeds. You can't rush a seed to grow, you can only nuture it and watch over it everyday.</t>
  </si>
  <si>
    <t>When that seed grows into a plant, rather than eat the (fruit) new seeds, instead sow them again to grow more. Then keep repeating this process.</t>
  </si>
  <si>
    <t>Delayed gratification is very hard to do. As human beings we are not designed for delayed gratification, but if you do it, you will suffer short term pain now, but will receive long term gain later</t>
  </si>
  <si>
    <t>3x Excellent Reference Books for money mindset: The Richest Man in Babylon, Rich Dad Poor Dad, The Millionaire Fastlane</t>
  </si>
  <si>
    <t>NOTE: Occasionally the external websites where this data is pulled from will be down, meaning the allocation % below will not be accurate</t>
  </si>
  <si>
    <t>RISK</t>
  </si>
  <si>
    <t>Silver</t>
  </si>
  <si>
    <t>Unlikely to be confiscated &amp; good inflation hedge, BUT statistically... Silver performs BADLY if the stock market crashes (also be careful with investing in silver mining stocks as they could crash hard before recovering)</t>
  </si>
  <si>
    <t>Farmland</t>
  </si>
  <si>
    <r>
      <rPr>
        <rFont val="Arial"/>
        <color theme="1"/>
      </rPr>
      <t xml:space="preserve">Holds value extremely well and can be used for growing food or raising animals, it will be a good to be away from densely populated areas between </t>
    </r>
    <r>
      <rPr>
        <rFont val="Arial"/>
        <b/>
        <color theme="1"/>
      </rPr>
      <t>2020 and 2030</t>
    </r>
  </si>
  <si>
    <t>Gold</t>
  </si>
  <si>
    <r>
      <rPr>
        <rFont val="Arial"/>
        <color theme="1"/>
      </rPr>
      <t xml:space="preserve">Risk of Confiscation under a GOLD standard scenario but possibly the </t>
    </r>
    <r>
      <rPr>
        <rFont val="Arial"/>
        <b/>
        <color theme="1"/>
      </rPr>
      <t>BEST</t>
    </r>
    <r>
      <rPr>
        <rFont val="Arial"/>
        <color theme="1"/>
      </rPr>
      <t xml:space="preserve"> inflation hedge (if DXY doesn't rise) </t>
    </r>
    <r>
      <rPr>
        <rFont val="Arial"/>
        <b/>
        <i/>
        <color theme="1"/>
        <u/>
      </rPr>
      <t>Update: confirmed in July 22 | 2nd Update: More confirmation in March 2023!</t>
    </r>
  </si>
  <si>
    <t>Crypto</t>
  </si>
  <si>
    <r>
      <rPr>
        <rFont val="Arial"/>
        <color theme="1"/>
      </rPr>
      <t xml:space="preserve">Risk of further/continued regulation or the current highs going to a -90% bear market mid 2022. Also expect bank restrictions to slow inflows of fiat. </t>
    </r>
    <r>
      <rPr>
        <rFont val="Arial"/>
        <b/>
        <i/>
        <color theme="1"/>
        <u/>
      </rPr>
      <t>Update: Confirmed in June 22. Expect BTC to rise with Gold as the financial crisis hits</t>
    </r>
  </si>
  <si>
    <t>WILL be phased out when CBDC launches (3-5 years for phase out maybe?)</t>
  </si>
  <si>
    <t>Bonds</t>
  </si>
  <si>
    <t>Russia is a great example of paper certificates becoming worthless (confiscation without trial under international law)</t>
  </si>
  <si>
    <t>Businesses</t>
  </si>
  <si>
    <r>
      <rPr>
        <rFont val="Arial"/>
        <color theme="1"/>
      </rPr>
      <t xml:space="preserve">Inflation = Consumer cut in spending = RECESSION beginning 1st Jan 22 (will be announced in August 22?) </t>
    </r>
    <r>
      <rPr>
        <rFont val="Arial"/>
        <b/>
        <color theme="1"/>
      </rPr>
      <t>Mar 2023 Update: NO! They faked it and denied the recession</t>
    </r>
  </si>
  <si>
    <t>Pensions</t>
  </si>
  <si>
    <t>Collapse risk! (Watch my YT video on this here: https://youtu.be/mW8V06AOkHk)</t>
  </si>
  <si>
    <t>Real Estate</t>
  </si>
  <si>
    <t>High risk of declines in late 2022 and throughout 2023 - but each Country will be unique based on it's own metrics</t>
  </si>
  <si>
    <t>Stock Markets</t>
  </si>
  <si>
    <t>High risk of declines once USA interest rates (base rate) rises above 3% (if they can even get there without a QE reversal)</t>
  </si>
  <si>
    <t>Economy</t>
  </si>
  <si>
    <t>On Life Support right now, expect a recession by 2023 (I believe we are already in one now). Expect a decade of economic crises (2020-2030)</t>
  </si>
  <si>
    <t>Unemployment</t>
  </si>
  <si>
    <t>Employment scarring likely, save up as much as you can! Pay off BAD Debt, watch my monthly macro video for a strong overview &amp; to stay updated</t>
  </si>
  <si>
    <t>COLLAPSE</t>
  </si>
  <si>
    <t>Getting more and more real every day. Banking crash likely first, then stocks, then housing? (Either way, physical assets will save you)</t>
  </si>
  <si>
    <t>Expect the fall to go in this order: 1. Nasdaq 2. Crypto 3. Stock Markets 4. Housing (3-8 years to recover from recession? / 10+ for depression?)</t>
  </si>
  <si>
    <t>KEY</t>
  </si>
  <si>
    <t>CODE</t>
  </si>
  <si>
    <t>VERY LOW</t>
  </si>
  <si>
    <t>LOW</t>
  </si>
  <si>
    <t>MEDIUM</t>
  </si>
  <si>
    <t>HIGH</t>
  </si>
  <si>
    <t>My Historical Investments</t>
  </si>
  <si>
    <t>Businesses:</t>
  </si>
  <si>
    <t>6x Businesses built and sold, 1 at a loss, 1 at break even (Covid era) &amp; 4 at a profit</t>
  </si>
  <si>
    <t>Stock Market:</t>
  </si>
  <si>
    <t>300+ stocks bought and sold, 92% at a profit, 8% at a loss</t>
  </si>
  <si>
    <t>Real Estate:</t>
  </si>
  <si>
    <t>Dozens of properties bought and sold between 2005-2008 &amp; 2014-2020, 100% at a profit</t>
  </si>
  <si>
    <t>Precious Metals:</t>
  </si>
  <si>
    <t>100% profit since 2002 on all metal sales and trades</t>
  </si>
  <si>
    <t>CASH POSITION (15 Bank Accounts)</t>
  </si>
  <si>
    <t>GENERAL NOTES</t>
  </si>
  <si>
    <t>Income in 2022-2025</t>
  </si>
  <si>
    <t>1 stream of income = HIGH risk. 5 streams = low risk. I'd take 5 income stream that I control over 1 that someone else pays me any day of the week</t>
  </si>
  <si>
    <t>INCOME:</t>
  </si>
  <si>
    <t>Generating multiple streams of income is crucial! Focus on this before taking loans/financing in order to invest. Join our coaching program if you need assistance &amp; focus in this area</t>
  </si>
  <si>
    <t xml:space="preserve">DEBT: </t>
  </si>
  <si>
    <t>I don't belive in long term debt. I prefer to pay down debt at all times rather than pay interest to someone else</t>
  </si>
  <si>
    <t>Cashflow Vs Capital Growth:</t>
  </si>
  <si>
    <t>1. Cashflow is important to me above all else. 2. Equity and capital growth are second to cashflow but must still be considered an important part of any portfolio for security and balance</t>
  </si>
  <si>
    <t>(NEW) Land:</t>
  </si>
  <si>
    <t>I absolutely LOVE land &amp; they're not making any more of it! You can use it in good times and bad times. You can live on it, farm it, rent it, the possibilities are endless</t>
  </si>
  <si>
    <t xml:space="preserve">Metals: </t>
  </si>
  <si>
    <t>I like both Silver &amp; Gold due to the current Gold to Silver Ratio. I believe Silver to have a MUCH lower confiscation risk</t>
  </si>
  <si>
    <t>Crypto Currencies:</t>
  </si>
  <si>
    <t>Please see my crypto sheet for info as this changes weekly</t>
  </si>
  <si>
    <t>Stocks:</t>
  </si>
  <si>
    <t>I like stocks, but I prefer Real Estate, but more specifically, cashflow based RE/property. Stocks are 'ok' but I'm concerned there will be a HUGE crash at some point, possibly 2022</t>
  </si>
  <si>
    <t>Property/RE:</t>
  </si>
  <si>
    <t>Buy &amp; Hold for the long run. But don't buy instead of the 3 cashflow based strategies! Do at least ONE of these 3 strategies first! Then buy property.</t>
  </si>
  <si>
    <t>Cashflow based property:</t>
  </si>
  <si>
    <t xml:space="preserve">A HUGE untapped &amp; misunderstood opportunity! In order of my preference: 1. Serviced Accommodation. 2. Rent To Rent. 3. Deal Sourcing/Packaging (aka Lease Options) </t>
  </si>
  <si>
    <t>Investment Success:</t>
  </si>
  <si>
    <t xml:space="preserve">By taking a long term 'Value Investing' approach, and using critical thinking, I've managed to be accurate on 95% of my investment decisions in the last 4 years. </t>
  </si>
  <si>
    <t>My incorrect investment decisions were in 2020 (selling Real Estate) early. And in 2021: not selling my Polkadot crypto when it hit $50 (don't take BAD advice).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</si>
</sst>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0.00"/>
  </numFmts>
  <fonts count="29">
    <font>
      <sz val="10.0"/>
      <color rgb="FF000000"/>
      <name val="Arial"/>
      <scheme val="minor"/>
    </font>
    <font>
      <color theme="1"/>
      <name val="Arial"/>
    </font>
    <font>
      <i/>
      <sz val="11.0"/>
      <color rgb="FF000000"/>
      <name val="Inconsolata"/>
    </font>
    <font>
      <color theme="1"/>
      <name val="Arial"/>
      <scheme val="minor"/>
    </font>
    <font>
      <color rgb="FF000000"/>
      <name val="Roboto"/>
    </font>
    <font>
      <sz val="11.0"/>
      <color rgb="FF000000"/>
      <name val="Inconsolata"/>
    </font>
    <font>
      <u/>
      <color rgb="FF000000"/>
      <name val="Roboto"/>
    </font>
    <font>
      <color rgb="FF000000"/>
      <name val="Arial"/>
    </font>
    <font>
      <u/>
      <color rgb="FF000000"/>
      <name val="Roboto"/>
    </font>
    <font>
      <u/>
      <color rgb="FF000000"/>
      <name val="Roboto"/>
    </font>
    <font>
      <i/>
      <u/>
      <color theme="1"/>
      <name val="Arial"/>
      <scheme val="minor"/>
    </font>
    <font>
      <b/>
      <color theme="1"/>
      <name val="Arial"/>
    </font>
    <font>
      <b/>
      <sz val="11.0"/>
      <color rgb="FF000000"/>
      <name val="Inconsolata"/>
    </font>
    <font>
      <u/>
      <color rgb="FF000000"/>
      <name val="Roboto"/>
    </font>
    <font>
      <i/>
      <u/>
      <color theme="1"/>
      <name val="Arial"/>
    </font>
    <font>
      <b/>
      <sz val="11.0"/>
      <color theme="1"/>
      <name val="Inconsolata"/>
    </font>
    <font>
      <i/>
      <u/>
      <color theme="1"/>
      <name val="Arial"/>
    </font>
    <font>
      <b/>
      <i/>
      <color rgb="FF1A1A1B"/>
      <name val="Arial"/>
      <scheme val="minor"/>
    </font>
    <font>
      <b/>
      <i/>
      <sz val="11.0"/>
      <color rgb="FF1A1A1B"/>
      <name val="Inconsolata"/>
    </font>
    <font>
      <i/>
      <color rgb="FF000000"/>
      <name val="Arial"/>
    </font>
    <font>
      <b/>
      <color theme="1"/>
      <name val="Arial"/>
      <scheme val="minor"/>
    </font>
    <font>
      <b/>
      <color rgb="FFFF0000"/>
      <name val="Arial"/>
    </font>
    <font>
      <color rgb="FFFF0000"/>
      <name val="Arial"/>
    </font>
    <font>
      <u/>
      <color rgb="FF000000"/>
      <name val="Arial"/>
    </font>
    <font>
      <b/>
      <sz val="11.0"/>
      <color rgb="FF000000"/>
      <name val="Arial"/>
    </font>
    <font>
      <sz val="11.0"/>
      <color rgb="FF000000"/>
      <name val="Arial"/>
    </font>
    <font>
      <sz val="11.0"/>
      <color theme="1"/>
      <name val="Arial"/>
    </font>
    <font>
      <b/>
      <sz val="11.0"/>
      <color rgb="FF0000FF"/>
      <name val="Arial"/>
    </font>
    <font>
      <sz val="11.0"/>
      <color rgb="FF0000FF"/>
      <name val="Arial"/>
    </font>
  </fonts>
  <fills count="11">
    <fill>
      <patternFill patternType="none"/>
    </fill>
    <fill>
      <patternFill patternType="lightGray"/>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4CCCC"/>
        <bgColor rgb="FFF4CCCC"/>
      </patternFill>
    </fill>
    <fill>
      <patternFill patternType="solid">
        <fgColor theme="0"/>
        <bgColor theme="0"/>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
      <patternFill patternType="solid">
        <fgColor rgb="FFFF0000"/>
        <bgColor rgb="FFFF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vertical="bottom"/>
    </xf>
    <xf borderId="0" fillId="2" fontId="2" numFmtId="164" xfId="0" applyAlignment="1" applyFill="1" applyFont="1" applyNumberFormat="1">
      <alignment horizontal="right" readingOrder="0" vertical="bottom"/>
    </xf>
    <xf borderId="0" fillId="0" fontId="3" numFmtId="0" xfId="0" applyAlignment="1" applyFont="1">
      <alignment horizontal="center" readingOrder="0"/>
    </xf>
    <xf borderId="0" fillId="0" fontId="1" numFmtId="0" xfId="0" applyAlignment="1" applyFont="1">
      <alignment readingOrder="0"/>
    </xf>
    <xf borderId="0" fillId="0" fontId="1" numFmtId="0" xfId="0" applyFont="1"/>
    <xf borderId="0" fillId="0" fontId="4" numFmtId="0" xfId="0" applyFont="1"/>
    <xf borderId="0" fillId="0" fontId="4" numFmtId="0" xfId="0" applyAlignment="1" applyFont="1">
      <alignment readingOrder="0"/>
    </xf>
    <xf borderId="0" fillId="0" fontId="1" numFmtId="0" xfId="0" applyAlignment="1" applyFont="1">
      <alignment readingOrder="0" vertical="bottom"/>
    </xf>
    <xf borderId="0" fillId="0" fontId="5" numFmtId="165" xfId="0" applyAlignment="1" applyFont="1" applyNumberFormat="1">
      <alignment horizontal="right" vertical="bottom"/>
    </xf>
    <xf borderId="0" fillId="3" fontId="0" numFmtId="0" xfId="0" applyAlignment="1" applyFill="1" applyFont="1">
      <alignment readingOrder="0"/>
    </xf>
    <xf borderId="0" fillId="4" fontId="1" numFmtId="0" xfId="0" applyFill="1" applyFont="1"/>
    <xf borderId="0" fillId="4" fontId="4" numFmtId="0" xfId="0" applyFont="1"/>
    <xf borderId="0" fillId="3" fontId="6" numFmtId="0" xfId="0" applyAlignment="1" applyFont="1">
      <alignment readingOrder="0"/>
    </xf>
    <xf borderId="0" fillId="2" fontId="7" numFmtId="0" xfId="0" applyAlignment="1" applyFont="1">
      <alignment vertical="bottom"/>
    </xf>
    <xf borderId="0" fillId="4" fontId="1" numFmtId="0" xfId="0" applyAlignment="1" applyFont="1">
      <alignment readingOrder="0"/>
    </xf>
    <xf borderId="0" fillId="4" fontId="8" numFmtId="0" xfId="0" applyAlignment="1" applyFont="1">
      <alignment readingOrder="0"/>
    </xf>
    <xf borderId="0" fillId="2" fontId="5" numFmtId="165" xfId="0" applyFont="1" applyNumberFormat="1"/>
    <xf borderId="0" fillId="4" fontId="9" numFmtId="0" xfId="0" applyFont="1"/>
    <xf borderId="0" fillId="5" fontId="1" numFmtId="0" xfId="0" applyAlignment="1" applyFill="1" applyFont="1">
      <alignment vertical="bottom"/>
    </xf>
    <xf borderId="0" fillId="5" fontId="5" numFmtId="165" xfId="0" applyAlignment="1" applyFont="1" applyNumberFormat="1">
      <alignment readingOrder="0"/>
    </xf>
    <xf borderId="0" fillId="0" fontId="10" numFmtId="0" xfId="0" applyAlignment="1" applyFont="1">
      <alignment horizontal="center" readingOrder="0"/>
    </xf>
    <xf borderId="0" fillId="2" fontId="5" numFmtId="165" xfId="0" applyAlignment="1" applyFont="1" applyNumberFormat="1">
      <alignment readingOrder="0"/>
    </xf>
    <xf borderId="0" fillId="0" fontId="11" numFmtId="0" xfId="0" applyAlignment="1" applyFont="1">
      <alignment vertical="bottom"/>
    </xf>
    <xf borderId="0" fillId="2" fontId="12" numFmtId="165" xfId="0" applyAlignment="1" applyFont="1" applyNumberFormat="1">
      <alignment readingOrder="0"/>
    </xf>
    <xf borderId="0" fillId="4" fontId="3" numFmtId="0" xfId="0" applyAlignment="1" applyFont="1">
      <alignment readingOrder="0"/>
    </xf>
    <xf borderId="0" fillId="4" fontId="3" numFmtId="0" xfId="0" applyFont="1"/>
    <xf borderId="0" fillId="4" fontId="4" numFmtId="0" xfId="0" applyAlignment="1" applyFont="1">
      <alignment readingOrder="0"/>
    </xf>
    <xf borderId="0" fillId="4" fontId="13" numFmtId="0" xfId="0" applyAlignment="1" applyFont="1">
      <alignment readingOrder="0"/>
    </xf>
    <xf borderId="0" fillId="0" fontId="14" numFmtId="0" xfId="0" applyAlignment="1" applyFont="1">
      <alignment horizontal="center" readingOrder="0"/>
    </xf>
    <xf borderId="0" fillId="2" fontId="4" numFmtId="0" xfId="0" applyFont="1"/>
    <xf borderId="0" fillId="0" fontId="12" numFmtId="0" xfId="0" applyAlignment="1" applyFont="1">
      <alignment vertical="bottom"/>
    </xf>
    <xf borderId="0" fillId="0" fontId="15" numFmtId="165" xfId="0" applyAlignment="1" applyFont="1" applyNumberFormat="1">
      <alignment horizontal="right" vertical="bottom"/>
    </xf>
    <xf borderId="0" fillId="0" fontId="16" numFmtId="0" xfId="0" applyFont="1"/>
    <xf borderId="0" fillId="0" fontId="17" numFmtId="0" xfId="0" applyAlignment="1" applyFont="1">
      <alignment readingOrder="0"/>
    </xf>
    <xf borderId="0" fillId="2" fontId="18" numFmtId="165" xfId="0" applyAlignment="1" applyFont="1" applyNumberFormat="1">
      <alignment horizontal="right" readingOrder="0"/>
    </xf>
    <xf borderId="0" fillId="2" fontId="19" numFmtId="0" xfId="0" applyFont="1"/>
    <xf borderId="0" fillId="0" fontId="11" numFmtId="0" xfId="0" applyFont="1"/>
    <xf borderId="0" fillId="0" fontId="1" numFmtId="0" xfId="0" applyAlignment="1" applyFont="1">
      <alignment horizontal="right"/>
    </xf>
    <xf borderId="0" fillId="0" fontId="20" numFmtId="0" xfId="0" applyAlignment="1" applyFont="1">
      <alignment readingOrder="0"/>
    </xf>
    <xf borderId="0" fillId="0" fontId="3" numFmtId="0" xfId="0" applyAlignment="1" applyFont="1">
      <alignment readingOrder="0"/>
    </xf>
    <xf borderId="0" fillId="2" fontId="4" numFmtId="0" xfId="0" applyAlignment="1" applyFont="1">
      <alignment readingOrder="0"/>
    </xf>
    <xf borderId="0" fillId="0" fontId="21" numFmtId="0" xfId="0" applyAlignment="1" applyFont="1">
      <alignment horizontal="left"/>
    </xf>
    <xf borderId="0" fillId="6" fontId="22" numFmtId="0" xfId="0" applyFill="1" applyFont="1"/>
    <xf borderId="0" fillId="6" fontId="21" numFmtId="0" xfId="0" applyFont="1"/>
    <xf borderId="0" fillId="0" fontId="11" numFmtId="0" xfId="0" applyAlignment="1" applyFont="1">
      <alignment horizontal="left" readingOrder="0"/>
    </xf>
    <xf borderId="0" fillId="0" fontId="11" numFmtId="0" xfId="0" applyAlignment="1" applyFont="1">
      <alignment horizontal="center" readingOrder="0"/>
    </xf>
    <xf borderId="0" fillId="7" fontId="1" numFmtId="0" xfId="0" applyFill="1" applyFont="1"/>
    <xf borderId="0" fillId="8" fontId="1" numFmtId="0" xfId="0" applyFill="1" applyFont="1"/>
    <xf borderId="0" fillId="9" fontId="1" numFmtId="0" xfId="0" applyFill="1" applyFont="1"/>
    <xf borderId="0" fillId="10" fontId="1" numFmtId="0" xfId="0" applyFill="1" applyFont="1"/>
    <xf borderId="0" fillId="0" fontId="11" numFmtId="0" xfId="0" applyAlignment="1" applyFont="1">
      <alignment horizontal="left"/>
    </xf>
    <xf borderId="0" fillId="0" fontId="11" numFmtId="0" xfId="0" applyAlignment="1" applyFont="1">
      <alignment readingOrder="0"/>
    </xf>
    <xf borderId="0" fillId="0" fontId="11" numFmtId="0" xfId="0" applyAlignment="1" applyFont="1">
      <alignment horizontal="center"/>
    </xf>
    <xf borderId="0" fillId="6" fontId="1" numFmtId="0" xfId="0" applyFont="1"/>
    <xf borderId="0" fillId="7" fontId="11" numFmtId="0" xfId="0" applyFont="1"/>
    <xf borderId="0" fillId="7" fontId="11" numFmtId="0" xfId="0" applyAlignment="1" applyFont="1">
      <alignment horizontal="center"/>
    </xf>
    <xf borderId="0" fillId="0" fontId="23" numFmtId="0" xfId="0" applyFont="1"/>
    <xf borderId="0" fillId="0" fontId="24" numFmtId="0" xfId="0" applyFont="1"/>
    <xf borderId="0" fillId="2" fontId="25" numFmtId="0" xfId="0" applyFont="1"/>
    <xf borderId="0" fillId="0" fontId="26" numFmtId="0" xfId="0" applyFont="1"/>
    <xf borderId="0" fillId="0" fontId="27" numFmtId="0" xfId="0" applyFont="1"/>
    <xf borderId="0" fillId="0" fontId="25" numFmtId="0" xfId="0" applyFont="1"/>
    <xf borderId="0" fillId="2" fontId="28" numFmtId="0" xfId="0" applyFont="1"/>
    <xf borderId="0" fillId="0" fontId="2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a:solidFill>
                  <a:srgbClr val="757575"/>
                </a:solidFill>
                <a:latin typeface="+mn-lt"/>
              </a:defRPr>
            </a:pPr>
            <a:r>
              <a:rPr b="0" i="0">
                <a:solidFill>
                  <a:srgbClr val="757575"/>
                </a:solidFill>
                <a:latin typeface="+mn-lt"/>
              </a:rPr>
              <a:t>Asset Allocations</a:t>
            </a:r>
          </a:p>
        </c:rich>
      </c:tx>
      <c:overlay val="0"/>
    </c:title>
    <c:view3D>
      <c:rotX val="50"/>
      <c:perspective val="0"/>
    </c:view3D>
    <c:plotArea>
      <c:layout/>
      <c:pie3DChart>
        <c:varyColors val="1"/>
        <c:ser>
          <c:idx val="0"/>
          <c:order val="0"/>
          <c:dPt>
            <c:idx val="0"/>
            <c:explosion val="0"/>
            <c:spPr>
              <a:solidFill>
                <a:srgbClr val="999999"/>
              </a:solidFill>
            </c:spPr>
          </c:dPt>
          <c:dPt>
            <c:idx val="1"/>
            <c:spPr>
              <a:solidFill>
                <a:srgbClr val="FFE599"/>
              </a:solidFill>
            </c:spPr>
          </c:dPt>
          <c:dPt>
            <c:idx val="2"/>
            <c:spPr>
              <a:solidFill>
                <a:srgbClr val="FFD966"/>
              </a:solidFill>
            </c:spPr>
          </c:dPt>
          <c:dPt>
            <c:idx val="3"/>
            <c:spPr>
              <a:solidFill>
                <a:srgbClr val="EFEFEF"/>
              </a:solidFill>
            </c:spPr>
          </c:dPt>
          <c:dPt>
            <c:idx val="4"/>
            <c:spPr>
              <a:solidFill>
                <a:srgbClr val="B6D7A8"/>
              </a:solidFill>
            </c:spPr>
          </c:dPt>
          <c:dPt>
            <c:idx val="5"/>
            <c:spPr>
              <a:solidFill>
                <a:srgbClr val="6D9EEB"/>
              </a:solidFill>
            </c:spPr>
          </c:dPt>
          <c:dPt>
            <c:idx val="6"/>
            <c:spPr>
              <a:solidFill>
                <a:srgbClr val="A4C2F4"/>
              </a:solidFill>
            </c:spPr>
          </c:dPt>
          <c:dPt>
            <c:idx val="7"/>
            <c:spPr>
              <a:solidFill>
                <a:srgbClr val="38761D"/>
              </a:solidFill>
            </c:spPr>
          </c:dPt>
          <c:dPt>
            <c:idx val="8"/>
            <c:spPr>
              <a:solidFill>
                <a:srgbClr val="FCD04F"/>
              </a:solidFill>
            </c:spPr>
          </c:dPt>
          <c:dLbls>
            <c:showLegendKey val="0"/>
            <c:showVal val="0"/>
            <c:showCatName val="0"/>
            <c:showSerName val="0"/>
            <c:showPercent val="1"/>
            <c:showBubbleSize val="0"/>
            <c:showLeaderLines val="1"/>
          </c:dLbls>
          <c:cat>
            <c:strRef>
              <c:f>Investments!$A$1:$A$9</c:f>
            </c:strRef>
          </c:cat>
          <c:val>
            <c:numRef>
              <c:f>Investments!$B$1:$B$9</c:f>
              <c:numCache/>
            </c:numRef>
          </c:val>
        </c:ser>
        <c:dLbls>
          <c:showLegendKey val="0"/>
          <c:showVal val="0"/>
          <c:showCatName val="0"/>
          <c:showSerName val="0"/>
          <c:showPercent val="0"/>
          <c:showBubbleSize val="0"/>
        </c:dLbls>
      </c:pie3DChart>
    </c:plotArea>
    <c:legend>
      <c:legendPos val="r"/>
      <c:overlay val="0"/>
      <c:txPr>
        <a:bodyPr/>
        <a:lstStyle/>
        <a:p>
          <a:pPr lvl="0">
            <a:defRPr b="0" i="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32</xdr:row>
      <xdr:rowOff>19050</xdr:rowOff>
    </xdr:from>
    <xdr:ext cx="7200900" cy="44481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it.ly/3qzW4ZB" TargetMode="External"/><Relationship Id="rId2" Type="http://schemas.openxmlformats.org/officeDocument/2006/relationships/hyperlink" Target="http://bit.ly/3lMnQ5P" TargetMode="External"/><Relationship Id="rId3" Type="http://schemas.openxmlformats.org/officeDocument/2006/relationships/hyperlink" Target="https://bit.ly/3bxv3xN" TargetMode="External"/><Relationship Id="rId4" Type="http://schemas.openxmlformats.org/officeDocument/2006/relationships/hyperlink" Target="https://bit.ly/3kbgO61" TargetMode="External"/><Relationship Id="rId9" Type="http://schemas.openxmlformats.org/officeDocument/2006/relationships/drawing" Target="../drawings/drawing1.xml"/><Relationship Id="rId5" Type="http://schemas.openxmlformats.org/officeDocument/2006/relationships/hyperlink" Target="https://bit.ly/3drNR2F" TargetMode="External"/><Relationship Id="rId6" Type="http://schemas.openxmlformats.org/officeDocument/2006/relationships/hyperlink" Target="https://bit.ly/3bK8oyL" TargetMode="External"/><Relationship Id="rId7" Type="http://schemas.openxmlformats.org/officeDocument/2006/relationships/hyperlink" Target="https://bit.ly/3KoufvK" TargetMode="External"/><Relationship Id="rId8" Type="http://schemas.openxmlformats.org/officeDocument/2006/relationships/hyperlink" Target="https://bit.ly/3JpWOZ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6.25"/>
    <col customWidth="1" min="2" max="2" width="14.63"/>
    <col customWidth="1" min="3" max="3" width="17.25"/>
    <col customWidth="1" min="4" max="5" width="12.63"/>
    <col customWidth="1" min="6" max="6" width="16.5"/>
    <col customWidth="1" min="8" max="8" width="13.25"/>
  </cols>
  <sheetData>
    <row r="1" ht="15.75" customHeight="1">
      <c r="A1" s="1" t="s">
        <v>0</v>
      </c>
      <c r="B1" s="2">
        <v>200000.0</v>
      </c>
      <c r="C1" s="3" t="s">
        <v>1</v>
      </c>
      <c r="D1" s="4"/>
      <c r="E1" s="5"/>
      <c r="F1" s="5"/>
      <c r="G1" s="6"/>
      <c r="H1" s="7"/>
      <c r="I1" s="5"/>
    </row>
    <row r="2" ht="15.75" customHeight="1">
      <c r="A2" s="8" t="s">
        <v>2</v>
      </c>
      <c r="B2" s="9">
        <f>IFERROR(__xludf.DUMMYFUNCTION("Metals!H5 * GOOGLEFINANCE(""CURRENCY:GBPUSD"")"),195953.808)</f>
        <v>195953.808</v>
      </c>
      <c r="D2" s="10" t="s">
        <v>3</v>
      </c>
      <c r="E2" s="11"/>
      <c r="F2" s="11"/>
      <c r="G2" s="12"/>
      <c r="H2" s="13" t="s">
        <v>4</v>
      </c>
      <c r="I2" s="11"/>
    </row>
    <row r="3" ht="15.75" customHeight="1">
      <c r="A3" s="14" t="s">
        <v>5</v>
      </c>
      <c r="B3" s="9">
        <f>IFERROR(__xludf.DUMMYFUNCTION("sum(Metals!H12) * GOOGLEFINANCE(""CURRENCY:GBPUSD"")"),1205679.9720420947)</f>
        <v>1205679.972</v>
      </c>
      <c r="D3" s="15" t="s">
        <v>6</v>
      </c>
      <c r="E3" s="11"/>
      <c r="F3" s="11"/>
      <c r="G3" s="12"/>
      <c r="H3" s="16" t="s">
        <v>7</v>
      </c>
      <c r="I3" s="11"/>
    </row>
    <row r="4" ht="15.75" customHeight="1">
      <c r="A4" s="1" t="s">
        <v>8</v>
      </c>
      <c r="B4" s="17">
        <f>IFERROR(__xludf.DUMMYFUNCTION("BizRE!F3 * GOOGLEFINANCE(""CURRENCY:GBPUSD"")"),549403.2)</f>
        <v>549403.2</v>
      </c>
      <c r="D4" s="15" t="s">
        <v>9</v>
      </c>
      <c r="E4" s="11"/>
      <c r="F4" s="11"/>
      <c r="G4" s="12"/>
      <c r="H4" s="18" t="s">
        <v>10</v>
      </c>
      <c r="I4" s="11"/>
    </row>
    <row r="5" ht="15.75" customHeight="1">
      <c r="A5" s="8" t="s">
        <v>11</v>
      </c>
      <c r="B5" s="17">
        <f>IFERROR(__xludf.DUMMYFUNCTION("BizRE!H10 * GOOGLEFINANCE(""CURRENCY:GBPUSD"")"),1162292.992)</f>
        <v>1162292.992</v>
      </c>
      <c r="D5" s="15" t="s">
        <v>12</v>
      </c>
      <c r="E5" s="11"/>
      <c r="F5" s="11"/>
      <c r="G5" s="12"/>
      <c r="H5" s="18" t="s">
        <v>13</v>
      </c>
      <c r="I5" s="11"/>
    </row>
    <row r="6" ht="15.75" customHeight="1">
      <c r="A6" s="1" t="s">
        <v>14</v>
      </c>
      <c r="B6" s="17">
        <f>BizRE!H11</f>
        <v>482000</v>
      </c>
      <c r="D6" s="15" t="s">
        <v>15</v>
      </c>
      <c r="E6" s="11"/>
      <c r="F6" s="11"/>
      <c r="G6" s="12"/>
      <c r="H6" s="18" t="s">
        <v>16</v>
      </c>
      <c r="I6" s="11"/>
    </row>
    <row r="7" ht="15.75" customHeight="1">
      <c r="A7" s="19" t="s">
        <v>17</v>
      </c>
      <c r="B7" s="20">
        <v>0.0</v>
      </c>
      <c r="C7" s="21" t="s">
        <v>18</v>
      </c>
      <c r="D7" s="15" t="s">
        <v>19</v>
      </c>
      <c r="E7" s="11"/>
      <c r="F7" s="11"/>
      <c r="G7" s="12"/>
      <c r="H7" s="18" t="s">
        <v>20</v>
      </c>
      <c r="I7" s="11"/>
    </row>
    <row r="8" ht="15.75" customHeight="1">
      <c r="A8" s="8" t="s">
        <v>21</v>
      </c>
      <c r="B8" s="22">
        <v>45000.0</v>
      </c>
      <c r="C8" s="3"/>
      <c r="D8" s="11" t="s">
        <v>22</v>
      </c>
      <c r="E8" s="11"/>
      <c r="F8" s="11"/>
      <c r="G8" s="12"/>
      <c r="H8" s="18" t="s">
        <v>23</v>
      </c>
      <c r="I8" s="11"/>
    </row>
    <row r="9" ht="15.75" customHeight="1">
      <c r="A9" s="23" t="s">
        <v>24</v>
      </c>
      <c r="B9" s="24">
        <v>40000.0</v>
      </c>
      <c r="C9" s="3" t="s">
        <v>25</v>
      </c>
      <c r="D9" s="25" t="s">
        <v>26</v>
      </c>
      <c r="E9" s="26"/>
      <c r="F9" s="26"/>
      <c r="G9" s="27"/>
      <c r="H9" s="28" t="s">
        <v>27</v>
      </c>
      <c r="I9" s="26"/>
    </row>
    <row r="10" ht="15.75" customHeight="1">
      <c r="A10" s="1"/>
      <c r="B10" s="1"/>
      <c r="C10" s="29" t="s">
        <v>28</v>
      </c>
      <c r="G10" s="30"/>
    </row>
    <row r="11" ht="15.75" customHeight="1">
      <c r="A11" s="31" t="s">
        <v>29</v>
      </c>
      <c r="B11" s="32">
        <f>sum(B1:B9)</f>
        <v>3880329.972</v>
      </c>
      <c r="C11" s="33"/>
    </row>
    <row r="12" ht="15.75" customHeight="1">
      <c r="A12" s="34" t="s">
        <v>30</v>
      </c>
      <c r="B12" s="35" t="s">
        <v>31</v>
      </c>
      <c r="C12" s="36"/>
      <c r="G12" s="30"/>
    </row>
    <row r="13" ht="15.75" customHeight="1">
      <c r="A13" s="37"/>
      <c r="B13" s="38"/>
      <c r="C13" s="36"/>
      <c r="G13" s="30"/>
    </row>
    <row r="14" ht="15.75" customHeight="1">
      <c r="A14" s="39" t="s">
        <v>32</v>
      </c>
      <c r="B14" s="38"/>
      <c r="C14" s="36"/>
      <c r="G14" s="30"/>
    </row>
    <row r="15" ht="15.75" customHeight="1">
      <c r="A15" s="40" t="s">
        <v>33</v>
      </c>
      <c r="B15" s="38"/>
      <c r="C15" s="36"/>
      <c r="G15" s="30"/>
    </row>
    <row r="16" ht="15.75" customHeight="1">
      <c r="A16" s="40" t="s">
        <v>34</v>
      </c>
      <c r="B16" s="38"/>
      <c r="C16" s="36"/>
      <c r="G16" s="30"/>
    </row>
    <row r="17" ht="15.75" customHeight="1">
      <c r="A17" s="40" t="s">
        <v>35</v>
      </c>
      <c r="B17" s="38"/>
      <c r="C17" s="36"/>
      <c r="G17" s="30"/>
    </row>
    <row r="18" ht="15.75" customHeight="1">
      <c r="A18" s="41" t="s">
        <v>36</v>
      </c>
      <c r="B18" s="38"/>
      <c r="C18" s="36"/>
      <c r="G18" s="30"/>
    </row>
    <row r="19" ht="15.75" customHeight="1">
      <c r="A19" s="40" t="s">
        <v>37</v>
      </c>
      <c r="B19" s="38"/>
      <c r="C19" s="36"/>
      <c r="G19" s="30"/>
    </row>
    <row r="20" ht="15.75" customHeight="1">
      <c r="A20" s="40" t="s">
        <v>38</v>
      </c>
      <c r="B20" s="38"/>
      <c r="C20" s="36"/>
      <c r="G20" s="30"/>
    </row>
    <row r="21" ht="15.75" customHeight="1">
      <c r="A21" s="40" t="s">
        <v>39</v>
      </c>
      <c r="B21" s="38"/>
      <c r="C21" s="36"/>
      <c r="G21" s="30"/>
    </row>
    <row r="22" ht="15.75" customHeight="1">
      <c r="A22" s="40" t="s">
        <v>40</v>
      </c>
      <c r="B22" s="38"/>
      <c r="C22" s="36"/>
      <c r="G22" s="30"/>
    </row>
    <row r="23" ht="15.75" customHeight="1">
      <c r="A23" s="4" t="s">
        <v>41</v>
      </c>
      <c r="B23" s="38"/>
      <c r="C23" s="36"/>
      <c r="G23" s="30"/>
    </row>
    <row r="24" ht="15.75" customHeight="1">
      <c r="A24" s="4" t="s">
        <v>42</v>
      </c>
      <c r="B24" s="38"/>
      <c r="C24" s="42"/>
    </row>
    <row r="25" ht="15.75" customHeight="1">
      <c r="A25" s="5"/>
      <c r="B25" s="38"/>
      <c r="C25" s="42"/>
    </row>
    <row r="26" ht="15.75" customHeight="1">
      <c r="A26" s="5" t="s">
        <v>43</v>
      </c>
      <c r="B26" s="38"/>
      <c r="C26" s="38"/>
    </row>
    <row r="27" ht="15.75" customHeight="1">
      <c r="A27" s="5" t="s">
        <v>44</v>
      </c>
      <c r="B27" s="38"/>
      <c r="C27" s="38"/>
    </row>
    <row r="28" ht="15.75" customHeight="1">
      <c r="A28" s="5" t="s">
        <v>45</v>
      </c>
      <c r="C28" s="38"/>
    </row>
    <row r="29" ht="15.75" customHeight="1">
      <c r="A29" s="5" t="s">
        <v>46</v>
      </c>
    </row>
    <row r="30" ht="15.75" customHeight="1">
      <c r="A30" s="5" t="s">
        <v>47</v>
      </c>
    </row>
    <row r="31" ht="15.75" customHeight="1"/>
    <row r="32" ht="15.75" customHeight="1">
      <c r="A32" s="43" t="s">
        <v>48</v>
      </c>
      <c r="B32" s="43"/>
      <c r="C32" s="43"/>
      <c r="D32" s="43"/>
      <c r="E32" s="43"/>
      <c r="F32" s="43"/>
      <c r="G32" s="44"/>
    </row>
    <row r="33" ht="15.75" customHeight="1">
      <c r="G33" s="45"/>
      <c r="H33" s="46" t="s">
        <v>49</v>
      </c>
    </row>
    <row r="34" ht="15.75" customHeight="1">
      <c r="G34" s="5" t="s">
        <v>50</v>
      </c>
      <c r="H34" s="47"/>
      <c r="I34" s="4" t="s">
        <v>51</v>
      </c>
    </row>
    <row r="35" ht="15.75" customHeight="1">
      <c r="G35" s="5" t="s">
        <v>52</v>
      </c>
      <c r="H35" s="47"/>
      <c r="I35" s="4" t="s">
        <v>53</v>
      </c>
    </row>
    <row r="36" ht="15.75" customHeight="1">
      <c r="G36" s="5" t="s">
        <v>54</v>
      </c>
      <c r="H36" s="48"/>
      <c r="I36" s="4" t="s">
        <v>55</v>
      </c>
    </row>
    <row r="37" ht="15.75" customHeight="1">
      <c r="G37" s="5" t="s">
        <v>56</v>
      </c>
      <c r="H37" s="49"/>
      <c r="I37" s="4" t="s">
        <v>57</v>
      </c>
    </row>
    <row r="38" ht="15.75" customHeight="1">
      <c r="G38" s="5" t="s">
        <v>24</v>
      </c>
      <c r="H38" s="49"/>
      <c r="I38" s="5" t="s">
        <v>58</v>
      </c>
    </row>
    <row r="39" ht="15.75" customHeight="1">
      <c r="G39" s="5" t="s">
        <v>59</v>
      </c>
      <c r="H39" s="49"/>
      <c r="I39" s="4" t="s">
        <v>60</v>
      </c>
    </row>
    <row r="40" ht="15.75" customHeight="1">
      <c r="G40" s="5" t="s">
        <v>61</v>
      </c>
      <c r="H40" s="49"/>
      <c r="I40" s="4" t="s">
        <v>62</v>
      </c>
    </row>
    <row r="41" ht="15.75" customHeight="1">
      <c r="G41" s="5" t="s">
        <v>63</v>
      </c>
      <c r="H41" s="49"/>
      <c r="I41" s="5" t="s">
        <v>64</v>
      </c>
    </row>
    <row r="42" ht="15.75" customHeight="1">
      <c r="G42" s="5" t="s">
        <v>65</v>
      </c>
      <c r="H42" s="50"/>
      <c r="I42" s="4" t="s">
        <v>66</v>
      </c>
    </row>
    <row r="43" ht="15.75" customHeight="1">
      <c r="G43" s="5" t="s">
        <v>67</v>
      </c>
      <c r="H43" s="50"/>
      <c r="I43" s="4" t="s">
        <v>68</v>
      </c>
    </row>
    <row r="44" ht="15.75" customHeight="1">
      <c r="G44" s="5" t="s">
        <v>69</v>
      </c>
      <c r="H44" s="50"/>
      <c r="I44" s="4" t="s">
        <v>70</v>
      </c>
    </row>
    <row r="45" ht="15.75" customHeight="1">
      <c r="G45" s="5" t="s">
        <v>71</v>
      </c>
      <c r="H45" s="50"/>
      <c r="I45" s="4" t="s">
        <v>72</v>
      </c>
    </row>
    <row r="46" ht="15.75" customHeight="1">
      <c r="G46" s="51" t="s">
        <v>73</v>
      </c>
      <c r="H46" s="50"/>
      <c r="I46" s="4" t="s">
        <v>74</v>
      </c>
    </row>
    <row r="47" ht="15.75" customHeight="1">
      <c r="I47" s="52" t="s">
        <v>75</v>
      </c>
    </row>
    <row r="48" ht="15.75" customHeight="1">
      <c r="G48" s="53" t="s">
        <v>76</v>
      </c>
      <c r="H48" s="53" t="s">
        <v>77</v>
      </c>
    </row>
    <row r="49" ht="15.75" customHeight="1">
      <c r="G49" s="5" t="s">
        <v>78</v>
      </c>
      <c r="H49" s="47"/>
    </row>
    <row r="50" ht="15.75" customHeight="1">
      <c r="G50" s="5" t="s">
        <v>79</v>
      </c>
      <c r="H50" s="48"/>
    </row>
    <row r="51" ht="15.75" customHeight="1">
      <c r="G51" s="5" t="s">
        <v>80</v>
      </c>
      <c r="H51" s="49"/>
    </row>
    <row r="52" ht="15.75" customHeight="1">
      <c r="G52" s="5" t="s">
        <v>81</v>
      </c>
      <c r="H52" s="50"/>
    </row>
    <row r="53" ht="15.75" customHeight="1">
      <c r="G53" s="54"/>
      <c r="H53" s="54"/>
    </row>
    <row r="54" ht="15.75" customHeight="1">
      <c r="G54" s="54"/>
      <c r="H54" s="54"/>
    </row>
    <row r="55" ht="15.75" customHeight="1">
      <c r="G55" s="54"/>
      <c r="H55" s="54"/>
    </row>
    <row r="56" ht="15.75" customHeight="1">
      <c r="G56" s="54"/>
      <c r="H56" s="54"/>
    </row>
    <row r="57" ht="15.75" customHeight="1">
      <c r="G57" s="54"/>
      <c r="H57" s="54"/>
    </row>
    <row r="58" ht="15.75" customHeight="1">
      <c r="A58" s="39" t="s">
        <v>82</v>
      </c>
      <c r="G58" s="54"/>
      <c r="H58" s="54"/>
    </row>
    <row r="59" ht="15.75" customHeight="1">
      <c r="A59" s="40" t="s">
        <v>83</v>
      </c>
      <c r="B59" s="40" t="s">
        <v>84</v>
      </c>
      <c r="G59" s="54"/>
      <c r="H59" s="54"/>
    </row>
    <row r="60" ht="15.75" customHeight="1">
      <c r="A60" s="40" t="s">
        <v>85</v>
      </c>
      <c r="B60" s="40" t="s">
        <v>86</v>
      </c>
      <c r="G60" s="54"/>
      <c r="H60" s="54"/>
    </row>
    <row r="61" ht="15.75" customHeight="1">
      <c r="A61" s="40" t="s">
        <v>87</v>
      </c>
      <c r="B61" s="40" t="s">
        <v>88</v>
      </c>
      <c r="G61" s="54"/>
      <c r="H61" s="54"/>
    </row>
    <row r="62" ht="15.75" customHeight="1">
      <c r="A62" s="40" t="s">
        <v>89</v>
      </c>
      <c r="B62" s="40" t="s">
        <v>90</v>
      </c>
    </row>
    <row r="63" ht="15.75" customHeight="1">
      <c r="D63" s="47"/>
      <c r="E63" s="47"/>
      <c r="F63" s="47"/>
      <c r="G63" s="47"/>
      <c r="H63" s="47"/>
      <c r="I63" s="47"/>
    </row>
    <row r="64" ht="15.75" customHeight="1">
      <c r="A64" s="55" t="s">
        <v>91</v>
      </c>
      <c r="B64" s="56"/>
      <c r="C64" s="55"/>
      <c r="J64" s="47"/>
      <c r="K64" s="47"/>
    </row>
    <row r="65" ht="15.75" customHeight="1"/>
    <row r="66" ht="15.75" customHeight="1">
      <c r="A66" s="57" t="s">
        <v>92</v>
      </c>
    </row>
    <row r="67" ht="15.75" customHeight="1">
      <c r="A67" s="58" t="s">
        <v>93</v>
      </c>
      <c r="B67" s="59" t="s">
        <v>94</v>
      </c>
    </row>
    <row r="68" ht="15.75" customHeight="1">
      <c r="A68" s="58" t="s">
        <v>95</v>
      </c>
      <c r="B68" s="59" t="s">
        <v>96</v>
      </c>
    </row>
    <row r="69" ht="15.75" customHeight="1">
      <c r="A69" s="58" t="s">
        <v>97</v>
      </c>
      <c r="B69" s="59" t="s">
        <v>98</v>
      </c>
    </row>
    <row r="70" ht="15.75" customHeight="1">
      <c r="A70" s="58" t="s">
        <v>99</v>
      </c>
      <c r="B70" s="60" t="s">
        <v>100</v>
      </c>
    </row>
    <row r="71" ht="15.75" customHeight="1">
      <c r="A71" s="61" t="s">
        <v>101</v>
      </c>
      <c r="B71" s="60" t="s">
        <v>102</v>
      </c>
    </row>
    <row r="72" ht="15.75" customHeight="1">
      <c r="A72" s="58" t="s">
        <v>103</v>
      </c>
      <c r="B72" s="60" t="s">
        <v>104</v>
      </c>
    </row>
    <row r="73" ht="15.75" customHeight="1">
      <c r="A73" s="58" t="s">
        <v>105</v>
      </c>
      <c r="B73" s="62" t="s">
        <v>106</v>
      </c>
    </row>
    <row r="74" ht="15.75" customHeight="1">
      <c r="A74" s="58" t="s">
        <v>107</v>
      </c>
      <c r="B74" s="60" t="s">
        <v>108</v>
      </c>
    </row>
    <row r="75" ht="15.75" customHeight="1">
      <c r="A75" s="58" t="s">
        <v>109</v>
      </c>
      <c r="B75" s="60" t="s">
        <v>110</v>
      </c>
    </row>
    <row r="76" ht="15.75" customHeight="1">
      <c r="A76" s="58" t="s">
        <v>111</v>
      </c>
      <c r="B76" s="60" t="s">
        <v>112</v>
      </c>
    </row>
    <row r="77" ht="15.75" customHeight="1"/>
    <row r="78" ht="15.75" customHeight="1">
      <c r="A78" s="61" t="s">
        <v>113</v>
      </c>
      <c r="B78" s="63" t="s">
        <v>114</v>
      </c>
    </row>
    <row r="79" ht="15.75" customHeight="1">
      <c r="B79" s="64" t="s">
        <v>115</v>
      </c>
    </row>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sheetData>
  <hyperlinks>
    <hyperlink r:id="rId1" ref="H2"/>
    <hyperlink r:id="rId2" ref="H3"/>
    <hyperlink r:id="rId3" ref="H4"/>
    <hyperlink r:id="rId4" ref="H5"/>
    <hyperlink r:id="rId5" ref="H6"/>
    <hyperlink r:id="rId6" ref="H7"/>
    <hyperlink r:id="rId7" ref="H8"/>
    <hyperlink r:id="rId8" ref="H9"/>
  </hyperlinks>
  <drawing r:id="rId9"/>
</worksheet>
</file>