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0" yWindow="60" windowWidth="20730" windowHeight="9675" activeTab="1"/>
  </bookViews>
  <sheets>
    <sheet name="Calcs (2)" sheetId="5" r:id="rId1"/>
    <sheet name="Sheet1" sheetId="1" r:id="rId2"/>
    <sheet name="GDP Quarterly Growth Change" sheetId="3" r:id="rId3"/>
    <sheet name="Calcs" sheetId="2" r:id="rId4"/>
    <sheet name="Hoja1" sheetId="4" r:id="rId5"/>
    <sheet name="NBER Data" sheetId="6" r:id="rId6"/>
    <sheet name="Monthly NBER Data" sheetId="7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" i="6"/>
  <c r="D4" i="6"/>
  <c r="D5" i="6"/>
  <c r="D6" i="6"/>
  <c r="D7" i="6"/>
  <c r="D8" i="6"/>
  <c r="D9" i="6"/>
  <c r="D10" i="6"/>
  <c r="D11" i="6"/>
  <c r="D12" i="6"/>
  <c r="D13" i="6"/>
  <c r="D14" i="6"/>
  <c r="L45" i="5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R41" i="5"/>
  <c r="P41" i="5"/>
  <c r="Q41" i="5" s="1"/>
  <c r="O41" i="5"/>
  <c r="J41" i="5"/>
  <c r="M41" i="5" s="1"/>
  <c r="R40" i="5"/>
  <c r="P40" i="5"/>
  <c r="Q40" i="5" s="1"/>
  <c r="O40" i="5"/>
  <c r="J40" i="5"/>
  <c r="K40" i="5" s="1"/>
  <c r="L40" i="5" s="1"/>
  <c r="R39" i="5"/>
  <c r="P39" i="5"/>
  <c r="Q39" i="5" s="1"/>
  <c r="O39" i="5"/>
  <c r="J39" i="5"/>
  <c r="M39" i="5" s="1"/>
  <c r="R38" i="5"/>
  <c r="P38" i="5"/>
  <c r="Q38" i="5" s="1"/>
  <c r="O38" i="5"/>
  <c r="J38" i="5"/>
  <c r="K38" i="5" s="1"/>
  <c r="L38" i="5" s="1"/>
  <c r="R37" i="5"/>
  <c r="P37" i="5"/>
  <c r="Q37" i="5" s="1"/>
  <c r="O37" i="5"/>
  <c r="J37" i="5"/>
  <c r="M37" i="5" s="1"/>
  <c r="R36" i="5"/>
  <c r="P36" i="5"/>
  <c r="Q36" i="5" s="1"/>
  <c r="O36" i="5"/>
  <c r="J36" i="5"/>
  <c r="K36" i="5" s="1"/>
  <c r="L36" i="5" s="1"/>
  <c r="R35" i="5"/>
  <c r="P35" i="5"/>
  <c r="Q35" i="5" s="1"/>
  <c r="O35" i="5"/>
  <c r="J35" i="5"/>
  <c r="M35" i="5" s="1"/>
  <c r="R34" i="5"/>
  <c r="P34" i="5"/>
  <c r="Q34" i="5" s="1"/>
  <c r="O34" i="5"/>
  <c r="J34" i="5"/>
  <c r="K34" i="5" s="1"/>
  <c r="L34" i="5" s="1"/>
  <c r="R33" i="5"/>
  <c r="P33" i="5"/>
  <c r="Q33" i="5" s="1"/>
  <c r="O33" i="5"/>
  <c r="J33" i="5"/>
  <c r="M33" i="5" s="1"/>
  <c r="R32" i="5"/>
  <c r="P32" i="5"/>
  <c r="Q32" i="5" s="1"/>
  <c r="O32" i="5"/>
  <c r="J32" i="5"/>
  <c r="K32" i="5" s="1"/>
  <c r="L32" i="5" s="1"/>
  <c r="R31" i="5"/>
  <c r="P31" i="5"/>
  <c r="Q31" i="5" s="1"/>
  <c r="O31" i="5"/>
  <c r="J31" i="5"/>
  <c r="M31" i="5" s="1"/>
  <c r="R30" i="5"/>
  <c r="P30" i="5"/>
  <c r="Q30" i="5" s="1"/>
  <c r="O30" i="5"/>
  <c r="L30" i="5"/>
  <c r="J30" i="5"/>
  <c r="K30" i="5" s="1"/>
  <c r="R29" i="5"/>
  <c r="S29" i="5" s="1"/>
  <c r="P29" i="5"/>
  <c r="Q29" i="5" s="1"/>
  <c r="O29" i="5"/>
  <c r="J29" i="5"/>
  <c r="R28" i="5"/>
  <c r="P28" i="5"/>
  <c r="Q28" i="5" s="1"/>
  <c r="O28" i="5"/>
  <c r="J28" i="5"/>
  <c r="R27" i="5"/>
  <c r="P27" i="5"/>
  <c r="Q27" i="5" s="1"/>
  <c r="O27" i="5"/>
  <c r="J27" i="5"/>
  <c r="R26" i="5"/>
  <c r="P26" i="5"/>
  <c r="Q26" i="5" s="1"/>
  <c r="O26" i="5"/>
  <c r="J26" i="5"/>
  <c r="R25" i="5"/>
  <c r="P25" i="5"/>
  <c r="Q25" i="5" s="1"/>
  <c r="O25" i="5"/>
  <c r="J25" i="5"/>
  <c r="R24" i="5"/>
  <c r="P24" i="5"/>
  <c r="Q24" i="5" s="1"/>
  <c r="O24" i="5"/>
  <c r="J24" i="5"/>
  <c r="R23" i="5"/>
  <c r="P23" i="5"/>
  <c r="Q23" i="5" s="1"/>
  <c r="O23" i="5"/>
  <c r="J23" i="5"/>
  <c r="R22" i="5"/>
  <c r="P22" i="5"/>
  <c r="Q22" i="5" s="1"/>
  <c r="O22" i="5"/>
  <c r="J22" i="5"/>
  <c r="R21" i="5"/>
  <c r="P21" i="5"/>
  <c r="Q21" i="5" s="1"/>
  <c r="O21" i="5"/>
  <c r="J21" i="5"/>
  <c r="R20" i="5"/>
  <c r="P20" i="5"/>
  <c r="Q20" i="5" s="1"/>
  <c r="O20" i="5"/>
  <c r="J20" i="5"/>
  <c r="R19" i="5"/>
  <c r="P19" i="5"/>
  <c r="Q19" i="5" s="1"/>
  <c r="O19" i="5"/>
  <c r="J19" i="5"/>
  <c r="R18" i="5"/>
  <c r="P18" i="5"/>
  <c r="Q18" i="5" s="1"/>
  <c r="O18" i="5"/>
  <c r="J18" i="5"/>
  <c r="R17" i="5"/>
  <c r="P17" i="5"/>
  <c r="Q17" i="5" s="1"/>
  <c r="O17" i="5"/>
  <c r="J17" i="5"/>
  <c r="R16" i="5"/>
  <c r="P16" i="5"/>
  <c r="Q16" i="5" s="1"/>
  <c r="O16" i="5"/>
  <c r="J16" i="5"/>
  <c r="R15" i="5"/>
  <c r="P15" i="5"/>
  <c r="Q15" i="5" s="1"/>
  <c r="O15" i="5"/>
  <c r="J15" i="5"/>
  <c r="R14" i="5"/>
  <c r="P14" i="5"/>
  <c r="Q14" i="5" s="1"/>
  <c r="O14" i="5"/>
  <c r="J14" i="5"/>
  <c r="R13" i="5"/>
  <c r="P13" i="5"/>
  <c r="Q13" i="5" s="1"/>
  <c r="O13" i="5"/>
  <c r="J13" i="5"/>
  <c r="R12" i="5"/>
  <c r="P12" i="5"/>
  <c r="Q12" i="5" s="1"/>
  <c r="O12" i="5"/>
  <c r="J12" i="5"/>
  <c r="R11" i="5"/>
  <c r="P11" i="5"/>
  <c r="Q11" i="5" s="1"/>
  <c r="O11" i="5"/>
  <c r="J11" i="5"/>
  <c r="R10" i="5"/>
  <c r="P10" i="5"/>
  <c r="Q10" i="5" s="1"/>
  <c r="O10" i="5"/>
  <c r="J10" i="5"/>
  <c r="R9" i="5"/>
  <c r="P9" i="5"/>
  <c r="Q9" i="5" s="1"/>
  <c r="O9" i="5"/>
  <c r="J9" i="5"/>
  <c r="R8" i="5"/>
  <c r="P8" i="5"/>
  <c r="Q8" i="5" s="1"/>
  <c r="O8" i="5"/>
  <c r="K14" i="5" l="1"/>
  <c r="L14" i="5" s="1"/>
  <c r="M14" i="5"/>
  <c r="N14" i="5" s="1"/>
  <c r="K16" i="5"/>
  <c r="L16" i="5" s="1"/>
  <c r="M16" i="5"/>
  <c r="K20" i="5"/>
  <c r="L20" i="5" s="1"/>
  <c r="M20" i="5"/>
  <c r="N20" i="5" s="1"/>
  <c r="K24" i="5"/>
  <c r="L24" i="5" s="1"/>
  <c r="M24" i="5"/>
  <c r="K28" i="5"/>
  <c r="L28" i="5" s="1"/>
  <c r="M28" i="5"/>
  <c r="N28" i="5" s="1"/>
  <c r="S8" i="5"/>
  <c r="S10" i="5"/>
  <c r="S12" i="5"/>
  <c r="S14" i="5"/>
  <c r="S16" i="5"/>
  <c r="S18" i="5"/>
  <c r="S20" i="5"/>
  <c r="S22" i="5"/>
  <c r="S24" i="5"/>
  <c r="S26" i="5"/>
  <c r="S28" i="5"/>
  <c r="K12" i="5"/>
  <c r="L12" i="5" s="1"/>
  <c r="M12" i="5"/>
  <c r="M9" i="5"/>
  <c r="K9" i="5"/>
  <c r="L9" i="5" s="1"/>
  <c r="M11" i="5"/>
  <c r="N11" i="5" s="1"/>
  <c r="K11" i="5"/>
  <c r="L11" i="5" s="1"/>
  <c r="M13" i="5"/>
  <c r="K13" i="5"/>
  <c r="L13" i="5" s="1"/>
  <c r="M15" i="5"/>
  <c r="K15" i="5"/>
  <c r="L15" i="5" s="1"/>
  <c r="M17" i="5"/>
  <c r="K17" i="5"/>
  <c r="L17" i="5" s="1"/>
  <c r="M19" i="5"/>
  <c r="K19" i="5"/>
  <c r="L19" i="5" s="1"/>
  <c r="M21" i="5"/>
  <c r="K21" i="5"/>
  <c r="L21" i="5" s="1"/>
  <c r="M23" i="5"/>
  <c r="K23" i="5"/>
  <c r="L23" i="5" s="1"/>
  <c r="M25" i="5"/>
  <c r="K25" i="5"/>
  <c r="L25" i="5" s="1"/>
  <c r="M27" i="5"/>
  <c r="K27" i="5"/>
  <c r="L27" i="5" s="1"/>
  <c r="M29" i="5"/>
  <c r="K29" i="5"/>
  <c r="L29" i="5" s="1"/>
  <c r="S9" i="5"/>
  <c r="S11" i="5"/>
  <c r="S13" i="5"/>
  <c r="S15" i="5"/>
  <c r="S17" i="5"/>
  <c r="S19" i="5"/>
  <c r="S21" i="5"/>
  <c r="S23" i="5"/>
  <c r="S25" i="5"/>
  <c r="S27" i="5"/>
  <c r="S30" i="5"/>
  <c r="S31" i="5"/>
  <c r="S32" i="5"/>
  <c r="S33" i="5"/>
  <c r="S34" i="5"/>
  <c r="S35" i="5"/>
  <c r="S36" i="5"/>
  <c r="S37" i="5"/>
  <c r="S38" i="5"/>
  <c r="S39" i="5"/>
  <c r="S40" i="5"/>
  <c r="S41" i="5"/>
  <c r="K10" i="5"/>
  <c r="L10" i="5" s="1"/>
  <c r="M10" i="5"/>
  <c r="N10" i="5" s="1"/>
  <c r="K18" i="5"/>
  <c r="L18" i="5" s="1"/>
  <c r="M18" i="5"/>
  <c r="N18" i="5" s="1"/>
  <c r="K22" i="5"/>
  <c r="L22" i="5" s="1"/>
  <c r="M22" i="5"/>
  <c r="N22" i="5" s="1"/>
  <c r="K26" i="5"/>
  <c r="L26" i="5" s="1"/>
  <c r="M26" i="5"/>
  <c r="N26" i="5" s="1"/>
  <c r="N31" i="5"/>
  <c r="N35" i="5"/>
  <c r="N39" i="5"/>
  <c r="M30" i="5"/>
  <c r="N30" i="5" s="1"/>
  <c r="K31" i="5"/>
  <c r="L31" i="5" s="1"/>
  <c r="M32" i="5"/>
  <c r="N32" i="5" s="1"/>
  <c r="K33" i="5"/>
  <c r="L33" i="5" s="1"/>
  <c r="N33" i="5" s="1"/>
  <c r="M34" i="5"/>
  <c r="N34" i="5" s="1"/>
  <c r="K35" i="5"/>
  <c r="L35" i="5" s="1"/>
  <c r="M36" i="5"/>
  <c r="N36" i="5" s="1"/>
  <c r="K37" i="5"/>
  <c r="L37" i="5" s="1"/>
  <c r="N37" i="5" s="1"/>
  <c r="M38" i="5"/>
  <c r="N38" i="5" s="1"/>
  <c r="K39" i="5"/>
  <c r="L39" i="5" s="1"/>
  <c r="M40" i="5"/>
  <c r="N40" i="5" s="1"/>
  <c r="K41" i="5"/>
  <c r="L41" i="5" s="1"/>
  <c r="N41" i="5" s="1"/>
  <c r="N12" i="5" l="1"/>
  <c r="N24" i="5"/>
  <c r="N16" i="5"/>
  <c r="N27" i="5"/>
  <c r="N23" i="5"/>
  <c r="N19" i="5"/>
  <c r="N15" i="5"/>
  <c r="N29" i="5"/>
  <c r="N25" i="5"/>
  <c r="N21" i="5"/>
  <c r="N17" i="5"/>
  <c r="N13" i="5"/>
  <c r="N9" i="5"/>
  <c r="M5" i="2" l="1"/>
  <c r="M4" i="2"/>
  <c r="M3" i="2"/>
  <c r="J5" i="2"/>
  <c r="J4" i="2"/>
  <c r="J3" i="2"/>
  <c r="I6" i="2"/>
  <c r="F4" i="4"/>
  <c r="F3" i="4"/>
  <c r="G4" i="4" s="1"/>
  <c r="G3" i="4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10" i="2"/>
  <c r="I309" i="2"/>
  <c r="I308" i="2"/>
  <c r="I307" i="2"/>
  <c r="J307" i="2" s="1"/>
  <c r="I306" i="2"/>
  <c r="J306" i="2" s="1"/>
  <c r="I305" i="2"/>
  <c r="I304" i="2"/>
  <c r="J304" i="2" s="1"/>
  <c r="I303" i="2"/>
  <c r="J303" i="2" s="1"/>
  <c r="I302" i="2"/>
  <c r="J302" i="2" s="1"/>
  <c r="I301" i="2"/>
  <c r="I300" i="2"/>
  <c r="I299" i="2"/>
  <c r="J299" i="2" s="1"/>
  <c r="I298" i="2"/>
  <c r="J298" i="2" s="1"/>
  <c r="I297" i="2"/>
  <c r="I296" i="2"/>
  <c r="J296" i="2" s="1"/>
  <c r="I295" i="2"/>
  <c r="J295" i="2" s="1"/>
  <c r="I294" i="2"/>
  <c r="J294" i="2" s="1"/>
  <c r="I293" i="2"/>
  <c r="I292" i="2"/>
  <c r="I291" i="2"/>
  <c r="J291" i="2" s="1"/>
  <c r="I290" i="2"/>
  <c r="J290" i="2" s="1"/>
  <c r="I289" i="2"/>
  <c r="I288" i="2"/>
  <c r="J288" i="2" s="1"/>
  <c r="I287" i="2"/>
  <c r="J287" i="2" s="1"/>
  <c r="I286" i="2"/>
  <c r="J286" i="2" s="1"/>
  <c r="I285" i="2"/>
  <c r="I284" i="2"/>
  <c r="I283" i="2"/>
  <c r="J283" i="2" s="1"/>
  <c r="I282" i="2"/>
  <c r="J282" i="2" s="1"/>
  <c r="I281" i="2"/>
  <c r="I280" i="2"/>
  <c r="J280" i="2" s="1"/>
  <c r="I279" i="2"/>
  <c r="J279" i="2" s="1"/>
  <c r="I278" i="2"/>
  <c r="J278" i="2" s="1"/>
  <c r="I277" i="2"/>
  <c r="I276" i="2"/>
  <c r="I275" i="2"/>
  <c r="J275" i="2" s="1"/>
  <c r="I274" i="2"/>
  <c r="J274" i="2" s="1"/>
  <c r="I273" i="2"/>
  <c r="I272" i="2"/>
  <c r="J272" i="2" s="1"/>
  <c r="I271" i="2"/>
  <c r="J271" i="2" s="1"/>
  <c r="I270" i="2"/>
  <c r="J270" i="2" s="1"/>
  <c r="I269" i="2"/>
  <c r="I268" i="2"/>
  <c r="I267" i="2"/>
  <c r="J267" i="2" s="1"/>
  <c r="I266" i="2"/>
  <c r="J266" i="2" s="1"/>
  <c r="I265" i="2"/>
  <c r="I264" i="2"/>
  <c r="J264" i="2" s="1"/>
  <c r="I263" i="2"/>
  <c r="J263" i="2" s="1"/>
  <c r="I262" i="2"/>
  <c r="J262" i="2" s="1"/>
  <c r="I261" i="2"/>
  <c r="I260" i="2"/>
  <c r="I259" i="2"/>
  <c r="J259" i="2" s="1"/>
  <c r="I258" i="2"/>
  <c r="J258" i="2" s="1"/>
  <c r="I257" i="2"/>
  <c r="I256" i="2"/>
  <c r="J256" i="2" s="1"/>
  <c r="I255" i="2"/>
  <c r="J255" i="2" s="1"/>
  <c r="I254" i="2"/>
  <c r="J254" i="2" s="1"/>
  <c r="I253" i="2"/>
  <c r="I252" i="2"/>
  <c r="I251" i="2"/>
  <c r="J251" i="2" s="1"/>
  <c r="I250" i="2"/>
  <c r="J250" i="2" s="1"/>
  <c r="I249" i="2"/>
  <c r="I248" i="2"/>
  <c r="J248" i="2" s="1"/>
  <c r="I247" i="2"/>
  <c r="J247" i="2" s="1"/>
  <c r="I246" i="2"/>
  <c r="J246" i="2" s="1"/>
  <c r="I245" i="2"/>
  <c r="I244" i="2"/>
  <c r="I243" i="2"/>
  <c r="J243" i="2" s="1"/>
  <c r="I242" i="2"/>
  <c r="J242" i="2" s="1"/>
  <c r="I241" i="2"/>
  <c r="I240" i="2"/>
  <c r="J240" i="2" s="1"/>
  <c r="I239" i="2"/>
  <c r="J239" i="2" s="1"/>
  <c r="I238" i="2"/>
  <c r="J238" i="2" s="1"/>
  <c r="I237" i="2"/>
  <c r="I236" i="2"/>
  <c r="I235" i="2"/>
  <c r="J235" i="2" s="1"/>
  <c r="I234" i="2"/>
  <c r="J234" i="2" s="1"/>
  <c r="I233" i="2"/>
  <c r="I232" i="2"/>
  <c r="J232" i="2" s="1"/>
  <c r="I231" i="2"/>
  <c r="J231" i="2" s="1"/>
  <c r="I230" i="2"/>
  <c r="J230" i="2" s="1"/>
  <c r="I229" i="2"/>
  <c r="I228" i="2"/>
  <c r="I227" i="2"/>
  <c r="J227" i="2" s="1"/>
  <c r="I226" i="2"/>
  <c r="J226" i="2" s="1"/>
  <c r="I225" i="2"/>
  <c r="I224" i="2"/>
  <c r="J224" i="2" s="1"/>
  <c r="I223" i="2"/>
  <c r="J223" i="2" s="1"/>
  <c r="I222" i="2"/>
  <c r="J222" i="2" s="1"/>
  <c r="I221" i="2"/>
  <c r="I220" i="2"/>
  <c r="I219" i="2"/>
  <c r="J219" i="2" s="1"/>
  <c r="I218" i="2"/>
  <c r="J218" i="2" s="1"/>
  <c r="I217" i="2"/>
  <c r="I216" i="2"/>
  <c r="J216" i="2" s="1"/>
  <c r="I215" i="2"/>
  <c r="J215" i="2" s="1"/>
  <c r="I214" i="2"/>
  <c r="J214" i="2" s="1"/>
  <c r="I213" i="2"/>
  <c r="I212" i="2"/>
  <c r="I211" i="2"/>
  <c r="J211" i="2" s="1"/>
  <c r="I210" i="2"/>
  <c r="J210" i="2" s="1"/>
  <c r="I209" i="2"/>
  <c r="I208" i="2"/>
  <c r="J208" i="2" s="1"/>
  <c r="I207" i="2"/>
  <c r="J207" i="2" s="1"/>
  <c r="I206" i="2"/>
  <c r="J206" i="2" s="1"/>
  <c r="I205" i="2"/>
  <c r="I204" i="2"/>
  <c r="I203" i="2"/>
  <c r="J203" i="2" s="1"/>
  <c r="I202" i="2"/>
  <c r="J202" i="2" s="1"/>
  <c r="I201" i="2"/>
  <c r="I200" i="2"/>
  <c r="J200" i="2" s="1"/>
  <c r="I199" i="2"/>
  <c r="J199" i="2" s="1"/>
  <c r="I198" i="2"/>
  <c r="J198" i="2" s="1"/>
  <c r="I197" i="2"/>
  <c r="I196" i="2"/>
  <c r="I195" i="2"/>
  <c r="J195" i="2" s="1"/>
  <c r="I194" i="2"/>
  <c r="J194" i="2" s="1"/>
  <c r="I193" i="2"/>
  <c r="I192" i="2"/>
  <c r="J192" i="2" s="1"/>
  <c r="I191" i="2"/>
  <c r="J191" i="2" s="1"/>
  <c r="I190" i="2"/>
  <c r="J190" i="2" s="1"/>
  <c r="I189" i="2"/>
  <c r="I188" i="2"/>
  <c r="I187" i="2"/>
  <c r="J187" i="2" s="1"/>
  <c r="I186" i="2"/>
  <c r="J186" i="2" s="1"/>
  <c r="I185" i="2"/>
  <c r="I184" i="2"/>
  <c r="J184" i="2" s="1"/>
  <c r="I183" i="2"/>
  <c r="J183" i="2" s="1"/>
  <c r="I182" i="2"/>
  <c r="J182" i="2" s="1"/>
  <c r="I181" i="2"/>
  <c r="I180" i="2"/>
  <c r="I179" i="2"/>
  <c r="J179" i="2" s="1"/>
  <c r="I178" i="2"/>
  <c r="J178" i="2" s="1"/>
  <c r="I177" i="2"/>
  <c r="I176" i="2"/>
  <c r="J176" i="2" s="1"/>
  <c r="I175" i="2"/>
  <c r="J175" i="2" s="1"/>
  <c r="I174" i="2"/>
  <c r="J174" i="2" s="1"/>
  <c r="I173" i="2"/>
  <c r="I172" i="2"/>
  <c r="I171" i="2"/>
  <c r="J171" i="2" s="1"/>
  <c r="I170" i="2"/>
  <c r="J170" i="2" s="1"/>
  <c r="I169" i="2"/>
  <c r="I168" i="2"/>
  <c r="J168" i="2" s="1"/>
  <c r="I167" i="2"/>
  <c r="J167" i="2" s="1"/>
  <c r="I166" i="2"/>
  <c r="J166" i="2" s="1"/>
  <c r="I165" i="2"/>
  <c r="I164" i="2"/>
  <c r="I163" i="2"/>
  <c r="J163" i="2" s="1"/>
  <c r="I162" i="2"/>
  <c r="J162" i="2" s="1"/>
  <c r="I161" i="2"/>
  <c r="I160" i="2"/>
  <c r="J160" i="2" s="1"/>
  <c r="I159" i="2"/>
  <c r="J159" i="2" s="1"/>
  <c r="I158" i="2"/>
  <c r="J158" i="2" s="1"/>
  <c r="I157" i="2"/>
  <c r="I156" i="2"/>
  <c r="I155" i="2"/>
  <c r="J155" i="2" s="1"/>
  <c r="I154" i="2"/>
  <c r="J154" i="2" s="1"/>
  <c r="I153" i="2"/>
  <c r="I152" i="2"/>
  <c r="J152" i="2" s="1"/>
  <c r="I151" i="2"/>
  <c r="J151" i="2" s="1"/>
  <c r="I150" i="2"/>
  <c r="J150" i="2" s="1"/>
  <c r="I149" i="2"/>
  <c r="I148" i="2"/>
  <c r="I147" i="2"/>
  <c r="J147" i="2" s="1"/>
  <c r="I146" i="2"/>
  <c r="J146" i="2" s="1"/>
  <c r="I145" i="2"/>
  <c r="I144" i="2"/>
  <c r="J144" i="2" s="1"/>
  <c r="I143" i="2"/>
  <c r="J143" i="2" s="1"/>
  <c r="I142" i="2"/>
  <c r="J142" i="2" s="1"/>
  <c r="I141" i="2"/>
  <c r="I140" i="2"/>
  <c r="I139" i="2"/>
  <c r="J139" i="2" s="1"/>
  <c r="I138" i="2"/>
  <c r="J138" i="2" s="1"/>
  <c r="I137" i="2"/>
  <c r="I136" i="2"/>
  <c r="J136" i="2" s="1"/>
  <c r="I135" i="2"/>
  <c r="J135" i="2" s="1"/>
  <c r="I134" i="2"/>
  <c r="J134" i="2" s="1"/>
  <c r="I133" i="2"/>
  <c r="I132" i="2"/>
  <c r="I131" i="2"/>
  <c r="J131" i="2" s="1"/>
  <c r="I130" i="2"/>
  <c r="J130" i="2" s="1"/>
  <c r="I129" i="2"/>
  <c r="I128" i="2"/>
  <c r="J128" i="2" s="1"/>
  <c r="I127" i="2"/>
  <c r="J127" i="2" s="1"/>
  <c r="I126" i="2"/>
  <c r="J126" i="2" s="1"/>
  <c r="I125" i="2"/>
  <c r="I124" i="2"/>
  <c r="I123" i="2"/>
  <c r="J123" i="2" s="1"/>
  <c r="I122" i="2"/>
  <c r="J122" i="2" s="1"/>
  <c r="I121" i="2"/>
  <c r="I120" i="2"/>
  <c r="J120" i="2" s="1"/>
  <c r="I119" i="2"/>
  <c r="J119" i="2" s="1"/>
  <c r="I118" i="2"/>
  <c r="J118" i="2" s="1"/>
  <c r="I117" i="2"/>
  <c r="I116" i="2"/>
  <c r="I115" i="2"/>
  <c r="J115" i="2" s="1"/>
  <c r="I114" i="2"/>
  <c r="J114" i="2" s="1"/>
  <c r="I113" i="2"/>
  <c r="I112" i="2"/>
  <c r="J112" i="2" s="1"/>
  <c r="I111" i="2"/>
  <c r="J111" i="2" s="1"/>
  <c r="I110" i="2"/>
  <c r="J110" i="2" s="1"/>
  <c r="I109" i="2"/>
  <c r="I108" i="2"/>
  <c r="I107" i="2"/>
  <c r="J107" i="2" s="1"/>
  <c r="I106" i="2"/>
  <c r="J106" i="2" s="1"/>
  <c r="I105" i="2"/>
  <c r="I104" i="2"/>
  <c r="J104" i="2" s="1"/>
  <c r="I103" i="2"/>
  <c r="J103" i="2" s="1"/>
  <c r="I102" i="2"/>
  <c r="J102" i="2" s="1"/>
  <c r="I101" i="2"/>
  <c r="I100" i="2"/>
  <c r="I99" i="2"/>
  <c r="J99" i="2" s="1"/>
  <c r="I98" i="2"/>
  <c r="J98" i="2" s="1"/>
  <c r="I97" i="2"/>
  <c r="I96" i="2"/>
  <c r="J96" i="2" s="1"/>
  <c r="I95" i="2"/>
  <c r="J95" i="2" s="1"/>
  <c r="I94" i="2"/>
  <c r="J94" i="2" s="1"/>
  <c r="I93" i="2"/>
  <c r="I92" i="2"/>
  <c r="I91" i="2"/>
  <c r="J91" i="2" s="1"/>
  <c r="I90" i="2"/>
  <c r="J90" i="2" s="1"/>
  <c r="I89" i="2"/>
  <c r="I88" i="2"/>
  <c r="J88" i="2" s="1"/>
  <c r="I87" i="2"/>
  <c r="J87" i="2" s="1"/>
  <c r="I86" i="2"/>
  <c r="J86" i="2" s="1"/>
  <c r="I85" i="2"/>
  <c r="I84" i="2"/>
  <c r="I83" i="2"/>
  <c r="J83" i="2" s="1"/>
  <c r="I82" i="2"/>
  <c r="J82" i="2" s="1"/>
  <c r="I81" i="2"/>
  <c r="I80" i="2"/>
  <c r="J80" i="2" s="1"/>
  <c r="I79" i="2"/>
  <c r="J79" i="2" s="1"/>
  <c r="I78" i="2"/>
  <c r="J78" i="2" s="1"/>
  <c r="I77" i="2"/>
  <c r="I76" i="2"/>
  <c r="I75" i="2"/>
  <c r="J75" i="2" s="1"/>
  <c r="I74" i="2"/>
  <c r="J74" i="2" s="1"/>
  <c r="I73" i="2"/>
  <c r="I72" i="2"/>
  <c r="J72" i="2" s="1"/>
  <c r="I71" i="2"/>
  <c r="J71" i="2" s="1"/>
  <c r="I70" i="2"/>
  <c r="J70" i="2" s="1"/>
  <c r="I69" i="2"/>
  <c r="I68" i="2"/>
  <c r="I67" i="2"/>
  <c r="J67" i="2" s="1"/>
  <c r="I66" i="2"/>
  <c r="J66" i="2" s="1"/>
  <c r="I65" i="2"/>
  <c r="I64" i="2"/>
  <c r="J64" i="2" s="1"/>
  <c r="I63" i="2"/>
  <c r="J63" i="2" s="1"/>
  <c r="I62" i="2"/>
  <c r="J62" i="2" s="1"/>
  <c r="I61" i="2"/>
  <c r="I60" i="2"/>
  <c r="I59" i="2"/>
  <c r="J59" i="2" s="1"/>
  <c r="I58" i="2"/>
  <c r="J58" i="2" s="1"/>
  <c r="I57" i="2"/>
  <c r="I56" i="2"/>
  <c r="J56" i="2" s="1"/>
  <c r="I55" i="2"/>
  <c r="J55" i="2" s="1"/>
  <c r="I54" i="2"/>
  <c r="J54" i="2" s="1"/>
  <c r="I53" i="2"/>
  <c r="I52" i="2"/>
  <c r="I51" i="2"/>
  <c r="J51" i="2" s="1"/>
  <c r="I50" i="2"/>
  <c r="J50" i="2" s="1"/>
  <c r="I49" i="2"/>
  <c r="I48" i="2"/>
  <c r="J48" i="2" s="1"/>
  <c r="I47" i="2"/>
  <c r="J47" i="2" s="1"/>
  <c r="I46" i="2"/>
  <c r="J46" i="2" s="1"/>
  <c r="I45" i="2"/>
  <c r="I44" i="2"/>
  <c r="I43" i="2"/>
  <c r="J43" i="2" s="1"/>
  <c r="I42" i="2"/>
  <c r="J42" i="2" s="1"/>
  <c r="I41" i="2"/>
  <c r="I40" i="2"/>
  <c r="J40" i="2" s="1"/>
  <c r="I39" i="2"/>
  <c r="J39" i="2" s="1"/>
  <c r="I38" i="2"/>
  <c r="J38" i="2" s="1"/>
  <c r="I37" i="2"/>
  <c r="I36" i="2"/>
  <c r="I35" i="2"/>
  <c r="J35" i="2" s="1"/>
  <c r="I34" i="2"/>
  <c r="J34" i="2" s="1"/>
  <c r="I33" i="2"/>
  <c r="I32" i="2"/>
  <c r="J32" i="2" s="1"/>
  <c r="I31" i="2"/>
  <c r="J31" i="2" s="1"/>
  <c r="I30" i="2"/>
  <c r="J30" i="2" s="1"/>
  <c r="I29" i="2"/>
  <c r="I28" i="2"/>
  <c r="I27" i="2"/>
  <c r="J27" i="2" s="1"/>
  <c r="I26" i="2"/>
  <c r="J26" i="2" s="1"/>
  <c r="I25" i="2"/>
  <c r="I24" i="2"/>
  <c r="J24" i="2" s="1"/>
  <c r="I23" i="2"/>
  <c r="J23" i="2" s="1"/>
  <c r="I22" i="2"/>
  <c r="J22" i="2" s="1"/>
  <c r="I21" i="2"/>
  <c r="I20" i="2"/>
  <c r="I19" i="2"/>
  <c r="J19" i="2" s="1"/>
  <c r="I18" i="2"/>
  <c r="J18" i="2" s="1"/>
  <c r="I17" i="2"/>
  <c r="I16" i="2"/>
  <c r="J16" i="2" s="1"/>
  <c r="I15" i="2"/>
  <c r="J15" i="2" s="1"/>
  <c r="I14" i="2"/>
  <c r="J14" i="2" s="1"/>
  <c r="I13" i="2"/>
  <c r="I12" i="2"/>
  <c r="I11" i="2"/>
  <c r="J11" i="2" s="1"/>
  <c r="I10" i="2"/>
  <c r="D11" i="2"/>
  <c r="D12" i="2"/>
  <c r="D27" i="2"/>
  <c r="D28" i="2"/>
  <c r="D43" i="2"/>
  <c r="D44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219" i="2"/>
  <c r="D221" i="2"/>
  <c r="D231" i="2"/>
  <c r="D235" i="2"/>
  <c r="D237" i="2"/>
  <c r="D247" i="2"/>
  <c r="D251" i="2"/>
  <c r="D253" i="2"/>
  <c r="D263" i="2"/>
  <c r="D267" i="2"/>
  <c r="D269" i="2"/>
  <c r="D279" i="2"/>
  <c r="D283" i="2"/>
  <c r="D285" i="2"/>
  <c r="D295" i="2"/>
  <c r="D299" i="2"/>
  <c r="D301" i="2"/>
  <c r="D311" i="2"/>
  <c r="D9" i="2"/>
  <c r="C10" i="2"/>
  <c r="D10" i="2" s="1"/>
  <c r="C11" i="2"/>
  <c r="C12" i="2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C28" i="2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C44" i="2"/>
  <c r="C45" i="2"/>
  <c r="D45" i="2" s="1"/>
  <c r="C46" i="2"/>
  <c r="D46" i="2" s="1"/>
  <c r="C47" i="2"/>
  <c r="D47" i="2" s="1"/>
  <c r="C48" i="2"/>
  <c r="D48" i="2" s="1"/>
  <c r="C49" i="2"/>
  <c r="D49" i="2" s="1"/>
  <c r="C50" i="2"/>
  <c r="C51" i="2"/>
  <c r="D51" i="2" s="1"/>
  <c r="C52" i="2"/>
  <c r="D52" i="2" s="1"/>
  <c r="C53" i="2"/>
  <c r="D53" i="2" s="1"/>
  <c r="C54" i="2"/>
  <c r="C55" i="2"/>
  <c r="D55" i="2" s="1"/>
  <c r="C56" i="2"/>
  <c r="D56" i="2" s="1"/>
  <c r="C57" i="2"/>
  <c r="D57" i="2" s="1"/>
  <c r="C58" i="2"/>
  <c r="C59" i="2"/>
  <c r="D59" i="2" s="1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C67" i="2"/>
  <c r="D67" i="2" s="1"/>
  <c r="C68" i="2"/>
  <c r="D68" i="2" s="1"/>
  <c r="C69" i="2"/>
  <c r="D69" i="2" s="1"/>
  <c r="C70" i="2"/>
  <c r="C71" i="2"/>
  <c r="D71" i="2" s="1"/>
  <c r="C72" i="2"/>
  <c r="D72" i="2" s="1"/>
  <c r="C73" i="2"/>
  <c r="D73" i="2" s="1"/>
  <c r="C74" i="2"/>
  <c r="C75" i="2"/>
  <c r="D75" i="2" s="1"/>
  <c r="C76" i="2"/>
  <c r="D76" i="2" s="1"/>
  <c r="C77" i="2"/>
  <c r="D77" i="2" s="1"/>
  <c r="C78" i="2"/>
  <c r="C79" i="2"/>
  <c r="D79" i="2" s="1"/>
  <c r="C80" i="2"/>
  <c r="D80" i="2" s="1"/>
  <c r="C81" i="2"/>
  <c r="D81" i="2" s="1"/>
  <c r="C82" i="2"/>
  <c r="C83" i="2"/>
  <c r="D83" i="2" s="1"/>
  <c r="C84" i="2"/>
  <c r="D84" i="2" s="1"/>
  <c r="C85" i="2"/>
  <c r="D85" i="2" s="1"/>
  <c r="C86" i="2"/>
  <c r="C87" i="2"/>
  <c r="D87" i="2" s="1"/>
  <c r="C88" i="2"/>
  <c r="D88" i="2" s="1"/>
  <c r="C89" i="2"/>
  <c r="D89" i="2" s="1"/>
  <c r="C90" i="2"/>
  <c r="C91" i="2"/>
  <c r="D91" i="2" s="1"/>
  <c r="C92" i="2"/>
  <c r="D92" i="2" s="1"/>
  <c r="C93" i="2"/>
  <c r="D93" i="2" s="1"/>
  <c r="C94" i="2"/>
  <c r="C95" i="2"/>
  <c r="D95" i="2" s="1"/>
  <c r="C96" i="2"/>
  <c r="D96" i="2" s="1"/>
  <c r="C97" i="2"/>
  <c r="D97" i="2" s="1"/>
  <c r="C98" i="2"/>
  <c r="C99" i="2"/>
  <c r="D99" i="2" s="1"/>
  <c r="C100" i="2"/>
  <c r="D100" i="2" s="1"/>
  <c r="C101" i="2"/>
  <c r="D101" i="2" s="1"/>
  <c r="C102" i="2"/>
  <c r="C103" i="2"/>
  <c r="D103" i="2" s="1"/>
  <c r="C104" i="2"/>
  <c r="D104" i="2" s="1"/>
  <c r="C105" i="2"/>
  <c r="D105" i="2" s="1"/>
  <c r="C106" i="2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C220" i="2"/>
  <c r="D220" i="2" s="1"/>
  <c r="C221" i="2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C232" i="2"/>
  <c r="D232" i="2" s="1"/>
  <c r="C233" i="2"/>
  <c r="D233" i="2" s="1"/>
  <c r="C234" i="2"/>
  <c r="D234" i="2" s="1"/>
  <c r="C235" i="2"/>
  <c r="C236" i="2"/>
  <c r="D236" i="2" s="1"/>
  <c r="C237" i="2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C248" i="2"/>
  <c r="D248" i="2" s="1"/>
  <c r="C249" i="2"/>
  <c r="D249" i="2" s="1"/>
  <c r="C250" i="2"/>
  <c r="D250" i="2" s="1"/>
  <c r="C251" i="2"/>
  <c r="C252" i="2"/>
  <c r="D252" i="2" s="1"/>
  <c r="C253" i="2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C264" i="2"/>
  <c r="D264" i="2" s="1"/>
  <c r="C265" i="2"/>
  <c r="D265" i="2" s="1"/>
  <c r="C266" i="2"/>
  <c r="D266" i="2" s="1"/>
  <c r="C267" i="2"/>
  <c r="C268" i="2"/>
  <c r="D268" i="2" s="1"/>
  <c r="C269" i="2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C280" i="2"/>
  <c r="D280" i="2" s="1"/>
  <c r="C281" i="2"/>
  <c r="D281" i="2" s="1"/>
  <c r="C282" i="2"/>
  <c r="D282" i="2" s="1"/>
  <c r="C283" i="2"/>
  <c r="C284" i="2"/>
  <c r="D284" i="2" s="1"/>
  <c r="C285" i="2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C296" i="2"/>
  <c r="D296" i="2" s="1"/>
  <c r="C297" i="2"/>
  <c r="D297" i="2" s="1"/>
  <c r="C298" i="2"/>
  <c r="D298" i="2" s="1"/>
  <c r="C299" i="2"/>
  <c r="C300" i="2"/>
  <c r="D300" i="2" s="1"/>
  <c r="C301" i="2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C312" i="2"/>
  <c r="D312" i="2" s="1"/>
  <c r="C313" i="2"/>
  <c r="D313" i="2" s="1"/>
  <c r="C314" i="2"/>
  <c r="D314" i="2" s="1"/>
  <c r="C9" i="2"/>
  <c r="J36" i="2" l="1"/>
  <c r="J37" i="2"/>
  <c r="J44" i="2"/>
  <c r="J45" i="2"/>
  <c r="J52" i="2"/>
  <c r="J53" i="2"/>
  <c r="J100" i="2"/>
  <c r="J101" i="2"/>
  <c r="J108" i="2"/>
  <c r="J109" i="2"/>
  <c r="J116" i="2"/>
  <c r="J117" i="2"/>
  <c r="J132" i="2"/>
  <c r="J133" i="2"/>
  <c r="J140" i="2"/>
  <c r="J141" i="2"/>
  <c r="J148" i="2"/>
  <c r="J149" i="2"/>
  <c r="J156" i="2"/>
  <c r="J157" i="2"/>
  <c r="J164" i="2"/>
  <c r="J165" i="2"/>
  <c r="J172" i="2"/>
  <c r="J173" i="2"/>
  <c r="J188" i="2"/>
  <c r="J189" i="2"/>
  <c r="J196" i="2"/>
  <c r="J197" i="2"/>
  <c r="J204" i="2"/>
  <c r="J205" i="2"/>
  <c r="J212" i="2"/>
  <c r="J213" i="2"/>
  <c r="J220" i="2"/>
  <c r="J221" i="2"/>
  <c r="J228" i="2"/>
  <c r="J229" i="2"/>
  <c r="J236" i="2"/>
  <c r="J237" i="2"/>
  <c r="J244" i="2"/>
  <c r="J245" i="2"/>
  <c r="J252" i="2"/>
  <c r="J253" i="2"/>
  <c r="J260" i="2"/>
  <c r="J261" i="2"/>
  <c r="J268" i="2"/>
  <c r="J269" i="2"/>
  <c r="J276" i="2"/>
  <c r="J277" i="2"/>
  <c r="J284" i="2"/>
  <c r="J285" i="2"/>
  <c r="J292" i="2"/>
  <c r="J293" i="2"/>
  <c r="J300" i="2"/>
  <c r="J301" i="2"/>
  <c r="J308" i="2"/>
  <c r="J309" i="2"/>
  <c r="J297" i="2"/>
  <c r="J281" i="2"/>
  <c r="J265" i="2"/>
  <c r="J249" i="2"/>
  <c r="J233" i="2"/>
  <c r="J217" i="2"/>
  <c r="J201" i="2"/>
  <c r="J185" i="2"/>
  <c r="J169" i="2"/>
  <c r="J153" i="2"/>
  <c r="J137" i="2"/>
  <c r="J121" i="2"/>
  <c r="J105" i="2"/>
  <c r="J89" i="2"/>
  <c r="J73" i="2"/>
  <c r="J57" i="2"/>
  <c r="J41" i="2"/>
  <c r="J25" i="2"/>
  <c r="J305" i="2"/>
  <c r="J289" i="2"/>
  <c r="J273" i="2"/>
  <c r="J257" i="2"/>
  <c r="J241" i="2"/>
  <c r="J225" i="2"/>
  <c r="J209" i="2"/>
  <c r="J193" i="2"/>
  <c r="J177" i="2"/>
  <c r="J161" i="2"/>
  <c r="J145" i="2"/>
  <c r="J129" i="2"/>
  <c r="J113" i="2"/>
  <c r="J97" i="2"/>
  <c r="J81" i="2"/>
  <c r="J65" i="2"/>
  <c r="J49" i="2"/>
  <c r="J33" i="2"/>
  <c r="J17" i="2"/>
  <c r="I4" i="2" s="1"/>
  <c r="J12" i="2"/>
  <c r="J13" i="2"/>
  <c r="J20" i="2"/>
  <c r="J21" i="2"/>
  <c r="J28" i="2"/>
  <c r="J29" i="2"/>
  <c r="J60" i="2"/>
  <c r="J61" i="2"/>
  <c r="J68" i="2"/>
  <c r="J69" i="2"/>
  <c r="J76" i="2"/>
  <c r="J77" i="2"/>
  <c r="J84" i="2"/>
  <c r="J85" i="2"/>
  <c r="J92" i="2"/>
  <c r="J93" i="2"/>
  <c r="J124" i="2"/>
  <c r="J125" i="2"/>
  <c r="J180" i="2"/>
  <c r="J181" i="2"/>
  <c r="I3" i="2" l="1"/>
  <c r="I5" i="2"/>
</calcChain>
</file>

<file path=xl/sharedStrings.xml><?xml version="1.0" encoding="utf-8"?>
<sst xmlns="http://schemas.openxmlformats.org/spreadsheetml/2006/main" count="337" uniqueCount="183">
  <si>
    <t>Symbol</t>
  </si>
  <si>
    <t>Name</t>
  </si>
  <si>
    <t>I:RPGDP</t>
  </si>
  <si>
    <t xml:space="preserve">Real Potential Gross Domestic Product </t>
  </si>
  <si>
    <t>I:USRGDP</t>
  </si>
  <si>
    <t>US Real GDP</t>
  </si>
  <si>
    <t>I:USRGDPUQ</t>
  </si>
  <si>
    <t>US Real GDP Growth</t>
  </si>
  <si>
    <t>CALCULATED</t>
  </si>
  <si>
    <t>US Output Gap</t>
  </si>
  <si>
    <t>I:USGDP</t>
  </si>
  <si>
    <t>US GDP</t>
  </si>
  <si>
    <t>I:USMGDP</t>
  </si>
  <si>
    <t>US Monthly GDP</t>
  </si>
  <si>
    <t>I:USCBBBEY</t>
  </si>
  <si>
    <t>US Corporate BBB Effective Yield</t>
  </si>
  <si>
    <t>I:USCBBBBR</t>
  </si>
  <si>
    <t>US Corporate BBB Bond Risk Premium</t>
  </si>
  <si>
    <t>Real 10 Yr Treasury Rate</t>
  </si>
  <si>
    <t>I:10YTR</t>
  </si>
  <si>
    <t>10 Year Treasury Rate</t>
  </si>
  <si>
    <t>I:2YTR</t>
  </si>
  <si>
    <t>2 Year Treasury Rate</t>
  </si>
  <si>
    <t>I:3YTR</t>
  </si>
  <si>
    <t>3 Year Treasury Rate</t>
  </si>
  <si>
    <t>I:3MTRNK</t>
  </si>
  <si>
    <t>3 Month Treasury Rate</t>
  </si>
  <si>
    <t>I:M1MS</t>
  </si>
  <si>
    <t>M1 Money Stock</t>
  </si>
  <si>
    <t>I:VM1MSUS</t>
  </si>
  <si>
    <t>Velocity of M1 Money Stock in the US</t>
  </si>
  <si>
    <t>I:TWUSDIB</t>
  </si>
  <si>
    <t>Trade Weighted US Dollar Index: Broad</t>
  </si>
  <si>
    <t>I:USRPCE</t>
  </si>
  <si>
    <t>US Real Personal Consumption Expenditures</t>
  </si>
  <si>
    <t>I:USRDPI</t>
  </si>
  <si>
    <t>US Real Disposable Personal Income</t>
  </si>
  <si>
    <t>I:USCIPI</t>
  </si>
  <si>
    <t>US Change in Industrial Production</t>
  </si>
  <si>
    <t>I:USNHPUM</t>
  </si>
  <si>
    <t>US New Housing Permits</t>
  </si>
  <si>
    <t>I:USTNP</t>
  </si>
  <si>
    <t>US Total Nonfarm Payrolls</t>
  </si>
  <si>
    <t>I:USICUI</t>
  </si>
  <si>
    <t>I:USMAWH</t>
  </si>
  <si>
    <t>US Manufacturing Average Weekly Hours</t>
  </si>
  <si>
    <t>I:USPMI</t>
  </si>
  <si>
    <t>ISM Purchasing Managers Index</t>
  </si>
  <si>
    <t>I:SPECCDCI</t>
  </si>
  <si>
    <t>S&amp;P/Experian Consumer Credit Default Composite Index</t>
  </si>
  <si>
    <t>I:SP500CAP</t>
  </si>
  <si>
    <t>S&amp;P 500 Cyclically Adjusted Price-Earnings Ratio</t>
  </si>
  <si>
    <t>I:SP500D</t>
  </si>
  <si>
    <t>S&amp;P 500 Dividend</t>
  </si>
  <si>
    <t>I:SP500NM</t>
  </si>
  <si>
    <t>S&amp;P 500</t>
  </si>
  <si>
    <t>S&amp;P 500 Dividend Yield</t>
  </si>
  <si>
    <t>I:VIX</t>
  </si>
  <si>
    <t>VIX</t>
  </si>
  <si>
    <t>I:10Y3MTS</t>
  </si>
  <si>
    <t>10 Year-3 Month Treasury Spread</t>
  </si>
  <si>
    <t>I:TEDS</t>
  </si>
  <si>
    <t>TED Spread</t>
  </si>
  <si>
    <t>I:USIR</t>
  </si>
  <si>
    <t>US Inflation Rate</t>
  </si>
  <si>
    <t>Implied Risk Premium</t>
  </si>
  <si>
    <t>Implied Equity Premium 5yr Rolling</t>
  </si>
  <si>
    <t>Implied Equity Premium 5yr Difference</t>
  </si>
  <si>
    <t>Curvature of Yield Curive</t>
  </si>
  <si>
    <t>GZ Credit Spread</t>
  </si>
  <si>
    <t>CALCUALTED</t>
  </si>
  <si>
    <t>Excess Bond Premium</t>
  </si>
  <si>
    <t>Record Count</t>
  </si>
  <si>
    <t>Transformation</t>
  </si>
  <si>
    <t>3-month log diff</t>
  </si>
  <si>
    <t>Growth</t>
  </si>
  <si>
    <t>Equilibrium</t>
  </si>
  <si>
    <t>Recession</t>
  </si>
  <si>
    <t>DATE</t>
  </si>
  <si>
    <t>VALUE</t>
  </si>
  <si>
    <t>Date</t>
  </si>
  <si>
    <t>Weights</t>
  </si>
  <si>
    <t>Total</t>
  </si>
  <si>
    <t>Period</t>
  </si>
  <si>
    <t>Counts</t>
  </si>
  <si>
    <t>Peak</t>
  </si>
  <si>
    <t>Trough</t>
  </si>
  <si>
    <t>Contraction</t>
  </si>
  <si>
    <t>Expansion</t>
  </si>
  <si>
    <t>Cycle</t>
  </si>
  <si>
    <t>Quarterly dates</t>
  </si>
  <si>
    <t>Peak </t>
  </si>
  <si>
    <t>Previous trough </t>
  </si>
  <si>
    <t>Trough from </t>
  </si>
  <si>
    <t>Peak from </t>
  </si>
  <si>
    <t>are in parentheses</t>
  </si>
  <si>
    <t>to </t>
  </si>
  <si>
    <t>Previous </t>
  </si>
  <si>
    <t>this peak</t>
  </si>
  <si>
    <t>December 1854 (IV)</t>
  </si>
  <si>
    <t>--</t>
  </si>
  <si>
    <t>June 1857 (II)</t>
  </si>
  <si>
    <t>December 1858 (IV)</t>
  </si>
  <si>
    <t>October 1860(III)</t>
  </si>
  <si>
    <t>June 1861 (III)</t>
  </si>
  <si>
    <t>April 1865(I)</t>
  </si>
  <si>
    <t>December 1867 (I)</t>
  </si>
  <si>
    <t>June 1869(II)</t>
  </si>
  <si>
    <t>December 1870 (IV)</t>
  </si>
  <si>
    <t>October 1873(III)</t>
  </si>
  <si>
    <t>March 1879 (I)</t>
  </si>
  <si>
    <t>March 1882(I)</t>
  </si>
  <si>
    <t>May 1885 (II)</t>
  </si>
  <si>
    <t>March 1887(II)</t>
  </si>
  <si>
    <t>April 1888 (I)</t>
  </si>
  <si>
    <t>July 1890(III)</t>
  </si>
  <si>
    <t>May 1891 (II)</t>
  </si>
  <si>
    <t>January 1893(I)</t>
  </si>
  <si>
    <t>June 1894 (II)</t>
  </si>
  <si>
    <t>December 1895(IV)</t>
  </si>
  <si>
    <t>June 1897 (II)</t>
  </si>
  <si>
    <t>June 1899(III)</t>
  </si>
  <si>
    <t>December 1900 (IV)</t>
  </si>
  <si>
    <t>September 1902(IV)</t>
  </si>
  <si>
    <t>August 1904 (III)</t>
  </si>
  <si>
    <t>May 1907(II)</t>
  </si>
  <si>
    <t>June 1908 (II)</t>
  </si>
  <si>
    <t>January 1910(I)</t>
  </si>
  <si>
    <t>January 1912 (IV)</t>
  </si>
  <si>
    <t>January 1913(I)</t>
  </si>
  <si>
    <t>December 1914 (IV)</t>
  </si>
  <si>
    <t>August 1918(III)</t>
  </si>
  <si>
    <t>March 1919 (I)</t>
  </si>
  <si>
    <t>January 1920(I)</t>
  </si>
  <si>
    <t>July 1921 (III)</t>
  </si>
  <si>
    <t>May 1923(II)</t>
  </si>
  <si>
    <t>July 1924 (III)</t>
  </si>
  <si>
    <t>October 1926(III)</t>
  </si>
  <si>
    <t>November 1927 (IV)</t>
  </si>
  <si>
    <t>August 1929(III)</t>
  </si>
  <si>
    <t>March 1933 (I)</t>
  </si>
  <si>
    <t>May 1937(II)</t>
  </si>
  <si>
    <t>June 1938 (II)</t>
  </si>
  <si>
    <t>February 1945(I)</t>
  </si>
  <si>
    <t>October 1945 (IV)</t>
  </si>
  <si>
    <t>November 1948(IV)</t>
  </si>
  <si>
    <t>October 1949 (IV)</t>
  </si>
  <si>
    <t>July 1953(II)</t>
  </si>
  <si>
    <t>May 1954 (II)</t>
  </si>
  <si>
    <t>August 1957(III)</t>
  </si>
  <si>
    <t>April 1958 (II)</t>
  </si>
  <si>
    <t>April 1960(II)</t>
  </si>
  <si>
    <t>February 1961 (I)</t>
  </si>
  <si>
    <t>December 1969(IV)</t>
  </si>
  <si>
    <t>November 1970 (IV)</t>
  </si>
  <si>
    <t>November 1973(IV)</t>
  </si>
  <si>
    <t>March 1975 (I)</t>
  </si>
  <si>
    <t>January 1980(I)</t>
  </si>
  <si>
    <t>July 1980 (III)</t>
  </si>
  <si>
    <t>July 1981(III)</t>
  </si>
  <si>
    <t>November 1982 (IV)</t>
  </si>
  <si>
    <t>July 1990(III)</t>
  </si>
  <si>
    <t>March 1991(I)</t>
  </si>
  <si>
    <t>March 2001(I)</t>
  </si>
  <si>
    <t>November 2001 (IV)</t>
  </si>
  <si>
    <t>December 2007 (IV)</t>
  </si>
  <si>
    <t>June 2009 (II)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</si>
  <si>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</si>
  <si>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</si>
  <si>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</si>
  <si>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</si>
  <si>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</si>
  <si>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</si>
  <si>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</si>
  <si>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</si>
  <si>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</si>
  <si>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</si>
  <si>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</si>
  <si>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</si>
  <si>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Label</t>
  </si>
  <si>
    <t>LAST DAY</t>
  </si>
  <si>
    <t>To Peak</t>
  </si>
  <si>
    <t>US Initial Jobless Claims 4 - week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</si>
</sst>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\-yy;@"/>
    <numFmt numFmtId="165" formatCode="0.0000%"/>
    <numFmt numFmtId="166" formatCode="m/d/yy;@"/>
    <numFmt numFmtId="167" formatCode="yyyy\-mm\-dd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0"/>
      <color rgb="FF000000"/>
      <name val="Tahoma"/>
      <family val="2"/>
    </font>
    <font>
      <i/>
      <sz val="10"/>
      <color rgb="FF000000"/>
      <name val="Segoe UI"/>
      <family val="2"/>
    </font>
    <font>
      <sz val="10"/>
      <color rgb="FF000000"/>
      <name val="Tahoma"/>
      <family val="2"/>
    </font>
    <font>
      <sz val="10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0" fillId="0" borderId="0" xfId="1" applyNumberFormat="1" applyFont="1"/>
    <xf numFmtId="166" fontId="0" fillId="0" borderId="0" xfId="0" applyNumberFormat="1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right"/>
    </xf>
    <xf numFmtId="1" fontId="0" fillId="0" borderId="0" xfId="0" applyNumberFormat="1" applyFont="1" applyFill="1" applyBorder="1" applyAlignment="1" applyProtection="1"/>
    <xf numFmtId="167" fontId="0" fillId="0" borderId="0" xfId="0" applyNumberFormat="1" applyFont="1" applyFill="1" applyBorder="1" applyAlignment="1" applyProtection="1"/>
    <xf numFmtId="0" fontId="5" fillId="0" borderId="0" xfId="2" applyFont="1" applyAlignment="1">
      <alignment horizontal="center" vertical="top" wrapText="1"/>
    </xf>
    <xf numFmtId="0" fontId="4" fillId="0" borderId="0" xfId="2"/>
    <xf numFmtId="0" fontId="6" fillId="0" borderId="0" xfId="2" applyFont="1" applyAlignment="1">
      <alignment horizontal="center" vertical="top" wrapText="1"/>
    </xf>
    <xf numFmtId="0" fontId="4" fillId="0" borderId="0" xfId="2" applyAlignment="1">
      <alignment vertical="top"/>
    </xf>
    <xf numFmtId="0" fontId="7" fillId="0" borderId="0" xfId="2" applyFont="1" applyAlignment="1">
      <alignment vertical="top"/>
    </xf>
    <xf numFmtId="0" fontId="7" fillId="0" borderId="0" xfId="2" applyFont="1" applyAlignment="1">
      <alignment horizontal="center" vertical="top"/>
    </xf>
    <xf numFmtId="1" fontId="4" fillId="0" borderId="0" xfId="2" applyNumberFormat="1"/>
    <xf numFmtId="0" fontId="8" fillId="0" borderId="0" xfId="2" applyFont="1" applyAlignment="1">
      <alignment vertical="top"/>
    </xf>
    <xf numFmtId="14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5" fillId="0" borderId="0" xfId="2" applyFont="1" applyAlignment="1">
      <alignment horizontal="center" vertical="top" wrapText="1"/>
    </xf>
    <xf numFmtId="0" fontId="6" fillId="0" borderId="0" xfId="2" applyFont="1" applyAlignment="1">
      <alignment horizontal="center" vertical="top" wrapText="1"/>
    </xf>
  </cellXfs>
  <cellStyles count="3">
    <cellStyle name="Normal" xfId="0" builtinId="0"/>
    <cellStyle name="Normal 2" xfId="2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GDP Rate</a:t>
            </a:r>
            <a:r>
              <a:rPr lang="es-AR" baseline="0"/>
              <a:t> of Change</a:t>
            </a:r>
            <a:endParaRPr lang="es-A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Calcs!$H$10:$H$309</c:f>
              <c:numCache>
                <c:formatCode>m/d/yy;@</c:formatCode>
                <c:ptCount val="300"/>
                <c:pt idx="0">
                  <c:v>33328</c:v>
                </c:pt>
                <c:pt idx="1">
                  <c:v>33419</c:v>
                </c:pt>
                <c:pt idx="2">
                  <c:v>33511</c:v>
                </c:pt>
                <c:pt idx="3">
                  <c:v>33419</c:v>
                </c:pt>
                <c:pt idx="4">
                  <c:v>33511</c:v>
                </c:pt>
                <c:pt idx="5">
                  <c:v>33603</c:v>
                </c:pt>
                <c:pt idx="6">
                  <c:v>33511</c:v>
                </c:pt>
                <c:pt idx="7">
                  <c:v>33603</c:v>
                </c:pt>
                <c:pt idx="8">
                  <c:v>33694</c:v>
                </c:pt>
                <c:pt idx="9">
                  <c:v>33603</c:v>
                </c:pt>
                <c:pt idx="10">
                  <c:v>33694</c:v>
                </c:pt>
                <c:pt idx="11">
                  <c:v>33785</c:v>
                </c:pt>
                <c:pt idx="12">
                  <c:v>33694</c:v>
                </c:pt>
                <c:pt idx="13">
                  <c:v>33785</c:v>
                </c:pt>
                <c:pt idx="14">
                  <c:v>33877</c:v>
                </c:pt>
                <c:pt idx="15">
                  <c:v>33785</c:v>
                </c:pt>
                <c:pt idx="16">
                  <c:v>33877</c:v>
                </c:pt>
                <c:pt idx="17">
                  <c:v>33969</c:v>
                </c:pt>
                <c:pt idx="18">
                  <c:v>33877</c:v>
                </c:pt>
                <c:pt idx="19">
                  <c:v>33969</c:v>
                </c:pt>
                <c:pt idx="20">
                  <c:v>34059</c:v>
                </c:pt>
                <c:pt idx="21">
                  <c:v>33969</c:v>
                </c:pt>
                <c:pt idx="22">
                  <c:v>34059</c:v>
                </c:pt>
                <c:pt idx="23">
                  <c:v>34150</c:v>
                </c:pt>
                <c:pt idx="24">
                  <c:v>34059</c:v>
                </c:pt>
                <c:pt idx="25">
                  <c:v>34150</c:v>
                </c:pt>
                <c:pt idx="26">
                  <c:v>34242</c:v>
                </c:pt>
                <c:pt idx="27">
                  <c:v>34150</c:v>
                </c:pt>
                <c:pt idx="28">
                  <c:v>34242</c:v>
                </c:pt>
                <c:pt idx="29">
                  <c:v>34334</c:v>
                </c:pt>
                <c:pt idx="30">
                  <c:v>34242</c:v>
                </c:pt>
                <c:pt idx="31">
                  <c:v>34334</c:v>
                </c:pt>
                <c:pt idx="32">
                  <c:v>34424</c:v>
                </c:pt>
                <c:pt idx="33">
                  <c:v>34334</c:v>
                </c:pt>
                <c:pt idx="34">
                  <c:v>34424</c:v>
                </c:pt>
                <c:pt idx="35">
                  <c:v>34515</c:v>
                </c:pt>
                <c:pt idx="36">
                  <c:v>34424</c:v>
                </c:pt>
                <c:pt idx="37">
                  <c:v>34515</c:v>
                </c:pt>
                <c:pt idx="38">
                  <c:v>34607</c:v>
                </c:pt>
                <c:pt idx="39">
                  <c:v>34515</c:v>
                </c:pt>
                <c:pt idx="40">
                  <c:v>34607</c:v>
                </c:pt>
                <c:pt idx="41">
                  <c:v>34699</c:v>
                </c:pt>
                <c:pt idx="42">
                  <c:v>34607</c:v>
                </c:pt>
                <c:pt idx="43">
                  <c:v>34699</c:v>
                </c:pt>
                <c:pt idx="44">
                  <c:v>34789</c:v>
                </c:pt>
                <c:pt idx="45">
                  <c:v>34699</c:v>
                </c:pt>
                <c:pt idx="46">
                  <c:v>34789</c:v>
                </c:pt>
                <c:pt idx="47">
                  <c:v>34880</c:v>
                </c:pt>
                <c:pt idx="48">
                  <c:v>34789</c:v>
                </c:pt>
                <c:pt idx="49">
                  <c:v>34880</c:v>
                </c:pt>
                <c:pt idx="50">
                  <c:v>34972</c:v>
                </c:pt>
                <c:pt idx="51">
                  <c:v>34880</c:v>
                </c:pt>
                <c:pt idx="52">
                  <c:v>34972</c:v>
                </c:pt>
                <c:pt idx="53">
                  <c:v>35064</c:v>
                </c:pt>
                <c:pt idx="54">
                  <c:v>34972</c:v>
                </c:pt>
                <c:pt idx="55">
                  <c:v>35064</c:v>
                </c:pt>
                <c:pt idx="56">
                  <c:v>35155</c:v>
                </c:pt>
                <c:pt idx="57">
                  <c:v>35064</c:v>
                </c:pt>
                <c:pt idx="58">
                  <c:v>35155</c:v>
                </c:pt>
                <c:pt idx="59">
                  <c:v>35246</c:v>
                </c:pt>
                <c:pt idx="60">
                  <c:v>35155</c:v>
                </c:pt>
                <c:pt idx="61">
                  <c:v>35246</c:v>
                </c:pt>
                <c:pt idx="62">
                  <c:v>35338</c:v>
                </c:pt>
                <c:pt idx="63">
                  <c:v>35246</c:v>
                </c:pt>
                <c:pt idx="64">
                  <c:v>35338</c:v>
                </c:pt>
                <c:pt idx="65">
                  <c:v>35430</c:v>
                </c:pt>
                <c:pt idx="66">
                  <c:v>35338</c:v>
                </c:pt>
                <c:pt idx="67">
                  <c:v>35430</c:v>
                </c:pt>
                <c:pt idx="68">
                  <c:v>35520</c:v>
                </c:pt>
                <c:pt idx="69">
                  <c:v>35430</c:v>
                </c:pt>
                <c:pt idx="70">
                  <c:v>35520</c:v>
                </c:pt>
                <c:pt idx="71">
                  <c:v>35611</c:v>
                </c:pt>
                <c:pt idx="72">
                  <c:v>35520</c:v>
                </c:pt>
                <c:pt idx="73">
                  <c:v>35611</c:v>
                </c:pt>
                <c:pt idx="74">
                  <c:v>35703</c:v>
                </c:pt>
                <c:pt idx="75">
                  <c:v>35611</c:v>
                </c:pt>
                <c:pt idx="76">
                  <c:v>35703</c:v>
                </c:pt>
                <c:pt idx="77">
                  <c:v>35795</c:v>
                </c:pt>
                <c:pt idx="78">
                  <c:v>35703</c:v>
                </c:pt>
                <c:pt idx="79">
                  <c:v>35795</c:v>
                </c:pt>
                <c:pt idx="80">
                  <c:v>35885</c:v>
                </c:pt>
                <c:pt idx="81">
                  <c:v>35795</c:v>
                </c:pt>
                <c:pt idx="82">
                  <c:v>35885</c:v>
                </c:pt>
                <c:pt idx="83">
                  <c:v>35976</c:v>
                </c:pt>
                <c:pt idx="84">
                  <c:v>35885</c:v>
                </c:pt>
                <c:pt idx="85">
                  <c:v>35976</c:v>
                </c:pt>
                <c:pt idx="86">
                  <c:v>36068</c:v>
                </c:pt>
                <c:pt idx="87">
                  <c:v>35976</c:v>
                </c:pt>
                <c:pt idx="88">
                  <c:v>36068</c:v>
                </c:pt>
                <c:pt idx="89">
                  <c:v>36160</c:v>
                </c:pt>
                <c:pt idx="90">
                  <c:v>36068</c:v>
                </c:pt>
                <c:pt idx="91">
                  <c:v>36160</c:v>
                </c:pt>
                <c:pt idx="92">
                  <c:v>36250</c:v>
                </c:pt>
                <c:pt idx="93">
                  <c:v>36160</c:v>
                </c:pt>
                <c:pt idx="94">
                  <c:v>36250</c:v>
                </c:pt>
                <c:pt idx="95">
                  <c:v>36341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36341</c:v>
                </c:pt>
                <c:pt idx="100">
                  <c:v>36433</c:v>
                </c:pt>
                <c:pt idx="101">
                  <c:v>36525</c:v>
                </c:pt>
                <c:pt idx="102">
                  <c:v>36433</c:v>
                </c:pt>
                <c:pt idx="103">
                  <c:v>36525</c:v>
                </c:pt>
                <c:pt idx="104">
                  <c:v>36616</c:v>
                </c:pt>
                <c:pt idx="105">
                  <c:v>36525</c:v>
                </c:pt>
                <c:pt idx="106">
                  <c:v>36616</c:v>
                </c:pt>
                <c:pt idx="107">
                  <c:v>36707</c:v>
                </c:pt>
                <c:pt idx="108">
                  <c:v>36616</c:v>
                </c:pt>
                <c:pt idx="109">
                  <c:v>36707</c:v>
                </c:pt>
                <c:pt idx="110">
                  <c:v>36799</c:v>
                </c:pt>
                <c:pt idx="111">
                  <c:v>36707</c:v>
                </c:pt>
                <c:pt idx="112">
                  <c:v>36799</c:v>
                </c:pt>
                <c:pt idx="113">
                  <c:v>36891</c:v>
                </c:pt>
                <c:pt idx="114">
                  <c:v>36799</c:v>
                </c:pt>
                <c:pt idx="115">
                  <c:v>36891</c:v>
                </c:pt>
                <c:pt idx="116">
                  <c:v>36981</c:v>
                </c:pt>
                <c:pt idx="117">
                  <c:v>36891</c:v>
                </c:pt>
                <c:pt idx="118">
                  <c:v>36981</c:v>
                </c:pt>
                <c:pt idx="119">
                  <c:v>37072</c:v>
                </c:pt>
                <c:pt idx="120">
                  <c:v>36981</c:v>
                </c:pt>
                <c:pt idx="121">
                  <c:v>37072</c:v>
                </c:pt>
                <c:pt idx="122">
                  <c:v>37164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37256</c:v>
                </c:pt>
                <c:pt idx="130">
                  <c:v>37346</c:v>
                </c:pt>
                <c:pt idx="131">
                  <c:v>37437</c:v>
                </c:pt>
                <c:pt idx="132">
                  <c:v>37346</c:v>
                </c:pt>
                <c:pt idx="133">
                  <c:v>37437</c:v>
                </c:pt>
                <c:pt idx="134">
                  <c:v>37529</c:v>
                </c:pt>
                <c:pt idx="135">
                  <c:v>37437</c:v>
                </c:pt>
                <c:pt idx="136">
                  <c:v>37529</c:v>
                </c:pt>
                <c:pt idx="137">
                  <c:v>37621</c:v>
                </c:pt>
                <c:pt idx="138">
                  <c:v>37529</c:v>
                </c:pt>
                <c:pt idx="139">
                  <c:v>37621</c:v>
                </c:pt>
                <c:pt idx="140">
                  <c:v>37711</c:v>
                </c:pt>
                <c:pt idx="141">
                  <c:v>37621</c:v>
                </c:pt>
                <c:pt idx="142">
                  <c:v>37711</c:v>
                </c:pt>
                <c:pt idx="143">
                  <c:v>37802</c:v>
                </c:pt>
                <c:pt idx="144">
                  <c:v>37711</c:v>
                </c:pt>
                <c:pt idx="145">
                  <c:v>37802</c:v>
                </c:pt>
                <c:pt idx="146">
                  <c:v>37894</c:v>
                </c:pt>
                <c:pt idx="147">
                  <c:v>37802</c:v>
                </c:pt>
                <c:pt idx="148">
                  <c:v>37894</c:v>
                </c:pt>
                <c:pt idx="149">
                  <c:v>37986</c:v>
                </c:pt>
                <c:pt idx="150">
                  <c:v>37894</c:v>
                </c:pt>
                <c:pt idx="151">
                  <c:v>37986</c:v>
                </c:pt>
                <c:pt idx="152">
                  <c:v>38077</c:v>
                </c:pt>
                <c:pt idx="153">
                  <c:v>37986</c:v>
                </c:pt>
                <c:pt idx="154">
                  <c:v>38077</c:v>
                </c:pt>
                <c:pt idx="155">
                  <c:v>38168</c:v>
                </c:pt>
                <c:pt idx="156">
                  <c:v>38077</c:v>
                </c:pt>
                <c:pt idx="157">
                  <c:v>38168</c:v>
                </c:pt>
                <c:pt idx="158">
                  <c:v>38260</c:v>
                </c:pt>
                <c:pt idx="159">
                  <c:v>38168</c:v>
                </c:pt>
                <c:pt idx="160">
                  <c:v>38260</c:v>
                </c:pt>
                <c:pt idx="161">
                  <c:v>38352</c:v>
                </c:pt>
                <c:pt idx="162">
                  <c:v>38260</c:v>
                </c:pt>
                <c:pt idx="163">
                  <c:v>38352</c:v>
                </c:pt>
                <c:pt idx="164">
                  <c:v>38442</c:v>
                </c:pt>
                <c:pt idx="165">
                  <c:v>38352</c:v>
                </c:pt>
                <c:pt idx="166">
                  <c:v>38442</c:v>
                </c:pt>
                <c:pt idx="167">
                  <c:v>38533</c:v>
                </c:pt>
                <c:pt idx="168">
                  <c:v>38442</c:v>
                </c:pt>
                <c:pt idx="169">
                  <c:v>38533</c:v>
                </c:pt>
                <c:pt idx="170">
                  <c:v>38625</c:v>
                </c:pt>
                <c:pt idx="171">
                  <c:v>38533</c:v>
                </c:pt>
                <c:pt idx="172">
                  <c:v>38625</c:v>
                </c:pt>
                <c:pt idx="173">
                  <c:v>38717</c:v>
                </c:pt>
                <c:pt idx="174">
                  <c:v>38625</c:v>
                </c:pt>
                <c:pt idx="175">
                  <c:v>38717</c:v>
                </c:pt>
                <c:pt idx="176">
                  <c:v>38807</c:v>
                </c:pt>
                <c:pt idx="177">
                  <c:v>38717</c:v>
                </c:pt>
                <c:pt idx="178">
                  <c:v>38807</c:v>
                </c:pt>
                <c:pt idx="179">
                  <c:v>38898</c:v>
                </c:pt>
                <c:pt idx="180">
                  <c:v>38807</c:v>
                </c:pt>
                <c:pt idx="181">
                  <c:v>38898</c:v>
                </c:pt>
                <c:pt idx="182">
                  <c:v>38990</c:v>
                </c:pt>
                <c:pt idx="183">
                  <c:v>38898</c:v>
                </c:pt>
                <c:pt idx="184">
                  <c:v>38990</c:v>
                </c:pt>
                <c:pt idx="185">
                  <c:v>39082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39082</c:v>
                </c:pt>
                <c:pt idx="190">
                  <c:v>39172</c:v>
                </c:pt>
                <c:pt idx="191">
                  <c:v>39263</c:v>
                </c:pt>
                <c:pt idx="192">
                  <c:v>39172</c:v>
                </c:pt>
                <c:pt idx="193">
                  <c:v>39263</c:v>
                </c:pt>
                <c:pt idx="194">
                  <c:v>39355</c:v>
                </c:pt>
                <c:pt idx="195">
                  <c:v>39263</c:v>
                </c:pt>
                <c:pt idx="196">
                  <c:v>39355</c:v>
                </c:pt>
                <c:pt idx="197">
                  <c:v>39447</c:v>
                </c:pt>
                <c:pt idx="198">
                  <c:v>39355</c:v>
                </c:pt>
                <c:pt idx="199">
                  <c:v>39447</c:v>
                </c:pt>
                <c:pt idx="200">
                  <c:v>39538</c:v>
                </c:pt>
                <c:pt idx="201">
                  <c:v>39447</c:v>
                </c:pt>
                <c:pt idx="202">
                  <c:v>39538</c:v>
                </c:pt>
                <c:pt idx="203">
                  <c:v>39629</c:v>
                </c:pt>
                <c:pt idx="204">
                  <c:v>39538</c:v>
                </c:pt>
                <c:pt idx="205">
                  <c:v>39629</c:v>
                </c:pt>
                <c:pt idx="206">
                  <c:v>39721</c:v>
                </c:pt>
                <c:pt idx="207">
                  <c:v>39629</c:v>
                </c:pt>
                <c:pt idx="208">
                  <c:v>39721</c:v>
                </c:pt>
                <c:pt idx="209">
                  <c:v>39813</c:v>
                </c:pt>
                <c:pt idx="210">
                  <c:v>39721</c:v>
                </c:pt>
                <c:pt idx="211">
                  <c:v>39813</c:v>
                </c:pt>
                <c:pt idx="212">
                  <c:v>39903</c:v>
                </c:pt>
                <c:pt idx="213">
                  <c:v>39813</c:v>
                </c:pt>
                <c:pt idx="214">
                  <c:v>39903</c:v>
                </c:pt>
                <c:pt idx="215">
                  <c:v>39994</c:v>
                </c:pt>
                <c:pt idx="216">
                  <c:v>39903</c:v>
                </c:pt>
                <c:pt idx="217">
                  <c:v>39994</c:v>
                </c:pt>
                <c:pt idx="218">
                  <c:v>40086</c:v>
                </c:pt>
                <c:pt idx="219">
                  <c:v>39994</c:v>
                </c:pt>
                <c:pt idx="220">
                  <c:v>40086</c:v>
                </c:pt>
                <c:pt idx="221">
                  <c:v>40178</c:v>
                </c:pt>
                <c:pt idx="222">
                  <c:v>40086</c:v>
                </c:pt>
                <c:pt idx="223">
                  <c:v>40178</c:v>
                </c:pt>
                <c:pt idx="224">
                  <c:v>40268</c:v>
                </c:pt>
                <c:pt idx="225">
                  <c:v>40178</c:v>
                </c:pt>
                <c:pt idx="226">
                  <c:v>40268</c:v>
                </c:pt>
                <c:pt idx="227">
                  <c:v>40359</c:v>
                </c:pt>
                <c:pt idx="228">
                  <c:v>40268</c:v>
                </c:pt>
                <c:pt idx="229">
                  <c:v>40359</c:v>
                </c:pt>
                <c:pt idx="230">
                  <c:v>40451</c:v>
                </c:pt>
                <c:pt idx="231">
                  <c:v>40359</c:v>
                </c:pt>
                <c:pt idx="232">
                  <c:v>40451</c:v>
                </c:pt>
                <c:pt idx="233">
                  <c:v>40543</c:v>
                </c:pt>
                <c:pt idx="234">
                  <c:v>40451</c:v>
                </c:pt>
                <c:pt idx="235">
                  <c:v>40543</c:v>
                </c:pt>
                <c:pt idx="236">
                  <c:v>40633</c:v>
                </c:pt>
                <c:pt idx="237">
                  <c:v>40543</c:v>
                </c:pt>
                <c:pt idx="238">
                  <c:v>40633</c:v>
                </c:pt>
                <c:pt idx="239">
                  <c:v>40724</c:v>
                </c:pt>
                <c:pt idx="240">
                  <c:v>40633</c:v>
                </c:pt>
                <c:pt idx="241">
                  <c:v>40724</c:v>
                </c:pt>
                <c:pt idx="242">
                  <c:v>40816</c:v>
                </c:pt>
                <c:pt idx="243">
                  <c:v>40724</c:v>
                </c:pt>
                <c:pt idx="244">
                  <c:v>40816</c:v>
                </c:pt>
                <c:pt idx="245">
                  <c:v>40908</c:v>
                </c:pt>
                <c:pt idx="246">
                  <c:v>40816</c:v>
                </c:pt>
                <c:pt idx="247">
                  <c:v>40908</c:v>
                </c:pt>
                <c:pt idx="248">
                  <c:v>40999</c:v>
                </c:pt>
                <c:pt idx="249">
                  <c:v>40908</c:v>
                </c:pt>
                <c:pt idx="250">
                  <c:v>40999</c:v>
                </c:pt>
                <c:pt idx="251">
                  <c:v>41090</c:v>
                </c:pt>
                <c:pt idx="252">
                  <c:v>40999</c:v>
                </c:pt>
                <c:pt idx="253">
                  <c:v>41090</c:v>
                </c:pt>
                <c:pt idx="254">
                  <c:v>41182</c:v>
                </c:pt>
                <c:pt idx="255">
                  <c:v>41090</c:v>
                </c:pt>
                <c:pt idx="256">
                  <c:v>41182</c:v>
                </c:pt>
                <c:pt idx="257">
                  <c:v>41274</c:v>
                </c:pt>
                <c:pt idx="258">
                  <c:v>41182</c:v>
                </c:pt>
                <c:pt idx="259">
                  <c:v>41274</c:v>
                </c:pt>
                <c:pt idx="260">
                  <c:v>41364</c:v>
                </c:pt>
                <c:pt idx="261">
                  <c:v>41274</c:v>
                </c:pt>
                <c:pt idx="262">
                  <c:v>41364</c:v>
                </c:pt>
                <c:pt idx="263">
                  <c:v>41455</c:v>
                </c:pt>
                <c:pt idx="264">
                  <c:v>41364</c:v>
                </c:pt>
                <c:pt idx="265">
                  <c:v>41455</c:v>
                </c:pt>
                <c:pt idx="266">
                  <c:v>41547</c:v>
                </c:pt>
                <c:pt idx="267">
                  <c:v>41455</c:v>
                </c:pt>
                <c:pt idx="268">
                  <c:v>41547</c:v>
                </c:pt>
                <c:pt idx="269">
                  <c:v>41639</c:v>
                </c:pt>
                <c:pt idx="270">
                  <c:v>41547</c:v>
                </c:pt>
                <c:pt idx="271">
                  <c:v>41639</c:v>
                </c:pt>
                <c:pt idx="272">
                  <c:v>41729</c:v>
                </c:pt>
                <c:pt idx="273">
                  <c:v>41639</c:v>
                </c:pt>
                <c:pt idx="274">
                  <c:v>41729</c:v>
                </c:pt>
                <c:pt idx="275">
                  <c:v>41820</c:v>
                </c:pt>
                <c:pt idx="276">
                  <c:v>41729</c:v>
                </c:pt>
                <c:pt idx="277">
                  <c:v>41820</c:v>
                </c:pt>
                <c:pt idx="278">
                  <c:v>41912</c:v>
                </c:pt>
                <c:pt idx="279">
                  <c:v>41820</c:v>
                </c:pt>
                <c:pt idx="280">
                  <c:v>41912</c:v>
                </c:pt>
                <c:pt idx="281">
                  <c:v>42004</c:v>
                </c:pt>
                <c:pt idx="282">
                  <c:v>41912</c:v>
                </c:pt>
                <c:pt idx="283">
                  <c:v>42004</c:v>
                </c:pt>
                <c:pt idx="284">
                  <c:v>42094</c:v>
                </c:pt>
                <c:pt idx="285">
                  <c:v>42004</c:v>
                </c:pt>
                <c:pt idx="286">
                  <c:v>42094</c:v>
                </c:pt>
                <c:pt idx="287">
                  <c:v>42185</c:v>
                </c:pt>
                <c:pt idx="288">
                  <c:v>42094</c:v>
                </c:pt>
                <c:pt idx="289">
                  <c:v>42185</c:v>
                </c:pt>
                <c:pt idx="290">
                  <c:v>42277</c:v>
                </c:pt>
                <c:pt idx="291">
                  <c:v>42185</c:v>
                </c:pt>
                <c:pt idx="292">
                  <c:v>42277</c:v>
                </c:pt>
                <c:pt idx="293">
                  <c:v>42369</c:v>
                </c:pt>
                <c:pt idx="294">
                  <c:v>42277</c:v>
                </c:pt>
                <c:pt idx="295">
                  <c:v>42369</c:v>
                </c:pt>
                <c:pt idx="296">
                  <c:v>42460</c:v>
                </c:pt>
                <c:pt idx="297">
                  <c:v>42369</c:v>
                </c:pt>
                <c:pt idx="298">
                  <c:v>42460</c:v>
                </c:pt>
                <c:pt idx="299">
                  <c:v>42551</c:v>
                </c:pt>
              </c:numCache>
            </c:numRef>
          </c:cat>
          <c:val>
            <c:numRef>
              <c:f>Calcs!$I$10:$I$309</c:f>
              <c:numCache>
                <c:formatCode>00,000%</c:formatCode>
                <c:ptCount val="300"/>
                <c:pt idx="0">
                  <c:v>5.246293560008608E-3</c:v>
                </c:pt>
                <c:pt idx="1">
                  <c:v>1.4649292308708706E-2</c:v>
                </c:pt>
                <c:pt idx="2">
                  <c:v>1.2175271827592926E-2</c:v>
                </c:pt>
                <c:pt idx="3">
                  <c:v>1.4649292308708706E-2</c:v>
                </c:pt>
                <c:pt idx="4">
                  <c:v>1.2175271827592926E-2</c:v>
                </c:pt>
                <c:pt idx="5">
                  <c:v>9.7935160169817514E-3</c:v>
                </c:pt>
                <c:pt idx="6">
                  <c:v>1.2175271827592926E-2</c:v>
                </c:pt>
                <c:pt idx="7">
                  <c:v>9.7935160169817514E-3</c:v>
                </c:pt>
                <c:pt idx="8">
                  <c:v>1.6164222126670236E-2</c:v>
                </c:pt>
                <c:pt idx="9">
                  <c:v>9.7935160169817514E-3</c:v>
                </c:pt>
                <c:pt idx="10">
                  <c:v>1.6164222126670236E-2</c:v>
                </c:pt>
                <c:pt idx="11">
                  <c:v>1.7474297893681046E-2</c:v>
                </c:pt>
                <c:pt idx="12">
                  <c:v>1.6164222126670236E-2</c:v>
                </c:pt>
                <c:pt idx="13">
                  <c:v>1.7474297893681046E-2</c:v>
                </c:pt>
                <c:pt idx="14">
                  <c:v>1.4509495864331701E-2</c:v>
                </c:pt>
                <c:pt idx="15">
                  <c:v>1.7474297893681046E-2</c:v>
                </c:pt>
                <c:pt idx="16">
                  <c:v>1.4509495864331701E-2</c:v>
                </c:pt>
                <c:pt idx="17">
                  <c:v>1.6867835724588165E-2</c:v>
                </c:pt>
                <c:pt idx="18">
                  <c:v>1.4509495864331701E-2</c:v>
                </c:pt>
                <c:pt idx="19">
                  <c:v>1.6867835724588165E-2</c:v>
                </c:pt>
                <c:pt idx="20">
                  <c:v>7.5549450549450281E-3</c:v>
                </c:pt>
                <c:pt idx="21">
                  <c:v>1.6867835724588165E-2</c:v>
                </c:pt>
                <c:pt idx="22">
                  <c:v>7.5549450549450281E-3</c:v>
                </c:pt>
                <c:pt idx="23">
                  <c:v>1.2062475919504489E-2</c:v>
                </c:pt>
                <c:pt idx="24">
                  <c:v>7.5549450549450281E-3</c:v>
                </c:pt>
                <c:pt idx="25">
                  <c:v>1.2062475919504489E-2</c:v>
                </c:pt>
                <c:pt idx="26">
                  <c:v>1.0923040880871593E-2</c:v>
                </c:pt>
                <c:pt idx="27">
                  <c:v>1.2062475919504489E-2</c:v>
                </c:pt>
                <c:pt idx="28">
                  <c:v>1.0923040880871593E-2</c:v>
                </c:pt>
                <c:pt idx="29">
                  <c:v>1.8626343385185873E-2</c:v>
                </c:pt>
                <c:pt idx="30">
                  <c:v>1.0923040880871593E-2</c:v>
                </c:pt>
                <c:pt idx="31">
                  <c:v>1.8626343385185873E-2</c:v>
                </c:pt>
                <c:pt idx="32">
                  <c:v>1.4716755772949508E-2</c:v>
                </c:pt>
                <c:pt idx="33">
                  <c:v>1.8626343385185873E-2</c:v>
                </c:pt>
                <c:pt idx="34">
                  <c:v>1.4716755772949508E-2</c:v>
                </c:pt>
                <c:pt idx="35">
                  <c:v>1.8707173184983716E-2</c:v>
                </c:pt>
                <c:pt idx="36">
                  <c:v>1.4716755772949508E-2</c:v>
                </c:pt>
                <c:pt idx="37">
                  <c:v>1.8707173184983716E-2</c:v>
                </c:pt>
                <c:pt idx="38">
                  <c:v>1.1348317697873478E-2</c:v>
                </c:pt>
                <c:pt idx="39">
                  <c:v>1.8707173184983716E-2</c:v>
                </c:pt>
                <c:pt idx="40">
                  <c:v>1.1348317697873478E-2</c:v>
                </c:pt>
                <c:pt idx="41">
                  <c:v>1.691987541313611E-2</c:v>
                </c:pt>
                <c:pt idx="42">
                  <c:v>1.1348317697873478E-2</c:v>
                </c:pt>
                <c:pt idx="43">
                  <c:v>1.691987541313611E-2</c:v>
                </c:pt>
                <c:pt idx="44">
                  <c:v>9.1751708641512053E-3</c:v>
                </c:pt>
                <c:pt idx="45">
                  <c:v>1.691987541313611E-2</c:v>
                </c:pt>
                <c:pt idx="46">
                  <c:v>9.1751708641512053E-3</c:v>
                </c:pt>
                <c:pt idx="47">
                  <c:v>7.8989569665883774E-3</c:v>
                </c:pt>
                <c:pt idx="48">
                  <c:v>9.1751708641512053E-3</c:v>
                </c:pt>
                <c:pt idx="49">
                  <c:v>7.8989569665883774E-3</c:v>
                </c:pt>
                <c:pt idx="50">
                  <c:v>1.3359807492537623E-2</c:v>
                </c:pt>
                <c:pt idx="51">
                  <c:v>7.8989569665883774E-3</c:v>
                </c:pt>
                <c:pt idx="52">
                  <c:v>1.3359807492537623E-2</c:v>
                </c:pt>
                <c:pt idx="53">
                  <c:v>1.2067735028871818E-2</c:v>
                </c:pt>
                <c:pt idx="54">
                  <c:v>1.3359807492537623E-2</c:v>
                </c:pt>
                <c:pt idx="55">
                  <c:v>1.2067735028871818E-2</c:v>
                </c:pt>
                <c:pt idx="56">
                  <c:v>1.2000769280082091E-2</c:v>
                </c:pt>
                <c:pt idx="57">
                  <c:v>1.2067735028871818E-2</c:v>
                </c:pt>
                <c:pt idx="58">
                  <c:v>1.2000769280082091E-2</c:v>
                </c:pt>
                <c:pt idx="59">
                  <c:v>2.1335090142022839E-2</c:v>
                </c:pt>
                <c:pt idx="60">
                  <c:v>1.2000769280082091E-2</c:v>
                </c:pt>
                <c:pt idx="61">
                  <c:v>2.1335090142022839E-2</c:v>
                </c:pt>
                <c:pt idx="62">
                  <c:v>1.2094523351733555E-2</c:v>
                </c:pt>
                <c:pt idx="63">
                  <c:v>2.1335090142022839E-2</c:v>
                </c:pt>
                <c:pt idx="64">
                  <c:v>1.2094523351733555E-2</c:v>
                </c:pt>
                <c:pt idx="65">
                  <c:v>1.570045348694693E-2</c:v>
                </c:pt>
                <c:pt idx="66">
                  <c:v>1.2094523351733555E-2</c:v>
                </c:pt>
                <c:pt idx="67">
                  <c:v>1.570045348694693E-2</c:v>
                </c:pt>
                <c:pt idx="68">
                  <c:v>1.3876989537956685E-2</c:v>
                </c:pt>
                <c:pt idx="69">
                  <c:v>1.570045348694693E-2</c:v>
                </c:pt>
                <c:pt idx="70">
                  <c:v>1.3876989537956685E-2</c:v>
                </c:pt>
                <c:pt idx="71">
                  <c:v>1.7828876114304837E-2</c:v>
                </c:pt>
                <c:pt idx="72">
                  <c:v>1.3876989537956685E-2</c:v>
                </c:pt>
                <c:pt idx="73">
                  <c:v>1.7828876114304837E-2</c:v>
                </c:pt>
                <c:pt idx="74">
                  <c:v>1.6358937779908489E-2</c:v>
                </c:pt>
                <c:pt idx="75">
                  <c:v>1.7828876114304837E-2</c:v>
                </c:pt>
                <c:pt idx="76">
                  <c:v>1.6358937779908489E-2</c:v>
                </c:pt>
                <c:pt idx="77">
                  <c:v>1.1102418371338407E-2</c:v>
                </c:pt>
                <c:pt idx="78">
                  <c:v>1.6358937779908489E-2</c:v>
                </c:pt>
                <c:pt idx="79">
                  <c:v>1.1102418371338407E-2</c:v>
                </c:pt>
                <c:pt idx="80">
                  <c:v>1.1538067658136475E-2</c:v>
                </c:pt>
                <c:pt idx="81">
                  <c:v>1.1102418371338407E-2</c:v>
                </c:pt>
                <c:pt idx="82">
                  <c:v>1.1538067658136475E-2</c:v>
                </c:pt>
                <c:pt idx="83">
                  <c:v>1.1811422207723465E-2</c:v>
                </c:pt>
                <c:pt idx="84">
                  <c:v>1.1538067658136475E-2</c:v>
                </c:pt>
                <c:pt idx="85">
                  <c:v>1.1811422207723465E-2</c:v>
                </c:pt>
                <c:pt idx="86">
                  <c:v>1.6876605111899146E-2</c:v>
                </c:pt>
                <c:pt idx="87">
                  <c:v>1.1811422207723465E-2</c:v>
                </c:pt>
                <c:pt idx="88">
                  <c:v>1.6876605111899146E-2</c:v>
                </c:pt>
                <c:pt idx="89">
                  <c:v>1.9592193735308516E-2</c:v>
                </c:pt>
                <c:pt idx="90">
                  <c:v>1.6876605111899146E-2</c:v>
                </c:pt>
                <c:pt idx="91">
                  <c:v>1.9592193735308516E-2</c:v>
                </c:pt>
                <c:pt idx="92">
                  <c:v>1.3017789549309988E-2</c:v>
                </c:pt>
                <c:pt idx="93">
                  <c:v>1.9592193735308516E-2</c:v>
                </c:pt>
                <c:pt idx="94">
                  <c:v>1.3017789549309988E-2</c:v>
                </c:pt>
                <c:pt idx="95">
                  <c:v>1.1633199606228439E-2</c:v>
                </c:pt>
                <c:pt idx="96">
                  <c:v>1.3017789549309988E-2</c:v>
                </c:pt>
                <c:pt idx="97">
                  <c:v>1.1633199606228439E-2</c:v>
                </c:pt>
                <c:pt idx="98">
                  <c:v>1.6249869205817724E-2</c:v>
                </c:pt>
                <c:pt idx="99">
                  <c:v>1.1633199606228439E-2</c:v>
                </c:pt>
                <c:pt idx="100">
                  <c:v>1.6249869205817724E-2</c:v>
                </c:pt>
                <c:pt idx="101">
                  <c:v>2.2013323311677047E-2</c:v>
                </c:pt>
                <c:pt idx="102">
                  <c:v>1.6249869205817724E-2</c:v>
                </c:pt>
                <c:pt idx="103">
                  <c:v>2.2013323311677047E-2</c:v>
                </c:pt>
                <c:pt idx="104">
                  <c:v>1.0568098246038327E-2</c:v>
                </c:pt>
                <c:pt idx="105">
                  <c:v>2.2013323311677047E-2</c:v>
                </c:pt>
                <c:pt idx="106">
                  <c:v>1.0568098246038327E-2</c:v>
                </c:pt>
                <c:pt idx="107">
                  <c:v>2.4653573920845329E-2</c:v>
                </c:pt>
                <c:pt idx="108">
                  <c:v>1.0568098246038327E-2</c:v>
                </c:pt>
                <c:pt idx="109">
                  <c:v>2.4653573920845329E-2</c:v>
                </c:pt>
                <c:pt idx="110">
                  <c:v>7.6958251850987036E-3</c:v>
                </c:pt>
                <c:pt idx="111">
                  <c:v>2.4653573920845329E-2</c:v>
                </c:pt>
                <c:pt idx="112">
                  <c:v>7.6958251850987036E-3</c:v>
                </c:pt>
                <c:pt idx="113">
                  <c:v>1.1093517678181675E-2</c:v>
                </c:pt>
                <c:pt idx="114">
                  <c:v>7.6958251850987036E-3</c:v>
                </c:pt>
                <c:pt idx="115">
                  <c:v>1.1093517678181675E-2</c:v>
                </c:pt>
                <c:pt idx="116">
                  <c:v>3.4185422495536244E-3</c:v>
                </c:pt>
                <c:pt idx="117">
                  <c:v>1.1093517678181675E-2</c:v>
                </c:pt>
                <c:pt idx="118">
                  <c:v>3.4185422495536244E-3</c:v>
                </c:pt>
                <c:pt idx="119">
                  <c:v>1.2399958127539801E-2</c:v>
                </c:pt>
                <c:pt idx="120">
                  <c:v>3.4185422495536244E-3</c:v>
                </c:pt>
                <c:pt idx="121">
                  <c:v>1.2399958127539801E-2</c:v>
                </c:pt>
                <c:pt idx="122">
                  <c:v>1.0339900736955343E-4</c:v>
                </c:pt>
                <c:pt idx="123">
                  <c:v>1.2399958127539801E-2</c:v>
                </c:pt>
                <c:pt idx="124">
                  <c:v>1.0339900736955343E-4</c:v>
                </c:pt>
                <c:pt idx="125">
                  <c:v>5.8085436345693964E-3</c:v>
                </c:pt>
                <c:pt idx="126">
                  <c:v>1.0339900736955343E-4</c:v>
                </c:pt>
                <c:pt idx="127">
                  <c:v>5.8085436345693964E-3</c:v>
                </c:pt>
                <c:pt idx="128">
                  <c:v>1.2437741209011977E-2</c:v>
                </c:pt>
                <c:pt idx="129">
                  <c:v>5.8085436345693964E-3</c:v>
                </c:pt>
                <c:pt idx="130">
                  <c:v>1.2437741209011977E-2</c:v>
                </c:pt>
                <c:pt idx="131">
                  <c:v>9.2667798862882123E-3</c:v>
                </c:pt>
                <c:pt idx="132">
                  <c:v>1.2437741209011977E-2</c:v>
                </c:pt>
                <c:pt idx="133">
                  <c:v>9.2667798862882123E-3</c:v>
                </c:pt>
                <c:pt idx="134">
                  <c:v>9.3554523173720039E-3</c:v>
                </c:pt>
                <c:pt idx="135">
                  <c:v>9.2667798862882123E-3</c:v>
                </c:pt>
                <c:pt idx="136">
                  <c:v>9.3554523173720039E-3</c:v>
                </c:pt>
                <c:pt idx="137">
                  <c:v>6.0432541156645314E-3</c:v>
                </c:pt>
                <c:pt idx="138">
                  <c:v>9.3554523173720039E-3</c:v>
                </c:pt>
                <c:pt idx="139">
                  <c:v>6.0432541156645314E-3</c:v>
                </c:pt>
                <c:pt idx="140">
                  <c:v>1.1374484410742181E-2</c:v>
                </c:pt>
                <c:pt idx="141">
                  <c:v>6.0432541156645314E-3</c:v>
                </c:pt>
                <c:pt idx="142">
                  <c:v>1.1374484410742181E-2</c:v>
                </c:pt>
                <c:pt idx="143">
                  <c:v>1.2519924132465388E-2</c:v>
                </c:pt>
                <c:pt idx="144">
                  <c:v>1.1374484410742181E-2</c:v>
                </c:pt>
                <c:pt idx="145">
                  <c:v>1.2519924132465388E-2</c:v>
                </c:pt>
                <c:pt idx="146">
                  <c:v>2.2373292761219687E-2</c:v>
                </c:pt>
                <c:pt idx="147">
                  <c:v>1.2519924132465388E-2</c:v>
                </c:pt>
                <c:pt idx="148">
                  <c:v>2.2373292761219687E-2</c:v>
                </c:pt>
                <c:pt idx="149">
                  <c:v>1.6490180729628046E-2</c:v>
                </c:pt>
                <c:pt idx="150">
                  <c:v>2.2373292761219687E-2</c:v>
                </c:pt>
                <c:pt idx="151">
                  <c:v>1.6490180729628046E-2</c:v>
                </c:pt>
                <c:pt idx="152">
                  <c:v>1.4521697921603183E-2</c:v>
                </c:pt>
                <c:pt idx="153">
                  <c:v>1.6490180729628046E-2</c:v>
                </c:pt>
                <c:pt idx="154">
                  <c:v>1.4521697921603183E-2</c:v>
                </c:pt>
                <c:pt idx="155">
                  <c:v>1.6098895599079066E-2</c:v>
                </c:pt>
                <c:pt idx="156">
                  <c:v>1.4521697921603183E-2</c:v>
                </c:pt>
                <c:pt idx="157">
                  <c:v>1.6098895599079066E-2</c:v>
                </c:pt>
                <c:pt idx="158">
                  <c:v>1.5293808593429326E-2</c:v>
                </c:pt>
                <c:pt idx="159">
                  <c:v>1.6098895599079066E-2</c:v>
                </c:pt>
                <c:pt idx="160">
                  <c:v>1.5293808593429326E-2</c:v>
                </c:pt>
                <c:pt idx="161">
                  <c:v>1.5726448733394349E-2</c:v>
                </c:pt>
                <c:pt idx="162">
                  <c:v>1.5293808593429326E-2</c:v>
                </c:pt>
                <c:pt idx="163">
                  <c:v>1.5726448733394349E-2</c:v>
                </c:pt>
                <c:pt idx="164">
                  <c:v>2.0020378596105726E-2</c:v>
                </c:pt>
                <c:pt idx="165">
                  <c:v>1.5726448733394349E-2</c:v>
                </c:pt>
                <c:pt idx="166">
                  <c:v>2.0020378596105726E-2</c:v>
                </c:pt>
                <c:pt idx="167">
                  <c:v>1.2517851986545647E-2</c:v>
                </c:pt>
                <c:pt idx="168">
                  <c:v>2.0020378596105726E-2</c:v>
                </c:pt>
                <c:pt idx="169">
                  <c:v>1.2517851986545647E-2</c:v>
                </c:pt>
                <c:pt idx="170">
                  <c:v>1.7827826207598152E-2</c:v>
                </c:pt>
                <c:pt idx="171">
                  <c:v>1.2517851986545647E-2</c:v>
                </c:pt>
                <c:pt idx="172">
                  <c:v>1.7827826207598152E-2</c:v>
                </c:pt>
                <c:pt idx="173">
                  <c:v>1.334302633771034E-2</c:v>
                </c:pt>
                <c:pt idx="174">
                  <c:v>1.7827826207598152E-2</c:v>
                </c:pt>
                <c:pt idx="175">
                  <c:v>1.334302633771034E-2</c:v>
                </c:pt>
                <c:pt idx="176">
                  <c:v>1.9975189812877492E-2</c:v>
                </c:pt>
                <c:pt idx="177">
                  <c:v>1.334302633771034E-2</c:v>
                </c:pt>
                <c:pt idx="178">
                  <c:v>1.9975189812877492E-2</c:v>
                </c:pt>
                <c:pt idx="179">
                  <c:v>1.1055836001436115E-2</c:v>
                </c:pt>
                <c:pt idx="180">
                  <c:v>1.9975189812877492E-2</c:v>
                </c:pt>
                <c:pt idx="181">
                  <c:v>1.1055836001436115E-2</c:v>
                </c:pt>
                <c:pt idx="182">
                  <c:v>7.8769257525470593E-3</c:v>
                </c:pt>
                <c:pt idx="183">
                  <c:v>1.1055836001436115E-2</c:v>
                </c:pt>
                <c:pt idx="184">
                  <c:v>7.8769257525470593E-3</c:v>
                </c:pt>
                <c:pt idx="185">
                  <c:v>1.1352769888916869E-2</c:v>
                </c:pt>
                <c:pt idx="186">
                  <c:v>7.8769257525470593E-3</c:v>
                </c:pt>
                <c:pt idx="187">
                  <c:v>1.1352769888916869E-2</c:v>
                </c:pt>
                <c:pt idx="188">
                  <c:v>1.1858044702269144E-2</c:v>
                </c:pt>
                <c:pt idx="189">
                  <c:v>1.1352769888916869E-2</c:v>
                </c:pt>
                <c:pt idx="190">
                  <c:v>1.1858044702269144E-2</c:v>
                </c:pt>
                <c:pt idx="191">
                  <c:v>1.328583874321998E-2</c:v>
                </c:pt>
                <c:pt idx="192">
                  <c:v>1.1858044702269144E-2</c:v>
                </c:pt>
                <c:pt idx="193">
                  <c:v>1.328583874321998E-2</c:v>
                </c:pt>
                <c:pt idx="194">
                  <c:v>1.0220283865957525E-2</c:v>
                </c:pt>
                <c:pt idx="195">
                  <c:v>1.328583874321998E-2</c:v>
                </c:pt>
                <c:pt idx="196">
                  <c:v>1.0220283865957525E-2</c:v>
                </c:pt>
                <c:pt idx="197">
                  <c:v>7.9342745560992967E-3</c:v>
                </c:pt>
                <c:pt idx="198">
                  <c:v>1.0220283865957525E-2</c:v>
                </c:pt>
                <c:pt idx="199">
                  <c:v>7.9342745560992967E-3</c:v>
                </c:pt>
                <c:pt idx="200">
                  <c:v>-1.1508106746201952E-3</c:v>
                </c:pt>
                <c:pt idx="201">
                  <c:v>7.9342745560992967E-3</c:v>
                </c:pt>
                <c:pt idx="202">
                  <c:v>-1.1508106746201952E-3</c:v>
                </c:pt>
                <c:pt idx="203">
                  <c:v>9.8579258814868176E-3</c:v>
                </c:pt>
                <c:pt idx="204">
                  <c:v>-1.1508106746201952E-3</c:v>
                </c:pt>
                <c:pt idx="205">
                  <c:v>9.8579258814868176E-3</c:v>
                </c:pt>
                <c:pt idx="206">
                  <c:v>2.0252480928912853E-3</c:v>
                </c:pt>
                <c:pt idx="207">
                  <c:v>9.8579258814868176E-3</c:v>
                </c:pt>
                <c:pt idx="208">
                  <c:v>2.0252480928912853E-3</c:v>
                </c:pt>
                <c:pt idx="209">
                  <c:v>-1.9746681937613642E-2</c:v>
                </c:pt>
                <c:pt idx="210">
                  <c:v>2.0252480928912853E-3</c:v>
                </c:pt>
                <c:pt idx="211">
                  <c:v>-1.9746681937613642E-2</c:v>
                </c:pt>
                <c:pt idx="212">
                  <c:v>-1.140901312036513E-2</c:v>
                </c:pt>
                <c:pt idx="213">
                  <c:v>-1.9746681937613642E-2</c:v>
                </c:pt>
                <c:pt idx="214">
                  <c:v>-1.140901312036513E-2</c:v>
                </c:pt>
                <c:pt idx="215">
                  <c:v>-3.0242145732380932E-3</c:v>
                </c:pt>
                <c:pt idx="216">
                  <c:v>-1.140901312036513E-2</c:v>
                </c:pt>
                <c:pt idx="217">
                  <c:v>-3.0242145732380932E-3</c:v>
                </c:pt>
                <c:pt idx="218">
                  <c:v>3.0473348023765112E-3</c:v>
                </c:pt>
                <c:pt idx="219">
                  <c:v>-3.0242145732380932E-3</c:v>
                </c:pt>
                <c:pt idx="220">
                  <c:v>3.0473348023765112E-3</c:v>
                </c:pt>
                <c:pt idx="221">
                  <c:v>1.2680668237845971E-2</c:v>
                </c:pt>
                <c:pt idx="222">
                  <c:v>3.0473348023765112E-3</c:v>
                </c:pt>
                <c:pt idx="223">
                  <c:v>1.2680668237845971E-2</c:v>
                </c:pt>
                <c:pt idx="224">
                  <c:v>7.8673669035114191E-3</c:v>
                </c:pt>
                <c:pt idx="225">
                  <c:v>1.2680668237845971E-2</c:v>
                </c:pt>
                <c:pt idx="226">
                  <c:v>7.8673669035114191E-3</c:v>
                </c:pt>
                <c:pt idx="227">
                  <c:v>1.4133818310616997E-2</c:v>
                </c:pt>
                <c:pt idx="228">
                  <c:v>7.8673669035114191E-3</c:v>
                </c:pt>
                <c:pt idx="229">
                  <c:v>1.4133818310616997E-2</c:v>
                </c:pt>
                <c:pt idx="230">
                  <c:v>1.1357683059522117E-2</c:v>
                </c:pt>
                <c:pt idx="231">
                  <c:v>1.4133818310616997E-2</c:v>
                </c:pt>
                <c:pt idx="232">
                  <c:v>1.1357683059522117E-2</c:v>
                </c:pt>
                <c:pt idx="233">
                  <c:v>1.1455932844989691E-2</c:v>
                </c:pt>
                <c:pt idx="234">
                  <c:v>1.1357683059522117E-2</c:v>
                </c:pt>
                <c:pt idx="235">
                  <c:v>1.1455932844989691E-2</c:v>
                </c:pt>
                <c:pt idx="236">
                  <c:v>5.3840396055204742E-4</c:v>
                </c:pt>
                <c:pt idx="237">
                  <c:v>1.1455932844989691E-2</c:v>
                </c:pt>
                <c:pt idx="238">
                  <c:v>5.3840396055204742E-4</c:v>
                </c:pt>
                <c:pt idx="239">
                  <c:v>1.4601270474590589E-2</c:v>
                </c:pt>
                <c:pt idx="240">
                  <c:v>5.3840396055204742E-4</c:v>
                </c:pt>
                <c:pt idx="241">
                  <c:v>1.4601270474590589E-2</c:v>
                </c:pt>
                <c:pt idx="242">
                  <c:v>8.1625261142623806E-3</c:v>
                </c:pt>
                <c:pt idx="243">
                  <c:v>1.4601270474590589E-2</c:v>
                </c:pt>
                <c:pt idx="244">
                  <c:v>8.1625261142623806E-3</c:v>
                </c:pt>
                <c:pt idx="245">
                  <c:v>1.2715643063815563E-2</c:v>
                </c:pt>
                <c:pt idx="246">
                  <c:v>8.1625261142623806E-3</c:v>
                </c:pt>
                <c:pt idx="247">
                  <c:v>1.2715643063815563E-2</c:v>
                </c:pt>
                <c:pt idx="248">
                  <c:v>1.1947824875041979E-2</c:v>
                </c:pt>
                <c:pt idx="249">
                  <c:v>1.2715643063815563E-2</c:v>
                </c:pt>
                <c:pt idx="250">
                  <c:v>1.1947824875041979E-2</c:v>
                </c:pt>
                <c:pt idx="251">
                  <c:v>9.2651137167505393E-3</c:v>
                </c:pt>
                <c:pt idx="252">
                  <c:v>1.1947824875041979E-2</c:v>
                </c:pt>
                <c:pt idx="253">
                  <c:v>9.2651137167505393E-3</c:v>
                </c:pt>
                <c:pt idx="254">
                  <c:v>6.5749074240628591E-3</c:v>
                </c:pt>
                <c:pt idx="255">
                  <c:v>9.2651137167505393E-3</c:v>
                </c:pt>
                <c:pt idx="256">
                  <c:v>6.5749074240628591E-3</c:v>
                </c:pt>
                <c:pt idx="257">
                  <c:v>4.2765853868953485E-3</c:v>
                </c:pt>
                <c:pt idx="258">
                  <c:v>6.5749074240628591E-3</c:v>
                </c:pt>
                <c:pt idx="259">
                  <c:v>4.2765853868953485E-3</c:v>
                </c:pt>
                <c:pt idx="260">
                  <c:v>1.092819055917249E-2</c:v>
                </c:pt>
                <c:pt idx="261">
                  <c:v>4.2765853868953485E-3</c:v>
                </c:pt>
                <c:pt idx="262">
                  <c:v>1.092819055917249E-2</c:v>
                </c:pt>
                <c:pt idx="263">
                  <c:v>4.0059725408791991E-3</c:v>
                </c:pt>
                <c:pt idx="264">
                  <c:v>1.092819055917249E-2</c:v>
                </c:pt>
                <c:pt idx="265">
                  <c:v>4.0059725408791991E-3</c:v>
                </c:pt>
                <c:pt idx="266">
                  <c:v>1.2568464579781446E-2</c:v>
                </c:pt>
                <c:pt idx="267">
                  <c:v>4.0059725408791991E-3</c:v>
                </c:pt>
                <c:pt idx="268">
                  <c:v>1.2568464579781446E-2</c:v>
                </c:pt>
                <c:pt idx="269">
                  <c:v>1.4961819299911028E-2</c:v>
                </c:pt>
                <c:pt idx="270">
                  <c:v>1.2568464579781446E-2</c:v>
                </c:pt>
                <c:pt idx="271">
                  <c:v>1.4961819299911028E-2</c:v>
                </c:pt>
                <c:pt idx="272">
                  <c:v>1.4882440484944581E-3</c:v>
                </c:pt>
                <c:pt idx="273">
                  <c:v>1.4961819299911028E-2</c:v>
                </c:pt>
                <c:pt idx="274">
                  <c:v>1.4882440484944581E-3</c:v>
                </c:pt>
                <c:pt idx="275">
                  <c:v>1.5294974508375914E-2</c:v>
                </c:pt>
                <c:pt idx="276">
                  <c:v>1.4882440484944581E-3</c:v>
                </c:pt>
                <c:pt idx="277">
                  <c:v>1.5294974508375914E-2</c:v>
                </c:pt>
                <c:pt idx="278">
                  <c:v>1.6418290368861888E-2</c:v>
                </c:pt>
                <c:pt idx="279">
                  <c:v>1.5294974508375914E-2</c:v>
                </c:pt>
                <c:pt idx="280">
                  <c:v>1.6418290368861888E-2</c:v>
                </c:pt>
                <c:pt idx="281">
                  <c:v>6.9894247953827815E-3</c:v>
                </c:pt>
                <c:pt idx="282">
                  <c:v>1.6418290368861888E-2</c:v>
                </c:pt>
                <c:pt idx="283">
                  <c:v>6.9894247953827815E-3</c:v>
                </c:pt>
                <c:pt idx="284">
                  <c:v>5.1661184024598406E-3</c:v>
                </c:pt>
                <c:pt idx="285">
                  <c:v>6.9894247953827815E-3</c:v>
                </c:pt>
                <c:pt idx="286">
                  <c:v>5.1661184024598406E-3</c:v>
                </c:pt>
                <c:pt idx="287">
                  <c:v>1.207292111833369E-2</c:v>
                </c:pt>
                <c:pt idx="288">
                  <c:v>5.1661184024598406E-3</c:v>
                </c:pt>
                <c:pt idx="289">
                  <c:v>1.207292111833369E-2</c:v>
                </c:pt>
                <c:pt idx="290">
                  <c:v>7.9785313057343377E-3</c:v>
                </c:pt>
                <c:pt idx="291">
                  <c:v>1.207292111833369E-2</c:v>
                </c:pt>
                <c:pt idx="292">
                  <c:v>7.9785313057343377E-3</c:v>
                </c:pt>
                <c:pt idx="293">
                  <c:v>4.4592903720117594E-3</c:v>
                </c:pt>
                <c:pt idx="294">
                  <c:v>7.9785313057343377E-3</c:v>
                </c:pt>
                <c:pt idx="295">
                  <c:v>4.4592903720117594E-3</c:v>
                </c:pt>
                <c:pt idx="296">
                  <c:v>3.2267269574379753E-3</c:v>
                </c:pt>
                <c:pt idx="297">
                  <c:v>4.4592903720117594E-3</c:v>
                </c:pt>
                <c:pt idx="298">
                  <c:v>3.2267269574379753E-3</c:v>
                </c:pt>
                <c:pt idx="299">
                  <c:v>8.5331699632418267E-3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955648"/>
        <c:axId val="72397184"/>
      </c:lineChart>
      <c:dateAx>
        <c:axId val="422955648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crossAx val="72397184"/>
        <c:crosses val="autoZero"/>
        <c:auto val="1"/>
        <c:lblOffset val="100"/>
        <c:baseTimeUnit val="days"/>
      </c:dateAx>
      <c:valAx>
        <c:axId val="72397184"/>
        <c:scaling>
          <c:orientation val="minMax"/>
        </c:scaling>
        <c:delete val="0"/>
        <c:axPos val="l"/>
        <c:majorGridlines/>
        <c:title>
          <c:overlay val="0"/>
        </c:title>
        <c:numFmt formatCode="00,000%" sourceLinked="1"/>
        <c:majorTickMark val="none"/>
        <c:minorTickMark val="none"/>
        <c:tickLblPos val="nextTo"/>
        <c:crossAx val="42295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4"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</xdr:row>
          <xdr:rowOff>28575</xdr:rowOff>
        </xdr:from>
        <xdr:to>
          <xdr:col>9</xdr:col>
          <xdr:colOff>714375</xdr:colOff>
          <xdr:row>3</xdr:row>
          <xdr:rowOff>133350</xdr:rowOff>
        </xdr:to>
        <xdr:sp macro="" textlink="">
          <xdr:nvSpPr>
            <xdr:cNvPr id="7169" name="CommandButton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C4:S55"/>
  <sheetViews>
    <sheetView topLeftCell="A3" workbookViewId="0">
      <selection activeCell="E4" sqref="E4:F4"/>
    </sheetView>
  </sheetViews>
  <sheetFormatPr baseColWidth="10" defaultColWidth="10.28515625" defaultRowHeight="15.75" x14ac:dyDescent="0.25"/>
  <cols>
    <col min="1" max="2" width="10.28515625" style="12"/>
    <col min="3" max="3" width="16.5703125" style="12" customWidth="1"/>
    <col min="4" max="4" width="20" style="12" customWidth="1"/>
    <col min="5" max="16384" width="10.28515625" style="12"/>
  </cols>
  <sheetData>
    <row r="4" spans="3:19" ht="25.5" x14ac:dyDescent="0.25">
      <c r="C4" s="11" t="s">
        <v>85</v>
      </c>
      <c r="D4" s="11" t="s">
        <v>86</v>
      </c>
      <c r="E4" s="11" t="s">
        <v>87</v>
      </c>
      <c r="F4" s="11" t="s">
        <v>88</v>
      </c>
      <c r="G4" s="23" t="s">
        <v>89</v>
      </c>
      <c r="H4" s="23"/>
    </row>
    <row r="5" spans="3:19" ht="28.5" x14ac:dyDescent="0.25">
      <c r="C5" s="24" t="s">
        <v>90</v>
      </c>
      <c r="D5" s="24"/>
      <c r="E5" s="13" t="s">
        <v>91</v>
      </c>
      <c r="F5" s="13" t="s">
        <v>92</v>
      </c>
      <c r="G5" s="13" t="s">
        <v>93</v>
      </c>
      <c r="H5" s="13" t="s">
        <v>94</v>
      </c>
    </row>
    <row r="6" spans="3:19" x14ac:dyDescent="0.25">
      <c r="C6" s="24" t="s">
        <v>95</v>
      </c>
      <c r="D6" s="24"/>
      <c r="E6" s="13" t="s">
        <v>96</v>
      </c>
      <c r="F6" s="13" t="s">
        <v>96</v>
      </c>
      <c r="G6" s="13" t="s">
        <v>97</v>
      </c>
      <c r="H6" s="13" t="s">
        <v>97</v>
      </c>
    </row>
    <row r="7" spans="3:19" x14ac:dyDescent="0.25">
      <c r="C7" s="24"/>
      <c r="D7" s="24"/>
      <c r="E7" s="13" t="s">
        <v>86</v>
      </c>
      <c r="F7" s="13" t="s">
        <v>98</v>
      </c>
      <c r="G7" s="13" t="s">
        <v>86</v>
      </c>
      <c r="H7" s="13" t="s">
        <v>85</v>
      </c>
    </row>
    <row r="8" spans="3:19" x14ac:dyDescent="0.25">
      <c r="C8" s="14"/>
      <c r="D8" s="15" t="s">
        <v>99</v>
      </c>
      <c r="E8" s="16" t="s">
        <v>100</v>
      </c>
      <c r="F8" s="16" t="s">
        <v>100</v>
      </c>
      <c r="G8" s="16" t="s">
        <v>100</v>
      </c>
      <c r="H8" s="16" t="s">
        <v>100</v>
      </c>
      <c r="L8" s="17"/>
      <c r="O8" s="12">
        <f t="shared" ref="O8" si="0">FIND(" ",D8)</f>
        <v>9</v>
      </c>
      <c r="P8" s="12" t="str">
        <f t="shared" ref="P8" si="1">LEFT(D8,O8-1)</f>
        <v>December</v>
      </c>
      <c r="Q8" s="17">
        <f t="shared" ref="Q8:Q41" si="2">VLOOKUP(P8,$K$44:$L$55,2,FALSE)</f>
        <v>12</v>
      </c>
      <c r="R8" s="12">
        <f t="shared" ref="R8" si="3">VALUE(MID(D8,O8+1,4))</f>
        <v>1854</v>
      </c>
      <c r="S8" s="12">
        <f t="shared" ref="S8" si="4">12*(R8-1800)+Q8</f>
        <v>660</v>
      </c>
    </row>
    <row r="9" spans="3:19" x14ac:dyDescent="0.25">
      <c r="C9" s="15" t="s">
        <v>101</v>
      </c>
      <c r="D9" s="15" t="s">
        <v>102</v>
      </c>
      <c r="E9" s="16">
        <v>18</v>
      </c>
      <c r="F9" s="16">
        <v>30</v>
      </c>
      <c r="G9" s="16">
        <v>48</v>
      </c>
      <c r="H9" s="16" t="s">
        <v>100</v>
      </c>
      <c r="J9" s="12">
        <f>FIND(" ",C9)</f>
        <v>5</v>
      </c>
      <c r="K9" s="12" t="str">
        <f>LEFT(C9,J9-1)</f>
        <v>June</v>
      </c>
      <c r="L9" s="17">
        <f t="shared" ref="L9:L41" si="5">VLOOKUP(K9,$K$44:$L$55,2,FALSE)</f>
        <v>6</v>
      </c>
      <c r="M9" s="12">
        <f>VALUE(MID(C9,J9+1,4))</f>
        <v>1857</v>
      </c>
      <c r="N9" s="12">
        <f>12*(M9-1800)+L9</f>
        <v>690</v>
      </c>
      <c r="O9" s="12">
        <f>FIND(" ",D9)</f>
        <v>9</v>
      </c>
      <c r="P9" s="12" t="str">
        <f>LEFT(D9,O9-1)</f>
        <v>December</v>
      </c>
      <c r="Q9" s="17">
        <f t="shared" si="2"/>
        <v>12</v>
      </c>
      <c r="R9" s="12">
        <f>VALUE(MID(D9,O9+1,4))</f>
        <v>1858</v>
      </c>
      <c r="S9" s="12">
        <f>12*(R9-1800)+Q9</f>
        <v>708</v>
      </c>
    </row>
    <row r="10" spans="3:19" x14ac:dyDescent="0.25">
      <c r="C10" s="18" t="s">
        <v>103</v>
      </c>
      <c r="D10" s="18" t="s">
        <v>104</v>
      </c>
      <c r="E10" s="16">
        <v>8</v>
      </c>
      <c r="F10" s="16">
        <v>22</v>
      </c>
      <c r="G10" s="16">
        <v>30</v>
      </c>
      <c r="H10" s="16">
        <v>40</v>
      </c>
      <c r="J10" s="12">
        <f t="shared" ref="J10:J41" si="6">FIND(" ",C10)</f>
        <v>8</v>
      </c>
      <c r="K10" s="12" t="str">
        <f t="shared" ref="K10:K41" si="7">LEFT(C10,J10-1)</f>
        <v>October</v>
      </c>
      <c r="L10" s="17">
        <f t="shared" si="5"/>
        <v>10</v>
      </c>
      <c r="M10" s="12">
        <f t="shared" ref="M10:M41" si="8">VALUE(MID(C10,J10+1,4))</f>
        <v>1860</v>
      </c>
      <c r="N10" s="12">
        <f t="shared" ref="N10:N41" si="9">12*(M10-1800)+L10</f>
        <v>730</v>
      </c>
      <c r="O10" s="12">
        <f t="shared" ref="O10:O41" si="10">FIND(" ",D10)</f>
        <v>5</v>
      </c>
      <c r="P10" s="12" t="str">
        <f t="shared" ref="P10:P41" si="11">LEFT(D10,O10-1)</f>
        <v>June</v>
      </c>
      <c r="Q10" s="17">
        <f t="shared" si="2"/>
        <v>6</v>
      </c>
      <c r="R10" s="12">
        <f t="shared" ref="R10:R41" si="12">VALUE(MID(D10,O10+1,4))</f>
        <v>1861</v>
      </c>
      <c r="S10" s="12">
        <f t="shared" ref="S10:S41" si="13">12*(R10-1800)+Q10</f>
        <v>738</v>
      </c>
    </row>
    <row r="11" spans="3:19" x14ac:dyDescent="0.25">
      <c r="C11" s="18" t="s">
        <v>105</v>
      </c>
      <c r="D11" s="18" t="s">
        <v>106</v>
      </c>
      <c r="E11" s="16">
        <v>32</v>
      </c>
      <c r="F11" s="16">
        <v>46</v>
      </c>
      <c r="G11" s="16">
        <v>78</v>
      </c>
      <c r="H11" s="16">
        <v>54</v>
      </c>
      <c r="J11" s="12">
        <f t="shared" si="6"/>
        <v>6</v>
      </c>
      <c r="K11" s="12" t="str">
        <f t="shared" si="7"/>
        <v>April</v>
      </c>
      <c r="L11" s="17">
        <f t="shared" si="5"/>
        <v>4</v>
      </c>
      <c r="M11" s="12">
        <f t="shared" si="8"/>
        <v>1865</v>
      </c>
      <c r="N11" s="12">
        <f t="shared" si="9"/>
        <v>784</v>
      </c>
      <c r="O11" s="12">
        <f t="shared" si="10"/>
        <v>9</v>
      </c>
      <c r="P11" s="12" t="str">
        <f t="shared" si="11"/>
        <v>December</v>
      </c>
      <c r="Q11" s="17">
        <f t="shared" si="2"/>
        <v>12</v>
      </c>
      <c r="R11" s="12">
        <f t="shared" si="12"/>
        <v>1867</v>
      </c>
      <c r="S11" s="12">
        <f t="shared" si="13"/>
        <v>816</v>
      </c>
    </row>
    <row r="12" spans="3:19" x14ac:dyDescent="0.25">
      <c r="C12" s="15" t="s">
        <v>107</v>
      </c>
      <c r="D12" s="15" t="s">
        <v>108</v>
      </c>
      <c r="E12" s="16">
        <v>18</v>
      </c>
      <c r="F12" s="16">
        <v>18</v>
      </c>
      <c r="G12" s="16">
        <v>36</v>
      </c>
      <c r="H12" s="16">
        <v>50</v>
      </c>
      <c r="J12" s="12">
        <f t="shared" si="6"/>
        <v>5</v>
      </c>
      <c r="K12" s="12" t="str">
        <f t="shared" si="7"/>
        <v>June</v>
      </c>
      <c r="L12" s="17">
        <f t="shared" si="5"/>
        <v>6</v>
      </c>
      <c r="M12" s="12">
        <f t="shared" si="8"/>
        <v>1869</v>
      </c>
      <c r="N12" s="12">
        <f t="shared" si="9"/>
        <v>834</v>
      </c>
      <c r="O12" s="12">
        <f t="shared" si="10"/>
        <v>9</v>
      </c>
      <c r="P12" s="12" t="str">
        <f t="shared" si="11"/>
        <v>December</v>
      </c>
      <c r="Q12" s="17">
        <f t="shared" si="2"/>
        <v>12</v>
      </c>
      <c r="R12" s="12">
        <f t="shared" si="12"/>
        <v>1870</v>
      </c>
      <c r="S12" s="12">
        <f t="shared" si="13"/>
        <v>852</v>
      </c>
    </row>
    <row r="13" spans="3:19" x14ac:dyDescent="0.25">
      <c r="C13" s="18" t="s">
        <v>109</v>
      </c>
      <c r="D13" s="15" t="s">
        <v>110</v>
      </c>
      <c r="E13" s="16">
        <v>65</v>
      </c>
      <c r="F13" s="16">
        <v>34</v>
      </c>
      <c r="G13" s="16">
        <v>99</v>
      </c>
      <c r="H13" s="16">
        <v>52</v>
      </c>
      <c r="J13" s="12">
        <f t="shared" si="6"/>
        <v>8</v>
      </c>
      <c r="K13" s="12" t="str">
        <f t="shared" si="7"/>
        <v>October</v>
      </c>
      <c r="L13" s="17">
        <f t="shared" si="5"/>
        <v>10</v>
      </c>
      <c r="M13" s="12">
        <f t="shared" si="8"/>
        <v>1873</v>
      </c>
      <c r="N13" s="12">
        <f t="shared" si="9"/>
        <v>886</v>
      </c>
      <c r="O13" s="12">
        <f t="shared" si="10"/>
        <v>6</v>
      </c>
      <c r="P13" s="12" t="str">
        <f t="shared" si="11"/>
        <v>March</v>
      </c>
      <c r="Q13" s="17">
        <f t="shared" si="2"/>
        <v>3</v>
      </c>
      <c r="R13" s="12">
        <f t="shared" si="12"/>
        <v>1879</v>
      </c>
      <c r="S13" s="12">
        <f t="shared" si="13"/>
        <v>951</v>
      </c>
    </row>
    <row r="14" spans="3:19" x14ac:dyDescent="0.25">
      <c r="C14" s="15" t="s">
        <v>111</v>
      </c>
      <c r="D14" s="15" t="s">
        <v>112</v>
      </c>
      <c r="E14" s="16">
        <v>38</v>
      </c>
      <c r="F14" s="16">
        <v>36</v>
      </c>
      <c r="G14" s="16">
        <v>74</v>
      </c>
      <c r="H14" s="16">
        <v>101</v>
      </c>
      <c r="J14" s="12">
        <f t="shared" si="6"/>
        <v>6</v>
      </c>
      <c r="K14" s="12" t="str">
        <f t="shared" si="7"/>
        <v>March</v>
      </c>
      <c r="L14" s="17">
        <f t="shared" si="5"/>
        <v>3</v>
      </c>
      <c r="M14" s="12">
        <f t="shared" si="8"/>
        <v>1882</v>
      </c>
      <c r="N14" s="12">
        <f t="shared" si="9"/>
        <v>987</v>
      </c>
      <c r="O14" s="12">
        <f t="shared" si="10"/>
        <v>4</v>
      </c>
      <c r="P14" s="12" t="str">
        <f t="shared" si="11"/>
        <v>May</v>
      </c>
      <c r="Q14" s="17">
        <f t="shared" si="2"/>
        <v>5</v>
      </c>
      <c r="R14" s="12">
        <f t="shared" si="12"/>
        <v>1885</v>
      </c>
      <c r="S14" s="12">
        <f t="shared" si="13"/>
        <v>1025</v>
      </c>
    </row>
    <row r="15" spans="3:19" x14ac:dyDescent="0.25">
      <c r="C15" s="18" t="s">
        <v>113</v>
      </c>
      <c r="D15" s="18" t="s">
        <v>114</v>
      </c>
      <c r="E15" s="16">
        <v>13</v>
      </c>
      <c r="F15" s="16">
        <v>22</v>
      </c>
      <c r="G15" s="16">
        <v>35</v>
      </c>
      <c r="H15" s="16">
        <v>60</v>
      </c>
      <c r="J15" s="12">
        <f t="shared" si="6"/>
        <v>6</v>
      </c>
      <c r="K15" s="12" t="str">
        <f t="shared" si="7"/>
        <v>March</v>
      </c>
      <c r="L15" s="17">
        <f t="shared" si="5"/>
        <v>3</v>
      </c>
      <c r="M15" s="12">
        <f t="shared" si="8"/>
        <v>1887</v>
      </c>
      <c r="N15" s="12">
        <f t="shared" si="9"/>
        <v>1047</v>
      </c>
      <c r="O15" s="12">
        <f t="shared" si="10"/>
        <v>6</v>
      </c>
      <c r="P15" s="12" t="str">
        <f t="shared" si="11"/>
        <v>April</v>
      </c>
      <c r="Q15" s="17">
        <f t="shared" si="2"/>
        <v>4</v>
      </c>
      <c r="R15" s="12">
        <f t="shared" si="12"/>
        <v>1888</v>
      </c>
      <c r="S15" s="12">
        <f t="shared" si="13"/>
        <v>1060</v>
      </c>
    </row>
    <row r="16" spans="3:19" x14ac:dyDescent="0.25">
      <c r="C16" s="15" t="s">
        <v>115</v>
      </c>
      <c r="D16" s="15" t="s">
        <v>116</v>
      </c>
      <c r="E16" s="16">
        <v>10</v>
      </c>
      <c r="F16" s="16">
        <v>27</v>
      </c>
      <c r="G16" s="16">
        <v>37</v>
      </c>
      <c r="H16" s="16">
        <v>40</v>
      </c>
      <c r="J16" s="12">
        <f t="shared" si="6"/>
        <v>5</v>
      </c>
      <c r="K16" s="12" t="str">
        <f t="shared" si="7"/>
        <v>July</v>
      </c>
      <c r="L16" s="17">
        <f t="shared" si="5"/>
        <v>7</v>
      </c>
      <c r="M16" s="12">
        <f t="shared" si="8"/>
        <v>1890</v>
      </c>
      <c r="N16" s="12">
        <f t="shared" si="9"/>
        <v>1087</v>
      </c>
      <c r="O16" s="12">
        <f t="shared" si="10"/>
        <v>4</v>
      </c>
      <c r="P16" s="12" t="str">
        <f t="shared" si="11"/>
        <v>May</v>
      </c>
      <c r="Q16" s="17">
        <f t="shared" si="2"/>
        <v>5</v>
      </c>
      <c r="R16" s="12">
        <f t="shared" si="12"/>
        <v>1891</v>
      </c>
      <c r="S16" s="12">
        <f t="shared" si="13"/>
        <v>1097</v>
      </c>
    </row>
    <row r="17" spans="3:19" x14ac:dyDescent="0.25">
      <c r="C17" s="15" t="s">
        <v>117</v>
      </c>
      <c r="D17" s="15" t="s">
        <v>118</v>
      </c>
      <c r="E17" s="16">
        <v>17</v>
      </c>
      <c r="F17" s="16">
        <v>20</v>
      </c>
      <c r="G17" s="16">
        <v>37</v>
      </c>
      <c r="H17" s="16">
        <v>30</v>
      </c>
      <c r="J17" s="12">
        <f t="shared" si="6"/>
        <v>8</v>
      </c>
      <c r="K17" s="12" t="str">
        <f t="shared" si="7"/>
        <v>January</v>
      </c>
      <c r="L17" s="17">
        <f t="shared" si="5"/>
        <v>1</v>
      </c>
      <c r="M17" s="12">
        <f t="shared" si="8"/>
        <v>1893</v>
      </c>
      <c r="N17" s="12">
        <f t="shared" si="9"/>
        <v>1117</v>
      </c>
      <c r="O17" s="12">
        <f t="shared" si="10"/>
        <v>5</v>
      </c>
      <c r="P17" s="12" t="str">
        <f t="shared" si="11"/>
        <v>June</v>
      </c>
      <c r="Q17" s="17">
        <f t="shared" si="2"/>
        <v>6</v>
      </c>
      <c r="R17" s="12">
        <f t="shared" si="12"/>
        <v>1894</v>
      </c>
      <c r="S17" s="12">
        <f t="shared" si="13"/>
        <v>1134</v>
      </c>
    </row>
    <row r="18" spans="3:19" x14ac:dyDescent="0.25">
      <c r="C18" s="15" t="s">
        <v>119</v>
      </c>
      <c r="D18" s="15" t="s">
        <v>120</v>
      </c>
      <c r="E18" s="16">
        <v>18</v>
      </c>
      <c r="F18" s="16">
        <v>18</v>
      </c>
      <c r="G18" s="16">
        <v>36</v>
      </c>
      <c r="H18" s="16">
        <v>35</v>
      </c>
      <c r="J18" s="12">
        <f t="shared" si="6"/>
        <v>9</v>
      </c>
      <c r="K18" s="12" t="str">
        <f t="shared" si="7"/>
        <v>December</v>
      </c>
      <c r="L18" s="17">
        <f t="shared" si="5"/>
        <v>12</v>
      </c>
      <c r="M18" s="12">
        <f t="shared" si="8"/>
        <v>1895</v>
      </c>
      <c r="N18" s="12">
        <f t="shared" si="9"/>
        <v>1152</v>
      </c>
      <c r="O18" s="12">
        <f t="shared" si="10"/>
        <v>5</v>
      </c>
      <c r="P18" s="12" t="str">
        <f t="shared" si="11"/>
        <v>June</v>
      </c>
      <c r="Q18" s="17">
        <f t="shared" si="2"/>
        <v>6</v>
      </c>
      <c r="R18" s="12">
        <f t="shared" si="12"/>
        <v>1897</v>
      </c>
      <c r="S18" s="12">
        <f t="shared" si="13"/>
        <v>1170</v>
      </c>
    </row>
    <row r="19" spans="3:19" x14ac:dyDescent="0.25">
      <c r="C19" s="18" t="s">
        <v>121</v>
      </c>
      <c r="D19" s="15" t="s">
        <v>122</v>
      </c>
      <c r="E19" s="16">
        <v>18</v>
      </c>
      <c r="F19" s="16">
        <v>24</v>
      </c>
      <c r="G19" s="16">
        <v>42</v>
      </c>
      <c r="H19" s="16">
        <v>42</v>
      </c>
      <c r="J19" s="12">
        <f t="shared" si="6"/>
        <v>5</v>
      </c>
      <c r="K19" s="12" t="str">
        <f t="shared" si="7"/>
        <v>June</v>
      </c>
      <c r="L19" s="17">
        <f t="shared" si="5"/>
        <v>6</v>
      </c>
      <c r="M19" s="12">
        <f t="shared" si="8"/>
        <v>1899</v>
      </c>
      <c r="N19" s="12">
        <f t="shared" si="9"/>
        <v>1194</v>
      </c>
      <c r="O19" s="12">
        <f t="shared" si="10"/>
        <v>9</v>
      </c>
      <c r="P19" s="12" t="str">
        <f t="shared" si="11"/>
        <v>December</v>
      </c>
      <c r="Q19" s="17">
        <f t="shared" si="2"/>
        <v>12</v>
      </c>
      <c r="R19" s="12">
        <f t="shared" si="12"/>
        <v>1900</v>
      </c>
      <c r="S19" s="12">
        <f t="shared" si="13"/>
        <v>1212</v>
      </c>
    </row>
    <row r="20" spans="3:19" x14ac:dyDescent="0.25">
      <c r="C20" s="18" t="s">
        <v>123</v>
      </c>
      <c r="D20" s="15" t="s">
        <v>124</v>
      </c>
      <c r="E20" s="16">
        <v>23</v>
      </c>
      <c r="F20" s="16">
        <v>21</v>
      </c>
      <c r="G20" s="16">
        <v>44</v>
      </c>
      <c r="H20" s="16">
        <v>39</v>
      </c>
      <c r="J20" s="12">
        <f t="shared" si="6"/>
        <v>10</v>
      </c>
      <c r="K20" s="12" t="str">
        <f t="shared" si="7"/>
        <v>September</v>
      </c>
      <c r="L20" s="17">
        <f t="shared" si="5"/>
        <v>9</v>
      </c>
      <c r="M20" s="12">
        <f t="shared" si="8"/>
        <v>1902</v>
      </c>
      <c r="N20" s="12">
        <f t="shared" si="9"/>
        <v>1233</v>
      </c>
      <c r="O20" s="12">
        <f t="shared" si="10"/>
        <v>7</v>
      </c>
      <c r="P20" s="12" t="str">
        <f t="shared" si="11"/>
        <v>August</v>
      </c>
      <c r="Q20" s="17">
        <f t="shared" si="2"/>
        <v>8</v>
      </c>
      <c r="R20" s="12">
        <f t="shared" si="12"/>
        <v>1904</v>
      </c>
      <c r="S20" s="12">
        <f t="shared" si="13"/>
        <v>1256</v>
      </c>
    </row>
    <row r="21" spans="3:19" x14ac:dyDescent="0.25">
      <c r="C21" s="15" t="s">
        <v>125</v>
      </c>
      <c r="D21" s="15" t="s">
        <v>126</v>
      </c>
      <c r="E21" s="16">
        <v>13</v>
      </c>
      <c r="F21" s="16">
        <v>33</v>
      </c>
      <c r="G21" s="16">
        <v>46</v>
      </c>
      <c r="H21" s="16">
        <v>56</v>
      </c>
      <c r="J21" s="12">
        <f t="shared" si="6"/>
        <v>4</v>
      </c>
      <c r="K21" s="12" t="str">
        <f t="shared" si="7"/>
        <v>May</v>
      </c>
      <c r="L21" s="17">
        <f t="shared" si="5"/>
        <v>5</v>
      </c>
      <c r="M21" s="12">
        <f t="shared" si="8"/>
        <v>1907</v>
      </c>
      <c r="N21" s="12">
        <f t="shared" si="9"/>
        <v>1289</v>
      </c>
      <c r="O21" s="12">
        <f t="shared" si="10"/>
        <v>5</v>
      </c>
      <c r="P21" s="12" t="str">
        <f t="shared" si="11"/>
        <v>June</v>
      </c>
      <c r="Q21" s="17">
        <f t="shared" si="2"/>
        <v>6</v>
      </c>
      <c r="R21" s="12">
        <f t="shared" si="12"/>
        <v>1908</v>
      </c>
      <c r="S21" s="12">
        <f t="shared" si="13"/>
        <v>1302</v>
      </c>
    </row>
    <row r="22" spans="3:19" x14ac:dyDescent="0.25">
      <c r="C22" s="15" t="s">
        <v>127</v>
      </c>
      <c r="D22" s="18" t="s">
        <v>128</v>
      </c>
      <c r="E22" s="16">
        <v>24</v>
      </c>
      <c r="F22" s="16">
        <v>19</v>
      </c>
      <c r="G22" s="16">
        <v>43</v>
      </c>
      <c r="H22" s="16">
        <v>32</v>
      </c>
      <c r="J22" s="12">
        <f t="shared" si="6"/>
        <v>8</v>
      </c>
      <c r="K22" s="12" t="str">
        <f t="shared" si="7"/>
        <v>January</v>
      </c>
      <c r="L22" s="17">
        <f t="shared" si="5"/>
        <v>1</v>
      </c>
      <c r="M22" s="12">
        <f t="shared" si="8"/>
        <v>1910</v>
      </c>
      <c r="N22" s="12">
        <f t="shared" si="9"/>
        <v>1321</v>
      </c>
      <c r="O22" s="12">
        <f t="shared" si="10"/>
        <v>8</v>
      </c>
      <c r="P22" s="12" t="str">
        <f t="shared" si="11"/>
        <v>January</v>
      </c>
      <c r="Q22" s="17">
        <f t="shared" si="2"/>
        <v>1</v>
      </c>
      <c r="R22" s="12">
        <f t="shared" si="12"/>
        <v>1912</v>
      </c>
      <c r="S22" s="12">
        <f t="shared" si="13"/>
        <v>1345</v>
      </c>
    </row>
    <row r="23" spans="3:19" x14ac:dyDescent="0.25">
      <c r="C23" s="15" t="s">
        <v>129</v>
      </c>
      <c r="D23" s="15" t="s">
        <v>130</v>
      </c>
      <c r="E23" s="16">
        <v>23</v>
      </c>
      <c r="F23" s="16">
        <v>12</v>
      </c>
      <c r="G23" s="16">
        <v>35</v>
      </c>
      <c r="H23" s="16">
        <v>36</v>
      </c>
      <c r="J23" s="12">
        <f t="shared" si="6"/>
        <v>8</v>
      </c>
      <c r="K23" s="12" t="str">
        <f t="shared" si="7"/>
        <v>January</v>
      </c>
      <c r="L23" s="17">
        <f t="shared" si="5"/>
        <v>1</v>
      </c>
      <c r="M23" s="12">
        <f t="shared" si="8"/>
        <v>1913</v>
      </c>
      <c r="N23" s="12">
        <f t="shared" si="9"/>
        <v>1357</v>
      </c>
      <c r="O23" s="12">
        <f t="shared" si="10"/>
        <v>9</v>
      </c>
      <c r="P23" s="12" t="str">
        <f t="shared" si="11"/>
        <v>December</v>
      </c>
      <c r="Q23" s="17">
        <f t="shared" si="2"/>
        <v>12</v>
      </c>
      <c r="R23" s="12">
        <f t="shared" si="12"/>
        <v>1914</v>
      </c>
      <c r="S23" s="12">
        <f t="shared" si="13"/>
        <v>1380</v>
      </c>
    </row>
    <row r="24" spans="3:19" x14ac:dyDescent="0.25">
      <c r="C24" s="15" t="s">
        <v>131</v>
      </c>
      <c r="D24" s="15" t="s">
        <v>132</v>
      </c>
      <c r="E24" s="16">
        <v>7</v>
      </c>
      <c r="F24" s="16">
        <v>44</v>
      </c>
      <c r="G24" s="16">
        <v>51</v>
      </c>
      <c r="H24" s="16">
        <v>67</v>
      </c>
      <c r="J24" s="12">
        <f t="shared" si="6"/>
        <v>7</v>
      </c>
      <c r="K24" s="12" t="str">
        <f t="shared" si="7"/>
        <v>August</v>
      </c>
      <c r="L24" s="17">
        <f t="shared" si="5"/>
        <v>8</v>
      </c>
      <c r="M24" s="12">
        <f t="shared" si="8"/>
        <v>1918</v>
      </c>
      <c r="N24" s="12">
        <f t="shared" si="9"/>
        <v>1424</v>
      </c>
      <c r="O24" s="12">
        <f t="shared" si="10"/>
        <v>6</v>
      </c>
      <c r="P24" s="12" t="str">
        <f t="shared" si="11"/>
        <v>March</v>
      </c>
      <c r="Q24" s="17">
        <f t="shared" si="2"/>
        <v>3</v>
      </c>
      <c r="R24" s="12">
        <f t="shared" si="12"/>
        <v>1919</v>
      </c>
      <c r="S24" s="12">
        <f t="shared" si="13"/>
        <v>1431</v>
      </c>
    </row>
    <row r="25" spans="3:19" x14ac:dyDescent="0.25">
      <c r="C25" s="15" t="s">
        <v>133</v>
      </c>
      <c r="D25" s="15" t="s">
        <v>134</v>
      </c>
      <c r="E25" s="16">
        <v>18</v>
      </c>
      <c r="F25" s="16">
        <v>10</v>
      </c>
      <c r="G25" s="16">
        <v>28</v>
      </c>
      <c r="H25" s="16">
        <v>17</v>
      </c>
      <c r="J25" s="12">
        <f t="shared" si="6"/>
        <v>8</v>
      </c>
      <c r="K25" s="12" t="str">
        <f t="shared" si="7"/>
        <v>January</v>
      </c>
      <c r="L25" s="17">
        <f t="shared" si="5"/>
        <v>1</v>
      </c>
      <c r="M25" s="12">
        <f t="shared" si="8"/>
        <v>1920</v>
      </c>
      <c r="N25" s="12">
        <f t="shared" si="9"/>
        <v>1441</v>
      </c>
      <c r="O25" s="12">
        <f t="shared" si="10"/>
        <v>5</v>
      </c>
      <c r="P25" s="12" t="str">
        <f t="shared" si="11"/>
        <v>July</v>
      </c>
      <c r="Q25" s="17">
        <f t="shared" si="2"/>
        <v>7</v>
      </c>
      <c r="R25" s="12">
        <f t="shared" si="12"/>
        <v>1921</v>
      </c>
      <c r="S25" s="12">
        <f t="shared" si="13"/>
        <v>1459</v>
      </c>
    </row>
    <row r="26" spans="3:19" x14ac:dyDescent="0.25">
      <c r="C26" s="15" t="s">
        <v>135</v>
      </c>
      <c r="D26" s="15" t="s">
        <v>136</v>
      </c>
      <c r="E26" s="16">
        <v>14</v>
      </c>
      <c r="F26" s="16">
        <v>22</v>
      </c>
      <c r="G26" s="16">
        <v>36</v>
      </c>
      <c r="H26" s="16">
        <v>40</v>
      </c>
      <c r="J26" s="12">
        <f t="shared" si="6"/>
        <v>4</v>
      </c>
      <c r="K26" s="12" t="str">
        <f t="shared" si="7"/>
        <v>May</v>
      </c>
      <c r="L26" s="17">
        <f t="shared" si="5"/>
        <v>5</v>
      </c>
      <c r="M26" s="12">
        <f t="shared" si="8"/>
        <v>1923</v>
      </c>
      <c r="N26" s="12">
        <f t="shared" si="9"/>
        <v>1481</v>
      </c>
      <c r="O26" s="12">
        <f t="shared" si="10"/>
        <v>5</v>
      </c>
      <c r="P26" s="12" t="str">
        <f t="shared" si="11"/>
        <v>July</v>
      </c>
      <c r="Q26" s="17">
        <f t="shared" si="2"/>
        <v>7</v>
      </c>
      <c r="R26" s="12">
        <f t="shared" si="12"/>
        <v>1924</v>
      </c>
      <c r="S26" s="12">
        <f t="shared" si="13"/>
        <v>1495</v>
      </c>
    </row>
    <row r="27" spans="3:19" x14ac:dyDescent="0.25">
      <c r="C27" s="18" t="s">
        <v>137</v>
      </c>
      <c r="D27" s="15" t="s">
        <v>138</v>
      </c>
      <c r="E27" s="16">
        <v>13</v>
      </c>
      <c r="F27" s="16">
        <v>27</v>
      </c>
      <c r="G27" s="16">
        <v>40</v>
      </c>
      <c r="H27" s="16">
        <v>41</v>
      </c>
      <c r="J27" s="12">
        <f t="shared" si="6"/>
        <v>8</v>
      </c>
      <c r="K27" s="12" t="str">
        <f t="shared" si="7"/>
        <v>October</v>
      </c>
      <c r="L27" s="17">
        <f t="shared" si="5"/>
        <v>10</v>
      </c>
      <c r="M27" s="12">
        <f t="shared" si="8"/>
        <v>1926</v>
      </c>
      <c r="N27" s="12">
        <f t="shared" si="9"/>
        <v>1522</v>
      </c>
      <c r="O27" s="12">
        <f t="shared" si="10"/>
        <v>9</v>
      </c>
      <c r="P27" s="12" t="str">
        <f t="shared" si="11"/>
        <v>November</v>
      </c>
      <c r="Q27" s="17">
        <f t="shared" si="2"/>
        <v>11</v>
      </c>
      <c r="R27" s="12">
        <f t="shared" si="12"/>
        <v>1927</v>
      </c>
      <c r="S27" s="12">
        <f t="shared" si="13"/>
        <v>1535</v>
      </c>
    </row>
    <row r="28" spans="3:19" x14ac:dyDescent="0.25">
      <c r="C28" s="15" t="s">
        <v>139</v>
      </c>
      <c r="D28" s="15" t="s">
        <v>140</v>
      </c>
      <c r="E28" s="16">
        <v>43</v>
      </c>
      <c r="F28" s="16">
        <v>21</v>
      </c>
      <c r="G28" s="16">
        <v>64</v>
      </c>
      <c r="H28" s="16">
        <v>34</v>
      </c>
      <c r="J28" s="12">
        <f t="shared" si="6"/>
        <v>7</v>
      </c>
      <c r="K28" s="12" t="str">
        <f t="shared" si="7"/>
        <v>August</v>
      </c>
      <c r="L28" s="17">
        <f t="shared" si="5"/>
        <v>8</v>
      </c>
      <c r="M28" s="12">
        <f t="shared" si="8"/>
        <v>1929</v>
      </c>
      <c r="N28" s="12">
        <f t="shared" si="9"/>
        <v>1556</v>
      </c>
      <c r="O28" s="12">
        <f t="shared" si="10"/>
        <v>6</v>
      </c>
      <c r="P28" s="12" t="str">
        <f t="shared" si="11"/>
        <v>March</v>
      </c>
      <c r="Q28" s="17">
        <f t="shared" si="2"/>
        <v>3</v>
      </c>
      <c r="R28" s="12">
        <f t="shared" si="12"/>
        <v>1933</v>
      </c>
      <c r="S28" s="12">
        <f t="shared" si="13"/>
        <v>1599</v>
      </c>
    </row>
    <row r="29" spans="3:19" x14ac:dyDescent="0.25">
      <c r="C29" s="15" t="s">
        <v>141</v>
      </c>
      <c r="D29" s="15" t="s">
        <v>142</v>
      </c>
      <c r="E29" s="16">
        <v>13</v>
      </c>
      <c r="F29" s="16">
        <v>50</v>
      </c>
      <c r="G29" s="16">
        <v>63</v>
      </c>
      <c r="H29" s="16">
        <v>93</v>
      </c>
      <c r="J29" s="12">
        <f t="shared" si="6"/>
        <v>4</v>
      </c>
      <c r="K29" s="12" t="str">
        <f t="shared" si="7"/>
        <v>May</v>
      </c>
      <c r="L29" s="17">
        <f t="shared" si="5"/>
        <v>5</v>
      </c>
      <c r="M29" s="12">
        <f t="shared" si="8"/>
        <v>1937</v>
      </c>
      <c r="N29" s="12">
        <f t="shared" si="9"/>
        <v>1649</v>
      </c>
      <c r="O29" s="12">
        <f t="shared" si="10"/>
        <v>5</v>
      </c>
      <c r="P29" s="12" t="str">
        <f t="shared" si="11"/>
        <v>June</v>
      </c>
      <c r="Q29" s="17">
        <f t="shared" si="2"/>
        <v>6</v>
      </c>
      <c r="R29" s="12">
        <f t="shared" si="12"/>
        <v>1938</v>
      </c>
      <c r="S29" s="12">
        <f t="shared" si="13"/>
        <v>1662</v>
      </c>
    </row>
    <row r="30" spans="3:19" x14ac:dyDescent="0.25">
      <c r="C30" s="15" t="s">
        <v>143</v>
      </c>
      <c r="D30" s="15" t="s">
        <v>144</v>
      </c>
      <c r="E30" s="16">
        <v>8</v>
      </c>
      <c r="F30" s="16">
        <v>80</v>
      </c>
      <c r="G30" s="16">
        <v>88</v>
      </c>
      <c r="H30" s="16">
        <v>93</v>
      </c>
      <c r="J30" s="12">
        <f t="shared" si="6"/>
        <v>9</v>
      </c>
      <c r="K30" s="12" t="str">
        <f t="shared" si="7"/>
        <v>February</v>
      </c>
      <c r="L30" s="17">
        <f t="shared" si="5"/>
        <v>2</v>
      </c>
      <c r="M30" s="12">
        <f t="shared" si="8"/>
        <v>1945</v>
      </c>
      <c r="N30" s="12">
        <f t="shared" si="9"/>
        <v>1742</v>
      </c>
      <c r="O30" s="12">
        <f t="shared" si="10"/>
        <v>8</v>
      </c>
      <c r="P30" s="12" t="str">
        <f t="shared" si="11"/>
        <v>October</v>
      </c>
      <c r="Q30" s="17">
        <f t="shared" si="2"/>
        <v>10</v>
      </c>
      <c r="R30" s="12">
        <f t="shared" si="12"/>
        <v>1945</v>
      </c>
      <c r="S30" s="12">
        <f t="shared" si="13"/>
        <v>1750</v>
      </c>
    </row>
    <row r="31" spans="3:19" x14ac:dyDescent="0.25">
      <c r="C31" s="15" t="s">
        <v>145</v>
      </c>
      <c r="D31" s="15" t="s">
        <v>146</v>
      </c>
      <c r="E31" s="16">
        <v>11</v>
      </c>
      <c r="F31" s="16">
        <v>37</v>
      </c>
      <c r="G31" s="16">
        <v>48</v>
      </c>
      <c r="H31" s="16">
        <v>45</v>
      </c>
      <c r="J31" s="12">
        <f t="shared" si="6"/>
        <v>9</v>
      </c>
      <c r="K31" s="12" t="str">
        <f t="shared" si="7"/>
        <v>November</v>
      </c>
      <c r="L31" s="17">
        <f t="shared" si="5"/>
        <v>11</v>
      </c>
      <c r="M31" s="12">
        <f t="shared" si="8"/>
        <v>1948</v>
      </c>
      <c r="N31" s="12">
        <f t="shared" si="9"/>
        <v>1787</v>
      </c>
      <c r="O31" s="12">
        <f t="shared" si="10"/>
        <v>8</v>
      </c>
      <c r="P31" s="12" t="str">
        <f t="shared" si="11"/>
        <v>October</v>
      </c>
      <c r="Q31" s="17">
        <f t="shared" si="2"/>
        <v>10</v>
      </c>
      <c r="R31" s="12">
        <f t="shared" si="12"/>
        <v>1949</v>
      </c>
      <c r="S31" s="12">
        <f t="shared" si="13"/>
        <v>1798</v>
      </c>
    </row>
    <row r="32" spans="3:19" x14ac:dyDescent="0.25">
      <c r="C32" s="18" t="s">
        <v>147</v>
      </c>
      <c r="D32" s="15" t="s">
        <v>148</v>
      </c>
      <c r="E32" s="16">
        <v>10</v>
      </c>
      <c r="F32" s="16">
        <v>45</v>
      </c>
      <c r="G32" s="16">
        <v>55</v>
      </c>
      <c r="H32" s="16">
        <v>56</v>
      </c>
      <c r="J32" s="12">
        <f t="shared" si="6"/>
        <v>5</v>
      </c>
      <c r="K32" s="12" t="str">
        <f t="shared" si="7"/>
        <v>July</v>
      </c>
      <c r="L32" s="17">
        <f t="shared" si="5"/>
        <v>7</v>
      </c>
      <c r="M32" s="12">
        <f t="shared" si="8"/>
        <v>1953</v>
      </c>
      <c r="N32" s="12">
        <f t="shared" si="9"/>
        <v>1843</v>
      </c>
      <c r="O32" s="12">
        <f t="shared" si="10"/>
        <v>4</v>
      </c>
      <c r="P32" s="12" t="str">
        <f t="shared" si="11"/>
        <v>May</v>
      </c>
      <c r="Q32" s="17">
        <f t="shared" si="2"/>
        <v>5</v>
      </c>
      <c r="R32" s="12">
        <f t="shared" si="12"/>
        <v>1954</v>
      </c>
      <c r="S32" s="12">
        <f t="shared" si="13"/>
        <v>1853</v>
      </c>
    </row>
    <row r="33" spans="3:19" x14ac:dyDescent="0.25">
      <c r="C33" s="15" t="s">
        <v>149</v>
      </c>
      <c r="D33" s="15" t="s">
        <v>150</v>
      </c>
      <c r="E33" s="16">
        <v>8</v>
      </c>
      <c r="F33" s="16">
        <v>39</v>
      </c>
      <c r="G33" s="16">
        <v>47</v>
      </c>
      <c r="H33" s="16">
        <v>49</v>
      </c>
      <c r="J33" s="12">
        <f t="shared" si="6"/>
        <v>7</v>
      </c>
      <c r="K33" s="12" t="str">
        <f t="shared" si="7"/>
        <v>August</v>
      </c>
      <c r="L33" s="17">
        <f t="shared" si="5"/>
        <v>8</v>
      </c>
      <c r="M33" s="12">
        <f t="shared" si="8"/>
        <v>1957</v>
      </c>
      <c r="N33" s="12">
        <f t="shared" si="9"/>
        <v>1892</v>
      </c>
      <c r="O33" s="12">
        <f t="shared" si="10"/>
        <v>6</v>
      </c>
      <c r="P33" s="12" t="str">
        <f t="shared" si="11"/>
        <v>April</v>
      </c>
      <c r="Q33" s="17">
        <f t="shared" si="2"/>
        <v>4</v>
      </c>
      <c r="R33" s="12">
        <f t="shared" si="12"/>
        <v>1958</v>
      </c>
      <c r="S33" s="12">
        <f t="shared" si="13"/>
        <v>1900</v>
      </c>
    </row>
    <row r="34" spans="3:19" x14ac:dyDescent="0.25">
      <c r="C34" s="15" t="s">
        <v>151</v>
      </c>
      <c r="D34" s="15" t="s">
        <v>152</v>
      </c>
      <c r="E34" s="16">
        <v>10</v>
      </c>
      <c r="F34" s="16">
        <v>24</v>
      </c>
      <c r="G34" s="16">
        <v>34</v>
      </c>
      <c r="H34" s="16">
        <v>32</v>
      </c>
      <c r="J34" s="12">
        <f t="shared" si="6"/>
        <v>6</v>
      </c>
      <c r="K34" s="12" t="str">
        <f t="shared" si="7"/>
        <v>April</v>
      </c>
      <c r="L34" s="17">
        <f t="shared" si="5"/>
        <v>4</v>
      </c>
      <c r="M34" s="12">
        <f t="shared" si="8"/>
        <v>1960</v>
      </c>
      <c r="N34" s="12">
        <f t="shared" si="9"/>
        <v>1924</v>
      </c>
      <c r="O34" s="12">
        <f t="shared" si="10"/>
        <v>9</v>
      </c>
      <c r="P34" s="12" t="str">
        <f t="shared" si="11"/>
        <v>February</v>
      </c>
      <c r="Q34" s="17">
        <f t="shared" si="2"/>
        <v>2</v>
      </c>
      <c r="R34" s="12">
        <f t="shared" si="12"/>
        <v>1961</v>
      </c>
      <c r="S34" s="12">
        <f t="shared" si="13"/>
        <v>1934</v>
      </c>
    </row>
    <row r="35" spans="3:19" x14ac:dyDescent="0.25">
      <c r="C35" s="15" t="s">
        <v>153</v>
      </c>
      <c r="D35" s="15" t="s">
        <v>154</v>
      </c>
      <c r="E35" s="16">
        <v>11</v>
      </c>
      <c r="F35" s="16">
        <v>106</v>
      </c>
      <c r="G35" s="16">
        <v>117</v>
      </c>
      <c r="H35" s="16">
        <v>116</v>
      </c>
      <c r="J35" s="12">
        <f t="shared" si="6"/>
        <v>9</v>
      </c>
      <c r="K35" s="12" t="str">
        <f t="shared" si="7"/>
        <v>December</v>
      </c>
      <c r="L35" s="17">
        <f t="shared" si="5"/>
        <v>12</v>
      </c>
      <c r="M35" s="12">
        <f t="shared" si="8"/>
        <v>1969</v>
      </c>
      <c r="N35" s="12">
        <f t="shared" si="9"/>
        <v>2040</v>
      </c>
      <c r="O35" s="12">
        <f t="shared" si="10"/>
        <v>9</v>
      </c>
      <c r="P35" s="12" t="str">
        <f t="shared" si="11"/>
        <v>November</v>
      </c>
      <c r="Q35" s="17">
        <f t="shared" si="2"/>
        <v>11</v>
      </c>
      <c r="R35" s="12">
        <f t="shared" si="12"/>
        <v>1970</v>
      </c>
      <c r="S35" s="12">
        <f t="shared" si="13"/>
        <v>2051</v>
      </c>
    </row>
    <row r="36" spans="3:19" x14ac:dyDescent="0.25">
      <c r="C36" s="15" t="s">
        <v>155</v>
      </c>
      <c r="D36" s="15" t="s">
        <v>156</v>
      </c>
      <c r="E36" s="16">
        <v>16</v>
      </c>
      <c r="F36" s="16">
        <v>36</v>
      </c>
      <c r="G36" s="16">
        <v>52</v>
      </c>
      <c r="H36" s="16">
        <v>47</v>
      </c>
      <c r="J36" s="12">
        <f t="shared" si="6"/>
        <v>9</v>
      </c>
      <c r="K36" s="12" t="str">
        <f t="shared" si="7"/>
        <v>November</v>
      </c>
      <c r="L36" s="17">
        <f t="shared" si="5"/>
        <v>11</v>
      </c>
      <c r="M36" s="12">
        <f t="shared" si="8"/>
        <v>1973</v>
      </c>
      <c r="N36" s="12">
        <f t="shared" si="9"/>
        <v>2087</v>
      </c>
      <c r="O36" s="12">
        <f t="shared" si="10"/>
        <v>6</v>
      </c>
      <c r="P36" s="12" t="str">
        <f t="shared" si="11"/>
        <v>March</v>
      </c>
      <c r="Q36" s="17">
        <f t="shared" si="2"/>
        <v>3</v>
      </c>
      <c r="R36" s="12">
        <f t="shared" si="12"/>
        <v>1975</v>
      </c>
      <c r="S36" s="12">
        <f t="shared" si="13"/>
        <v>2103</v>
      </c>
    </row>
    <row r="37" spans="3:19" x14ac:dyDescent="0.25">
      <c r="C37" s="15" t="s">
        <v>157</v>
      </c>
      <c r="D37" s="15" t="s">
        <v>158</v>
      </c>
      <c r="E37" s="16">
        <v>6</v>
      </c>
      <c r="F37" s="16">
        <v>58</v>
      </c>
      <c r="G37" s="16">
        <v>64</v>
      </c>
      <c r="H37" s="16">
        <v>74</v>
      </c>
      <c r="J37" s="12">
        <f t="shared" si="6"/>
        <v>8</v>
      </c>
      <c r="K37" s="12" t="str">
        <f t="shared" si="7"/>
        <v>January</v>
      </c>
      <c r="L37" s="17">
        <f t="shared" si="5"/>
        <v>1</v>
      </c>
      <c r="M37" s="12">
        <f t="shared" si="8"/>
        <v>1980</v>
      </c>
      <c r="N37" s="12">
        <f t="shared" si="9"/>
        <v>2161</v>
      </c>
      <c r="O37" s="12">
        <f t="shared" si="10"/>
        <v>5</v>
      </c>
      <c r="P37" s="12" t="str">
        <f t="shared" si="11"/>
        <v>July</v>
      </c>
      <c r="Q37" s="17">
        <f t="shared" si="2"/>
        <v>7</v>
      </c>
      <c r="R37" s="12">
        <f t="shared" si="12"/>
        <v>1980</v>
      </c>
      <c r="S37" s="12">
        <f t="shared" si="13"/>
        <v>2167</v>
      </c>
    </row>
    <row r="38" spans="3:19" x14ac:dyDescent="0.25">
      <c r="C38" s="15" t="s">
        <v>159</v>
      </c>
      <c r="D38" s="15" t="s">
        <v>160</v>
      </c>
      <c r="E38" s="16">
        <v>16</v>
      </c>
      <c r="F38" s="16">
        <v>12</v>
      </c>
      <c r="G38" s="16">
        <v>28</v>
      </c>
      <c r="H38" s="16">
        <v>18</v>
      </c>
      <c r="J38" s="12">
        <f t="shared" si="6"/>
        <v>5</v>
      </c>
      <c r="K38" s="12" t="str">
        <f t="shared" si="7"/>
        <v>July</v>
      </c>
      <c r="L38" s="17">
        <f t="shared" si="5"/>
        <v>7</v>
      </c>
      <c r="M38" s="12">
        <f t="shared" si="8"/>
        <v>1981</v>
      </c>
      <c r="N38" s="12">
        <f t="shared" si="9"/>
        <v>2179</v>
      </c>
      <c r="O38" s="12">
        <f t="shared" si="10"/>
        <v>9</v>
      </c>
      <c r="P38" s="12" t="str">
        <f t="shared" si="11"/>
        <v>November</v>
      </c>
      <c r="Q38" s="17">
        <f t="shared" si="2"/>
        <v>11</v>
      </c>
      <c r="R38" s="12">
        <f t="shared" si="12"/>
        <v>1982</v>
      </c>
      <c r="S38" s="12">
        <f t="shared" si="13"/>
        <v>2195</v>
      </c>
    </row>
    <row r="39" spans="3:19" x14ac:dyDescent="0.25">
      <c r="C39" s="15" t="s">
        <v>161</v>
      </c>
      <c r="D39" s="12" t="s">
        <v>162</v>
      </c>
      <c r="E39" s="16">
        <v>8</v>
      </c>
      <c r="F39" s="16">
        <v>92</v>
      </c>
      <c r="G39" s="16">
        <v>100</v>
      </c>
      <c r="H39" s="16">
        <v>108</v>
      </c>
      <c r="J39" s="12">
        <f t="shared" si="6"/>
        <v>5</v>
      </c>
      <c r="K39" s="12" t="str">
        <f t="shared" si="7"/>
        <v>July</v>
      </c>
      <c r="L39" s="17">
        <f t="shared" si="5"/>
        <v>7</v>
      </c>
      <c r="M39" s="12">
        <f t="shared" si="8"/>
        <v>1990</v>
      </c>
      <c r="N39" s="12">
        <f t="shared" si="9"/>
        <v>2287</v>
      </c>
      <c r="O39" s="12">
        <f t="shared" si="10"/>
        <v>6</v>
      </c>
      <c r="P39" s="12" t="str">
        <f t="shared" si="11"/>
        <v>March</v>
      </c>
      <c r="Q39" s="17">
        <f t="shared" si="2"/>
        <v>3</v>
      </c>
      <c r="R39" s="12">
        <f t="shared" si="12"/>
        <v>1991</v>
      </c>
      <c r="S39" s="12">
        <f t="shared" si="13"/>
        <v>2295</v>
      </c>
    </row>
    <row r="40" spans="3:19" x14ac:dyDescent="0.25">
      <c r="C40" s="12" t="s">
        <v>163</v>
      </c>
      <c r="D40" s="12" t="s">
        <v>164</v>
      </c>
      <c r="E40" s="16">
        <v>8</v>
      </c>
      <c r="F40" s="16">
        <v>120</v>
      </c>
      <c r="G40" s="16">
        <v>128</v>
      </c>
      <c r="H40" s="16">
        <v>128</v>
      </c>
      <c r="J40" s="12">
        <f t="shared" si="6"/>
        <v>6</v>
      </c>
      <c r="K40" s="12" t="str">
        <f t="shared" si="7"/>
        <v>March</v>
      </c>
      <c r="L40" s="17">
        <f t="shared" si="5"/>
        <v>3</v>
      </c>
      <c r="M40" s="12">
        <f t="shared" si="8"/>
        <v>2001</v>
      </c>
      <c r="N40" s="12">
        <f t="shared" si="9"/>
        <v>2415</v>
      </c>
      <c r="O40" s="12">
        <f t="shared" si="10"/>
        <v>9</v>
      </c>
      <c r="P40" s="12" t="str">
        <f t="shared" si="11"/>
        <v>November</v>
      </c>
      <c r="Q40" s="17">
        <f t="shared" si="2"/>
        <v>11</v>
      </c>
      <c r="R40" s="12">
        <f t="shared" si="12"/>
        <v>2001</v>
      </c>
      <c r="S40" s="12">
        <f t="shared" si="13"/>
        <v>2423</v>
      </c>
    </row>
    <row r="41" spans="3:19" x14ac:dyDescent="0.25">
      <c r="C41" s="12" t="s">
        <v>165</v>
      </c>
      <c r="D41" s="12" t="s">
        <v>166</v>
      </c>
      <c r="E41" s="16">
        <v>18</v>
      </c>
      <c r="F41" s="16">
        <v>73</v>
      </c>
      <c r="G41" s="16">
        <v>91</v>
      </c>
      <c r="H41" s="16">
        <v>81</v>
      </c>
      <c r="J41" s="12">
        <f t="shared" si="6"/>
        <v>9</v>
      </c>
      <c r="K41" s="12" t="str">
        <f t="shared" si="7"/>
        <v>December</v>
      </c>
      <c r="L41" s="17">
        <f t="shared" si="5"/>
        <v>12</v>
      </c>
      <c r="M41" s="12">
        <f t="shared" si="8"/>
        <v>2007</v>
      </c>
      <c r="N41" s="12">
        <f t="shared" si="9"/>
        <v>2496</v>
      </c>
      <c r="O41" s="12">
        <f t="shared" si="10"/>
        <v>5</v>
      </c>
      <c r="P41" s="12" t="str">
        <f t="shared" si="11"/>
        <v>June</v>
      </c>
      <c r="Q41" s="17">
        <f t="shared" si="2"/>
        <v>6</v>
      </c>
      <c r="R41" s="12">
        <f t="shared" si="12"/>
        <v>2009</v>
      </c>
      <c r="S41" s="12">
        <f t="shared" si="13"/>
        <v>2514</v>
      </c>
    </row>
    <row r="44" spans="3:19" x14ac:dyDescent="0.25">
      <c r="K44" s="12" t="s">
        <v>167</v>
      </c>
      <c r="L44" s="12">
        <v>1</v>
      </c>
    </row>
    <row r="45" spans="3:19" x14ac:dyDescent="0.25">
      <c r="K45" s="12" t="s">
        <v>168</v>
      </c>
      <c r="L45" s="12">
        <f>1+L44</f>
        <v>2</v>
      </c>
    </row>
    <row r="46" spans="3:19" x14ac:dyDescent="0.25">
      <c r="K46" s="12" t="s">
        <v>169</v>
      </c>
      <c r="L46" s="12">
        <f t="shared" ref="L46:L55" si="14">1+L45</f>
        <v>3</v>
      </c>
    </row>
    <row r="47" spans="3:19" x14ac:dyDescent="0.25">
      <c r="K47" s="12" t="s">
        <v>170</v>
      </c>
      <c r="L47" s="12">
        <f t="shared" si="14"/>
        <v>4</v>
      </c>
    </row>
    <row r="48" spans="3:19" x14ac:dyDescent="0.25">
      <c r="K48" s="12" t="s">
        <v>171</v>
      </c>
      <c r="L48" s="12">
        <f t="shared" si="14"/>
        <v>5</v>
      </c>
    </row>
    <row r="49" spans="11:12" x14ac:dyDescent="0.25">
      <c r="K49" s="12" t="s">
        <v>172</v>
      </c>
      <c r="L49" s="12">
        <f t="shared" si="14"/>
        <v>6</v>
      </c>
    </row>
    <row r="50" spans="11:12" x14ac:dyDescent="0.25">
      <c r="K50" s="12" t="s">
        <v>173</v>
      </c>
      <c r="L50" s="12">
        <f t="shared" si="14"/>
        <v>7</v>
      </c>
    </row>
    <row r="51" spans="11:12" x14ac:dyDescent="0.25">
      <c r="K51" s="12" t="s">
        <v>174</v>
      </c>
      <c r="L51" s="12">
        <f t="shared" si="14"/>
        <v>8</v>
      </c>
    </row>
    <row r="52" spans="11:12" x14ac:dyDescent="0.25">
      <c r="K52" s="12" t="s">
        <v>175</v>
      </c>
      <c r="L52" s="12">
        <f t="shared" si="14"/>
        <v>9</v>
      </c>
    </row>
    <row r="53" spans="11:12" x14ac:dyDescent="0.25">
      <c r="K53" s="12" t="s">
        <v>176</v>
      </c>
      <c r="L53" s="12">
        <f t="shared" si="14"/>
        <v>10</v>
      </c>
    </row>
    <row r="54" spans="11:12" x14ac:dyDescent="0.25">
      <c r="K54" s="12" t="s">
        <v>177</v>
      </c>
      <c r="L54" s="12">
        <f t="shared" si="14"/>
        <v>11</v>
      </c>
    </row>
    <row r="55" spans="11:12" x14ac:dyDescent="0.25">
      <c r="K55" s="12" t="s">
        <v>178</v>
      </c>
      <c r="L55" s="12">
        <f t="shared" si="14"/>
        <v>12</v>
      </c>
    </row>
  </sheetData>
  <mergeCells count="4">
    <mergeCell ref="G4:H4"/>
    <mergeCell ref="C5:D5"/>
    <mergeCell ref="C6:D6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J42"/>
  <sheetViews>
    <sheetView tabSelected="1" workbookViewId="0">
      <pane xSplit="4" topLeftCell="F1" activePane="topRight" state="frozen"/>
      <selection pane="topRight" activeCell="G24" sqref="G24"/>
    </sheetView>
  </sheetViews>
  <sheetFormatPr baseColWidth="10" defaultColWidth="9.140625" defaultRowHeight="11.25" x14ac:dyDescent="0.2"/>
  <cols>
    <col min="1" max="1" width="9.28515625" style="1" bestFit="1" customWidth="1"/>
    <col min="2" max="2" width="39.5703125" style="1" bestFit="1" customWidth="1"/>
    <col min="3" max="3" width="13.140625" style="1" customWidth="1"/>
    <col min="4" max="4" width="6.28515625" style="1" customWidth="1"/>
    <col min="5" max="5" width="17.42578125" style="1" bestFit="1" customWidth="1"/>
    <col min="6" max="16384" width="9.140625" style="1"/>
  </cols>
  <sheetData>
    <row r="1" spans="1:312" s="4" customFormat="1" ht="22.5" x14ac:dyDescent="0.2">
      <c r="A1" s="3" t="s">
        <v>0</v>
      </c>
      <c r="B1" s="3" t="s">
        <v>1</v>
      </c>
      <c r="C1" s="3" t="s">
        <v>73</v>
      </c>
      <c r="D1" s="4" t="s">
        <v>72</v>
      </c>
      <c r="F1" s="4">
        <v>42582</v>
      </c>
      <c r="G1" s="4">
        <v>42551</v>
      </c>
      <c r="H1" s="4">
        <v>42521</v>
      </c>
      <c r="I1" s="4">
        <v>42490</v>
      </c>
      <c r="J1" s="4">
        <v>42460</v>
      </c>
      <c r="K1" s="4">
        <v>42429</v>
      </c>
      <c r="L1" s="4">
        <v>42400</v>
      </c>
      <c r="M1" s="4">
        <v>42369</v>
      </c>
      <c r="N1" s="4">
        <v>42338</v>
      </c>
      <c r="O1" s="4">
        <v>42308</v>
      </c>
      <c r="P1" s="4">
        <v>42277</v>
      </c>
      <c r="Q1" s="4">
        <v>42247</v>
      </c>
      <c r="R1" s="4">
        <v>42216</v>
      </c>
      <c r="S1" s="4">
        <v>42185</v>
      </c>
      <c r="T1" s="4">
        <v>42155</v>
      </c>
      <c r="U1" s="4">
        <v>42124</v>
      </c>
      <c r="V1" s="4">
        <v>42094</v>
      </c>
      <c r="W1" s="4">
        <v>42063</v>
      </c>
      <c r="X1" s="4">
        <v>42035</v>
      </c>
      <c r="Y1" s="4">
        <v>42004</v>
      </c>
      <c r="Z1" s="4">
        <v>41973</v>
      </c>
      <c r="AA1" s="4">
        <v>41943</v>
      </c>
      <c r="AB1" s="4">
        <v>41912</v>
      </c>
      <c r="AC1" s="4">
        <v>41882</v>
      </c>
      <c r="AD1" s="4">
        <v>41851</v>
      </c>
      <c r="AE1" s="4">
        <v>41820</v>
      </c>
      <c r="AF1" s="4">
        <v>41790</v>
      </c>
      <c r="AG1" s="4">
        <v>41759</v>
      </c>
      <c r="AH1" s="4">
        <v>41729</v>
      </c>
      <c r="AI1" s="4">
        <v>41698</v>
      </c>
      <c r="AJ1" s="4">
        <v>41670</v>
      </c>
      <c r="AK1" s="4">
        <v>41639</v>
      </c>
      <c r="AL1" s="4">
        <v>41608</v>
      </c>
      <c r="AM1" s="4">
        <v>41578</v>
      </c>
      <c r="AN1" s="4">
        <v>41547</v>
      </c>
      <c r="AO1" s="4">
        <v>41517</v>
      </c>
      <c r="AP1" s="4">
        <v>41486</v>
      </c>
      <c r="AQ1" s="4">
        <v>41455</v>
      </c>
      <c r="AR1" s="4">
        <v>41425</v>
      </c>
      <c r="AS1" s="4">
        <v>41394</v>
      </c>
      <c r="AT1" s="4">
        <v>41364</v>
      </c>
      <c r="AU1" s="4">
        <v>41333</v>
      </c>
      <c r="AV1" s="4">
        <v>41305</v>
      </c>
      <c r="AW1" s="4">
        <v>41274</v>
      </c>
      <c r="AX1" s="4">
        <v>41243</v>
      </c>
      <c r="AY1" s="4">
        <v>41213</v>
      </c>
      <c r="AZ1" s="4">
        <v>41182</v>
      </c>
      <c r="BA1" s="4">
        <v>41152</v>
      </c>
      <c r="BB1" s="4">
        <v>41121</v>
      </c>
      <c r="BC1" s="4">
        <v>41090</v>
      </c>
      <c r="BD1" s="4">
        <v>41060</v>
      </c>
      <c r="BE1" s="4">
        <v>41029</v>
      </c>
      <c r="BF1" s="4">
        <v>40999</v>
      </c>
      <c r="BG1" s="4">
        <v>40968</v>
      </c>
      <c r="BH1" s="4">
        <v>40939</v>
      </c>
      <c r="BI1" s="4">
        <v>40908</v>
      </c>
      <c r="BJ1" s="4">
        <v>40877</v>
      </c>
      <c r="BK1" s="4">
        <v>40847</v>
      </c>
      <c r="BL1" s="4">
        <v>40816</v>
      </c>
      <c r="BM1" s="4">
        <v>40786</v>
      </c>
      <c r="BN1" s="4">
        <v>40755</v>
      </c>
      <c r="BO1" s="4">
        <v>40724</v>
      </c>
      <c r="BP1" s="4">
        <v>40694</v>
      </c>
      <c r="BQ1" s="4">
        <v>40663</v>
      </c>
      <c r="BR1" s="4">
        <v>40633</v>
      </c>
      <c r="BS1" s="4">
        <v>40602</v>
      </c>
      <c r="BT1" s="4">
        <v>40574</v>
      </c>
      <c r="BU1" s="4">
        <v>40543</v>
      </c>
      <c r="BV1" s="4">
        <v>40512</v>
      </c>
      <c r="BW1" s="4">
        <v>40482</v>
      </c>
      <c r="BX1" s="4">
        <v>40451</v>
      </c>
      <c r="BY1" s="4">
        <v>40421</v>
      </c>
      <c r="BZ1" s="4">
        <v>40390</v>
      </c>
      <c r="CA1" s="4">
        <v>40359</v>
      </c>
      <c r="CB1" s="4">
        <v>40329</v>
      </c>
      <c r="CC1" s="4">
        <v>40298</v>
      </c>
      <c r="CD1" s="4">
        <v>40268</v>
      </c>
      <c r="CE1" s="4">
        <v>40237</v>
      </c>
      <c r="CF1" s="4">
        <v>40209</v>
      </c>
      <c r="CG1" s="4">
        <v>40178</v>
      </c>
      <c r="CH1" s="4">
        <v>40147</v>
      </c>
      <c r="CI1" s="4">
        <v>40117</v>
      </c>
      <c r="CJ1" s="4">
        <v>40086</v>
      </c>
      <c r="CK1" s="4">
        <v>40056</v>
      </c>
      <c r="CL1" s="4">
        <v>40025</v>
      </c>
      <c r="CM1" s="4">
        <v>39994</v>
      </c>
      <c r="CN1" s="4">
        <v>39964</v>
      </c>
      <c r="CO1" s="4">
        <v>39933</v>
      </c>
      <c r="CP1" s="4">
        <v>39903</v>
      </c>
      <c r="CQ1" s="4">
        <v>39872</v>
      </c>
      <c r="CR1" s="4">
        <v>39844</v>
      </c>
      <c r="CS1" s="4">
        <v>39813</v>
      </c>
      <c r="CT1" s="4">
        <v>39782</v>
      </c>
      <c r="CU1" s="4">
        <v>39752</v>
      </c>
      <c r="CV1" s="4">
        <v>39721</v>
      </c>
      <c r="CW1" s="4">
        <v>39691</v>
      </c>
      <c r="CX1" s="4">
        <v>39660</v>
      </c>
      <c r="CY1" s="4">
        <v>39629</v>
      </c>
      <c r="CZ1" s="4">
        <v>39599</v>
      </c>
      <c r="DA1" s="4">
        <v>39568</v>
      </c>
      <c r="DB1" s="4">
        <v>39538</v>
      </c>
      <c r="DC1" s="4">
        <v>39507</v>
      </c>
      <c r="DD1" s="4">
        <v>39478</v>
      </c>
      <c r="DE1" s="4">
        <v>39447</v>
      </c>
      <c r="DF1" s="4">
        <v>39416</v>
      </c>
      <c r="DG1" s="4">
        <v>39386</v>
      </c>
      <c r="DH1" s="4">
        <v>39355</v>
      </c>
      <c r="DI1" s="4">
        <v>39325</v>
      </c>
      <c r="DJ1" s="4">
        <v>39294</v>
      </c>
      <c r="DK1" s="4">
        <v>39263</v>
      </c>
      <c r="DL1" s="4">
        <v>39233</v>
      </c>
      <c r="DM1" s="4">
        <v>39202</v>
      </c>
      <c r="DN1" s="4">
        <v>39172</v>
      </c>
      <c r="DO1" s="4">
        <v>39141</v>
      </c>
      <c r="DP1" s="4">
        <v>39113</v>
      </c>
      <c r="DQ1" s="4">
        <v>39082</v>
      </c>
      <c r="DR1" s="4">
        <v>39051</v>
      </c>
      <c r="DS1" s="4">
        <v>39021</v>
      </c>
      <c r="DT1" s="4">
        <v>38990</v>
      </c>
      <c r="DU1" s="4">
        <v>38960</v>
      </c>
      <c r="DV1" s="4">
        <v>38929</v>
      </c>
      <c r="DW1" s="4">
        <v>38898</v>
      </c>
      <c r="DX1" s="4">
        <v>38868</v>
      </c>
      <c r="DY1" s="4">
        <v>38837</v>
      </c>
      <c r="DZ1" s="4">
        <v>38807</v>
      </c>
      <c r="EA1" s="4">
        <v>38776</v>
      </c>
      <c r="EB1" s="4">
        <v>38748</v>
      </c>
      <c r="EC1" s="4">
        <v>38717</v>
      </c>
      <c r="ED1" s="4">
        <v>38686</v>
      </c>
      <c r="EE1" s="4">
        <v>38656</v>
      </c>
      <c r="EF1" s="4">
        <v>38625</v>
      </c>
      <c r="EG1" s="4">
        <v>38595</v>
      </c>
      <c r="EH1" s="4">
        <v>38564</v>
      </c>
      <c r="EI1" s="4">
        <v>38533</v>
      </c>
      <c r="EJ1" s="4">
        <v>38503</v>
      </c>
      <c r="EK1" s="4">
        <v>38472</v>
      </c>
      <c r="EL1" s="4">
        <v>38442</v>
      </c>
      <c r="EM1" s="4">
        <v>38411</v>
      </c>
      <c r="EN1" s="4">
        <v>38383</v>
      </c>
      <c r="EO1" s="4">
        <v>38352</v>
      </c>
      <c r="EP1" s="4">
        <v>38321</v>
      </c>
      <c r="EQ1" s="4">
        <v>38291</v>
      </c>
      <c r="ER1" s="4">
        <v>38260</v>
      </c>
      <c r="ES1" s="4">
        <v>38230</v>
      </c>
      <c r="ET1" s="4">
        <v>38199</v>
      </c>
      <c r="EU1" s="4">
        <v>38168</v>
      </c>
      <c r="EV1" s="4">
        <v>38138</v>
      </c>
      <c r="EW1" s="4">
        <v>38107</v>
      </c>
      <c r="EX1" s="4">
        <v>38077</v>
      </c>
      <c r="EY1" s="4">
        <v>38046</v>
      </c>
      <c r="EZ1" s="4">
        <v>38017</v>
      </c>
      <c r="FA1" s="4">
        <v>37986</v>
      </c>
      <c r="FB1" s="4">
        <v>37955</v>
      </c>
      <c r="FC1" s="4">
        <v>37925</v>
      </c>
      <c r="FD1" s="4">
        <v>37894</v>
      </c>
      <c r="FE1" s="4">
        <v>37864</v>
      </c>
      <c r="FF1" s="4">
        <v>37833</v>
      </c>
      <c r="FG1" s="4">
        <v>37802</v>
      </c>
      <c r="FH1" s="4">
        <v>37772</v>
      </c>
      <c r="FI1" s="4">
        <v>37741</v>
      </c>
      <c r="FJ1" s="4">
        <v>37711</v>
      </c>
      <c r="FK1" s="4">
        <v>37680</v>
      </c>
      <c r="FL1" s="4">
        <v>37652</v>
      </c>
      <c r="FM1" s="4">
        <v>37621</v>
      </c>
      <c r="FN1" s="4">
        <v>37590</v>
      </c>
      <c r="FO1" s="4">
        <v>37560</v>
      </c>
      <c r="FP1" s="4">
        <v>37529</v>
      </c>
      <c r="FQ1" s="4">
        <v>37499</v>
      </c>
      <c r="FR1" s="4">
        <v>37468</v>
      </c>
      <c r="FS1" s="4">
        <v>37437</v>
      </c>
      <c r="FT1" s="4">
        <v>37407</v>
      </c>
      <c r="FU1" s="4">
        <v>37376</v>
      </c>
      <c r="FV1" s="4">
        <v>37346</v>
      </c>
      <c r="FW1" s="4">
        <v>37315</v>
      </c>
      <c r="FX1" s="4">
        <v>37287</v>
      </c>
      <c r="FY1" s="4">
        <v>37256</v>
      </c>
      <c r="FZ1" s="4">
        <v>37225</v>
      </c>
      <c r="GA1" s="4">
        <v>37195</v>
      </c>
      <c r="GB1" s="4">
        <v>37164</v>
      </c>
      <c r="GC1" s="4">
        <v>37134</v>
      </c>
      <c r="GD1" s="4">
        <v>37103</v>
      </c>
      <c r="GE1" s="4">
        <v>37072</v>
      </c>
      <c r="GF1" s="4">
        <v>37042</v>
      </c>
      <c r="GG1" s="4">
        <v>37011</v>
      </c>
      <c r="GH1" s="4">
        <v>36981</v>
      </c>
      <c r="GI1" s="4">
        <v>36950</v>
      </c>
      <c r="GJ1" s="4">
        <v>36922</v>
      </c>
      <c r="GK1" s="4">
        <v>36891</v>
      </c>
      <c r="GL1" s="4">
        <v>36860</v>
      </c>
      <c r="GM1" s="4">
        <v>36830</v>
      </c>
      <c r="GN1" s="4">
        <v>36799</v>
      </c>
      <c r="GO1" s="4">
        <v>36769</v>
      </c>
      <c r="GP1" s="4">
        <v>36738</v>
      </c>
      <c r="GQ1" s="4">
        <v>36707</v>
      </c>
      <c r="GR1" s="4">
        <v>36677</v>
      </c>
      <c r="GS1" s="4">
        <v>36646</v>
      </c>
      <c r="GT1" s="4">
        <v>36616</v>
      </c>
      <c r="GU1" s="4">
        <v>36585</v>
      </c>
      <c r="GV1" s="4">
        <v>36556</v>
      </c>
      <c r="GW1" s="4">
        <v>36525</v>
      </c>
      <c r="GX1" s="4">
        <v>36494</v>
      </c>
      <c r="GY1" s="4">
        <v>36464</v>
      </c>
      <c r="GZ1" s="4">
        <v>36433</v>
      </c>
      <c r="HA1" s="4">
        <v>36403</v>
      </c>
      <c r="HB1" s="4">
        <v>36372</v>
      </c>
      <c r="HC1" s="4">
        <v>36341</v>
      </c>
      <c r="HD1" s="4">
        <v>36311</v>
      </c>
      <c r="HE1" s="4">
        <v>36280</v>
      </c>
      <c r="HF1" s="4">
        <v>36250</v>
      </c>
      <c r="HG1" s="4">
        <v>36219</v>
      </c>
      <c r="HH1" s="4">
        <v>36191</v>
      </c>
      <c r="HI1" s="4">
        <v>36160</v>
      </c>
      <c r="HJ1" s="4">
        <v>36129</v>
      </c>
      <c r="HK1" s="4">
        <v>36099</v>
      </c>
      <c r="HL1" s="4">
        <v>36068</v>
      </c>
      <c r="HM1" s="4">
        <v>36038</v>
      </c>
      <c r="HN1" s="4">
        <v>36007</v>
      </c>
      <c r="HO1" s="4">
        <v>35976</v>
      </c>
      <c r="HP1" s="4">
        <v>35946</v>
      </c>
      <c r="HQ1" s="4">
        <v>35915</v>
      </c>
      <c r="HR1" s="4">
        <v>35885</v>
      </c>
      <c r="HS1" s="4">
        <v>35854</v>
      </c>
      <c r="HT1" s="4">
        <v>35826</v>
      </c>
      <c r="HU1" s="4">
        <v>35795</v>
      </c>
      <c r="HV1" s="4">
        <v>35764</v>
      </c>
      <c r="HW1" s="4">
        <v>35734</v>
      </c>
      <c r="HX1" s="4">
        <v>35703</v>
      </c>
      <c r="HY1" s="4">
        <v>35673</v>
      </c>
      <c r="HZ1" s="4">
        <v>35642</v>
      </c>
      <c r="IA1" s="4">
        <v>35611</v>
      </c>
      <c r="IB1" s="4">
        <v>35581</v>
      </c>
      <c r="IC1" s="4">
        <v>35550</v>
      </c>
      <c r="ID1" s="4">
        <v>35520</v>
      </c>
      <c r="IE1" s="4">
        <v>35489</v>
      </c>
      <c r="IF1" s="4">
        <v>35461</v>
      </c>
      <c r="IG1" s="4">
        <v>35430</v>
      </c>
      <c r="IH1" s="4">
        <v>35399</v>
      </c>
      <c r="II1" s="4">
        <v>35369</v>
      </c>
      <c r="IJ1" s="4">
        <v>35338</v>
      </c>
      <c r="IK1" s="4">
        <v>35308</v>
      </c>
      <c r="IL1" s="4">
        <v>35277</v>
      </c>
      <c r="IM1" s="4">
        <v>35246</v>
      </c>
      <c r="IN1" s="4">
        <v>35216</v>
      </c>
      <c r="IO1" s="4">
        <v>35185</v>
      </c>
      <c r="IP1" s="4">
        <v>35155</v>
      </c>
      <c r="IQ1" s="4">
        <v>35124</v>
      </c>
      <c r="IR1" s="4">
        <v>35095</v>
      </c>
      <c r="IS1" s="4">
        <v>35064</v>
      </c>
      <c r="IT1" s="4">
        <v>35033</v>
      </c>
      <c r="IU1" s="4">
        <v>35003</v>
      </c>
      <c r="IV1" s="4">
        <v>34972</v>
      </c>
      <c r="IW1" s="4">
        <v>34942</v>
      </c>
      <c r="IX1" s="4">
        <v>34911</v>
      </c>
      <c r="IY1" s="4">
        <v>34880</v>
      </c>
      <c r="IZ1" s="4">
        <v>34850</v>
      </c>
      <c r="JA1" s="4">
        <v>34819</v>
      </c>
      <c r="JB1" s="4">
        <v>34789</v>
      </c>
      <c r="JC1" s="4">
        <v>34758</v>
      </c>
      <c r="JD1" s="4">
        <v>34730</v>
      </c>
      <c r="JE1" s="4">
        <v>34699</v>
      </c>
      <c r="JF1" s="4">
        <v>34668</v>
      </c>
      <c r="JG1" s="4">
        <v>34638</v>
      </c>
      <c r="JH1" s="4">
        <v>34607</v>
      </c>
      <c r="JI1" s="4">
        <v>34577</v>
      </c>
      <c r="JJ1" s="4">
        <v>34546</v>
      </c>
      <c r="JK1" s="4">
        <v>34515</v>
      </c>
      <c r="JL1" s="4">
        <v>34485</v>
      </c>
      <c r="JM1" s="4">
        <v>34454</v>
      </c>
      <c r="JN1" s="4">
        <v>34424</v>
      </c>
      <c r="JO1" s="4">
        <v>34393</v>
      </c>
      <c r="JP1" s="4">
        <v>34365</v>
      </c>
      <c r="JQ1" s="4">
        <v>34334</v>
      </c>
      <c r="JR1" s="4">
        <v>34303</v>
      </c>
      <c r="JS1" s="4">
        <v>34273</v>
      </c>
      <c r="JT1" s="4">
        <v>34242</v>
      </c>
      <c r="JU1" s="4">
        <v>34212</v>
      </c>
      <c r="JV1" s="4">
        <v>34181</v>
      </c>
      <c r="JW1" s="4">
        <v>34150</v>
      </c>
      <c r="JX1" s="4">
        <v>34120</v>
      </c>
      <c r="JY1" s="4">
        <v>34089</v>
      </c>
      <c r="JZ1" s="4">
        <v>34059</v>
      </c>
      <c r="KA1" s="4">
        <v>34028</v>
      </c>
      <c r="KB1" s="4">
        <v>34000</v>
      </c>
      <c r="KC1" s="4">
        <v>33969</v>
      </c>
      <c r="KD1" s="4">
        <v>33938</v>
      </c>
      <c r="KE1" s="4">
        <v>33908</v>
      </c>
      <c r="KF1" s="4">
        <v>33877</v>
      </c>
      <c r="KG1" s="4">
        <v>33847</v>
      </c>
      <c r="KH1" s="4">
        <v>33816</v>
      </c>
      <c r="KI1" s="4">
        <v>33785</v>
      </c>
      <c r="KJ1" s="4">
        <v>33755</v>
      </c>
      <c r="KK1" s="4">
        <v>33724</v>
      </c>
      <c r="KL1" s="4">
        <v>33694</v>
      </c>
      <c r="KM1" s="4">
        <v>33663</v>
      </c>
      <c r="KN1" s="4">
        <v>33634</v>
      </c>
      <c r="KO1" s="4">
        <v>33603</v>
      </c>
      <c r="KP1" s="4">
        <v>33572</v>
      </c>
      <c r="KQ1" s="4">
        <v>33542</v>
      </c>
      <c r="KR1" s="4">
        <v>33511</v>
      </c>
      <c r="KS1" s="4">
        <v>33481</v>
      </c>
      <c r="KT1" s="4">
        <v>33450</v>
      </c>
      <c r="KU1" s="4">
        <v>33419</v>
      </c>
      <c r="KV1" s="4">
        <v>33389</v>
      </c>
      <c r="KW1" s="4">
        <v>33358</v>
      </c>
      <c r="KX1" s="4">
        <v>33328</v>
      </c>
      <c r="KY1" s="4">
        <v>33297</v>
      </c>
      <c r="KZ1" s="4">
        <v>33269</v>
      </c>
    </row>
    <row r="2" spans="1:312" s="2" customFormat="1" x14ac:dyDescent="0.2"/>
    <row r="3" spans="1:312" x14ac:dyDescent="0.2">
      <c r="A3" s="1" t="s">
        <v>2</v>
      </c>
      <c r="B3" s="1" t="s">
        <v>3</v>
      </c>
      <c r="D3" s="1">
        <v>300</v>
      </c>
      <c r="F3" s="1">
        <v>15553400</v>
      </c>
      <c r="G3" s="1">
        <v>15553400</v>
      </c>
      <c r="H3" s="1">
        <v>15464300</v>
      </c>
      <c r="I3" s="1">
        <v>15464300</v>
      </c>
      <c r="J3" s="1">
        <v>15464300</v>
      </c>
      <c r="K3" s="1">
        <v>15378400</v>
      </c>
      <c r="L3" s="1">
        <v>15378400</v>
      </c>
      <c r="M3" s="1">
        <v>15378400</v>
      </c>
      <c r="N3" s="1">
        <v>15294600</v>
      </c>
      <c r="O3" s="1">
        <v>15294600</v>
      </c>
      <c r="P3" s="1">
        <v>15294600</v>
      </c>
      <c r="Q3" s="1">
        <v>15213000</v>
      </c>
      <c r="R3" s="1">
        <v>15213000</v>
      </c>
      <c r="S3" s="1">
        <v>15213000</v>
      </c>
      <c r="T3" s="1">
        <v>15133600</v>
      </c>
      <c r="U3" s="1">
        <v>15133600</v>
      </c>
      <c r="V3" s="1">
        <v>15133600</v>
      </c>
      <c r="W3" s="1">
        <v>15055800</v>
      </c>
      <c r="X3" s="1">
        <v>15055800</v>
      </c>
      <c r="Y3" s="1">
        <v>15055800</v>
      </c>
      <c r="Z3" s="1">
        <v>14980200</v>
      </c>
      <c r="AA3" s="1">
        <v>14980200</v>
      </c>
      <c r="AB3" s="1">
        <v>14980200</v>
      </c>
      <c r="AC3" s="1">
        <v>14906800</v>
      </c>
      <c r="AD3" s="1">
        <v>14906800</v>
      </c>
      <c r="AE3" s="1">
        <v>14906800</v>
      </c>
      <c r="AF3" s="1">
        <v>14835300</v>
      </c>
      <c r="AG3" s="1">
        <v>14835300</v>
      </c>
      <c r="AH3" s="1">
        <v>14835300</v>
      </c>
      <c r="AI3" s="1">
        <v>14765800</v>
      </c>
      <c r="AJ3" s="1">
        <v>14765800</v>
      </c>
      <c r="AK3" s="1">
        <v>14765800</v>
      </c>
      <c r="AL3" s="1">
        <v>14698800</v>
      </c>
      <c r="AM3" s="1">
        <v>14698800</v>
      </c>
      <c r="AN3" s="1">
        <v>14698800</v>
      </c>
      <c r="AO3" s="1">
        <v>14633200</v>
      </c>
      <c r="AP3" s="1">
        <v>14633200</v>
      </c>
      <c r="AQ3" s="1">
        <v>14633200</v>
      </c>
      <c r="AR3" s="1">
        <v>14568900</v>
      </c>
      <c r="AS3" s="1">
        <v>14568900</v>
      </c>
      <c r="AT3" s="1">
        <v>14568900</v>
      </c>
      <c r="AU3" s="1">
        <v>14505400</v>
      </c>
      <c r="AV3" s="1">
        <v>14505400</v>
      </c>
      <c r="AW3" s="1">
        <v>14505400</v>
      </c>
      <c r="AX3" s="1">
        <v>14441900</v>
      </c>
      <c r="AY3" s="1">
        <v>14441900</v>
      </c>
      <c r="AZ3" s="1">
        <v>14441900</v>
      </c>
      <c r="BA3" s="1">
        <v>14379300</v>
      </c>
      <c r="BB3" s="1">
        <v>14379300</v>
      </c>
      <c r="BC3" s="1">
        <v>14379300</v>
      </c>
      <c r="BD3" s="1">
        <v>14317400</v>
      </c>
      <c r="BE3" s="1">
        <v>14317400</v>
      </c>
      <c r="BF3" s="1">
        <v>14317400</v>
      </c>
      <c r="BG3" s="1">
        <v>14255900</v>
      </c>
      <c r="BH3" s="1">
        <v>14255900</v>
      </c>
      <c r="BI3" s="1">
        <v>14255900</v>
      </c>
      <c r="BJ3" s="1">
        <v>14195400</v>
      </c>
      <c r="BK3" s="1">
        <v>14195400</v>
      </c>
      <c r="BL3" s="1">
        <v>14195400</v>
      </c>
      <c r="BM3" s="1">
        <v>14136300</v>
      </c>
      <c r="BN3" s="1">
        <v>14136300</v>
      </c>
      <c r="BO3" s="1">
        <v>14136300</v>
      </c>
      <c r="BP3" s="1">
        <v>14078900</v>
      </c>
      <c r="BQ3" s="1">
        <v>14078900</v>
      </c>
      <c r="BR3" s="1">
        <v>14078900</v>
      </c>
      <c r="BS3" s="1">
        <v>14024200</v>
      </c>
      <c r="BT3" s="1">
        <v>14024200</v>
      </c>
      <c r="BU3" s="1">
        <v>14024200</v>
      </c>
      <c r="BV3" s="1">
        <v>13974400</v>
      </c>
      <c r="BW3" s="1">
        <v>13974400</v>
      </c>
      <c r="BX3" s="1">
        <v>13974400</v>
      </c>
      <c r="BY3" s="1">
        <v>13925700</v>
      </c>
      <c r="BZ3" s="1">
        <v>13925700</v>
      </c>
      <c r="CA3" s="1">
        <v>13925700</v>
      </c>
      <c r="CB3" s="1">
        <v>13877000</v>
      </c>
      <c r="CC3" s="1">
        <v>13877000</v>
      </c>
      <c r="CD3" s="1">
        <v>13877000</v>
      </c>
      <c r="CE3" s="1">
        <v>13827500</v>
      </c>
      <c r="CF3" s="1">
        <v>13827500</v>
      </c>
      <c r="CG3" s="1">
        <v>13827500</v>
      </c>
      <c r="CH3" s="1">
        <v>13774800</v>
      </c>
      <c r="CI3" s="1">
        <v>13774800</v>
      </c>
      <c r="CJ3" s="1">
        <v>13774800</v>
      </c>
      <c r="CK3" s="1">
        <v>13719200</v>
      </c>
      <c r="CL3" s="1">
        <v>13719200</v>
      </c>
      <c r="CM3" s="1">
        <v>13719200</v>
      </c>
      <c r="CN3" s="1">
        <v>13660100</v>
      </c>
      <c r="CO3" s="1">
        <v>13660100</v>
      </c>
      <c r="CP3" s="1">
        <v>13660100</v>
      </c>
      <c r="CQ3" s="1">
        <v>13594000</v>
      </c>
      <c r="CR3" s="1">
        <v>13594000</v>
      </c>
      <c r="CS3" s="1">
        <v>13594000</v>
      </c>
      <c r="CT3" s="1">
        <v>13523300</v>
      </c>
      <c r="CU3" s="1">
        <v>13523300</v>
      </c>
      <c r="CV3" s="1">
        <v>13523300</v>
      </c>
      <c r="CW3" s="1">
        <v>13449500</v>
      </c>
      <c r="CX3" s="1">
        <v>13449500</v>
      </c>
      <c r="CY3" s="1">
        <v>13449500</v>
      </c>
      <c r="CZ3" s="1">
        <v>13373300</v>
      </c>
      <c r="DA3" s="1">
        <v>13373300</v>
      </c>
      <c r="DB3" s="1">
        <v>13373300</v>
      </c>
      <c r="DC3" s="1">
        <v>13296500</v>
      </c>
      <c r="DD3" s="1">
        <v>13296500</v>
      </c>
      <c r="DE3" s="1">
        <v>13296500</v>
      </c>
      <c r="DF3" s="1">
        <v>13217700</v>
      </c>
      <c r="DG3" s="1">
        <v>13217700</v>
      </c>
      <c r="DH3" s="1">
        <v>13217700</v>
      </c>
      <c r="DI3" s="1">
        <v>13138100</v>
      </c>
      <c r="DJ3" s="1">
        <v>13138100</v>
      </c>
      <c r="DK3" s="1">
        <v>13138100</v>
      </c>
      <c r="DL3" s="1">
        <v>13058400</v>
      </c>
      <c r="DM3" s="1">
        <v>13058400</v>
      </c>
      <c r="DN3" s="1">
        <v>13058400</v>
      </c>
      <c r="DO3" s="1">
        <v>12979900</v>
      </c>
      <c r="DP3" s="1">
        <v>12979900</v>
      </c>
      <c r="DQ3" s="1">
        <v>12979900</v>
      </c>
      <c r="DR3" s="1">
        <v>12902400</v>
      </c>
      <c r="DS3" s="1">
        <v>12902400</v>
      </c>
      <c r="DT3" s="1">
        <v>12902400</v>
      </c>
      <c r="DU3" s="1">
        <v>12825800</v>
      </c>
      <c r="DV3" s="1">
        <v>12825800</v>
      </c>
      <c r="DW3" s="1">
        <v>12825800</v>
      </c>
      <c r="DX3" s="1">
        <v>12750300</v>
      </c>
      <c r="DY3" s="1">
        <v>12750300</v>
      </c>
      <c r="DZ3" s="1">
        <v>12750300</v>
      </c>
      <c r="EA3" s="1">
        <v>12676700</v>
      </c>
      <c r="EB3" s="1">
        <v>12676700</v>
      </c>
      <c r="EC3" s="1">
        <v>12676700</v>
      </c>
      <c r="ED3" s="1">
        <v>12604400</v>
      </c>
      <c r="EE3" s="1">
        <v>12604400</v>
      </c>
      <c r="EF3" s="1">
        <v>12604400</v>
      </c>
      <c r="EG3" s="1">
        <v>12533100</v>
      </c>
      <c r="EH3" s="1">
        <v>12533100</v>
      </c>
      <c r="EI3" s="1">
        <v>12533100</v>
      </c>
      <c r="EJ3" s="1">
        <v>12462500</v>
      </c>
      <c r="EK3" s="1">
        <v>12462500</v>
      </c>
      <c r="EL3" s="1">
        <v>12462500</v>
      </c>
      <c r="EM3" s="1">
        <v>12392400</v>
      </c>
      <c r="EN3" s="1">
        <v>12392400</v>
      </c>
      <c r="EO3" s="1">
        <v>12392400</v>
      </c>
      <c r="EP3" s="1">
        <v>12324300</v>
      </c>
      <c r="EQ3" s="1">
        <v>12324300</v>
      </c>
      <c r="ER3" s="1">
        <v>12324300</v>
      </c>
      <c r="ES3" s="1">
        <v>12256100</v>
      </c>
      <c r="ET3" s="1">
        <v>12256100</v>
      </c>
      <c r="EU3" s="1">
        <v>12256100</v>
      </c>
      <c r="EV3" s="1">
        <v>12187100</v>
      </c>
      <c r="EW3" s="1">
        <v>12187100</v>
      </c>
      <c r="EX3" s="1">
        <v>12187100</v>
      </c>
      <c r="EY3" s="1">
        <v>12116400</v>
      </c>
      <c r="EZ3" s="1">
        <v>12116400</v>
      </c>
      <c r="FA3" s="1">
        <v>12116400</v>
      </c>
      <c r="FB3" s="1">
        <v>12042900</v>
      </c>
      <c r="FC3" s="1">
        <v>12042900</v>
      </c>
      <c r="FD3" s="1">
        <v>12042900</v>
      </c>
      <c r="FE3" s="1">
        <v>11966900</v>
      </c>
      <c r="FF3" s="1">
        <v>11966900</v>
      </c>
      <c r="FG3" s="1">
        <v>11966900</v>
      </c>
      <c r="FH3" s="1">
        <v>11888300</v>
      </c>
      <c r="FI3" s="1">
        <v>11888300</v>
      </c>
      <c r="FJ3" s="1">
        <v>11888300</v>
      </c>
      <c r="FK3" s="1">
        <v>11805100</v>
      </c>
      <c r="FL3" s="1">
        <v>11805100</v>
      </c>
      <c r="FM3" s="1">
        <v>11805100</v>
      </c>
      <c r="FN3" s="1">
        <v>11719600</v>
      </c>
      <c r="FO3" s="1">
        <v>11719600</v>
      </c>
      <c r="FP3" s="1">
        <v>11719600</v>
      </c>
      <c r="FQ3" s="1">
        <v>11631500</v>
      </c>
      <c r="FR3" s="1">
        <v>11631500</v>
      </c>
      <c r="FS3" s="1">
        <v>11631500</v>
      </c>
      <c r="FT3" s="1">
        <v>11541100</v>
      </c>
      <c r="FU3" s="1">
        <v>11541100</v>
      </c>
      <c r="FV3" s="1">
        <v>11541100</v>
      </c>
      <c r="FW3" s="1">
        <v>11449400</v>
      </c>
      <c r="FX3" s="1">
        <v>11449400</v>
      </c>
      <c r="FY3" s="1">
        <v>11449400</v>
      </c>
      <c r="FZ3" s="1">
        <v>11353900</v>
      </c>
      <c r="GA3" s="1">
        <v>11353900</v>
      </c>
      <c r="GB3" s="1">
        <v>11353900</v>
      </c>
      <c r="GC3" s="1">
        <v>11256600</v>
      </c>
      <c r="GD3" s="1">
        <v>11256600</v>
      </c>
      <c r="GE3" s="1">
        <v>11256600</v>
      </c>
      <c r="GF3" s="1">
        <v>11158100</v>
      </c>
      <c r="GG3" s="1">
        <v>11158100</v>
      </c>
      <c r="GH3" s="1">
        <v>11158100</v>
      </c>
      <c r="GI3" s="1">
        <v>11058500</v>
      </c>
      <c r="GJ3" s="1">
        <v>11058500</v>
      </c>
      <c r="GK3" s="1">
        <v>11058500</v>
      </c>
      <c r="GL3" s="1">
        <v>10958900</v>
      </c>
      <c r="GM3" s="1">
        <v>10958900</v>
      </c>
      <c r="GN3" s="1">
        <v>10958900</v>
      </c>
      <c r="GO3" s="1">
        <v>10859800</v>
      </c>
      <c r="GP3" s="1">
        <v>10859800</v>
      </c>
      <c r="GQ3" s="1">
        <v>10859800</v>
      </c>
      <c r="GR3" s="1">
        <v>10761600</v>
      </c>
      <c r="GS3" s="1">
        <v>10761600</v>
      </c>
      <c r="GT3" s="1">
        <v>10761600</v>
      </c>
      <c r="GU3" s="1">
        <v>10666400</v>
      </c>
      <c r="GV3" s="1">
        <v>10666400</v>
      </c>
      <c r="GW3" s="1">
        <v>10666400</v>
      </c>
      <c r="GX3" s="1">
        <v>10572600</v>
      </c>
      <c r="GY3" s="1">
        <v>10572600</v>
      </c>
      <c r="GZ3" s="1">
        <v>10572600</v>
      </c>
      <c r="HA3" s="1">
        <v>10480200</v>
      </c>
      <c r="HB3" s="1">
        <v>10480200</v>
      </c>
      <c r="HC3" s="1">
        <v>10480200</v>
      </c>
      <c r="HD3" s="1">
        <v>10389100</v>
      </c>
      <c r="HE3" s="1">
        <v>10389100</v>
      </c>
      <c r="HF3" s="1">
        <v>10389100</v>
      </c>
      <c r="HG3" s="1">
        <v>10299200</v>
      </c>
      <c r="HH3" s="1">
        <v>10299200</v>
      </c>
      <c r="HI3" s="1">
        <v>10299200</v>
      </c>
      <c r="HJ3" s="1">
        <v>10210500</v>
      </c>
      <c r="HK3" s="1">
        <v>10210500</v>
      </c>
      <c r="HL3" s="1">
        <v>10210500</v>
      </c>
      <c r="HM3" s="1">
        <v>10123200</v>
      </c>
      <c r="HN3" s="1">
        <v>10123200</v>
      </c>
      <c r="HO3" s="1">
        <v>10123200</v>
      </c>
      <c r="HP3" s="1">
        <v>10037500</v>
      </c>
      <c r="HQ3" s="1">
        <v>10037500</v>
      </c>
      <c r="HR3" s="1">
        <v>10037500</v>
      </c>
      <c r="HS3" s="1">
        <v>9953600</v>
      </c>
      <c r="HT3" s="1">
        <v>9953600</v>
      </c>
      <c r="HU3" s="1">
        <v>9953600</v>
      </c>
      <c r="HV3" s="1">
        <v>9871700</v>
      </c>
      <c r="HW3" s="1">
        <v>9871700</v>
      </c>
      <c r="HX3" s="1">
        <v>9871700</v>
      </c>
      <c r="HY3" s="1">
        <v>9791600</v>
      </c>
      <c r="HZ3" s="1">
        <v>9791600</v>
      </c>
      <c r="IA3" s="1">
        <v>9791600</v>
      </c>
      <c r="IB3" s="1">
        <v>9713100</v>
      </c>
      <c r="IC3" s="1">
        <v>9713100</v>
      </c>
      <c r="ID3" s="1">
        <v>9713100</v>
      </c>
      <c r="IE3" s="1">
        <v>9636300</v>
      </c>
      <c r="IF3" s="1">
        <v>9636300</v>
      </c>
      <c r="IG3" s="1">
        <v>9636300</v>
      </c>
      <c r="IH3" s="1">
        <v>9561000</v>
      </c>
      <c r="II3" s="1">
        <v>9561000</v>
      </c>
      <c r="IJ3" s="1">
        <v>9561000</v>
      </c>
      <c r="IK3" s="1">
        <v>9487100</v>
      </c>
      <c r="IL3" s="1">
        <v>9487100</v>
      </c>
      <c r="IM3" s="1">
        <v>9487100</v>
      </c>
      <c r="IN3" s="1">
        <v>9414500</v>
      </c>
      <c r="IO3" s="1">
        <v>9414500</v>
      </c>
      <c r="IP3" s="1">
        <v>9414500</v>
      </c>
      <c r="IQ3" s="1">
        <v>9342700</v>
      </c>
      <c r="IR3" s="1">
        <v>9342700</v>
      </c>
      <c r="IS3" s="1">
        <v>9342700</v>
      </c>
      <c r="IT3" s="1">
        <v>9272300</v>
      </c>
      <c r="IU3" s="1">
        <v>9272300</v>
      </c>
      <c r="IV3" s="1">
        <v>9272300</v>
      </c>
      <c r="IW3" s="1">
        <v>9203200</v>
      </c>
      <c r="IX3" s="1">
        <v>9203200</v>
      </c>
      <c r="IY3" s="1">
        <v>9203200</v>
      </c>
      <c r="IZ3" s="1">
        <v>9135200</v>
      </c>
      <c r="JA3" s="1">
        <v>9135200</v>
      </c>
      <c r="JB3" s="1">
        <v>9135200</v>
      </c>
      <c r="JC3" s="1">
        <v>9068600</v>
      </c>
      <c r="JD3" s="1">
        <v>9068600</v>
      </c>
      <c r="JE3" s="1">
        <v>9068600</v>
      </c>
      <c r="JF3" s="1">
        <v>9003000</v>
      </c>
      <c r="JG3" s="1">
        <v>9003000</v>
      </c>
      <c r="JH3" s="1">
        <v>9003000</v>
      </c>
      <c r="JI3" s="1">
        <v>8938600</v>
      </c>
      <c r="JJ3" s="1">
        <v>8938600</v>
      </c>
      <c r="JK3" s="1">
        <v>8938600</v>
      </c>
      <c r="JL3" s="1">
        <v>8875300</v>
      </c>
      <c r="JM3" s="1">
        <v>8875300</v>
      </c>
      <c r="JN3" s="1">
        <v>8875300</v>
      </c>
      <c r="JO3" s="1">
        <v>8813200</v>
      </c>
      <c r="JP3" s="1">
        <v>8813200</v>
      </c>
      <c r="JQ3" s="1">
        <v>8813200</v>
      </c>
      <c r="JR3" s="1">
        <v>8752400</v>
      </c>
      <c r="JS3" s="1">
        <v>8752400</v>
      </c>
      <c r="JT3" s="1">
        <v>8752400</v>
      </c>
      <c r="JU3" s="1">
        <v>8692800</v>
      </c>
      <c r="JV3" s="1">
        <v>8692800</v>
      </c>
      <c r="JW3" s="1">
        <v>8692800</v>
      </c>
      <c r="JX3" s="1">
        <v>8634500</v>
      </c>
      <c r="JY3" s="1">
        <v>8634500</v>
      </c>
      <c r="JZ3" s="1">
        <v>8634500</v>
      </c>
      <c r="KA3" s="1">
        <v>8577400</v>
      </c>
      <c r="KB3" s="1">
        <v>8577400</v>
      </c>
      <c r="KC3" s="1">
        <v>8577400</v>
      </c>
      <c r="KD3" s="1">
        <v>8522000</v>
      </c>
      <c r="KE3" s="1">
        <v>8522000</v>
      </c>
      <c r="KF3" s="1">
        <v>8522000</v>
      </c>
      <c r="KG3" s="1">
        <v>8467400</v>
      </c>
      <c r="KH3" s="1">
        <v>8467400</v>
      </c>
      <c r="KI3" s="1">
        <v>8467400</v>
      </c>
      <c r="KJ3" s="1">
        <v>8413200</v>
      </c>
      <c r="KK3" s="1">
        <v>8413200</v>
      </c>
      <c r="KL3" s="1">
        <v>8413200</v>
      </c>
      <c r="KM3" s="1">
        <v>8359100</v>
      </c>
      <c r="KN3" s="1">
        <v>8359100</v>
      </c>
      <c r="KO3" s="1">
        <v>8359100</v>
      </c>
      <c r="KP3" s="1">
        <v>8304900</v>
      </c>
      <c r="KQ3" s="1">
        <v>8304900</v>
      </c>
      <c r="KR3" s="1">
        <v>8304900</v>
      </c>
      <c r="KS3" s="1">
        <v>8250400</v>
      </c>
      <c r="KT3" s="1">
        <v>8250400</v>
      </c>
      <c r="KU3" s="1">
        <v>8250400</v>
      </c>
      <c r="KV3" s="1">
        <v>8195300</v>
      </c>
      <c r="KW3" s="1">
        <v>8195300</v>
      </c>
      <c r="KX3" s="1">
        <v>8195300</v>
      </c>
      <c r="KY3" s="1">
        <v>8138900</v>
      </c>
      <c r="KZ3" s="1">
        <v>8138900</v>
      </c>
    </row>
    <row r="4" spans="1:312" x14ac:dyDescent="0.2">
      <c r="A4" s="1" t="s">
        <v>4</v>
      </c>
      <c r="B4" s="1" t="s">
        <v>5</v>
      </c>
      <c r="D4" s="1">
        <v>300</v>
      </c>
      <c r="F4" s="1">
        <v>16575099.999999998</v>
      </c>
      <c r="G4" s="1">
        <v>16575099.999999998</v>
      </c>
      <c r="H4" s="1">
        <v>16525000</v>
      </c>
      <c r="I4" s="1">
        <v>16525000</v>
      </c>
      <c r="J4" s="1">
        <v>16525000</v>
      </c>
      <c r="K4" s="1">
        <v>16490700</v>
      </c>
      <c r="L4" s="1">
        <v>16490700</v>
      </c>
      <c r="M4" s="1">
        <v>16490700</v>
      </c>
      <c r="N4" s="1">
        <v>16454900.000000002</v>
      </c>
      <c r="O4" s="1">
        <v>16454900.000000002</v>
      </c>
      <c r="P4" s="1">
        <v>16454900.000000002</v>
      </c>
      <c r="Q4" s="1">
        <v>16374200</v>
      </c>
      <c r="R4" s="1">
        <v>16374200</v>
      </c>
      <c r="S4" s="1">
        <v>16374200</v>
      </c>
      <c r="T4" s="1">
        <v>16269000</v>
      </c>
      <c r="U4" s="1">
        <v>16269000</v>
      </c>
      <c r="V4" s="1">
        <v>16269000</v>
      </c>
      <c r="W4" s="1">
        <v>16186700</v>
      </c>
      <c r="X4" s="1">
        <v>16186700</v>
      </c>
      <c r="Y4" s="1">
        <v>16186700</v>
      </c>
      <c r="Z4" s="1">
        <v>16094500</v>
      </c>
      <c r="AA4" s="1">
        <v>16094500</v>
      </c>
      <c r="AB4" s="1">
        <v>16094500</v>
      </c>
      <c r="AC4" s="1">
        <v>15900800</v>
      </c>
      <c r="AD4" s="1">
        <v>15900800</v>
      </c>
      <c r="AE4" s="1">
        <v>15900800</v>
      </c>
      <c r="AF4" s="1">
        <v>15747000</v>
      </c>
      <c r="AG4" s="1">
        <v>15747000</v>
      </c>
      <c r="AH4" s="1">
        <v>15747000</v>
      </c>
      <c r="AI4" s="1">
        <v>15793900</v>
      </c>
      <c r="AJ4" s="1">
        <v>15793900</v>
      </c>
      <c r="AK4" s="1">
        <v>15793900</v>
      </c>
      <c r="AL4" s="1">
        <v>15641300</v>
      </c>
      <c r="AM4" s="1">
        <v>15641300</v>
      </c>
      <c r="AN4" s="1">
        <v>15641300</v>
      </c>
      <c r="AO4" s="1">
        <v>15521600</v>
      </c>
      <c r="AP4" s="1">
        <v>15521600</v>
      </c>
      <c r="AQ4" s="1">
        <v>15521600</v>
      </c>
      <c r="AR4" s="1">
        <v>15491900</v>
      </c>
      <c r="AS4" s="1">
        <v>15491900</v>
      </c>
      <c r="AT4" s="1">
        <v>15491900</v>
      </c>
      <c r="AU4" s="1">
        <v>15384300</v>
      </c>
      <c r="AV4" s="1">
        <v>15384300</v>
      </c>
      <c r="AW4" s="1">
        <v>15384300</v>
      </c>
      <c r="AX4" s="1">
        <v>15380800</v>
      </c>
      <c r="AY4" s="1">
        <v>15380800</v>
      </c>
      <c r="AZ4" s="1">
        <v>15380800</v>
      </c>
      <c r="BA4" s="1">
        <v>15362400</v>
      </c>
      <c r="BB4" s="1">
        <v>15362400</v>
      </c>
      <c r="BC4" s="1">
        <v>15362400</v>
      </c>
      <c r="BD4" s="1">
        <v>15291000</v>
      </c>
      <c r="BE4" s="1">
        <v>15291000</v>
      </c>
      <c r="BF4" s="1">
        <v>15291000</v>
      </c>
      <c r="BG4" s="1">
        <v>15190300</v>
      </c>
      <c r="BH4" s="1">
        <v>15190300</v>
      </c>
      <c r="BI4" s="1">
        <v>15190300</v>
      </c>
      <c r="BJ4" s="1">
        <v>15021100</v>
      </c>
      <c r="BK4" s="1">
        <v>15021100</v>
      </c>
      <c r="BL4" s="1">
        <v>15021100</v>
      </c>
      <c r="BM4" s="1">
        <v>14989600</v>
      </c>
      <c r="BN4" s="1">
        <v>14989600</v>
      </c>
      <c r="BO4" s="1">
        <v>14989600</v>
      </c>
      <c r="BP4" s="1">
        <v>14881300</v>
      </c>
      <c r="BQ4" s="1">
        <v>14881300</v>
      </c>
      <c r="BR4" s="1">
        <v>14881300</v>
      </c>
      <c r="BS4" s="1">
        <v>14939000</v>
      </c>
      <c r="BT4" s="1">
        <v>14939000</v>
      </c>
      <c r="BU4" s="1">
        <v>14939000</v>
      </c>
      <c r="BV4" s="1">
        <v>14845500</v>
      </c>
      <c r="BW4" s="1">
        <v>14845500</v>
      </c>
      <c r="BX4" s="1">
        <v>14845500</v>
      </c>
      <c r="BY4" s="1">
        <v>14745900</v>
      </c>
      <c r="BZ4" s="1">
        <v>14745900</v>
      </c>
      <c r="CA4" s="1">
        <v>14745900</v>
      </c>
      <c r="CB4" s="1">
        <v>14604800</v>
      </c>
      <c r="CC4" s="1">
        <v>14604800</v>
      </c>
      <c r="CD4" s="1">
        <v>14604800</v>
      </c>
      <c r="CE4" s="1">
        <v>14541900</v>
      </c>
      <c r="CF4" s="1">
        <v>14541900</v>
      </c>
      <c r="CG4" s="1">
        <v>14541900</v>
      </c>
      <c r="CH4" s="1">
        <v>14402500</v>
      </c>
      <c r="CI4" s="1">
        <v>14402500</v>
      </c>
      <c r="CJ4" s="1">
        <v>14402500</v>
      </c>
      <c r="CK4" s="1">
        <v>14355600</v>
      </c>
      <c r="CL4" s="1">
        <v>14355600</v>
      </c>
      <c r="CM4" s="1">
        <v>14355600</v>
      </c>
      <c r="CN4" s="1">
        <v>14375000</v>
      </c>
      <c r="CO4" s="1">
        <v>14375000</v>
      </c>
      <c r="CP4" s="1">
        <v>14375000</v>
      </c>
      <c r="CQ4" s="1">
        <v>14577000</v>
      </c>
      <c r="CR4" s="1">
        <v>14577000</v>
      </c>
      <c r="CS4" s="1">
        <v>14577000</v>
      </c>
      <c r="CT4" s="1">
        <v>14891600</v>
      </c>
      <c r="CU4" s="1">
        <v>14891600</v>
      </c>
      <c r="CV4" s="1">
        <v>14891600</v>
      </c>
      <c r="CW4" s="1">
        <v>14963400</v>
      </c>
      <c r="CX4" s="1">
        <v>14963400</v>
      </c>
      <c r="CY4" s="1">
        <v>14963400</v>
      </c>
      <c r="CZ4" s="1">
        <v>14889500</v>
      </c>
      <c r="DA4" s="1">
        <v>14889500</v>
      </c>
      <c r="DB4" s="1">
        <v>14889500</v>
      </c>
      <c r="DC4" s="1">
        <v>14991800</v>
      </c>
      <c r="DD4" s="1">
        <v>14991800</v>
      </c>
      <c r="DE4" s="1">
        <v>14991800</v>
      </c>
      <c r="DF4" s="1">
        <v>14938500</v>
      </c>
      <c r="DG4" s="1">
        <v>14938500</v>
      </c>
      <c r="DH4" s="1">
        <v>14938500</v>
      </c>
      <c r="DI4" s="1">
        <v>14838700</v>
      </c>
      <c r="DJ4" s="1">
        <v>14838700</v>
      </c>
      <c r="DK4" s="1">
        <v>14838700</v>
      </c>
      <c r="DL4" s="1">
        <v>14726000</v>
      </c>
      <c r="DM4" s="1">
        <v>14726000</v>
      </c>
      <c r="DN4" s="1">
        <v>14726000</v>
      </c>
      <c r="DO4" s="1">
        <v>14716900</v>
      </c>
      <c r="DP4" s="1">
        <v>14716900</v>
      </c>
      <c r="DQ4" s="1">
        <v>14716900</v>
      </c>
      <c r="DR4" s="1">
        <v>14602600</v>
      </c>
      <c r="DS4" s="1">
        <v>14602600</v>
      </c>
      <c r="DT4" s="1">
        <v>14602600</v>
      </c>
      <c r="DU4" s="1">
        <v>14589600</v>
      </c>
      <c r="DV4" s="1">
        <v>14589600</v>
      </c>
      <c r="DW4" s="1">
        <v>14589600</v>
      </c>
      <c r="DX4" s="1">
        <v>14546100</v>
      </c>
      <c r="DY4" s="1">
        <v>14546100</v>
      </c>
      <c r="DZ4" s="1">
        <v>14546100</v>
      </c>
      <c r="EA4" s="1">
        <v>14373400</v>
      </c>
      <c r="EB4" s="1">
        <v>14373400</v>
      </c>
      <c r="EC4" s="1">
        <v>14373400</v>
      </c>
      <c r="ED4" s="1">
        <v>14291800</v>
      </c>
      <c r="EE4" s="1">
        <v>14291800</v>
      </c>
      <c r="EF4" s="1">
        <v>14291800</v>
      </c>
      <c r="EG4" s="1">
        <v>14172700</v>
      </c>
      <c r="EH4" s="1">
        <v>14172700</v>
      </c>
      <c r="EI4" s="1">
        <v>14172700</v>
      </c>
      <c r="EJ4" s="1">
        <v>14099100</v>
      </c>
      <c r="EK4" s="1">
        <v>14099100</v>
      </c>
      <c r="EL4" s="1">
        <v>14099100</v>
      </c>
      <c r="EM4" s="1">
        <v>13950400</v>
      </c>
      <c r="EN4" s="1">
        <v>13950400</v>
      </c>
      <c r="EO4" s="1">
        <v>13950400</v>
      </c>
      <c r="EP4" s="1">
        <v>13830800</v>
      </c>
      <c r="EQ4" s="1">
        <v>13830800</v>
      </c>
      <c r="ER4" s="1">
        <v>13830800</v>
      </c>
      <c r="ES4" s="1">
        <v>13706200</v>
      </c>
      <c r="ET4" s="1">
        <v>13706200</v>
      </c>
      <c r="EU4" s="1">
        <v>13706200</v>
      </c>
      <c r="EV4" s="1">
        <v>13606500</v>
      </c>
      <c r="EW4" s="1">
        <v>13606500</v>
      </c>
      <c r="EX4" s="1">
        <v>13606500</v>
      </c>
      <c r="EY4" s="1">
        <v>13528700</v>
      </c>
      <c r="EZ4" s="1">
        <v>13528700</v>
      </c>
      <c r="FA4" s="1">
        <v>13528700</v>
      </c>
      <c r="FB4" s="1">
        <v>13372400</v>
      </c>
      <c r="FC4" s="1">
        <v>13372400</v>
      </c>
      <c r="FD4" s="1">
        <v>13372400</v>
      </c>
      <c r="FE4" s="1">
        <v>13152100</v>
      </c>
      <c r="FF4" s="1">
        <v>13152100</v>
      </c>
      <c r="FG4" s="1">
        <v>13152100</v>
      </c>
      <c r="FH4" s="1">
        <v>13031200</v>
      </c>
      <c r="FI4" s="1">
        <v>13031200</v>
      </c>
      <c r="FJ4" s="1">
        <v>13031200</v>
      </c>
      <c r="FK4" s="1">
        <v>12964000</v>
      </c>
      <c r="FL4" s="1">
        <v>12964000</v>
      </c>
      <c r="FM4" s="1">
        <v>12964000</v>
      </c>
      <c r="FN4" s="1">
        <v>12955800</v>
      </c>
      <c r="FO4" s="1">
        <v>12955800</v>
      </c>
      <c r="FP4" s="1">
        <v>12955800</v>
      </c>
      <c r="FQ4" s="1">
        <v>12893000</v>
      </c>
      <c r="FR4" s="1">
        <v>12893000</v>
      </c>
      <c r="FS4" s="1">
        <v>12893000</v>
      </c>
      <c r="FT4" s="1">
        <v>12822300</v>
      </c>
      <c r="FU4" s="1">
        <v>12822300</v>
      </c>
      <c r="FV4" s="1">
        <v>12822300</v>
      </c>
      <c r="FW4" s="1">
        <v>12705300</v>
      </c>
      <c r="FX4" s="1">
        <v>12705300</v>
      </c>
      <c r="FY4" s="1">
        <v>12705300</v>
      </c>
      <c r="FZ4" s="1">
        <v>12670100</v>
      </c>
      <c r="GA4" s="1">
        <v>12670100</v>
      </c>
      <c r="GB4" s="1">
        <v>12670100</v>
      </c>
      <c r="GC4" s="1">
        <v>12710300</v>
      </c>
      <c r="GD4" s="1">
        <v>12710300</v>
      </c>
      <c r="GE4" s="1">
        <v>12710300</v>
      </c>
      <c r="GF4" s="1">
        <v>12643300</v>
      </c>
      <c r="GG4" s="1">
        <v>12643300</v>
      </c>
      <c r="GH4" s="1">
        <v>12643300</v>
      </c>
      <c r="GI4" s="1">
        <v>12679300</v>
      </c>
      <c r="GJ4" s="1">
        <v>12679300</v>
      </c>
      <c r="GK4" s="1">
        <v>12679300</v>
      </c>
      <c r="GL4" s="1">
        <v>12607700</v>
      </c>
      <c r="GM4" s="1">
        <v>12607700</v>
      </c>
      <c r="GN4" s="1">
        <v>12607700</v>
      </c>
      <c r="GO4" s="1">
        <v>12592500</v>
      </c>
      <c r="GP4" s="1">
        <v>12592500</v>
      </c>
      <c r="GQ4" s="1">
        <v>12592500</v>
      </c>
      <c r="GR4" s="1">
        <v>12359100</v>
      </c>
      <c r="GS4" s="1">
        <v>12359100</v>
      </c>
      <c r="GT4" s="1">
        <v>12359100</v>
      </c>
      <c r="GU4" s="1">
        <v>12323300</v>
      </c>
      <c r="GV4" s="1">
        <v>12323300</v>
      </c>
      <c r="GW4" s="1">
        <v>12323300</v>
      </c>
      <c r="GX4" s="1">
        <v>12113100</v>
      </c>
      <c r="GY4" s="1">
        <v>12113100</v>
      </c>
      <c r="GZ4" s="1">
        <v>12113100</v>
      </c>
      <c r="HA4" s="1">
        <v>11962500</v>
      </c>
      <c r="HB4" s="1">
        <v>11962500</v>
      </c>
      <c r="HC4" s="1">
        <v>11962500</v>
      </c>
      <c r="HD4" s="1">
        <v>11864700</v>
      </c>
      <c r="HE4" s="1">
        <v>11864700</v>
      </c>
      <c r="HF4" s="1">
        <v>11864700</v>
      </c>
      <c r="HG4" s="1">
        <v>11770700</v>
      </c>
      <c r="HH4" s="1">
        <v>11770700</v>
      </c>
      <c r="HI4" s="1">
        <v>11770700</v>
      </c>
      <c r="HJ4" s="1">
        <v>11580600</v>
      </c>
      <c r="HK4" s="1">
        <v>11580600</v>
      </c>
      <c r="HL4" s="1">
        <v>11580600</v>
      </c>
      <c r="HM4" s="1">
        <v>11431000</v>
      </c>
      <c r="HN4" s="1">
        <v>11431000</v>
      </c>
      <c r="HO4" s="1">
        <v>11431000</v>
      </c>
      <c r="HP4" s="1">
        <v>11321200</v>
      </c>
      <c r="HQ4" s="1">
        <v>11321200</v>
      </c>
      <c r="HR4" s="1">
        <v>11321200</v>
      </c>
      <c r="HS4" s="1">
        <v>11210300</v>
      </c>
      <c r="HT4" s="1">
        <v>11210300</v>
      </c>
      <c r="HU4" s="1">
        <v>11210300</v>
      </c>
      <c r="HV4" s="1">
        <v>11124000</v>
      </c>
      <c r="HW4" s="1">
        <v>11124000</v>
      </c>
      <c r="HX4" s="1">
        <v>11124000</v>
      </c>
      <c r="HY4" s="1">
        <v>10984200</v>
      </c>
      <c r="HZ4" s="1">
        <v>10984200</v>
      </c>
      <c r="IA4" s="1">
        <v>10984200</v>
      </c>
      <c r="IB4" s="1">
        <v>10820900</v>
      </c>
      <c r="IC4" s="1">
        <v>10820900</v>
      </c>
      <c r="ID4" s="1">
        <v>10820900</v>
      </c>
      <c r="IE4" s="1">
        <v>10739100</v>
      </c>
      <c r="IF4" s="1">
        <v>10739100</v>
      </c>
      <c r="IG4" s="1">
        <v>10739100</v>
      </c>
      <c r="IH4" s="1">
        <v>10626800</v>
      </c>
      <c r="II4" s="1">
        <v>10626800</v>
      </c>
      <c r="IJ4" s="1">
        <v>10626800</v>
      </c>
      <c r="IK4" s="1">
        <v>10529400</v>
      </c>
      <c r="IL4" s="1">
        <v>10529400</v>
      </c>
      <c r="IM4" s="1">
        <v>10529400</v>
      </c>
      <c r="IN4" s="1">
        <v>10348700</v>
      </c>
      <c r="IO4" s="1">
        <v>10348700</v>
      </c>
      <c r="IP4" s="1">
        <v>10348700</v>
      </c>
      <c r="IQ4" s="1">
        <v>10281200</v>
      </c>
      <c r="IR4" s="1">
        <v>10281200</v>
      </c>
      <c r="IS4" s="1">
        <v>10281200</v>
      </c>
      <c r="IT4" s="1">
        <v>10208800</v>
      </c>
      <c r="IU4" s="1">
        <v>10208800</v>
      </c>
      <c r="IV4" s="1">
        <v>10208800</v>
      </c>
      <c r="IW4" s="1">
        <v>10122100</v>
      </c>
      <c r="IX4" s="1">
        <v>10122100</v>
      </c>
      <c r="IY4" s="1">
        <v>10122100</v>
      </c>
      <c r="IZ4" s="1">
        <v>10086900</v>
      </c>
      <c r="JA4" s="1">
        <v>10086900</v>
      </c>
      <c r="JB4" s="1">
        <v>10086900</v>
      </c>
      <c r="JC4" s="1">
        <v>10052500</v>
      </c>
      <c r="JD4" s="1">
        <v>10052500</v>
      </c>
      <c r="JE4" s="1">
        <v>10052500</v>
      </c>
      <c r="JF4" s="1">
        <v>9939700</v>
      </c>
      <c r="JG4" s="1">
        <v>9939700</v>
      </c>
      <c r="JH4" s="1">
        <v>9939700</v>
      </c>
      <c r="JI4" s="1">
        <v>9881400</v>
      </c>
      <c r="JJ4" s="1">
        <v>9881400</v>
      </c>
      <c r="JK4" s="1">
        <v>9881400</v>
      </c>
      <c r="JL4" s="1">
        <v>9748200</v>
      </c>
      <c r="JM4" s="1">
        <v>9748200</v>
      </c>
      <c r="JN4" s="1">
        <v>9748200</v>
      </c>
      <c r="JO4" s="1">
        <v>9653500</v>
      </c>
      <c r="JP4" s="1">
        <v>9653500</v>
      </c>
      <c r="JQ4" s="1">
        <v>9653500</v>
      </c>
      <c r="JR4" s="1">
        <v>9526300</v>
      </c>
      <c r="JS4" s="1">
        <v>9526300</v>
      </c>
      <c r="JT4" s="1">
        <v>9526300</v>
      </c>
      <c r="JU4" s="1">
        <v>9480100</v>
      </c>
      <c r="JV4" s="1">
        <v>9480100</v>
      </c>
      <c r="JW4" s="1">
        <v>9480100</v>
      </c>
      <c r="JX4" s="1">
        <v>9424100</v>
      </c>
      <c r="JY4" s="1">
        <v>9424100</v>
      </c>
      <c r="JZ4" s="1">
        <v>9424100</v>
      </c>
      <c r="KA4" s="1">
        <v>9406500</v>
      </c>
      <c r="KB4" s="1">
        <v>9406500</v>
      </c>
      <c r="KC4" s="1">
        <v>9406500</v>
      </c>
      <c r="KD4" s="1">
        <v>9313200</v>
      </c>
      <c r="KE4" s="1">
        <v>9313200</v>
      </c>
      <c r="KF4" s="1">
        <v>9313200</v>
      </c>
      <c r="KG4" s="1">
        <v>9223500</v>
      </c>
      <c r="KH4" s="1">
        <v>9223500</v>
      </c>
      <c r="KI4" s="1">
        <v>9223500</v>
      </c>
      <c r="KJ4" s="1">
        <v>9123000</v>
      </c>
      <c r="KK4" s="1">
        <v>9123000</v>
      </c>
      <c r="KL4" s="1">
        <v>9123000</v>
      </c>
      <c r="KM4" s="1">
        <v>9016400</v>
      </c>
      <c r="KN4" s="1">
        <v>9016400</v>
      </c>
      <c r="KO4" s="1">
        <v>9016400</v>
      </c>
      <c r="KP4" s="1">
        <v>8977300</v>
      </c>
      <c r="KQ4" s="1">
        <v>8977300</v>
      </c>
      <c r="KR4" s="1">
        <v>8977300</v>
      </c>
      <c r="KS4" s="1">
        <v>8934400</v>
      </c>
      <c r="KT4" s="1">
        <v>8934400</v>
      </c>
      <c r="KU4" s="1">
        <v>8934400</v>
      </c>
      <c r="KV4" s="1">
        <v>8865600</v>
      </c>
      <c r="KW4" s="1">
        <v>8865600</v>
      </c>
      <c r="KX4" s="1">
        <v>8865600</v>
      </c>
      <c r="KY4" s="1">
        <v>8907400</v>
      </c>
      <c r="KZ4" s="1">
        <v>8907400</v>
      </c>
    </row>
    <row r="5" spans="1:312" x14ac:dyDescent="0.2">
      <c r="A5" s="1" t="s">
        <v>6</v>
      </c>
      <c r="B5" s="1" t="s">
        <v>7</v>
      </c>
      <c r="D5" s="1">
        <v>300</v>
      </c>
      <c r="F5" s="1">
        <v>1.2E-2</v>
      </c>
      <c r="G5" s="1">
        <v>1.2E-2</v>
      </c>
      <c r="H5" s="1">
        <v>1.6E-2</v>
      </c>
      <c r="I5" s="1">
        <v>1.6E-2</v>
      </c>
      <c r="J5" s="1">
        <v>1.6E-2</v>
      </c>
      <c r="K5" s="1">
        <v>1.9E-2</v>
      </c>
      <c r="L5" s="1">
        <v>1.9E-2</v>
      </c>
      <c r="M5" s="1">
        <v>1.9E-2</v>
      </c>
      <c r="N5" s="1">
        <v>2.1999999999999999E-2</v>
      </c>
      <c r="O5" s="1">
        <v>2.1999999999999999E-2</v>
      </c>
      <c r="P5" s="1">
        <v>2.1999999999999999E-2</v>
      </c>
      <c r="Q5" s="1">
        <v>0.03</v>
      </c>
      <c r="R5" s="1">
        <v>0.03</v>
      </c>
      <c r="S5" s="1">
        <v>0.03</v>
      </c>
      <c r="T5" s="1">
        <v>3.3000000000000002E-2</v>
      </c>
      <c r="U5" s="1">
        <v>3.3000000000000002E-2</v>
      </c>
      <c r="V5" s="1">
        <v>3.3000000000000002E-2</v>
      </c>
      <c r="W5" s="1">
        <v>2.5000000000000001E-2</v>
      </c>
      <c r="X5" s="1">
        <v>2.5000000000000001E-2</v>
      </c>
      <c r="Y5" s="1">
        <v>2.5000000000000001E-2</v>
      </c>
      <c r="Z5" s="1">
        <v>2.9000000000000001E-2</v>
      </c>
      <c r="AA5" s="1">
        <v>2.9000000000000001E-2</v>
      </c>
      <c r="AB5" s="1">
        <v>2.9000000000000001E-2</v>
      </c>
      <c r="AC5" s="1">
        <v>2.4E-2</v>
      </c>
      <c r="AD5" s="1">
        <v>2.4E-2</v>
      </c>
      <c r="AE5" s="1">
        <v>2.4E-2</v>
      </c>
      <c r="AF5" s="1">
        <v>1.6E-2</v>
      </c>
      <c r="AG5" s="1">
        <v>1.6E-2</v>
      </c>
      <c r="AH5" s="1">
        <v>1.6E-2</v>
      </c>
      <c r="AI5" s="1">
        <v>2.7E-2</v>
      </c>
      <c r="AJ5" s="1">
        <v>2.7E-2</v>
      </c>
      <c r="AK5" s="1">
        <v>2.7E-2</v>
      </c>
      <c r="AL5" s="1">
        <v>1.7000000000000001E-2</v>
      </c>
      <c r="AM5" s="1">
        <v>1.7000000000000001E-2</v>
      </c>
      <c r="AN5" s="1">
        <v>1.7000000000000001E-2</v>
      </c>
      <c r="AO5" s="1">
        <v>0.01</v>
      </c>
      <c r="AP5" s="1">
        <v>0.01</v>
      </c>
      <c r="AQ5" s="1">
        <v>0.01</v>
      </c>
      <c r="AR5" s="1">
        <v>1.2999999999999999E-2</v>
      </c>
      <c r="AS5" s="1">
        <v>1.2999999999999999E-2</v>
      </c>
      <c r="AT5" s="1">
        <v>1.2999999999999999E-2</v>
      </c>
      <c r="AU5" s="1">
        <v>1.2999999999999999E-2</v>
      </c>
      <c r="AV5" s="1">
        <v>1.2999999999999999E-2</v>
      </c>
      <c r="AW5" s="1">
        <v>1.2999999999999999E-2</v>
      </c>
      <c r="AX5" s="1">
        <v>2.4E-2</v>
      </c>
      <c r="AY5" s="1">
        <v>2.4E-2</v>
      </c>
      <c r="AZ5" s="1">
        <v>2.4E-2</v>
      </c>
      <c r="BA5" s="1">
        <v>2.5000000000000001E-2</v>
      </c>
      <c r="BB5" s="1">
        <v>2.5000000000000001E-2</v>
      </c>
      <c r="BC5" s="1">
        <v>2.5000000000000001E-2</v>
      </c>
      <c r="BD5" s="1">
        <v>2.8000000000000001E-2</v>
      </c>
      <c r="BE5" s="1">
        <v>2.8000000000000001E-2</v>
      </c>
      <c r="BF5" s="1">
        <v>2.8000000000000001E-2</v>
      </c>
      <c r="BG5" s="1">
        <v>1.7000000000000001E-2</v>
      </c>
      <c r="BH5" s="1">
        <v>1.7000000000000001E-2</v>
      </c>
      <c r="BI5" s="1">
        <v>1.7000000000000001E-2</v>
      </c>
      <c r="BJ5" s="1">
        <v>1.2E-2</v>
      </c>
      <c r="BK5" s="1">
        <v>1.2E-2</v>
      </c>
      <c r="BL5" s="1">
        <v>1.2E-2</v>
      </c>
      <c r="BM5" s="1">
        <v>1.7000000000000001E-2</v>
      </c>
      <c r="BN5" s="1">
        <v>1.7000000000000001E-2</v>
      </c>
      <c r="BO5" s="1">
        <v>1.7000000000000001E-2</v>
      </c>
      <c r="BP5" s="1">
        <v>1.9E-2</v>
      </c>
      <c r="BQ5" s="1">
        <v>1.9E-2</v>
      </c>
      <c r="BR5" s="1">
        <v>1.9E-2</v>
      </c>
      <c r="BS5" s="1">
        <v>2.7E-2</v>
      </c>
      <c r="BT5" s="1">
        <v>2.7E-2</v>
      </c>
      <c r="BU5" s="1">
        <v>2.7E-2</v>
      </c>
      <c r="BV5" s="1">
        <v>3.1E-2</v>
      </c>
      <c r="BW5" s="1">
        <v>3.1E-2</v>
      </c>
      <c r="BX5" s="1">
        <v>3.1E-2</v>
      </c>
      <c r="BY5" s="1">
        <v>2.7E-2</v>
      </c>
      <c r="BZ5" s="1">
        <v>2.7E-2</v>
      </c>
      <c r="CA5" s="1">
        <v>2.7E-2</v>
      </c>
      <c r="CB5" s="1">
        <v>1.6E-2</v>
      </c>
      <c r="CC5" s="1">
        <v>1.6E-2</v>
      </c>
      <c r="CD5" s="1">
        <v>1.6E-2</v>
      </c>
      <c r="CE5" s="1">
        <v>-2E-3</v>
      </c>
      <c r="CF5" s="1">
        <v>-2E-3</v>
      </c>
      <c r="CG5" s="1">
        <v>-2E-3</v>
      </c>
      <c r="CH5" s="1">
        <v>-3.3000000000000002E-2</v>
      </c>
      <c r="CI5" s="1">
        <v>-3.3000000000000002E-2</v>
      </c>
      <c r="CJ5" s="1">
        <v>-3.3000000000000002E-2</v>
      </c>
      <c r="CK5" s="1">
        <v>-4.1000000000000002E-2</v>
      </c>
      <c r="CL5" s="1">
        <v>-4.1000000000000002E-2</v>
      </c>
      <c r="CM5" s="1">
        <v>-4.1000000000000002E-2</v>
      </c>
      <c r="CN5" s="1">
        <v>-3.5000000000000003E-2</v>
      </c>
      <c r="CO5" s="1">
        <v>-3.5000000000000003E-2</v>
      </c>
      <c r="CP5" s="1">
        <v>-3.5000000000000003E-2</v>
      </c>
      <c r="CQ5" s="1">
        <v>-2.8000000000000001E-2</v>
      </c>
      <c r="CR5" s="1">
        <v>-2.8000000000000001E-2</v>
      </c>
      <c r="CS5" s="1">
        <v>-2.8000000000000001E-2</v>
      </c>
      <c r="CT5" s="1">
        <v>-3.0000000000000001E-3</v>
      </c>
      <c r="CU5" s="1">
        <v>-3.0000000000000001E-3</v>
      </c>
      <c r="CV5" s="1">
        <v>-3.0000000000000001E-3</v>
      </c>
      <c r="CW5" s="1">
        <v>8.0000000000000002E-3</v>
      </c>
      <c r="CX5" s="1">
        <v>8.0000000000000002E-3</v>
      </c>
      <c r="CY5" s="1">
        <v>8.0000000000000002E-3</v>
      </c>
      <c r="CZ5" s="1">
        <v>1.0999999999999999E-2</v>
      </c>
      <c r="DA5" s="1">
        <v>1.0999999999999999E-2</v>
      </c>
      <c r="DB5" s="1">
        <v>1.0999999999999999E-2</v>
      </c>
      <c r="DC5" s="1">
        <v>1.9E-2</v>
      </c>
      <c r="DD5" s="1">
        <v>1.9E-2</v>
      </c>
      <c r="DE5" s="1">
        <v>1.9E-2</v>
      </c>
      <c r="DF5" s="1">
        <v>2.3E-2</v>
      </c>
      <c r="DG5" s="1">
        <v>2.3E-2</v>
      </c>
      <c r="DH5" s="1">
        <v>2.3E-2</v>
      </c>
      <c r="DI5" s="1">
        <v>1.7000000000000001E-2</v>
      </c>
      <c r="DJ5" s="1">
        <v>1.7000000000000001E-2</v>
      </c>
      <c r="DK5" s="1">
        <v>1.7000000000000001E-2</v>
      </c>
      <c r="DL5" s="1">
        <v>1.2E-2</v>
      </c>
      <c r="DM5" s="1">
        <v>1.2E-2</v>
      </c>
      <c r="DN5" s="1">
        <v>1.2E-2</v>
      </c>
      <c r="DO5" s="1">
        <v>2.4E-2</v>
      </c>
      <c r="DP5" s="1">
        <v>2.4E-2</v>
      </c>
      <c r="DQ5" s="1">
        <v>2.4E-2</v>
      </c>
      <c r="DR5" s="1">
        <v>2.1999999999999999E-2</v>
      </c>
      <c r="DS5" s="1">
        <v>2.1999999999999999E-2</v>
      </c>
      <c r="DT5" s="1">
        <v>2.1999999999999999E-2</v>
      </c>
      <c r="DU5" s="1">
        <v>2.9000000000000001E-2</v>
      </c>
      <c r="DV5" s="1">
        <v>2.9000000000000001E-2</v>
      </c>
      <c r="DW5" s="1">
        <v>2.9000000000000001E-2</v>
      </c>
      <c r="DX5" s="1">
        <v>3.2000000000000001E-2</v>
      </c>
      <c r="DY5" s="1">
        <v>3.2000000000000001E-2</v>
      </c>
      <c r="DZ5" s="1">
        <v>3.2000000000000001E-2</v>
      </c>
      <c r="EA5" s="1">
        <v>0.03</v>
      </c>
      <c r="EB5" s="1">
        <v>0.03</v>
      </c>
      <c r="EC5" s="1">
        <v>0.03</v>
      </c>
      <c r="ED5" s="1">
        <v>3.3000000000000002E-2</v>
      </c>
      <c r="EE5" s="1">
        <v>3.3000000000000002E-2</v>
      </c>
      <c r="EF5" s="1">
        <v>3.3000000000000002E-2</v>
      </c>
      <c r="EG5" s="1">
        <v>3.4000000000000002E-2</v>
      </c>
      <c r="EH5" s="1">
        <v>3.4000000000000002E-2</v>
      </c>
      <c r="EI5" s="1">
        <v>3.4000000000000002E-2</v>
      </c>
      <c r="EJ5" s="1">
        <v>3.5999999999999997E-2</v>
      </c>
      <c r="EK5" s="1">
        <v>3.5999999999999997E-2</v>
      </c>
      <c r="EL5" s="1">
        <v>3.5999999999999997E-2</v>
      </c>
      <c r="EM5" s="1">
        <v>3.1E-2</v>
      </c>
      <c r="EN5" s="1">
        <v>3.1E-2</v>
      </c>
      <c r="EO5" s="1">
        <v>3.1E-2</v>
      </c>
      <c r="EP5" s="1">
        <v>3.4000000000000002E-2</v>
      </c>
      <c r="EQ5" s="1">
        <v>3.4000000000000002E-2</v>
      </c>
      <c r="ER5" s="1">
        <v>3.4000000000000002E-2</v>
      </c>
      <c r="ES5" s="1">
        <v>4.2000000000000003E-2</v>
      </c>
      <c r="ET5" s="1">
        <v>4.2000000000000003E-2</v>
      </c>
      <c r="EU5" s="1">
        <v>4.2000000000000003E-2</v>
      </c>
      <c r="EV5" s="1">
        <v>4.3999999999999997E-2</v>
      </c>
      <c r="EW5" s="1">
        <v>4.3999999999999997E-2</v>
      </c>
      <c r="EX5" s="1">
        <v>4.3999999999999997E-2</v>
      </c>
      <c r="EY5" s="1">
        <v>4.3999999999999997E-2</v>
      </c>
      <c r="EZ5" s="1">
        <v>4.3999999999999997E-2</v>
      </c>
      <c r="FA5" s="1">
        <v>4.3999999999999997E-2</v>
      </c>
      <c r="FB5" s="1">
        <v>3.2000000000000001E-2</v>
      </c>
      <c r="FC5" s="1">
        <v>3.2000000000000001E-2</v>
      </c>
      <c r="FD5" s="1">
        <v>3.2000000000000001E-2</v>
      </c>
      <c r="FE5" s="1">
        <v>0.02</v>
      </c>
      <c r="FF5" s="1">
        <v>0.02</v>
      </c>
      <c r="FG5" s="1">
        <v>0.02</v>
      </c>
      <c r="FH5" s="1">
        <v>1.6E-2</v>
      </c>
      <c r="FI5" s="1">
        <v>1.6E-2</v>
      </c>
      <c r="FJ5" s="1">
        <v>1.6E-2</v>
      </c>
      <c r="FK5" s="1">
        <v>0.02</v>
      </c>
      <c r="FL5" s="1">
        <v>0.02</v>
      </c>
      <c r="FM5" s="1">
        <v>0.02</v>
      </c>
      <c r="FN5" s="1">
        <v>2.3E-2</v>
      </c>
      <c r="FO5" s="1">
        <v>2.3E-2</v>
      </c>
      <c r="FP5" s="1">
        <v>2.3E-2</v>
      </c>
      <c r="FQ5" s="1">
        <v>1.4E-2</v>
      </c>
      <c r="FR5" s="1">
        <v>1.4E-2</v>
      </c>
      <c r="FS5" s="1">
        <v>1.4E-2</v>
      </c>
      <c r="FT5" s="1">
        <v>1.4E-2</v>
      </c>
      <c r="FU5" s="1">
        <v>1.4E-2</v>
      </c>
      <c r="FV5" s="1">
        <v>1.4E-2</v>
      </c>
      <c r="FW5" s="1">
        <v>2E-3</v>
      </c>
      <c r="FX5" s="1">
        <v>2E-3</v>
      </c>
      <c r="FY5" s="1">
        <v>2E-3</v>
      </c>
      <c r="FZ5" s="1">
        <v>5.0000000000000001E-3</v>
      </c>
      <c r="GA5" s="1">
        <v>5.0000000000000001E-3</v>
      </c>
      <c r="GB5" s="1">
        <v>5.0000000000000001E-3</v>
      </c>
      <c r="GC5" s="1">
        <v>8.9999999999999993E-3</v>
      </c>
      <c r="GD5" s="1">
        <v>8.9999999999999993E-3</v>
      </c>
      <c r="GE5" s="1">
        <v>8.9999999999999993E-3</v>
      </c>
      <c r="GF5" s="1">
        <v>2.3E-2</v>
      </c>
      <c r="GG5" s="1">
        <v>2.3E-2</v>
      </c>
      <c r="GH5" s="1">
        <v>2.3E-2</v>
      </c>
      <c r="GI5" s="1">
        <v>2.9000000000000001E-2</v>
      </c>
      <c r="GJ5" s="1">
        <v>2.9000000000000001E-2</v>
      </c>
      <c r="GK5" s="1">
        <v>2.9000000000000001E-2</v>
      </c>
      <c r="GL5" s="1">
        <v>4.1000000000000002E-2</v>
      </c>
      <c r="GM5" s="1">
        <v>4.1000000000000002E-2</v>
      </c>
      <c r="GN5" s="1">
        <v>4.1000000000000002E-2</v>
      </c>
      <c r="GO5" s="1">
        <v>5.2999999999999999E-2</v>
      </c>
      <c r="GP5" s="1">
        <v>5.2999999999999999E-2</v>
      </c>
      <c r="GQ5" s="1">
        <v>5.2999999999999999E-2</v>
      </c>
      <c r="GR5" s="1">
        <v>4.2000000000000003E-2</v>
      </c>
      <c r="GS5" s="1">
        <v>4.2000000000000003E-2</v>
      </c>
      <c r="GT5" s="1">
        <v>4.2000000000000003E-2</v>
      </c>
      <c r="GU5" s="1">
        <v>4.7E-2</v>
      </c>
      <c r="GV5" s="1">
        <v>4.7E-2</v>
      </c>
      <c r="GW5" s="1">
        <v>4.7E-2</v>
      </c>
      <c r="GX5" s="1">
        <v>4.5999999999999999E-2</v>
      </c>
      <c r="GY5" s="1">
        <v>4.5999999999999999E-2</v>
      </c>
      <c r="GZ5" s="1">
        <v>4.5999999999999999E-2</v>
      </c>
      <c r="HA5" s="1">
        <v>4.5999999999999999E-2</v>
      </c>
      <c r="HB5" s="1">
        <v>4.5999999999999999E-2</v>
      </c>
      <c r="HC5" s="1">
        <v>4.5999999999999999E-2</v>
      </c>
      <c r="HD5" s="1">
        <v>4.8000000000000001E-2</v>
      </c>
      <c r="HE5" s="1">
        <v>4.8000000000000001E-2</v>
      </c>
      <c r="HF5" s="1">
        <v>4.8000000000000001E-2</v>
      </c>
      <c r="HG5" s="1">
        <v>0.05</v>
      </c>
      <c r="HH5" s="1">
        <v>0.05</v>
      </c>
      <c r="HI5" s="1">
        <v>0.05</v>
      </c>
      <c r="HJ5" s="1">
        <v>4.1000000000000002E-2</v>
      </c>
      <c r="HK5" s="1">
        <v>4.1000000000000002E-2</v>
      </c>
      <c r="HL5" s="1">
        <v>4.1000000000000002E-2</v>
      </c>
      <c r="HM5" s="1">
        <v>4.1000000000000002E-2</v>
      </c>
      <c r="HN5" s="1">
        <v>4.1000000000000002E-2</v>
      </c>
      <c r="HO5" s="1">
        <v>4.1000000000000002E-2</v>
      </c>
      <c r="HP5" s="1">
        <v>4.5999999999999999E-2</v>
      </c>
      <c r="HQ5" s="1">
        <v>4.5999999999999999E-2</v>
      </c>
      <c r="HR5" s="1">
        <v>4.5999999999999999E-2</v>
      </c>
      <c r="HS5" s="1">
        <v>4.3999999999999997E-2</v>
      </c>
      <c r="HT5" s="1">
        <v>4.3999999999999997E-2</v>
      </c>
      <c r="HU5" s="1">
        <v>4.3999999999999997E-2</v>
      </c>
      <c r="HV5" s="1">
        <v>4.7E-2</v>
      </c>
      <c r="HW5" s="1">
        <v>4.7E-2</v>
      </c>
      <c r="HX5" s="1">
        <v>4.7E-2</v>
      </c>
      <c r="HY5" s="1">
        <v>4.2999999999999997E-2</v>
      </c>
      <c r="HZ5" s="1">
        <v>4.2999999999999997E-2</v>
      </c>
      <c r="IA5" s="1">
        <v>4.2999999999999997E-2</v>
      </c>
      <c r="IB5" s="1">
        <v>4.5999999999999999E-2</v>
      </c>
      <c r="IC5" s="1">
        <v>4.5999999999999999E-2</v>
      </c>
      <c r="ID5" s="1">
        <v>4.5999999999999999E-2</v>
      </c>
      <c r="IE5" s="1">
        <v>4.4999999999999998E-2</v>
      </c>
      <c r="IF5" s="1">
        <v>4.4999999999999998E-2</v>
      </c>
      <c r="IG5" s="1">
        <v>4.4999999999999998E-2</v>
      </c>
      <c r="IH5" s="1">
        <v>4.1000000000000002E-2</v>
      </c>
      <c r="II5" s="1">
        <v>4.1000000000000002E-2</v>
      </c>
      <c r="IJ5" s="1">
        <v>4.1000000000000002E-2</v>
      </c>
      <c r="IK5" s="1">
        <v>0.04</v>
      </c>
      <c r="IL5" s="1">
        <v>0.04</v>
      </c>
      <c r="IM5" s="1">
        <v>0.04</v>
      </c>
      <c r="IN5" s="1">
        <v>2.5999999999999999E-2</v>
      </c>
      <c r="IO5" s="1">
        <v>2.5999999999999999E-2</v>
      </c>
      <c r="IP5" s="1">
        <v>2.5999999999999999E-2</v>
      </c>
      <c r="IQ5" s="1">
        <v>2.3E-2</v>
      </c>
      <c r="IR5" s="1">
        <v>2.3E-2</v>
      </c>
      <c r="IS5" s="1">
        <v>2.3E-2</v>
      </c>
      <c r="IT5" s="1">
        <v>2.7E-2</v>
      </c>
      <c r="IU5" s="1">
        <v>2.7E-2</v>
      </c>
      <c r="IV5" s="1">
        <v>2.7E-2</v>
      </c>
      <c r="IW5" s="1">
        <v>2.4E-2</v>
      </c>
      <c r="IX5" s="1">
        <v>2.4E-2</v>
      </c>
      <c r="IY5" s="1">
        <v>2.4E-2</v>
      </c>
      <c r="IZ5" s="1">
        <v>3.5000000000000003E-2</v>
      </c>
      <c r="JA5" s="1">
        <v>3.5000000000000003E-2</v>
      </c>
      <c r="JB5" s="1">
        <v>3.5000000000000003E-2</v>
      </c>
      <c r="JC5" s="1">
        <v>4.1000000000000002E-2</v>
      </c>
      <c r="JD5" s="1">
        <v>4.1000000000000002E-2</v>
      </c>
      <c r="JE5" s="1">
        <v>4.1000000000000002E-2</v>
      </c>
      <c r="JF5" s="1">
        <v>4.2999999999999997E-2</v>
      </c>
      <c r="JG5" s="1">
        <v>4.2999999999999997E-2</v>
      </c>
      <c r="JH5" s="1">
        <v>4.2999999999999997E-2</v>
      </c>
      <c r="JI5" s="1">
        <v>4.2000000000000003E-2</v>
      </c>
      <c r="JJ5" s="1">
        <v>4.2000000000000003E-2</v>
      </c>
      <c r="JK5" s="1">
        <v>4.2000000000000003E-2</v>
      </c>
      <c r="JL5" s="1">
        <v>3.4000000000000002E-2</v>
      </c>
      <c r="JM5" s="1">
        <v>3.4000000000000002E-2</v>
      </c>
      <c r="JN5" s="1">
        <v>3.4000000000000002E-2</v>
      </c>
      <c r="JO5" s="1">
        <v>2.5999999999999999E-2</v>
      </c>
      <c r="JP5" s="1">
        <v>2.5999999999999999E-2</v>
      </c>
      <c r="JQ5" s="1">
        <v>2.5999999999999999E-2</v>
      </c>
      <c r="JR5" s="1">
        <v>2.3E-2</v>
      </c>
      <c r="JS5" s="1">
        <v>2.3E-2</v>
      </c>
      <c r="JT5" s="1">
        <v>2.3E-2</v>
      </c>
      <c r="JU5" s="1">
        <v>2.8000000000000001E-2</v>
      </c>
      <c r="JV5" s="1">
        <v>2.8000000000000001E-2</v>
      </c>
      <c r="JW5" s="1">
        <v>2.8000000000000001E-2</v>
      </c>
      <c r="JX5" s="1">
        <v>3.3000000000000002E-2</v>
      </c>
      <c r="JY5" s="1">
        <v>3.3000000000000002E-2</v>
      </c>
      <c r="JZ5" s="1">
        <v>3.3000000000000002E-2</v>
      </c>
      <c r="KA5" s="1">
        <v>4.2999999999999997E-2</v>
      </c>
      <c r="KB5" s="1">
        <v>4.2999999999999997E-2</v>
      </c>
      <c r="KC5" s="1">
        <v>4.2999999999999997E-2</v>
      </c>
      <c r="KD5" s="1">
        <v>3.6999999999999998E-2</v>
      </c>
      <c r="KE5" s="1">
        <v>3.6999999999999998E-2</v>
      </c>
      <c r="KF5" s="1">
        <v>3.6999999999999998E-2</v>
      </c>
      <c r="KG5" s="1">
        <v>3.2000000000000001E-2</v>
      </c>
      <c r="KH5" s="1">
        <v>3.2000000000000001E-2</v>
      </c>
      <c r="KI5" s="1">
        <v>3.2000000000000001E-2</v>
      </c>
      <c r="KJ5" s="1">
        <v>2.9000000000000001E-2</v>
      </c>
      <c r="KK5" s="1">
        <v>2.9000000000000001E-2</v>
      </c>
      <c r="KL5" s="1">
        <v>2.9000000000000001E-2</v>
      </c>
      <c r="KM5" s="1">
        <v>1.2E-2</v>
      </c>
      <c r="KN5" s="1">
        <v>1.2E-2</v>
      </c>
      <c r="KO5" s="1">
        <v>1.2E-2</v>
      </c>
      <c r="KP5" s="1">
        <v>-1E-3</v>
      </c>
      <c r="KQ5" s="1">
        <v>-1E-3</v>
      </c>
      <c r="KR5" s="1">
        <v>-1E-3</v>
      </c>
      <c r="KS5" s="1">
        <v>-5.0000000000000001E-3</v>
      </c>
      <c r="KT5" s="1">
        <v>-5.0000000000000001E-3</v>
      </c>
      <c r="KU5" s="1">
        <v>-5.0000000000000001E-3</v>
      </c>
      <c r="KV5" s="1">
        <v>-8.9999999999999993E-3</v>
      </c>
      <c r="KW5" s="1">
        <v>-8.9999999999999993E-3</v>
      </c>
      <c r="KX5" s="1">
        <v>-8.9999999999999993E-3</v>
      </c>
      <c r="KY5" s="1">
        <v>6.0000000000000001E-3</v>
      </c>
      <c r="KZ5" s="1">
        <v>6.0000000000000001E-3</v>
      </c>
    </row>
    <row r="6" spans="1:312" x14ac:dyDescent="0.2">
      <c r="A6" s="1" t="s">
        <v>8</v>
      </c>
      <c r="B6" s="1" t="s">
        <v>9</v>
      </c>
      <c r="D6" s="1">
        <v>300</v>
      </c>
      <c r="F6" s="1">
        <v>6.5689817017500873E-2</v>
      </c>
      <c r="G6" s="1">
        <v>6.5689817017500873E-2</v>
      </c>
      <c r="H6" s="1">
        <v>6.859023686814146E-2</v>
      </c>
      <c r="I6" s="1">
        <v>6.859023686814146E-2</v>
      </c>
      <c r="J6" s="1">
        <v>6.859023686814146E-2</v>
      </c>
      <c r="K6" s="1">
        <v>7.2328720803204488E-2</v>
      </c>
      <c r="L6" s="1">
        <v>7.2328720803204488E-2</v>
      </c>
      <c r="M6" s="1">
        <v>7.2328720803204488E-2</v>
      </c>
      <c r="N6" s="1">
        <v>7.5863376616583753E-2</v>
      </c>
      <c r="O6" s="1">
        <v>7.5863376616583753E-2</v>
      </c>
      <c r="P6" s="1">
        <v>7.5863376616583753E-2</v>
      </c>
      <c r="Q6" s="1">
        <v>7.6329455071320579E-2</v>
      </c>
      <c r="R6" s="1">
        <v>7.6329455071320579E-2</v>
      </c>
      <c r="S6" s="1">
        <v>7.6329455071320579E-2</v>
      </c>
      <c r="T6" s="1">
        <v>7.5025109689697098E-2</v>
      </c>
      <c r="U6" s="1">
        <v>7.5025109689697098E-2</v>
      </c>
      <c r="V6" s="1">
        <v>7.5025109689697098E-2</v>
      </c>
      <c r="W6" s="1">
        <v>7.51139095896598E-2</v>
      </c>
      <c r="X6" s="1">
        <v>7.51139095896598E-2</v>
      </c>
      <c r="Y6" s="1">
        <v>7.51139095896598E-2</v>
      </c>
      <c r="Z6" s="1">
        <v>7.438485467483745E-2</v>
      </c>
      <c r="AA6" s="1">
        <v>7.438485467483745E-2</v>
      </c>
      <c r="AB6" s="1">
        <v>7.438485467483745E-2</v>
      </c>
      <c r="AC6" s="1">
        <v>6.6680977808785249E-2</v>
      </c>
      <c r="AD6" s="1">
        <v>6.6680977808785249E-2</v>
      </c>
      <c r="AE6" s="1">
        <v>6.6680977808785249E-2</v>
      </c>
      <c r="AF6" s="1">
        <v>6.145477341206447E-2</v>
      </c>
      <c r="AG6" s="1">
        <v>6.145477341206447E-2</v>
      </c>
      <c r="AH6" s="1">
        <v>6.145477341206447E-2</v>
      </c>
      <c r="AI6" s="1">
        <v>6.9627111297728542E-2</v>
      </c>
      <c r="AJ6" s="1">
        <v>6.9627111297728542E-2</v>
      </c>
      <c r="AK6" s="1">
        <v>6.9627111297728542E-2</v>
      </c>
      <c r="AL6" s="1">
        <v>6.4120880616104714E-2</v>
      </c>
      <c r="AM6" s="1">
        <v>6.4120880616104714E-2</v>
      </c>
      <c r="AN6" s="1">
        <v>6.4120880616104714E-2</v>
      </c>
      <c r="AO6" s="1">
        <v>6.0711259328103215E-2</v>
      </c>
      <c r="AP6" s="1">
        <v>6.0711259328103215E-2</v>
      </c>
      <c r="AQ6" s="1">
        <v>6.0711259328103215E-2</v>
      </c>
      <c r="AR6" s="1">
        <v>6.3354131059997668E-2</v>
      </c>
      <c r="AS6" s="1">
        <v>6.3354131059997668E-2</v>
      </c>
      <c r="AT6" s="1">
        <v>6.3354131059997668E-2</v>
      </c>
      <c r="AU6" s="1">
        <v>6.059122809436486E-2</v>
      </c>
      <c r="AV6" s="1">
        <v>6.059122809436486E-2</v>
      </c>
      <c r="AW6" s="1">
        <v>6.059122809436486E-2</v>
      </c>
      <c r="AX6" s="1">
        <v>6.5012221383612956E-2</v>
      </c>
      <c r="AY6" s="1">
        <v>6.5012221383612956E-2</v>
      </c>
      <c r="AZ6" s="1">
        <v>6.5012221383612956E-2</v>
      </c>
      <c r="BA6" s="1">
        <v>6.836911393461434E-2</v>
      </c>
      <c r="BB6" s="1">
        <v>6.836911393461434E-2</v>
      </c>
      <c r="BC6" s="1">
        <v>6.836911393461434E-2</v>
      </c>
      <c r="BD6" s="1">
        <v>6.8001173397404552E-2</v>
      </c>
      <c r="BE6" s="1">
        <v>6.8001173397404552E-2</v>
      </c>
      <c r="BF6" s="1">
        <v>6.8001173397404552E-2</v>
      </c>
      <c r="BG6" s="1">
        <v>6.5544791980864062E-2</v>
      </c>
      <c r="BH6" s="1">
        <v>6.5544791980864062E-2</v>
      </c>
      <c r="BI6" s="1">
        <v>6.5544791980864062E-2</v>
      </c>
      <c r="BJ6" s="1">
        <v>5.8166730067486648E-2</v>
      </c>
      <c r="BK6" s="1">
        <v>5.8166730067486648E-2</v>
      </c>
      <c r="BL6" s="1">
        <v>5.8166730067486648E-2</v>
      </c>
      <c r="BM6" s="1">
        <v>6.0362329605342276E-2</v>
      </c>
      <c r="BN6" s="1">
        <v>6.0362329605342276E-2</v>
      </c>
      <c r="BO6" s="1">
        <v>6.0362329605342276E-2</v>
      </c>
      <c r="BP6" s="1">
        <v>5.6993088948710482E-2</v>
      </c>
      <c r="BQ6" s="1">
        <v>5.6993088948710482E-2</v>
      </c>
      <c r="BR6" s="1">
        <v>5.6993088948710482E-2</v>
      </c>
      <c r="BS6" s="1">
        <v>6.5230102251821853E-2</v>
      </c>
      <c r="BT6" s="1">
        <v>6.5230102251821853E-2</v>
      </c>
      <c r="BU6" s="1">
        <v>6.5230102251821853E-2</v>
      </c>
      <c r="BV6" s="1">
        <v>6.2335413327226932E-2</v>
      </c>
      <c r="BW6" s="1">
        <v>6.2335413327226932E-2</v>
      </c>
      <c r="BX6" s="1">
        <v>6.2335413327226932E-2</v>
      </c>
      <c r="BY6" s="1">
        <v>5.8898295956397166E-2</v>
      </c>
      <c r="BZ6" s="1">
        <v>5.8898295956397166E-2</v>
      </c>
      <c r="CA6" s="1">
        <v>5.8898295956397166E-2</v>
      </c>
      <c r="CB6" s="1">
        <v>5.2446494199034376E-2</v>
      </c>
      <c r="CC6" s="1">
        <v>5.2446494199034376E-2</v>
      </c>
      <c r="CD6" s="1">
        <v>5.2446494199034376E-2</v>
      </c>
      <c r="CE6" s="1">
        <v>5.1665160007231967E-2</v>
      </c>
      <c r="CF6" s="1">
        <v>5.1665160007231967E-2</v>
      </c>
      <c r="CG6" s="1">
        <v>5.1665160007231967E-2</v>
      </c>
      <c r="CH6" s="1">
        <v>4.5568719691029998E-2</v>
      </c>
      <c r="CI6" s="1">
        <v>4.5568719691029998E-2</v>
      </c>
      <c r="CJ6" s="1">
        <v>4.5568719691029998E-2</v>
      </c>
      <c r="CK6" s="1">
        <v>4.6387544463234009E-2</v>
      </c>
      <c r="CL6" s="1">
        <v>4.6387544463234009E-2</v>
      </c>
      <c r="CM6" s="1">
        <v>4.6387544463234009E-2</v>
      </c>
      <c r="CN6" s="1">
        <v>5.2334902379924012E-2</v>
      </c>
      <c r="CO6" s="1">
        <v>5.2334902379924012E-2</v>
      </c>
      <c r="CP6" s="1">
        <v>5.2334902379924012E-2</v>
      </c>
      <c r="CQ6" s="1">
        <v>7.2311313814918343E-2</v>
      </c>
      <c r="CR6" s="1">
        <v>7.2311313814918343E-2</v>
      </c>
      <c r="CS6" s="1">
        <v>7.2311313814918343E-2</v>
      </c>
      <c r="CT6" s="1">
        <v>0.10118092477427847</v>
      </c>
      <c r="CU6" s="1">
        <v>0.10118092477427847</v>
      </c>
      <c r="CV6" s="1">
        <v>0.10118092477427847</v>
      </c>
      <c r="CW6" s="1">
        <v>0.11256180527157143</v>
      </c>
      <c r="CX6" s="1">
        <v>0.11256180527157143</v>
      </c>
      <c r="CY6" s="1">
        <v>0.11256180527157143</v>
      </c>
      <c r="CZ6" s="1">
        <v>0.1133751579640029</v>
      </c>
      <c r="DA6" s="1">
        <v>0.1133751579640029</v>
      </c>
      <c r="DB6" s="1">
        <v>0.1133751579640029</v>
      </c>
      <c r="DC6" s="1">
        <v>0.1274997179708946</v>
      </c>
      <c r="DD6" s="1">
        <v>0.1274997179708946</v>
      </c>
      <c r="DE6" s="1">
        <v>0.1274997179708946</v>
      </c>
      <c r="DF6" s="1">
        <v>0.13018906466329241</v>
      </c>
      <c r="DG6" s="1">
        <v>0.13018906466329241</v>
      </c>
      <c r="DH6" s="1">
        <v>0.13018906466329241</v>
      </c>
      <c r="DI6" s="1">
        <v>0.12944033003250088</v>
      </c>
      <c r="DJ6" s="1">
        <v>0.12944033003250088</v>
      </c>
      <c r="DK6" s="1">
        <v>0.12944033003250088</v>
      </c>
      <c r="DL6" s="1">
        <v>0.1277032408258286</v>
      </c>
      <c r="DM6" s="1">
        <v>0.1277032408258286</v>
      </c>
      <c r="DN6" s="1">
        <v>0.1277032408258286</v>
      </c>
      <c r="DO6" s="1">
        <v>0.13382229447068159</v>
      </c>
      <c r="DP6" s="1">
        <v>0.13382229447068159</v>
      </c>
      <c r="DQ6" s="1">
        <v>0.13382229447068159</v>
      </c>
      <c r="DR6" s="1">
        <v>0.13177393353174602</v>
      </c>
      <c r="DS6" s="1">
        <v>0.13177393353174602</v>
      </c>
      <c r="DT6" s="1">
        <v>0.13177393353174602</v>
      </c>
      <c r="DU6" s="1">
        <v>0.13751968688113023</v>
      </c>
      <c r="DV6" s="1">
        <v>0.13751968688113023</v>
      </c>
      <c r="DW6" s="1">
        <v>0.13751968688113023</v>
      </c>
      <c r="DX6" s="1">
        <v>0.14084374485306228</v>
      </c>
      <c r="DY6" s="1">
        <v>0.14084374485306228</v>
      </c>
      <c r="DZ6" s="1">
        <v>0.14084374485306228</v>
      </c>
      <c r="EA6" s="1">
        <v>0.13384398147782942</v>
      </c>
      <c r="EB6" s="1">
        <v>0.13384398147782942</v>
      </c>
      <c r="EC6" s="1">
        <v>0.13384398147782942</v>
      </c>
      <c r="ED6" s="1">
        <v>0.13387388530989178</v>
      </c>
      <c r="EE6" s="1">
        <v>0.13387388530989178</v>
      </c>
      <c r="EF6" s="1">
        <v>0.13387388530989178</v>
      </c>
      <c r="EG6" s="1">
        <v>0.13082158444439126</v>
      </c>
      <c r="EH6" s="1">
        <v>0.13082158444439126</v>
      </c>
      <c r="EI6" s="1">
        <v>0.13082158444439126</v>
      </c>
      <c r="EJ6" s="1">
        <v>0.13132196589769307</v>
      </c>
      <c r="EK6" s="1">
        <v>0.13132196589769307</v>
      </c>
      <c r="EL6" s="1">
        <v>0.13132196589769307</v>
      </c>
      <c r="EM6" s="1">
        <v>0.12572221684258095</v>
      </c>
      <c r="EN6" s="1">
        <v>0.12572221684258095</v>
      </c>
      <c r="EO6" s="1">
        <v>0.12572221684258095</v>
      </c>
      <c r="EP6" s="1">
        <v>0.12223817985605673</v>
      </c>
      <c r="EQ6" s="1">
        <v>0.12223817985605673</v>
      </c>
      <c r="ER6" s="1">
        <v>0.12223817985605673</v>
      </c>
      <c r="ES6" s="1">
        <v>0.11831659336983216</v>
      </c>
      <c r="ET6" s="1">
        <v>0.11831659336983216</v>
      </c>
      <c r="EU6" s="1">
        <v>0.11831659336983216</v>
      </c>
      <c r="EV6" s="1">
        <v>0.11646741226378712</v>
      </c>
      <c r="EW6" s="1">
        <v>0.11646741226378712</v>
      </c>
      <c r="EX6" s="1">
        <v>0.11646741226378712</v>
      </c>
      <c r="EY6" s="1">
        <v>0.11656102472681655</v>
      </c>
      <c r="EZ6" s="1">
        <v>0.11656102472681655</v>
      </c>
      <c r="FA6" s="1">
        <v>0.11656102472681655</v>
      </c>
      <c r="FB6" s="1">
        <v>0.11039699740095824</v>
      </c>
      <c r="FC6" s="1">
        <v>0.11039699740095824</v>
      </c>
      <c r="FD6" s="1">
        <v>0.11039699740095824</v>
      </c>
      <c r="FE6" s="1">
        <v>9.9039851590637509E-2</v>
      </c>
      <c r="FF6" s="1">
        <v>9.9039851590637509E-2</v>
      </c>
      <c r="FG6" s="1">
        <v>9.9039851590637509E-2</v>
      </c>
      <c r="FH6" s="1">
        <v>9.6136537604199088E-2</v>
      </c>
      <c r="FI6" s="1">
        <v>9.6136537604199088E-2</v>
      </c>
      <c r="FJ6" s="1">
        <v>9.6136537604199088E-2</v>
      </c>
      <c r="FK6" s="1">
        <v>9.8169435244089415E-2</v>
      </c>
      <c r="FL6" s="1">
        <v>9.8169435244089415E-2</v>
      </c>
      <c r="FM6" s="1">
        <v>9.8169435244089415E-2</v>
      </c>
      <c r="FN6" s="1">
        <v>0.10548141574797774</v>
      </c>
      <c r="FO6" s="1">
        <v>0.10548141574797774</v>
      </c>
      <c r="FP6" s="1">
        <v>0.10548141574797774</v>
      </c>
      <c r="FQ6" s="1">
        <v>0.10845548725443838</v>
      </c>
      <c r="FR6" s="1">
        <v>0.10845548725443838</v>
      </c>
      <c r="FS6" s="1">
        <v>0.10845548725443838</v>
      </c>
      <c r="FT6" s="1">
        <v>0.11101194860108655</v>
      </c>
      <c r="FU6" s="1">
        <v>0.11101194860108655</v>
      </c>
      <c r="FV6" s="1">
        <v>0.11101194860108655</v>
      </c>
      <c r="FW6" s="1">
        <v>0.1096913375373382</v>
      </c>
      <c r="FX6" s="1">
        <v>0.1096913375373382</v>
      </c>
      <c r="FY6" s="1">
        <v>0.1096913375373382</v>
      </c>
      <c r="FZ6" s="1">
        <v>0.11592492447529043</v>
      </c>
      <c r="GA6" s="1">
        <v>0.11592492447529043</v>
      </c>
      <c r="GB6" s="1">
        <v>0.11592492447529043</v>
      </c>
      <c r="GC6" s="1">
        <v>0.12914201446262638</v>
      </c>
      <c r="GD6" s="1">
        <v>0.12914201446262638</v>
      </c>
      <c r="GE6" s="1">
        <v>0.12914201446262638</v>
      </c>
      <c r="GF6" s="1">
        <v>0.13310509853828162</v>
      </c>
      <c r="GG6" s="1">
        <v>0.13310509853828162</v>
      </c>
      <c r="GH6" s="1">
        <v>0.13310509853828162</v>
      </c>
      <c r="GI6" s="1">
        <v>0.1465659899624723</v>
      </c>
      <c r="GJ6" s="1">
        <v>0.1465659899624723</v>
      </c>
      <c r="GK6" s="1">
        <v>0.1465659899624723</v>
      </c>
      <c r="GL6" s="1">
        <v>0.15045305641989615</v>
      </c>
      <c r="GM6" s="1">
        <v>0.15045305641989615</v>
      </c>
      <c r="GN6" s="1">
        <v>0.15045305641989615</v>
      </c>
      <c r="GO6" s="1">
        <v>0.15955174128436989</v>
      </c>
      <c r="GP6" s="1">
        <v>0.15955174128436989</v>
      </c>
      <c r="GQ6" s="1">
        <v>0.15955174128436989</v>
      </c>
      <c r="GR6" s="1">
        <v>0.14844446922390722</v>
      </c>
      <c r="GS6" s="1">
        <v>0.14844446922390722</v>
      </c>
      <c r="GT6" s="1">
        <v>0.14844446922390722</v>
      </c>
      <c r="GU6" s="1">
        <v>0.1553382584564614</v>
      </c>
      <c r="GV6" s="1">
        <v>0.1553382584564614</v>
      </c>
      <c r="GW6" s="1">
        <v>0.1553382584564614</v>
      </c>
      <c r="GX6" s="1">
        <v>0.14570682708132343</v>
      </c>
      <c r="GY6" s="1">
        <v>0.14570682708132343</v>
      </c>
      <c r="GZ6" s="1">
        <v>0.14570682708132343</v>
      </c>
      <c r="HA6" s="1">
        <v>0.14143814049350203</v>
      </c>
      <c r="HB6" s="1">
        <v>0.14143814049350203</v>
      </c>
      <c r="HC6" s="1">
        <v>0.14143814049350203</v>
      </c>
      <c r="HD6" s="1">
        <v>0.142033477394577</v>
      </c>
      <c r="HE6" s="1">
        <v>0.142033477394577</v>
      </c>
      <c r="HF6" s="1">
        <v>0.142033477394577</v>
      </c>
      <c r="HG6" s="1">
        <v>0.14287517477085598</v>
      </c>
      <c r="HH6" s="1">
        <v>0.14287517477085598</v>
      </c>
      <c r="HI6" s="1">
        <v>0.14287517477085598</v>
      </c>
      <c r="HJ6" s="1">
        <v>0.13418539738504481</v>
      </c>
      <c r="HK6" s="1">
        <v>0.13418539738504481</v>
      </c>
      <c r="HL6" s="1">
        <v>0.13418539738504481</v>
      </c>
      <c r="HM6" s="1">
        <v>0.12918839892524103</v>
      </c>
      <c r="HN6" s="1">
        <v>0.12918839892524103</v>
      </c>
      <c r="HO6" s="1">
        <v>0.12918839892524103</v>
      </c>
      <c r="HP6" s="1">
        <v>0.1278904109589041</v>
      </c>
      <c r="HQ6" s="1">
        <v>0.1278904109589041</v>
      </c>
      <c r="HR6" s="1">
        <v>0.1278904109589041</v>
      </c>
      <c r="HS6" s="1">
        <v>0.12625582703745378</v>
      </c>
      <c r="HT6" s="1">
        <v>0.12625582703745378</v>
      </c>
      <c r="HU6" s="1">
        <v>0.12625582703745378</v>
      </c>
      <c r="HV6" s="1">
        <v>0.12685758278715925</v>
      </c>
      <c r="HW6" s="1">
        <v>0.12685758278715925</v>
      </c>
      <c r="HX6" s="1">
        <v>0.12685758278715925</v>
      </c>
      <c r="HY6" s="1">
        <v>0.12179827607336902</v>
      </c>
      <c r="HZ6" s="1">
        <v>0.12179827607336902</v>
      </c>
      <c r="IA6" s="1">
        <v>0.12179827607336902</v>
      </c>
      <c r="IB6" s="1">
        <v>0.11405215636614469</v>
      </c>
      <c r="IC6" s="1">
        <v>0.11405215636614469</v>
      </c>
      <c r="ID6" s="1">
        <v>0.11405215636614469</v>
      </c>
      <c r="IE6" s="1">
        <v>0.11444226518477009</v>
      </c>
      <c r="IF6" s="1">
        <v>0.11444226518477009</v>
      </c>
      <c r="IG6" s="1">
        <v>0.11444226518477009</v>
      </c>
      <c r="IH6" s="1">
        <v>0.11147369522016526</v>
      </c>
      <c r="II6" s="1">
        <v>0.11147369522016526</v>
      </c>
      <c r="IJ6" s="1">
        <v>0.11147369522016526</v>
      </c>
      <c r="IK6" s="1">
        <v>0.10986497454438132</v>
      </c>
      <c r="IL6" s="1">
        <v>0.10986497454438132</v>
      </c>
      <c r="IM6" s="1">
        <v>0.10986497454438132</v>
      </c>
      <c r="IN6" s="1">
        <v>9.9229911307026394E-2</v>
      </c>
      <c r="IO6" s="1">
        <v>9.9229911307026394E-2</v>
      </c>
      <c r="IP6" s="1">
        <v>9.9229911307026394E-2</v>
      </c>
      <c r="IQ6" s="1">
        <v>0.10045275990880581</v>
      </c>
      <c r="IR6" s="1">
        <v>0.10045275990880581</v>
      </c>
      <c r="IS6" s="1">
        <v>0.10045275990880581</v>
      </c>
      <c r="IT6" s="1">
        <v>0.10099975194935452</v>
      </c>
      <c r="IU6" s="1">
        <v>0.10099975194935452</v>
      </c>
      <c r="IV6" s="1">
        <v>0.10099975194935452</v>
      </c>
      <c r="IW6" s="1">
        <v>9.9845705841446447E-2</v>
      </c>
      <c r="IX6" s="1">
        <v>9.9845705841446447E-2</v>
      </c>
      <c r="IY6" s="1">
        <v>9.9845705841446447E-2</v>
      </c>
      <c r="IZ6" s="1">
        <v>0.10417943777914003</v>
      </c>
      <c r="JA6" s="1">
        <v>0.10417943777914003</v>
      </c>
      <c r="JB6" s="1">
        <v>0.10417943777914003</v>
      </c>
      <c r="JC6" s="1">
        <v>0.10849524733696492</v>
      </c>
      <c r="JD6" s="1">
        <v>0.10849524733696492</v>
      </c>
      <c r="JE6" s="1">
        <v>0.10849524733696492</v>
      </c>
      <c r="JF6" s="1">
        <v>0.10404309674552926</v>
      </c>
      <c r="JG6" s="1">
        <v>0.10404309674552926</v>
      </c>
      <c r="JH6" s="1">
        <v>0.10404309674552926</v>
      </c>
      <c r="JI6" s="1">
        <v>0.10547513033360929</v>
      </c>
      <c r="JJ6" s="1">
        <v>0.10547513033360929</v>
      </c>
      <c r="JK6" s="1">
        <v>0.10547513033360929</v>
      </c>
      <c r="JL6" s="1">
        <v>9.8351605016168464E-2</v>
      </c>
      <c r="JM6" s="1">
        <v>9.8351605016168464E-2</v>
      </c>
      <c r="JN6" s="1">
        <v>9.8351605016168464E-2</v>
      </c>
      <c r="JO6" s="1">
        <v>9.534561793673127E-2</v>
      </c>
      <c r="JP6" s="1">
        <v>9.534561793673127E-2</v>
      </c>
      <c r="JQ6" s="1">
        <v>9.534561793673127E-2</v>
      </c>
      <c r="JR6" s="1">
        <v>8.8421461541977053E-2</v>
      </c>
      <c r="JS6" s="1">
        <v>8.8421461541977053E-2</v>
      </c>
      <c r="JT6" s="1">
        <v>8.8421461541977053E-2</v>
      </c>
      <c r="JU6" s="1">
        <v>9.0569206699797539E-2</v>
      </c>
      <c r="JV6" s="1">
        <v>9.0569206699797539E-2</v>
      </c>
      <c r="JW6" s="1">
        <v>9.0569206699797539E-2</v>
      </c>
      <c r="JX6" s="1">
        <v>9.14471017430077E-2</v>
      </c>
      <c r="JY6" s="1">
        <v>9.14471017430077E-2</v>
      </c>
      <c r="JZ6" s="1">
        <v>9.14471017430077E-2</v>
      </c>
      <c r="KA6" s="1">
        <v>9.6660992841653651E-2</v>
      </c>
      <c r="KB6" s="1">
        <v>9.6660992841653651E-2</v>
      </c>
      <c r="KC6" s="1">
        <v>9.6660992841653651E-2</v>
      </c>
      <c r="KD6" s="1">
        <v>9.2842055855432995E-2</v>
      </c>
      <c r="KE6" s="1">
        <v>9.2842055855432995E-2</v>
      </c>
      <c r="KF6" s="1">
        <v>9.2842055855432995E-2</v>
      </c>
      <c r="KG6" s="1">
        <v>8.9295415357724922E-2</v>
      </c>
      <c r="KH6" s="1">
        <v>8.9295415357724922E-2</v>
      </c>
      <c r="KI6" s="1">
        <v>8.9295415357724922E-2</v>
      </c>
      <c r="KJ6" s="1">
        <v>8.4367422621594634E-2</v>
      </c>
      <c r="KK6" s="1">
        <v>8.4367422621594634E-2</v>
      </c>
      <c r="KL6" s="1">
        <v>8.4367422621594634E-2</v>
      </c>
      <c r="KM6" s="1">
        <v>7.8632867174695836E-2</v>
      </c>
      <c r="KN6" s="1">
        <v>7.8632867174695836E-2</v>
      </c>
      <c r="KO6" s="1">
        <v>7.8632867174695836E-2</v>
      </c>
      <c r="KP6" s="1">
        <v>8.0964250021071896E-2</v>
      </c>
      <c r="KQ6" s="1">
        <v>8.0964250021071896E-2</v>
      </c>
      <c r="KR6" s="1">
        <v>8.0964250021071896E-2</v>
      </c>
      <c r="KS6" s="1">
        <v>8.2905071269271796E-2</v>
      </c>
      <c r="KT6" s="1">
        <v>8.2905071269271796E-2</v>
      </c>
      <c r="KU6" s="1">
        <v>8.2905071269271796E-2</v>
      </c>
      <c r="KV6" s="1">
        <v>8.1790782521689268E-2</v>
      </c>
      <c r="KW6" s="1">
        <v>8.1790782521689268E-2</v>
      </c>
      <c r="KX6" s="1">
        <v>8.1790782521689268E-2</v>
      </c>
      <c r="KY6" s="1">
        <v>9.442307928589859E-2</v>
      </c>
      <c r="KZ6" s="1">
        <v>9.442307928589859E-2</v>
      </c>
    </row>
    <row r="7" spans="1:312" x14ac:dyDescent="0.2">
      <c r="A7" s="1" t="s">
        <v>10</v>
      </c>
      <c r="B7" s="1" t="s">
        <v>11</v>
      </c>
      <c r="D7" s="1">
        <v>300</v>
      </c>
      <c r="F7" s="1">
        <v>18437600</v>
      </c>
      <c r="G7" s="1">
        <v>18437600</v>
      </c>
      <c r="H7" s="1">
        <v>18281600</v>
      </c>
      <c r="I7" s="1">
        <v>18281600</v>
      </c>
      <c r="J7" s="1">
        <v>18281600</v>
      </c>
      <c r="K7" s="1">
        <v>18222800</v>
      </c>
      <c r="L7" s="1">
        <v>18222800</v>
      </c>
      <c r="M7" s="1">
        <v>18222800</v>
      </c>
      <c r="N7" s="1">
        <v>18141900</v>
      </c>
      <c r="O7" s="1">
        <v>18141900</v>
      </c>
      <c r="P7" s="1">
        <v>18141900</v>
      </c>
      <c r="Q7" s="1">
        <v>17998300</v>
      </c>
      <c r="R7" s="1">
        <v>17998300</v>
      </c>
      <c r="S7" s="1">
        <v>17998300</v>
      </c>
      <c r="T7" s="1">
        <v>17783600</v>
      </c>
      <c r="U7" s="1">
        <v>17783600</v>
      </c>
      <c r="V7" s="1">
        <v>17783600</v>
      </c>
      <c r="W7" s="1">
        <v>17692200</v>
      </c>
      <c r="X7" s="1">
        <v>17692200</v>
      </c>
      <c r="Y7" s="1">
        <v>17692200</v>
      </c>
      <c r="Z7" s="1">
        <v>17569400</v>
      </c>
      <c r="AA7" s="1">
        <v>17569400</v>
      </c>
      <c r="AB7" s="1">
        <v>17569400</v>
      </c>
      <c r="AC7" s="1">
        <v>17285600</v>
      </c>
      <c r="AD7" s="1">
        <v>17285600</v>
      </c>
      <c r="AE7" s="1">
        <v>17285600</v>
      </c>
      <c r="AF7" s="1">
        <v>17025200</v>
      </c>
      <c r="AG7" s="1">
        <v>17025200</v>
      </c>
      <c r="AH7" s="1">
        <v>17025200</v>
      </c>
      <c r="AI7" s="1">
        <v>16999900</v>
      </c>
      <c r="AJ7" s="1">
        <v>16999900</v>
      </c>
      <c r="AK7" s="1">
        <v>16999900</v>
      </c>
      <c r="AL7" s="1">
        <v>16749300</v>
      </c>
      <c r="AM7" s="1">
        <v>16749300</v>
      </c>
      <c r="AN7" s="1">
        <v>16749300</v>
      </c>
      <c r="AO7" s="1">
        <v>16541400.000000002</v>
      </c>
      <c r="AP7" s="1">
        <v>16541400.000000002</v>
      </c>
      <c r="AQ7" s="1">
        <v>16541400.000000002</v>
      </c>
      <c r="AR7" s="1">
        <v>16475400.000000002</v>
      </c>
      <c r="AS7" s="1">
        <v>16475400.000000002</v>
      </c>
      <c r="AT7" s="1">
        <v>16475400.000000002</v>
      </c>
      <c r="AU7" s="1">
        <v>16297300</v>
      </c>
      <c r="AV7" s="1">
        <v>16297300</v>
      </c>
      <c r="AW7" s="1">
        <v>16297300</v>
      </c>
      <c r="AX7" s="1">
        <v>16227900</v>
      </c>
      <c r="AY7" s="1">
        <v>16227900</v>
      </c>
      <c r="AZ7" s="1">
        <v>16227900</v>
      </c>
      <c r="BA7" s="1">
        <v>16121900</v>
      </c>
      <c r="BB7" s="1">
        <v>16121900</v>
      </c>
      <c r="BC7" s="1">
        <v>16121900</v>
      </c>
      <c r="BD7" s="1">
        <v>15973900</v>
      </c>
      <c r="BE7" s="1">
        <v>15973900</v>
      </c>
      <c r="BF7" s="1">
        <v>15973900</v>
      </c>
      <c r="BG7" s="1">
        <v>15785300</v>
      </c>
      <c r="BH7" s="1">
        <v>15785300</v>
      </c>
      <c r="BI7" s="1">
        <v>15785300</v>
      </c>
      <c r="BJ7" s="1">
        <v>15587100</v>
      </c>
      <c r="BK7" s="1">
        <v>15587100</v>
      </c>
      <c r="BL7" s="1">
        <v>15587100</v>
      </c>
      <c r="BM7" s="1">
        <v>15460900</v>
      </c>
      <c r="BN7" s="1">
        <v>15460900</v>
      </c>
      <c r="BO7" s="1">
        <v>15460900</v>
      </c>
      <c r="BP7" s="1">
        <v>15238400</v>
      </c>
      <c r="BQ7" s="1">
        <v>15238400</v>
      </c>
      <c r="BR7" s="1">
        <v>15238400</v>
      </c>
      <c r="BS7" s="1">
        <v>15230200</v>
      </c>
      <c r="BT7" s="1">
        <v>15230200</v>
      </c>
      <c r="BU7" s="1">
        <v>15230200</v>
      </c>
      <c r="BV7" s="1">
        <v>15057700</v>
      </c>
      <c r="BW7" s="1">
        <v>15057700</v>
      </c>
      <c r="BX7" s="1">
        <v>15057700</v>
      </c>
      <c r="BY7" s="1">
        <v>14888600</v>
      </c>
      <c r="BZ7" s="1">
        <v>14888600</v>
      </c>
      <c r="CA7" s="1">
        <v>14888600</v>
      </c>
      <c r="CB7" s="1">
        <v>14681100</v>
      </c>
      <c r="CC7" s="1">
        <v>14681100</v>
      </c>
      <c r="CD7" s="1">
        <v>14681100</v>
      </c>
      <c r="CE7" s="1">
        <v>14566500</v>
      </c>
      <c r="CF7" s="1">
        <v>14566500</v>
      </c>
      <c r="CG7" s="1">
        <v>14566500</v>
      </c>
      <c r="CH7" s="1">
        <v>14384100</v>
      </c>
      <c r="CI7" s="1">
        <v>14384100</v>
      </c>
      <c r="CJ7" s="1">
        <v>14384100</v>
      </c>
      <c r="CK7" s="1">
        <v>14340400</v>
      </c>
      <c r="CL7" s="1">
        <v>14340400</v>
      </c>
      <c r="CM7" s="1">
        <v>14340400</v>
      </c>
      <c r="CN7" s="1">
        <v>14383900</v>
      </c>
      <c r="CO7" s="1">
        <v>14383900</v>
      </c>
      <c r="CP7" s="1">
        <v>14383900</v>
      </c>
      <c r="CQ7" s="1">
        <v>14549900</v>
      </c>
      <c r="CR7" s="1">
        <v>14549900</v>
      </c>
      <c r="CS7" s="1">
        <v>14549900</v>
      </c>
      <c r="CT7" s="1">
        <v>14843000</v>
      </c>
      <c r="CU7" s="1">
        <v>14843000</v>
      </c>
      <c r="CV7" s="1">
        <v>14843000</v>
      </c>
      <c r="CW7" s="1">
        <v>14813000</v>
      </c>
      <c r="CX7" s="1">
        <v>14813000</v>
      </c>
      <c r="CY7" s="1">
        <v>14813000</v>
      </c>
      <c r="CZ7" s="1">
        <v>14668400</v>
      </c>
      <c r="DA7" s="1">
        <v>14668400</v>
      </c>
      <c r="DB7" s="1">
        <v>14668400</v>
      </c>
      <c r="DC7" s="1">
        <v>14685300</v>
      </c>
      <c r="DD7" s="1">
        <v>14685300</v>
      </c>
      <c r="DE7" s="1">
        <v>14685300</v>
      </c>
      <c r="DF7" s="1">
        <v>14569700</v>
      </c>
      <c r="DG7" s="1">
        <v>14569700</v>
      </c>
      <c r="DH7" s="1">
        <v>14569700</v>
      </c>
      <c r="DI7" s="1">
        <v>14422300</v>
      </c>
      <c r="DJ7" s="1">
        <v>14422300</v>
      </c>
      <c r="DK7" s="1">
        <v>14422300</v>
      </c>
      <c r="DL7" s="1">
        <v>14233200</v>
      </c>
      <c r="DM7" s="1">
        <v>14233200</v>
      </c>
      <c r="DN7" s="1">
        <v>14233200</v>
      </c>
      <c r="DO7" s="1">
        <v>14066400</v>
      </c>
      <c r="DP7" s="1">
        <v>14066400</v>
      </c>
      <c r="DQ7" s="1">
        <v>14066400</v>
      </c>
      <c r="DR7" s="1">
        <v>13908500</v>
      </c>
      <c r="DS7" s="1">
        <v>13908500</v>
      </c>
      <c r="DT7" s="1">
        <v>13908500</v>
      </c>
      <c r="DU7" s="1">
        <v>13799800</v>
      </c>
      <c r="DV7" s="1">
        <v>13799800</v>
      </c>
      <c r="DW7" s="1">
        <v>13799800</v>
      </c>
      <c r="DX7" s="1">
        <v>13648900</v>
      </c>
      <c r="DY7" s="1">
        <v>13648900</v>
      </c>
      <c r="DZ7" s="1">
        <v>13648900</v>
      </c>
      <c r="EA7" s="1">
        <v>13381600</v>
      </c>
      <c r="EB7" s="1">
        <v>13381600</v>
      </c>
      <c r="EC7" s="1">
        <v>13381600</v>
      </c>
      <c r="ED7" s="1">
        <v>13205400</v>
      </c>
      <c r="EE7" s="1">
        <v>13205400</v>
      </c>
      <c r="EF7" s="1">
        <v>13205400</v>
      </c>
      <c r="EG7" s="1">
        <v>12974100</v>
      </c>
      <c r="EH7" s="1">
        <v>12974100</v>
      </c>
      <c r="EI7" s="1">
        <v>12974100</v>
      </c>
      <c r="EJ7" s="1">
        <v>12813700</v>
      </c>
      <c r="EK7" s="1">
        <v>12813700</v>
      </c>
      <c r="EL7" s="1">
        <v>12813700</v>
      </c>
      <c r="EM7" s="1">
        <v>12562200</v>
      </c>
      <c r="EN7" s="1">
        <v>12562200</v>
      </c>
      <c r="EO7" s="1">
        <v>12562200</v>
      </c>
      <c r="EP7" s="1">
        <v>12367700</v>
      </c>
      <c r="EQ7" s="1">
        <v>12367700</v>
      </c>
      <c r="ER7" s="1">
        <v>12367700</v>
      </c>
      <c r="ES7" s="1">
        <v>12181400</v>
      </c>
      <c r="ET7" s="1">
        <v>12181400</v>
      </c>
      <c r="EU7" s="1">
        <v>12181400</v>
      </c>
      <c r="EV7" s="1">
        <v>11988400</v>
      </c>
      <c r="EW7" s="1">
        <v>11988400</v>
      </c>
      <c r="EX7" s="1">
        <v>11988400</v>
      </c>
      <c r="EY7" s="1">
        <v>11816800</v>
      </c>
      <c r="EZ7" s="1">
        <v>11816800</v>
      </c>
      <c r="FA7" s="1">
        <v>11816800</v>
      </c>
      <c r="FB7" s="1">
        <v>11625100</v>
      </c>
      <c r="FC7" s="1">
        <v>11625100</v>
      </c>
      <c r="FD7" s="1">
        <v>11625100</v>
      </c>
      <c r="FE7" s="1">
        <v>11370700</v>
      </c>
      <c r="FF7" s="1">
        <v>11370700</v>
      </c>
      <c r="FG7" s="1">
        <v>11370700</v>
      </c>
      <c r="FH7" s="1">
        <v>11230100</v>
      </c>
      <c r="FI7" s="1">
        <v>11230100</v>
      </c>
      <c r="FJ7" s="1">
        <v>11230100</v>
      </c>
      <c r="FK7" s="1">
        <v>11103800</v>
      </c>
      <c r="FL7" s="1">
        <v>11103800</v>
      </c>
      <c r="FM7" s="1">
        <v>11103800</v>
      </c>
      <c r="FN7" s="1">
        <v>11037100</v>
      </c>
      <c r="FO7" s="1">
        <v>11037100</v>
      </c>
      <c r="FP7" s="1">
        <v>11037100</v>
      </c>
      <c r="FQ7" s="1">
        <v>10934800</v>
      </c>
      <c r="FR7" s="1">
        <v>10934800</v>
      </c>
      <c r="FS7" s="1">
        <v>10934800</v>
      </c>
      <c r="FT7" s="1">
        <v>10834400</v>
      </c>
      <c r="FU7" s="1">
        <v>10834400</v>
      </c>
      <c r="FV7" s="1">
        <v>10834400</v>
      </c>
      <c r="FW7" s="1">
        <v>10701300</v>
      </c>
      <c r="FX7" s="1">
        <v>10701300</v>
      </c>
      <c r="FY7" s="1">
        <v>10701300</v>
      </c>
      <c r="FZ7" s="1">
        <v>10639500</v>
      </c>
      <c r="GA7" s="1">
        <v>10639500</v>
      </c>
      <c r="GB7" s="1">
        <v>10639500</v>
      </c>
      <c r="GC7" s="1">
        <v>10638400</v>
      </c>
      <c r="GD7" s="1">
        <v>10638400</v>
      </c>
      <c r="GE7" s="1">
        <v>10638400</v>
      </c>
      <c r="GF7" s="1">
        <v>10508100</v>
      </c>
      <c r="GG7" s="1">
        <v>10508100</v>
      </c>
      <c r="GH7" s="1">
        <v>10508100</v>
      </c>
      <c r="GI7" s="1">
        <v>10472300</v>
      </c>
      <c r="GJ7" s="1">
        <v>10472300</v>
      </c>
      <c r="GK7" s="1">
        <v>10472300</v>
      </c>
      <c r="GL7" s="1">
        <v>10357400</v>
      </c>
      <c r="GM7" s="1">
        <v>10357400</v>
      </c>
      <c r="GN7" s="1">
        <v>10357400</v>
      </c>
      <c r="GO7" s="1">
        <v>10278300</v>
      </c>
      <c r="GP7" s="1">
        <v>10278300</v>
      </c>
      <c r="GQ7" s="1">
        <v>10278300</v>
      </c>
      <c r="GR7" s="1">
        <v>10031000</v>
      </c>
      <c r="GS7" s="1">
        <v>10031000</v>
      </c>
      <c r="GT7" s="1">
        <v>10031000</v>
      </c>
      <c r="GU7" s="1">
        <v>9926100</v>
      </c>
      <c r="GV7" s="1">
        <v>9926100</v>
      </c>
      <c r="GW7" s="1">
        <v>9926100</v>
      </c>
      <c r="GX7" s="1">
        <v>9712300</v>
      </c>
      <c r="GY7" s="1">
        <v>9712300</v>
      </c>
      <c r="GZ7" s="1">
        <v>9712300</v>
      </c>
      <c r="HA7" s="1">
        <v>9557000</v>
      </c>
      <c r="HB7" s="1">
        <v>9557000</v>
      </c>
      <c r="HC7" s="1">
        <v>9557000</v>
      </c>
      <c r="HD7" s="1">
        <v>9447100</v>
      </c>
      <c r="HE7" s="1">
        <v>9447100</v>
      </c>
      <c r="HF7" s="1">
        <v>9447100</v>
      </c>
      <c r="HG7" s="1">
        <v>9325700</v>
      </c>
      <c r="HH7" s="1">
        <v>9325700</v>
      </c>
      <c r="HI7" s="1">
        <v>9325700</v>
      </c>
      <c r="HJ7" s="1">
        <v>9146500</v>
      </c>
      <c r="HK7" s="1">
        <v>9146500</v>
      </c>
      <c r="HL7" s="1">
        <v>9146500</v>
      </c>
      <c r="HM7" s="1">
        <v>8994700</v>
      </c>
      <c r="HN7" s="1">
        <v>8994700</v>
      </c>
      <c r="HO7" s="1">
        <v>8994700</v>
      </c>
      <c r="HP7" s="1">
        <v>8889700</v>
      </c>
      <c r="HQ7" s="1">
        <v>8889700</v>
      </c>
      <c r="HR7" s="1">
        <v>8889700</v>
      </c>
      <c r="HS7" s="1">
        <v>8788300</v>
      </c>
      <c r="HT7" s="1">
        <v>8788300</v>
      </c>
      <c r="HU7" s="1">
        <v>8788300</v>
      </c>
      <c r="HV7" s="1">
        <v>8691800</v>
      </c>
      <c r="HW7" s="1">
        <v>8691800</v>
      </c>
      <c r="HX7" s="1">
        <v>8691800</v>
      </c>
      <c r="HY7" s="1">
        <v>8551900</v>
      </c>
      <c r="HZ7" s="1">
        <v>8551900</v>
      </c>
      <c r="IA7" s="1">
        <v>8551900</v>
      </c>
      <c r="IB7" s="1">
        <v>8402100</v>
      </c>
      <c r="IC7" s="1">
        <v>8402100</v>
      </c>
      <c r="ID7" s="1">
        <v>8402100</v>
      </c>
      <c r="IE7" s="1">
        <v>8287100</v>
      </c>
      <c r="IF7" s="1">
        <v>8287100</v>
      </c>
      <c r="IG7" s="1">
        <v>8287100</v>
      </c>
      <c r="IH7" s="1">
        <v>8159000</v>
      </c>
      <c r="II7" s="1">
        <v>8159000</v>
      </c>
      <c r="IJ7" s="1">
        <v>8159000</v>
      </c>
      <c r="IK7" s="1">
        <v>8061500</v>
      </c>
      <c r="IL7" s="1">
        <v>8061500</v>
      </c>
      <c r="IM7" s="1">
        <v>8061500</v>
      </c>
      <c r="IN7" s="1">
        <v>7893100</v>
      </c>
      <c r="IO7" s="1">
        <v>7893100</v>
      </c>
      <c r="IP7" s="1">
        <v>7893100</v>
      </c>
      <c r="IQ7" s="1">
        <v>7799500</v>
      </c>
      <c r="IR7" s="1">
        <v>7799500</v>
      </c>
      <c r="IS7" s="1">
        <v>7799500</v>
      </c>
      <c r="IT7" s="1">
        <v>7706500</v>
      </c>
      <c r="IU7" s="1">
        <v>7706500</v>
      </c>
      <c r="IV7" s="1">
        <v>7706500</v>
      </c>
      <c r="IW7" s="1">
        <v>7604900</v>
      </c>
      <c r="IX7" s="1">
        <v>7604900</v>
      </c>
      <c r="IY7" s="1">
        <v>7604900</v>
      </c>
      <c r="IZ7" s="1">
        <v>7545300</v>
      </c>
      <c r="JA7" s="1">
        <v>7545300</v>
      </c>
      <c r="JB7" s="1">
        <v>7545300</v>
      </c>
      <c r="JC7" s="1">
        <v>7476700</v>
      </c>
      <c r="JD7" s="1">
        <v>7476700</v>
      </c>
      <c r="JE7" s="1">
        <v>7476700</v>
      </c>
      <c r="JF7" s="1">
        <v>7352300</v>
      </c>
      <c r="JG7" s="1">
        <v>7352300</v>
      </c>
      <c r="JH7" s="1">
        <v>7352300</v>
      </c>
      <c r="JI7" s="1">
        <v>7269800</v>
      </c>
      <c r="JJ7" s="1">
        <v>7269800</v>
      </c>
      <c r="JK7" s="1">
        <v>7269800</v>
      </c>
      <c r="JL7" s="1">
        <v>7136300</v>
      </c>
      <c r="JM7" s="1">
        <v>7136300</v>
      </c>
      <c r="JN7" s="1">
        <v>7136300</v>
      </c>
      <c r="JO7" s="1">
        <v>7032800</v>
      </c>
      <c r="JP7" s="1">
        <v>7032800</v>
      </c>
      <c r="JQ7" s="1">
        <v>7032800</v>
      </c>
      <c r="JR7" s="1">
        <v>6904200</v>
      </c>
      <c r="JS7" s="1">
        <v>6904200</v>
      </c>
      <c r="JT7" s="1">
        <v>6904200</v>
      </c>
      <c r="JU7" s="1">
        <v>6829600</v>
      </c>
      <c r="JV7" s="1">
        <v>6829600</v>
      </c>
      <c r="JW7" s="1">
        <v>6829600</v>
      </c>
      <c r="JX7" s="1">
        <v>6748200</v>
      </c>
      <c r="JY7" s="1">
        <v>6748200</v>
      </c>
      <c r="JZ7" s="1">
        <v>6748200</v>
      </c>
      <c r="KA7" s="1">
        <v>6697600</v>
      </c>
      <c r="KB7" s="1">
        <v>6697600</v>
      </c>
      <c r="KC7" s="1">
        <v>6697600</v>
      </c>
      <c r="KD7" s="1">
        <v>6586500</v>
      </c>
      <c r="KE7" s="1">
        <v>6586500</v>
      </c>
      <c r="KF7" s="1">
        <v>6586500</v>
      </c>
      <c r="KG7" s="1">
        <v>6492300</v>
      </c>
      <c r="KH7" s="1">
        <v>6492300</v>
      </c>
      <c r="KI7" s="1">
        <v>6492300</v>
      </c>
      <c r="KJ7" s="1">
        <v>6380800</v>
      </c>
      <c r="KK7" s="1">
        <v>6380800</v>
      </c>
      <c r="KL7" s="1">
        <v>6380800</v>
      </c>
      <c r="KM7" s="1">
        <v>6279300</v>
      </c>
      <c r="KN7" s="1">
        <v>6279300</v>
      </c>
      <c r="KO7" s="1">
        <v>6279300</v>
      </c>
      <c r="KP7" s="1">
        <v>6218400</v>
      </c>
      <c r="KQ7" s="1">
        <v>6218400</v>
      </c>
      <c r="KR7" s="1">
        <v>6218400</v>
      </c>
      <c r="KS7" s="1">
        <v>6143600</v>
      </c>
      <c r="KT7" s="1">
        <v>6143600</v>
      </c>
      <c r="KU7" s="1">
        <v>6143600</v>
      </c>
      <c r="KV7" s="1">
        <v>6054900</v>
      </c>
      <c r="KW7" s="1">
        <v>6054900</v>
      </c>
      <c r="KX7" s="1">
        <v>6054900</v>
      </c>
      <c r="KY7" s="1">
        <v>6023300</v>
      </c>
      <c r="KZ7" s="1">
        <v>6023300</v>
      </c>
    </row>
    <row r="8" spans="1:312" x14ac:dyDescent="0.2">
      <c r="A8" s="1" t="s">
        <v>12</v>
      </c>
      <c r="B8" s="1" t="s">
        <v>13</v>
      </c>
      <c r="D8" s="1">
        <v>291</v>
      </c>
      <c r="G8" s="1">
        <v>18408.066299999999</v>
      </c>
      <c r="H8" s="1">
        <v>18408.066299999999</v>
      </c>
      <c r="I8" s="1">
        <v>18408.066299999999</v>
      </c>
      <c r="J8" s="1">
        <v>18309.5291</v>
      </c>
      <c r="K8" s="1">
        <v>18145.080399999999</v>
      </c>
      <c r="L8" s="1">
        <v>18246.018899999999</v>
      </c>
      <c r="M8" s="1">
        <v>18181.773799999999</v>
      </c>
      <c r="N8" s="1">
        <v>18160.407800000001</v>
      </c>
      <c r="O8" s="1">
        <v>18147.494600000002</v>
      </c>
      <c r="P8" s="1">
        <v>18162.420300000002</v>
      </c>
      <c r="Q8" s="1">
        <v>18012.715700000001</v>
      </c>
      <c r="R8" s="1">
        <v>18005.464</v>
      </c>
      <c r="S8" s="1">
        <v>18003.679800000002</v>
      </c>
      <c r="T8" s="1">
        <v>17923.416799999999</v>
      </c>
      <c r="U8" s="1">
        <v>17814.003400000001</v>
      </c>
      <c r="V8" s="1">
        <v>17647.531599999998</v>
      </c>
      <c r="W8" s="1">
        <v>17724.252499999999</v>
      </c>
      <c r="X8" s="1">
        <v>17576.115900000001</v>
      </c>
      <c r="Y8" s="1">
        <v>17595.957900000001</v>
      </c>
      <c r="Z8" s="1">
        <v>17656.972399999999</v>
      </c>
      <c r="AA8" s="1">
        <v>17594.769700000001</v>
      </c>
      <c r="AB8" s="1">
        <v>17574.7565</v>
      </c>
      <c r="AC8" s="1">
        <v>17563.198</v>
      </c>
      <c r="AD8" s="1">
        <v>17428.345399999998</v>
      </c>
      <c r="AE8" s="1">
        <v>17352.363600000001</v>
      </c>
      <c r="AF8" s="1">
        <v>17283.857499999998</v>
      </c>
      <c r="AG8" s="1">
        <v>17173.778900000001</v>
      </c>
      <c r="AH8" s="1">
        <v>17069.133600000001</v>
      </c>
      <c r="AI8" s="1">
        <v>16976.864699999998</v>
      </c>
      <c r="AJ8" s="1">
        <v>16906.901699999999</v>
      </c>
      <c r="AK8" s="1">
        <v>17005.115000000002</v>
      </c>
      <c r="AL8" s="1">
        <v>17011.564600000002</v>
      </c>
      <c r="AM8" s="1">
        <v>16856.120500000001</v>
      </c>
      <c r="AN8" s="1">
        <v>16808.492399999999</v>
      </c>
      <c r="AO8" s="1">
        <v>16725.053599999999</v>
      </c>
      <c r="AP8" s="1">
        <v>16648.956200000001</v>
      </c>
      <c r="AQ8" s="1">
        <v>16635.071400000001</v>
      </c>
      <c r="AR8" s="1">
        <v>16545.275600000001</v>
      </c>
      <c r="AS8" s="1">
        <v>16578.1819</v>
      </c>
      <c r="AT8" s="1">
        <v>16534.207900000001</v>
      </c>
      <c r="AU8" s="1">
        <v>16456.1855</v>
      </c>
      <c r="AV8" s="1">
        <v>16516.806</v>
      </c>
      <c r="AW8" s="1">
        <v>16417.889899999998</v>
      </c>
      <c r="AX8" s="1">
        <v>16297.635399999999</v>
      </c>
      <c r="AY8" s="1">
        <v>16281.975200000001</v>
      </c>
      <c r="AZ8" s="1">
        <v>16325.899299999999</v>
      </c>
      <c r="BA8" s="1">
        <v>16204.7053</v>
      </c>
      <c r="BB8" s="1">
        <v>16276.095300000001</v>
      </c>
      <c r="BC8" s="1">
        <v>16134.7363</v>
      </c>
      <c r="BD8" s="1">
        <v>16153.343000000001</v>
      </c>
      <c r="BE8" s="1">
        <v>16121.661099999999</v>
      </c>
      <c r="BF8" s="1">
        <v>16064.284100000001</v>
      </c>
      <c r="BG8" s="1">
        <v>16142.115599999999</v>
      </c>
      <c r="BH8" s="1">
        <v>15918.403200000001</v>
      </c>
      <c r="BI8" s="1">
        <v>15791.628699999999</v>
      </c>
      <c r="BJ8" s="1">
        <v>15791.745699999999</v>
      </c>
      <c r="BK8" s="1">
        <v>15872.7251</v>
      </c>
      <c r="BL8" s="1">
        <v>15580.245199999999</v>
      </c>
      <c r="BM8" s="1">
        <v>15693.922200000001</v>
      </c>
      <c r="BN8" s="1">
        <v>15126.5815</v>
      </c>
      <c r="BO8" s="1">
        <v>14929.7893</v>
      </c>
      <c r="BP8" s="1">
        <v>15040.982</v>
      </c>
      <c r="BQ8" s="1">
        <v>15040.028700000001</v>
      </c>
      <c r="BR8" s="1">
        <v>14989.059499999999</v>
      </c>
      <c r="BS8" s="1">
        <v>14739.8457</v>
      </c>
      <c r="BT8" s="1">
        <v>14715.7948</v>
      </c>
      <c r="BU8" s="1">
        <v>14807.0173</v>
      </c>
      <c r="BV8" s="1">
        <v>14685.7243</v>
      </c>
      <c r="BW8" s="1">
        <v>14714.958500000001</v>
      </c>
      <c r="BX8" s="1">
        <v>14641.361699999999</v>
      </c>
      <c r="BY8" s="1">
        <v>14550.4426</v>
      </c>
      <c r="BZ8" s="1">
        <v>14536.1958</v>
      </c>
      <c r="CA8" s="1">
        <v>14446.804</v>
      </c>
      <c r="CB8" s="1">
        <v>14395.1805</v>
      </c>
      <c r="CC8" s="1">
        <v>14398.5154</v>
      </c>
      <c r="CD8" s="1">
        <v>14350.284900000001</v>
      </c>
      <c r="CE8" s="1">
        <v>14251.5098</v>
      </c>
      <c r="CF8" s="1">
        <v>14209.105299999999</v>
      </c>
      <c r="CG8" s="1">
        <v>14080.8333</v>
      </c>
      <c r="CH8" s="1">
        <v>14155.018700000001</v>
      </c>
      <c r="CI8" s="1">
        <v>14164.948</v>
      </c>
      <c r="CJ8" s="1">
        <v>13984.6559</v>
      </c>
      <c r="CK8" s="1">
        <v>13985.725</v>
      </c>
      <c r="CL8" s="1">
        <v>13886.2191</v>
      </c>
      <c r="CM8" s="1">
        <v>13906.3343</v>
      </c>
      <c r="CN8" s="1">
        <v>13882.9321</v>
      </c>
      <c r="CO8" s="1">
        <v>13866.933499999999</v>
      </c>
      <c r="CP8" s="1">
        <v>13891.5522</v>
      </c>
      <c r="CQ8" s="1">
        <v>13946.063599999999</v>
      </c>
      <c r="CR8" s="1">
        <v>13932.584199999999</v>
      </c>
      <c r="CS8" s="1">
        <v>13881.104499999999</v>
      </c>
      <c r="CT8" s="1">
        <v>14162.097599999999</v>
      </c>
      <c r="CU8" s="1">
        <v>14201.897999999999</v>
      </c>
      <c r="CV8" s="1">
        <v>14325.448700000001</v>
      </c>
      <c r="CW8" s="1">
        <v>14370.851199999999</v>
      </c>
      <c r="CX8" s="1">
        <v>14489.000099999999</v>
      </c>
      <c r="CY8" s="1">
        <v>14575.6273</v>
      </c>
      <c r="CZ8" s="1">
        <v>14343.806500000001</v>
      </c>
      <c r="DA8" s="1">
        <v>14327.066199999999</v>
      </c>
      <c r="DB8" s="1">
        <v>14272.788500000001</v>
      </c>
      <c r="DC8" s="1">
        <v>14184.8406</v>
      </c>
      <c r="DD8" s="1">
        <v>14364.070900000001</v>
      </c>
      <c r="DE8" s="1">
        <v>14334.2716</v>
      </c>
      <c r="DF8" s="1">
        <v>14235.873600000001</v>
      </c>
      <c r="DG8" s="1">
        <v>14189.4548</v>
      </c>
      <c r="DH8" s="1">
        <v>14255.3153</v>
      </c>
      <c r="DI8" s="1">
        <v>14122.880300000001</v>
      </c>
      <c r="DJ8" s="1">
        <v>14000.404500000001</v>
      </c>
      <c r="DK8" s="1">
        <v>13992.870999999999</v>
      </c>
      <c r="DL8" s="1">
        <v>13995.0265</v>
      </c>
      <c r="DM8" s="1">
        <v>13942.502399999999</v>
      </c>
      <c r="DN8" s="1">
        <v>13764.184800000001</v>
      </c>
      <c r="DO8" s="1">
        <v>13827.1276</v>
      </c>
      <c r="DP8" s="1">
        <v>13684.187599999999</v>
      </c>
      <c r="DQ8" s="1">
        <v>13616.2202</v>
      </c>
      <c r="DR8" s="1">
        <v>13619.471600000001</v>
      </c>
      <c r="DS8" s="1">
        <v>13516.908100000001</v>
      </c>
      <c r="DT8" s="1">
        <v>13485.367</v>
      </c>
      <c r="DU8" s="1">
        <v>13434.651900000001</v>
      </c>
      <c r="DV8" s="1">
        <v>13378.3812</v>
      </c>
      <c r="DW8" s="1">
        <v>13374.456899999999</v>
      </c>
      <c r="DX8" s="1">
        <v>13344.464400000001</v>
      </c>
      <c r="DY8" s="1">
        <v>13272.278700000001</v>
      </c>
      <c r="DZ8" s="1">
        <v>13294.5522</v>
      </c>
      <c r="EA8" s="1">
        <v>13103.9174</v>
      </c>
      <c r="EB8" s="1">
        <v>13085.7304</v>
      </c>
      <c r="EC8" s="1">
        <v>12999.563</v>
      </c>
      <c r="ED8" s="1">
        <v>12871.160400000001</v>
      </c>
      <c r="EE8" s="1">
        <v>12833.4766</v>
      </c>
      <c r="EF8" s="1">
        <v>12779.569600000001</v>
      </c>
      <c r="EG8" s="1">
        <v>12741.956</v>
      </c>
      <c r="EH8" s="1">
        <v>12664.2744</v>
      </c>
      <c r="EI8" s="1">
        <v>12598.9324</v>
      </c>
      <c r="EJ8" s="1">
        <v>12443.832700000001</v>
      </c>
      <c r="EK8" s="1">
        <v>12457.234899999999</v>
      </c>
      <c r="EL8" s="1">
        <v>12412.8235</v>
      </c>
      <c r="EM8" s="1">
        <v>12326.054599999999</v>
      </c>
      <c r="EN8" s="1">
        <v>12346.5219</v>
      </c>
      <c r="EO8" s="1">
        <v>12165.1649</v>
      </c>
      <c r="EP8" s="1">
        <v>12116.262699999999</v>
      </c>
      <c r="EQ8" s="1">
        <v>12090.2724</v>
      </c>
      <c r="ER8" s="1">
        <v>11955.903399999999</v>
      </c>
      <c r="ES8" s="1">
        <v>11933.6086</v>
      </c>
      <c r="ET8" s="1">
        <v>11919.388000000001</v>
      </c>
      <c r="EU8" s="1">
        <v>11766.3688</v>
      </c>
      <c r="EV8" s="1">
        <v>11821.6589</v>
      </c>
      <c r="EW8" s="1">
        <v>11700.6723</v>
      </c>
      <c r="EX8" s="1">
        <v>11682.4861</v>
      </c>
      <c r="EY8" s="1">
        <v>11611.288399999999</v>
      </c>
      <c r="EZ8" s="1">
        <v>11475.925499999999</v>
      </c>
      <c r="FA8" s="1">
        <v>11447.724099999999</v>
      </c>
      <c r="FB8" s="1">
        <v>11423.297</v>
      </c>
      <c r="FC8" s="1">
        <v>11373.3789</v>
      </c>
      <c r="FD8" s="1">
        <v>11347.3037</v>
      </c>
      <c r="FE8" s="1">
        <v>11248.859399999999</v>
      </c>
      <c r="FF8" s="1">
        <v>11169.1368</v>
      </c>
      <c r="FG8" s="1">
        <v>11088.5363</v>
      </c>
      <c r="FH8" s="1">
        <v>10968.914500000001</v>
      </c>
      <c r="FI8" s="1">
        <v>10977.349200000001</v>
      </c>
      <c r="FJ8" s="1">
        <v>10901.082</v>
      </c>
      <c r="FK8" s="1">
        <v>10934.565699999999</v>
      </c>
      <c r="FL8" s="1">
        <v>10826.552299999999</v>
      </c>
      <c r="FM8" s="1">
        <v>10823.378199999999</v>
      </c>
      <c r="FN8" s="1">
        <v>10762.8658</v>
      </c>
      <c r="FO8" s="1">
        <v>10714.456</v>
      </c>
      <c r="FP8" s="1">
        <v>10714.143700000001</v>
      </c>
      <c r="FQ8" s="1">
        <v>10674.5507</v>
      </c>
      <c r="FR8" s="1">
        <v>10716.4056</v>
      </c>
      <c r="FS8" s="1">
        <v>10646.1877</v>
      </c>
      <c r="FT8" s="1">
        <v>10583.885399999999</v>
      </c>
      <c r="FU8" s="1">
        <v>10575.627</v>
      </c>
      <c r="FV8" s="1">
        <v>10542.4377</v>
      </c>
      <c r="FW8" s="1">
        <v>10451.936900000001</v>
      </c>
      <c r="FX8" s="1">
        <v>10501.725399999999</v>
      </c>
      <c r="FY8" s="1">
        <v>10468.525600000001</v>
      </c>
      <c r="FZ8" s="1">
        <v>10300.2202</v>
      </c>
      <c r="GA8" s="1">
        <v>10350.5542</v>
      </c>
      <c r="GB8" s="1">
        <v>10230.643400000001</v>
      </c>
      <c r="GC8" s="1">
        <v>10400.7683</v>
      </c>
      <c r="GD8" s="1">
        <v>10284.1883</v>
      </c>
      <c r="GE8" s="1">
        <v>10300.635700000001</v>
      </c>
      <c r="GF8" s="1">
        <v>10343.7899</v>
      </c>
      <c r="GG8" s="1">
        <v>10259.474399999999</v>
      </c>
      <c r="GH8" s="1">
        <v>10176.2569</v>
      </c>
      <c r="GI8" s="1">
        <v>10154.069299999999</v>
      </c>
      <c r="GJ8" s="1">
        <v>10164.9738</v>
      </c>
      <c r="GK8" s="1">
        <v>10115.729799999999</v>
      </c>
      <c r="GL8" s="1">
        <v>10143.462600000001</v>
      </c>
      <c r="GM8" s="1">
        <v>10130.2076</v>
      </c>
      <c r="GN8" s="1">
        <v>10071.698200000001</v>
      </c>
      <c r="GO8" s="1">
        <v>10043.6945</v>
      </c>
      <c r="GP8" s="1">
        <v>9937.1072999999997</v>
      </c>
      <c r="GQ8" s="1">
        <v>9988.1787000000004</v>
      </c>
      <c r="GR8" s="1">
        <v>9936.9824000000008</v>
      </c>
      <c r="GS8" s="1">
        <v>9922.1388999999999</v>
      </c>
      <c r="GT8" s="1">
        <v>9792.6607000000004</v>
      </c>
      <c r="GU8" s="1">
        <v>9700.2898000000005</v>
      </c>
      <c r="GV8" s="1">
        <v>9635.5494999999992</v>
      </c>
      <c r="GW8" s="1">
        <v>9687.2160000000003</v>
      </c>
      <c r="GX8" s="1">
        <v>9606.1484999999993</v>
      </c>
      <c r="GY8" s="1">
        <v>9529.7355000000007</v>
      </c>
      <c r="GZ8" s="1">
        <v>9454.2562999999991</v>
      </c>
      <c r="HA8" s="1">
        <v>9380.6363999999994</v>
      </c>
      <c r="HB8" s="1">
        <v>9380.4073000000008</v>
      </c>
      <c r="HC8" s="1">
        <v>9271.0040000000008</v>
      </c>
      <c r="HD8" s="1">
        <v>9265.1486000000004</v>
      </c>
      <c r="HE8" s="1">
        <v>9221.6473000000005</v>
      </c>
      <c r="HF8" s="1">
        <v>9205.3690999999999</v>
      </c>
      <c r="HG8" s="1">
        <v>9152.5882999999994</v>
      </c>
      <c r="HH8" s="1">
        <v>9087.8425999999999</v>
      </c>
      <c r="HI8" s="1">
        <v>9043.3189999999995</v>
      </c>
      <c r="HJ8" s="1">
        <v>9041.5573999999997</v>
      </c>
      <c r="HK8" s="1">
        <v>8997.6236000000008</v>
      </c>
      <c r="HL8" s="1">
        <v>8943.2651000000005</v>
      </c>
      <c r="HM8" s="1">
        <v>8827.2842999999993</v>
      </c>
      <c r="HN8" s="1">
        <v>8771.0504999999994</v>
      </c>
      <c r="HO8" s="1">
        <v>8760.4181000000008</v>
      </c>
      <c r="HP8" s="1">
        <v>8680.9858999999997</v>
      </c>
      <c r="HQ8" s="1">
        <v>8654.3958999999995</v>
      </c>
      <c r="HR8" s="1">
        <v>8661.9375</v>
      </c>
      <c r="HS8" s="1">
        <v>8633.9850999999999</v>
      </c>
      <c r="HT8" s="1">
        <v>8505.8773999999994</v>
      </c>
      <c r="HU8" s="1">
        <v>8549.3449999999993</v>
      </c>
      <c r="HV8" s="1">
        <v>8477.3011999999999</v>
      </c>
      <c r="HW8" s="1">
        <v>8490.4537999999993</v>
      </c>
      <c r="HX8" s="1">
        <v>8453.6684000000005</v>
      </c>
      <c r="HY8" s="1">
        <v>8400.0738999999994</v>
      </c>
      <c r="HZ8" s="1">
        <v>8375.9577000000008</v>
      </c>
      <c r="IA8" s="1">
        <v>8323.7476999999999</v>
      </c>
      <c r="IB8" s="1">
        <v>8234.5532000000003</v>
      </c>
      <c r="IC8" s="1">
        <v>8272.0990999999995</v>
      </c>
      <c r="ID8" s="1">
        <v>8161.6923999999999</v>
      </c>
      <c r="IE8" s="1">
        <v>8160.7515999999996</v>
      </c>
      <c r="IF8" s="1">
        <v>8088.5559999999996</v>
      </c>
      <c r="IG8" s="1">
        <v>8013.2737999999999</v>
      </c>
      <c r="IH8" s="1">
        <v>8043.8427000000001</v>
      </c>
      <c r="II8" s="1">
        <v>8011.8834999999999</v>
      </c>
      <c r="IJ8" s="1">
        <v>7932.0675000000001</v>
      </c>
      <c r="IK8" s="1">
        <v>7885.8271999999997</v>
      </c>
      <c r="IL8" s="1">
        <v>7860.2052999999996</v>
      </c>
      <c r="IM8" s="1">
        <v>7828.4309999999996</v>
      </c>
      <c r="IN8" s="1">
        <v>7779.5586000000003</v>
      </c>
      <c r="IO8" s="1">
        <v>7792.0102999999999</v>
      </c>
      <c r="IP8" s="1">
        <v>7683.3825999999999</v>
      </c>
      <c r="IQ8" s="1">
        <v>7620.0861000000004</v>
      </c>
      <c r="IR8" s="1">
        <v>7611.1311999999998</v>
      </c>
      <c r="IS8" s="1">
        <v>7589.4036999999998</v>
      </c>
      <c r="IT8" s="1">
        <v>7520.7397000000001</v>
      </c>
      <c r="IU8" s="1">
        <v>7517.3566000000001</v>
      </c>
      <c r="IV8" s="1">
        <v>7519.3554000000004</v>
      </c>
      <c r="IW8" s="1">
        <v>7445.0436</v>
      </c>
      <c r="IX8" s="1">
        <v>7393.1009999999997</v>
      </c>
      <c r="IY8" s="1">
        <v>7412.8190999999997</v>
      </c>
      <c r="IZ8" s="1">
        <v>7337.4434000000001</v>
      </c>
      <c r="JA8" s="1">
        <v>7317.1374999999998</v>
      </c>
      <c r="JB8" s="1">
        <v>7320.9907999999996</v>
      </c>
      <c r="JC8" s="1">
        <v>7272.7839000000004</v>
      </c>
      <c r="JD8" s="1">
        <v>7329.3253000000004</v>
      </c>
      <c r="JE8" s="1">
        <v>7289.4470000000001</v>
      </c>
      <c r="JF8" s="1">
        <v>7229.9585999999999</v>
      </c>
      <c r="JG8" s="1">
        <v>7225.1944000000003</v>
      </c>
      <c r="JH8" s="1">
        <v>7136.7426999999998</v>
      </c>
      <c r="JI8" s="1">
        <v>7155.2857000000004</v>
      </c>
      <c r="JJ8" s="1">
        <v>7103.3716999999997</v>
      </c>
      <c r="JK8" s="1">
        <v>7057.7124000000003</v>
      </c>
      <c r="JL8" s="1">
        <v>7089.3379999999997</v>
      </c>
      <c r="JM8" s="1">
        <v>6985.8495999999996</v>
      </c>
      <c r="JN8" s="1">
        <v>6945.7226000000001</v>
      </c>
      <c r="JO8" s="1">
        <v>6928.4681</v>
      </c>
      <c r="JP8" s="1">
        <v>6874.7093000000004</v>
      </c>
      <c r="JQ8" s="1">
        <v>6860.4627</v>
      </c>
      <c r="JR8" s="1">
        <v>6831.1704</v>
      </c>
      <c r="JS8" s="1">
        <v>6749.7668999999996</v>
      </c>
      <c r="JT8" s="1">
        <v>6741.5078000000003</v>
      </c>
      <c r="JU8" s="1">
        <v>6679.1075000000001</v>
      </c>
      <c r="JV8" s="1">
        <v>6644.2846</v>
      </c>
      <c r="JW8" s="1">
        <v>6652.6327000000001</v>
      </c>
      <c r="JX8" s="1">
        <v>6630.8307000000004</v>
      </c>
      <c r="JY8" s="1">
        <v>6584.6367</v>
      </c>
      <c r="JZ8" s="1">
        <v>6552.3563999999997</v>
      </c>
      <c r="KA8" s="1">
        <v>6547.6287000000002</v>
      </c>
      <c r="KB8" s="1">
        <v>6533.5149000000001</v>
      </c>
      <c r="KC8" s="1">
        <v>6544.4191000000001</v>
      </c>
      <c r="KD8" s="1">
        <v>6484.1998000000003</v>
      </c>
      <c r="KE8" s="1">
        <v>6452.1809999999996</v>
      </c>
      <c r="KF8" s="1">
        <v>6405.8063000000002</v>
      </c>
      <c r="KG8" s="1">
        <v>6380.1530000000002</v>
      </c>
      <c r="KH8" s="1">
        <v>6383.1406999999999</v>
      </c>
      <c r="KI8" s="1">
        <v>6363.6088</v>
      </c>
      <c r="KJ8" s="1">
        <v>6251.9251999999997</v>
      </c>
      <c r="KK8" s="1">
        <v>6270.0659999999998</v>
      </c>
    </row>
    <row r="9" spans="1:312" x14ac:dyDescent="0.2">
      <c r="A9" s="1" t="s">
        <v>14</v>
      </c>
      <c r="B9" s="1" t="s">
        <v>15</v>
      </c>
      <c r="D9" s="1">
        <v>236</v>
      </c>
      <c r="F9" s="1">
        <v>3.27E-2</v>
      </c>
      <c r="G9" s="1">
        <v>3.44E-2</v>
      </c>
      <c r="H9" s="1">
        <v>3.6999999999999998E-2</v>
      </c>
      <c r="I9" s="1">
        <v>3.6600000000000001E-2</v>
      </c>
      <c r="J9" s="1">
        <v>3.8600000000000002E-2</v>
      </c>
      <c r="K9" s="1">
        <v>4.3499999999999997E-2</v>
      </c>
      <c r="L9" s="1">
        <v>4.4400000000000002E-2</v>
      </c>
      <c r="M9" s="1">
        <v>4.4200000000000003E-2</v>
      </c>
      <c r="N9" s="1">
        <v>4.1700000000000001E-2</v>
      </c>
      <c r="O9" s="1">
        <v>4.07E-2</v>
      </c>
      <c r="P9" s="1">
        <v>4.1200000000000001E-2</v>
      </c>
      <c r="Q9" s="1">
        <v>4.1000000000000002E-2</v>
      </c>
      <c r="R9" s="1">
        <v>3.9100000000000003E-2</v>
      </c>
      <c r="S9" s="1">
        <v>3.8800000000000001E-2</v>
      </c>
      <c r="T9" s="1">
        <v>3.6200000000000003E-2</v>
      </c>
      <c r="U9" s="1">
        <v>3.5299999999999998E-2</v>
      </c>
      <c r="V9" s="1">
        <v>3.4700000000000002E-2</v>
      </c>
      <c r="W9" s="1">
        <v>3.5200000000000002E-2</v>
      </c>
      <c r="X9" s="1">
        <v>3.5499999999999997E-2</v>
      </c>
      <c r="Y9" s="1">
        <v>3.8100000000000002E-2</v>
      </c>
      <c r="Z9" s="1">
        <v>3.5999999999999997E-2</v>
      </c>
      <c r="AA9" s="1">
        <v>3.5799999999999998E-2</v>
      </c>
      <c r="AB9" s="1">
        <v>3.6299999999999999E-2</v>
      </c>
      <c r="AC9" s="1">
        <v>3.4000000000000002E-2</v>
      </c>
      <c r="AD9" s="1">
        <v>3.5299999999999998E-2</v>
      </c>
      <c r="AE9" s="1">
        <v>3.4200000000000001E-2</v>
      </c>
      <c r="AF9" s="1">
        <v>3.4000000000000002E-2</v>
      </c>
      <c r="AG9" s="1">
        <v>3.5999999999999997E-2</v>
      </c>
      <c r="AH9" s="1">
        <v>3.7100000000000001E-2</v>
      </c>
      <c r="AI9" s="1">
        <v>3.6400000000000002E-2</v>
      </c>
      <c r="AJ9" s="1">
        <v>3.7600000000000001E-2</v>
      </c>
      <c r="AK9" s="1">
        <v>3.9399999999999998E-2</v>
      </c>
      <c r="AL9" s="1">
        <v>3.8800000000000001E-2</v>
      </c>
      <c r="AM9" s="1">
        <v>3.8199999999999998E-2</v>
      </c>
      <c r="AN9" s="1">
        <v>4.0300000000000002E-2</v>
      </c>
      <c r="AO9" s="1">
        <v>4.1200000000000001E-2</v>
      </c>
      <c r="AP9" s="1">
        <v>3.9699999999999999E-2</v>
      </c>
      <c r="AQ9" s="1">
        <v>4.0599999999999997E-2</v>
      </c>
      <c r="AR9" s="1">
        <v>3.5400000000000001E-2</v>
      </c>
      <c r="AS9" s="1">
        <v>3.2099999999999997E-2</v>
      </c>
      <c r="AT9" s="1">
        <v>3.3700000000000001E-2</v>
      </c>
      <c r="AU9" s="1">
        <v>3.3599999999999998E-2</v>
      </c>
      <c r="AV9" s="1">
        <v>3.4200000000000001E-2</v>
      </c>
      <c r="AW9" s="1">
        <v>3.3300000000000003E-2</v>
      </c>
      <c r="AX9" s="1">
        <v>3.3399999999999999E-2</v>
      </c>
      <c r="AY9" s="1">
        <v>3.32E-2</v>
      </c>
      <c r="AZ9" s="1">
        <v>3.4799999999999998E-2</v>
      </c>
      <c r="BA9" s="1">
        <v>3.6200000000000003E-2</v>
      </c>
      <c r="BB9" s="1">
        <v>3.6900000000000002E-2</v>
      </c>
      <c r="BC9" s="1">
        <v>4.0300000000000002E-2</v>
      </c>
      <c r="BD9" s="1">
        <v>4.0500000000000001E-2</v>
      </c>
      <c r="BE9" s="1">
        <v>0.04</v>
      </c>
      <c r="BF9" s="1">
        <v>4.1200000000000001E-2</v>
      </c>
      <c r="BG9" s="1">
        <v>4.0399999999999998E-2</v>
      </c>
      <c r="BH9" s="1">
        <v>4.2000000000000003E-2</v>
      </c>
      <c r="BI9" s="1">
        <v>4.5499999999999999E-2</v>
      </c>
      <c r="BJ9" s="1">
        <v>4.6699999999999998E-2</v>
      </c>
      <c r="BK9" s="1">
        <v>4.3799999999999999E-2</v>
      </c>
      <c r="BL9" s="1">
        <v>4.5999999999999999E-2</v>
      </c>
      <c r="BM9" s="1">
        <v>4.3200000000000002E-2</v>
      </c>
      <c r="BN9" s="1">
        <v>4.1700000000000001E-2</v>
      </c>
      <c r="BO9" s="1">
        <v>4.4699999999999997E-2</v>
      </c>
      <c r="BP9" s="1">
        <v>4.2900000000000001E-2</v>
      </c>
      <c r="BQ9" s="1">
        <v>4.4600000000000001E-2</v>
      </c>
      <c r="BR9" s="1">
        <v>4.6699999999999998E-2</v>
      </c>
      <c r="BS9" s="1">
        <v>4.65E-2</v>
      </c>
      <c r="BT9" s="1">
        <v>4.6699999999999998E-2</v>
      </c>
      <c r="BU9" s="1">
        <v>4.7199999999999999E-2</v>
      </c>
      <c r="BV9" s="1">
        <v>4.4600000000000001E-2</v>
      </c>
      <c r="BW9" s="1">
        <v>4.2599999999999999E-2</v>
      </c>
      <c r="BX9" s="1">
        <v>4.3299999999999998E-2</v>
      </c>
      <c r="BY9" s="1">
        <v>4.4299999999999999E-2</v>
      </c>
      <c r="BZ9" s="1">
        <v>4.6699999999999998E-2</v>
      </c>
      <c r="CA9" s="1">
        <v>4.9799999999999997E-2</v>
      </c>
      <c r="CB9" s="1">
        <v>5.16E-2</v>
      </c>
      <c r="CC9" s="1">
        <v>4.9200000000000001E-2</v>
      </c>
      <c r="CD9" s="1">
        <v>5.1299999999999998E-2</v>
      </c>
      <c r="CE9" s="1">
        <v>5.16E-2</v>
      </c>
      <c r="CF9" s="1">
        <v>5.1499999999999997E-2</v>
      </c>
      <c r="CG9" s="1">
        <v>5.5800000000000002E-2</v>
      </c>
      <c r="CH9" s="1">
        <v>5.3999999999999999E-2</v>
      </c>
      <c r="CI9" s="1">
        <v>5.6399999999999999E-2</v>
      </c>
      <c r="CJ9" s="1">
        <v>5.7700000000000001E-2</v>
      </c>
      <c r="CK9" s="1">
        <v>6.1100000000000002E-2</v>
      </c>
      <c r="CL9" s="1">
        <v>6.54E-2</v>
      </c>
      <c r="CM9" s="1">
        <v>7.2099999999999997E-2</v>
      </c>
      <c r="CN9" s="1">
        <v>7.8299999999999995E-2</v>
      </c>
      <c r="CO9" s="1">
        <v>8.77E-2</v>
      </c>
      <c r="CP9" s="1">
        <v>9.4299999999999995E-2</v>
      </c>
      <c r="CQ9" s="1">
        <v>9.3899999999999997E-2</v>
      </c>
      <c r="CR9" s="1">
        <v>9.1499999999999998E-2</v>
      </c>
      <c r="CS9" s="1">
        <v>9.6699999999999994E-2</v>
      </c>
      <c r="CT9" s="1">
        <v>0.10009999999999999</v>
      </c>
      <c r="CU9" s="1">
        <v>0.1023</v>
      </c>
      <c r="CV9" s="1">
        <v>7.8899999999999998E-2</v>
      </c>
      <c r="CW9" s="1">
        <v>6.93E-2</v>
      </c>
      <c r="CX9" s="1">
        <v>6.9699999999999998E-2</v>
      </c>
      <c r="CY9" s="1">
        <v>6.7599999999999993E-2</v>
      </c>
      <c r="CZ9" s="1">
        <v>6.6000000000000003E-2</v>
      </c>
      <c r="DA9" s="1">
        <v>6.4899999999999999E-2</v>
      </c>
      <c r="DB9" s="1">
        <v>6.4699999999999994E-2</v>
      </c>
      <c r="DC9" s="1">
        <v>6.1800000000000001E-2</v>
      </c>
      <c r="DD9" s="1">
        <v>6.0999999999999999E-2</v>
      </c>
      <c r="DE9" s="1">
        <v>6.2799999999999995E-2</v>
      </c>
      <c r="DF9" s="1">
        <v>6.13E-2</v>
      </c>
      <c r="DG9" s="1">
        <v>6.2E-2</v>
      </c>
      <c r="DH9" s="1">
        <v>6.2300000000000001E-2</v>
      </c>
      <c r="DI9" s="1">
        <v>6.2300000000000001E-2</v>
      </c>
      <c r="DJ9" s="1">
        <v>6.3700000000000007E-2</v>
      </c>
      <c r="DK9" s="1">
        <v>6.2899999999999998E-2</v>
      </c>
      <c r="DL9" s="1">
        <v>6.13E-2</v>
      </c>
      <c r="DM9" s="1">
        <v>5.8599999999999999E-2</v>
      </c>
      <c r="DN9" s="1">
        <v>5.91E-2</v>
      </c>
      <c r="DO9" s="1">
        <v>5.7599999999999998E-2</v>
      </c>
      <c r="DP9" s="1">
        <v>6.0400000000000002E-2</v>
      </c>
      <c r="DQ9" s="1">
        <v>5.9799999999999999E-2</v>
      </c>
      <c r="DR9" s="1">
        <v>5.7500000000000002E-2</v>
      </c>
      <c r="DS9" s="1">
        <v>5.91E-2</v>
      </c>
      <c r="DT9" s="1">
        <v>5.96E-2</v>
      </c>
      <c r="DU9" s="1">
        <v>6.0600000000000001E-2</v>
      </c>
      <c r="DV9" s="1">
        <v>6.2700000000000006E-2</v>
      </c>
      <c r="DW9" s="1">
        <v>6.4399999999999999E-2</v>
      </c>
      <c r="DX9" s="1">
        <v>6.3299999999999995E-2</v>
      </c>
      <c r="DY9" s="1">
        <v>6.1800000000000001E-2</v>
      </c>
      <c r="DZ9" s="1">
        <v>6.0699999999999997E-2</v>
      </c>
      <c r="EA9" s="1">
        <v>5.7799999999999997E-2</v>
      </c>
      <c r="EB9" s="1">
        <v>5.74E-2</v>
      </c>
      <c r="EC9" s="1">
        <v>5.6599999999999998E-2</v>
      </c>
      <c r="ED9" s="1">
        <v>5.8999999999999997E-2</v>
      </c>
      <c r="EE9" s="1">
        <v>5.8500000000000003E-2</v>
      </c>
      <c r="EF9" s="1">
        <v>5.5800000000000002E-2</v>
      </c>
      <c r="EG9" s="1">
        <v>5.2200000000000003E-2</v>
      </c>
      <c r="EH9" s="1">
        <v>5.4699999999999999E-2</v>
      </c>
      <c r="EI9" s="1">
        <v>5.2400000000000002E-2</v>
      </c>
      <c r="EJ9" s="1">
        <v>5.2999999999999999E-2</v>
      </c>
      <c r="EK9" s="1">
        <v>5.62E-2</v>
      </c>
      <c r="EL9" s="1">
        <v>5.6800000000000003E-2</v>
      </c>
      <c r="EM9" s="1">
        <v>5.2999999999999999E-2</v>
      </c>
      <c r="EN9" s="1">
        <v>5.11E-2</v>
      </c>
      <c r="EO9" s="1">
        <v>5.0700000000000002E-2</v>
      </c>
      <c r="EP9" s="1">
        <v>5.1799999999999999E-2</v>
      </c>
      <c r="EQ9" s="1">
        <v>4.9000000000000002E-2</v>
      </c>
      <c r="ER9" s="1">
        <v>4.99E-2</v>
      </c>
      <c r="ES9" s="1">
        <v>4.99E-2</v>
      </c>
      <c r="ET9" s="1">
        <v>5.33E-2</v>
      </c>
      <c r="EU9" s="1">
        <v>5.4600000000000003E-2</v>
      </c>
      <c r="EV9" s="1">
        <v>5.4399999999999997E-2</v>
      </c>
      <c r="EW9" s="1">
        <v>5.21E-2</v>
      </c>
      <c r="EX9" s="1">
        <v>4.5900000000000003E-2</v>
      </c>
      <c r="EY9" s="1">
        <v>4.6699999999999998E-2</v>
      </c>
      <c r="EZ9" s="1">
        <v>4.8099999999999997E-2</v>
      </c>
      <c r="FA9" s="1">
        <v>4.9200000000000001E-2</v>
      </c>
      <c r="FB9" s="1">
        <v>5.1499999999999997E-2</v>
      </c>
      <c r="FC9" s="1">
        <v>5.1700000000000003E-2</v>
      </c>
      <c r="FD9" s="1">
        <v>4.9000000000000002E-2</v>
      </c>
      <c r="FE9" s="1">
        <v>5.4800000000000001E-2</v>
      </c>
      <c r="FF9" s="1">
        <v>5.5199999999999999E-2</v>
      </c>
      <c r="FG9" s="1">
        <v>4.7800000000000002E-2</v>
      </c>
      <c r="FH9" s="1">
        <v>4.7800000000000002E-2</v>
      </c>
      <c r="FI9" s="1">
        <v>5.2699999999999997E-2</v>
      </c>
      <c r="FJ9" s="1">
        <v>5.6399999999999999E-2</v>
      </c>
      <c r="FK9" s="1">
        <v>5.62E-2</v>
      </c>
      <c r="FL9" s="1">
        <v>5.9499999999999997E-2</v>
      </c>
      <c r="FM9" s="1">
        <v>0.06</v>
      </c>
      <c r="FN9" s="1">
        <v>6.5600000000000006E-2</v>
      </c>
      <c r="FO9" s="1">
        <v>6.9400000000000003E-2</v>
      </c>
      <c r="FP9" s="1">
        <v>6.7199999999999996E-2</v>
      </c>
      <c r="FQ9" s="1">
        <v>6.9000000000000006E-2</v>
      </c>
      <c r="FR9" s="1">
        <v>7.3099999999999998E-2</v>
      </c>
      <c r="FS9" s="1">
        <v>7.1300000000000002E-2</v>
      </c>
      <c r="FT9" s="1">
        <v>6.9599999999999995E-2</v>
      </c>
      <c r="FU9" s="1">
        <v>7.4800000000000005E-2</v>
      </c>
      <c r="FV9" s="1">
        <v>7.5200000000000003E-2</v>
      </c>
      <c r="FW9" s="1">
        <v>7.0499999999999993E-2</v>
      </c>
      <c r="FX9" s="1">
        <v>6.9900000000000004E-2</v>
      </c>
      <c r="FY9" s="1">
        <v>6.9900000000000004E-2</v>
      </c>
      <c r="FZ9" s="1">
        <v>6.8599999999999994E-2</v>
      </c>
      <c r="GA9" s="1">
        <v>6.6299999999999998E-2</v>
      </c>
      <c r="GB9" s="1">
        <v>6.8500000000000005E-2</v>
      </c>
      <c r="GC9" s="1">
        <v>6.8599999999999994E-2</v>
      </c>
      <c r="GD9" s="1">
        <v>6.9400000000000003E-2</v>
      </c>
      <c r="GE9" s="1">
        <v>7.3499999999999996E-2</v>
      </c>
      <c r="GF9" s="1">
        <v>7.3200000000000001E-2</v>
      </c>
      <c r="GG9" s="1">
        <v>7.4300000000000005E-2</v>
      </c>
      <c r="GH9" s="1">
        <v>7.3499999999999996E-2</v>
      </c>
      <c r="GI9" s="1">
        <v>7.4200000000000002E-2</v>
      </c>
      <c r="GJ9" s="1">
        <v>7.5200000000000003E-2</v>
      </c>
      <c r="GK9" s="1">
        <v>7.9699999999999993E-2</v>
      </c>
      <c r="GL9" s="1">
        <v>8.2400000000000001E-2</v>
      </c>
      <c r="GM9" s="1">
        <v>8.4400000000000003E-2</v>
      </c>
      <c r="GN9" s="1">
        <v>8.1299999999999997E-2</v>
      </c>
      <c r="GO9" s="1">
        <v>8.1600000000000006E-2</v>
      </c>
      <c r="GP9" s="1">
        <v>8.3199999999999996E-2</v>
      </c>
      <c r="GQ9" s="1">
        <v>8.43E-2</v>
      </c>
      <c r="GR9" s="1">
        <v>8.7900000000000006E-2</v>
      </c>
      <c r="GS9" s="1">
        <v>8.5800000000000001E-2</v>
      </c>
      <c r="GT9" s="1">
        <v>8.2100000000000006E-2</v>
      </c>
      <c r="GU9" s="1">
        <v>8.2199999999999995E-2</v>
      </c>
      <c r="GV9" s="1">
        <v>8.2400000000000001E-2</v>
      </c>
      <c r="GW9" s="1">
        <v>8.1000000000000003E-2</v>
      </c>
      <c r="GX9" s="1">
        <v>7.9500000000000001E-2</v>
      </c>
      <c r="GY9" s="1">
        <v>7.8600000000000003E-2</v>
      </c>
      <c r="GZ9" s="1">
        <v>7.7700000000000005E-2</v>
      </c>
      <c r="HA9" s="1">
        <v>7.85E-2</v>
      </c>
      <c r="HB9" s="1">
        <v>7.6999999999999999E-2</v>
      </c>
      <c r="HC9" s="1">
        <v>7.4999999999999997E-2</v>
      </c>
      <c r="HD9" s="1">
        <v>7.3300000000000004E-2</v>
      </c>
      <c r="HE9" s="1">
        <v>7.0099999999999996E-2</v>
      </c>
      <c r="HF9" s="1">
        <v>6.9699999999999998E-2</v>
      </c>
      <c r="HG9" s="1">
        <v>7.0800000000000002E-2</v>
      </c>
      <c r="HH9" s="1">
        <v>6.5799999999999997E-2</v>
      </c>
      <c r="HI9" s="1">
        <v>6.7000000000000004E-2</v>
      </c>
      <c r="HJ9" s="1">
        <v>6.7100000000000007E-2</v>
      </c>
      <c r="HK9" s="1">
        <v>6.8099999999999994E-2</v>
      </c>
      <c r="HL9" s="1">
        <v>6.5000000000000002E-2</v>
      </c>
      <c r="HM9" s="1">
        <v>6.9199999999999998E-2</v>
      </c>
      <c r="HN9" s="1">
        <v>6.7900000000000002E-2</v>
      </c>
      <c r="HO9" s="1">
        <v>6.6699999999999995E-2</v>
      </c>
      <c r="HP9" s="1">
        <v>6.7100000000000007E-2</v>
      </c>
      <c r="HQ9" s="1">
        <v>6.8199999999999997E-2</v>
      </c>
      <c r="HR9" s="1">
        <v>6.8099999999999994E-2</v>
      </c>
      <c r="HS9" s="1">
        <v>6.7900000000000002E-2</v>
      </c>
      <c r="HT9" s="1">
        <v>6.6699999999999995E-2</v>
      </c>
      <c r="HU9" s="1">
        <v>6.8000000000000005E-2</v>
      </c>
      <c r="HV9" s="1">
        <v>6.8900000000000003E-2</v>
      </c>
      <c r="HW9" s="1">
        <v>6.8099999999999994E-2</v>
      </c>
      <c r="HX9" s="1">
        <v>6.9599999999999995E-2</v>
      </c>
      <c r="HY9" s="1">
        <v>7.17E-2</v>
      </c>
      <c r="HZ9" s="1">
        <v>6.8400000000000002E-2</v>
      </c>
      <c r="IA9" s="1">
        <v>7.3300000000000004E-2</v>
      </c>
      <c r="IB9" s="1">
        <v>7.4899999999999994E-2</v>
      </c>
      <c r="IC9" s="1">
        <v>7.5499999999999998E-2</v>
      </c>
      <c r="ID9" s="1">
        <v>7.7200000000000005E-2</v>
      </c>
      <c r="IE9" s="1">
        <v>7.3899999999999993E-2</v>
      </c>
      <c r="IF9" s="1">
        <v>7.3300000000000004E-2</v>
      </c>
      <c r="IG9" s="1">
        <v>7.2599999999999998E-2</v>
      </c>
    </row>
    <row r="10" spans="1:312" x14ac:dyDescent="0.2">
      <c r="A10" s="1" t="s">
        <v>16</v>
      </c>
      <c r="B10" s="1" t="s">
        <v>17</v>
      </c>
      <c r="D10" s="1">
        <v>236</v>
      </c>
      <c r="F10" s="1">
        <v>1.8000000000000002E-2</v>
      </c>
      <c r="G10" s="1">
        <v>1.95E-2</v>
      </c>
      <c r="H10" s="1">
        <v>1.8600000000000002E-2</v>
      </c>
      <c r="I10" s="1">
        <v>1.8100000000000002E-2</v>
      </c>
      <c r="J10" s="1">
        <v>2.0799999999999999E-2</v>
      </c>
      <c r="K10" s="1">
        <v>2.6099999999999998E-2</v>
      </c>
      <c r="L10" s="1">
        <v>2.5000000000000001E-2</v>
      </c>
      <c r="M10" s="1">
        <v>2.1499999999999998E-2</v>
      </c>
      <c r="N10" s="1">
        <v>1.9599999999999999E-2</v>
      </c>
      <c r="O10" s="1">
        <v>1.9E-2</v>
      </c>
      <c r="P10" s="1">
        <v>2.06E-2</v>
      </c>
      <c r="Q10" s="1">
        <v>1.89E-2</v>
      </c>
      <c r="R10" s="1">
        <v>1.7100000000000001E-2</v>
      </c>
      <c r="S10" s="1">
        <v>1.5300000000000001E-2</v>
      </c>
      <c r="T10" s="1">
        <v>1.47E-2</v>
      </c>
      <c r="U10" s="1">
        <v>1.4800000000000001E-2</v>
      </c>
      <c r="V10" s="1">
        <v>1.5300000000000001E-2</v>
      </c>
      <c r="W10" s="1">
        <v>1.61E-2</v>
      </c>
      <c r="X10" s="1">
        <v>1.8500000000000003E-2</v>
      </c>
      <c r="Y10" s="1">
        <v>1.6399999999999998E-2</v>
      </c>
      <c r="Z10" s="1">
        <v>1.38E-2</v>
      </c>
      <c r="AA10" s="1">
        <v>1.23E-2</v>
      </c>
      <c r="AB10" s="1">
        <v>1.11E-2</v>
      </c>
      <c r="AC10" s="1">
        <v>1.03E-2</v>
      </c>
      <c r="AD10" s="1">
        <v>9.4999999999999998E-3</v>
      </c>
      <c r="AE10" s="1">
        <v>8.8999999999999999E-3</v>
      </c>
      <c r="AF10" s="1">
        <v>8.8999999999999999E-3</v>
      </c>
      <c r="AG10" s="1">
        <v>9.300000000000001E-3</v>
      </c>
      <c r="AH10" s="1">
        <v>9.7999999999999997E-3</v>
      </c>
      <c r="AI10" s="1">
        <v>9.7999999999999997E-3</v>
      </c>
      <c r="AJ10" s="1">
        <v>1.09E-2</v>
      </c>
      <c r="AK10" s="1">
        <v>9.0000000000000011E-3</v>
      </c>
      <c r="AL10" s="1">
        <v>1.11E-2</v>
      </c>
      <c r="AM10" s="1">
        <v>1.2500000000000001E-2</v>
      </c>
      <c r="AN10" s="1">
        <v>1.3899999999999999E-2</v>
      </c>
      <c r="AO10" s="1">
        <v>1.37E-2</v>
      </c>
      <c r="AP10" s="1">
        <v>1.37E-2</v>
      </c>
      <c r="AQ10" s="1">
        <v>1.52E-2</v>
      </c>
      <c r="AR10" s="1">
        <v>1.38E-2</v>
      </c>
      <c r="AS10" s="1">
        <v>1.5100000000000001E-2</v>
      </c>
      <c r="AT10" s="1">
        <v>1.47E-2</v>
      </c>
      <c r="AU10" s="1">
        <v>1.47E-2</v>
      </c>
      <c r="AV10" s="1">
        <v>1.3999999999999999E-2</v>
      </c>
      <c r="AW10" s="1">
        <v>1.55E-2</v>
      </c>
      <c r="AX10" s="1">
        <v>1.72E-2</v>
      </c>
      <c r="AY10" s="1">
        <v>1.6E-2</v>
      </c>
      <c r="AZ10" s="1">
        <v>1.8200000000000001E-2</v>
      </c>
      <c r="BA10" s="1">
        <v>2.0499999999999997E-2</v>
      </c>
      <c r="BB10" s="1">
        <v>2.18E-2</v>
      </c>
      <c r="BC10" s="1">
        <v>2.3199999999999998E-2</v>
      </c>
      <c r="BD10" s="1">
        <v>2.46E-2</v>
      </c>
      <c r="BE10" s="1">
        <v>2.0499999999999997E-2</v>
      </c>
      <c r="BF10" s="1">
        <v>1.8500000000000003E-2</v>
      </c>
      <c r="BG10" s="1">
        <v>2.06E-2</v>
      </c>
      <c r="BH10" s="1">
        <v>2.3700000000000002E-2</v>
      </c>
      <c r="BI10" s="1">
        <v>2.58E-2</v>
      </c>
      <c r="BJ10" s="1">
        <v>2.5899999999999999E-2</v>
      </c>
      <c r="BK10" s="1">
        <v>2.2099999999999998E-2</v>
      </c>
      <c r="BL10" s="1">
        <v>2.6800000000000001E-2</v>
      </c>
      <c r="BM10" s="1">
        <v>2.0899999999999998E-2</v>
      </c>
      <c r="BN10" s="1">
        <v>1.3300000000000001E-2</v>
      </c>
      <c r="BO10" s="1">
        <v>1.29E-2</v>
      </c>
      <c r="BP10" s="1">
        <v>1.24E-2</v>
      </c>
      <c r="BQ10" s="1">
        <v>1.11E-2</v>
      </c>
      <c r="BR10" s="1">
        <v>1.2E-2</v>
      </c>
      <c r="BS10" s="1">
        <v>1.23E-2</v>
      </c>
      <c r="BT10" s="1">
        <v>1.2500000000000001E-2</v>
      </c>
      <c r="BU10" s="1">
        <v>1.4199999999999999E-2</v>
      </c>
      <c r="BV10" s="1">
        <v>1.6500000000000001E-2</v>
      </c>
      <c r="BW10" s="1">
        <v>1.5900000000000001E-2</v>
      </c>
      <c r="BX10" s="1">
        <v>1.8000000000000002E-2</v>
      </c>
      <c r="BY10" s="1">
        <v>1.9599999999999999E-2</v>
      </c>
      <c r="BZ10" s="1">
        <v>1.6899999999999998E-2</v>
      </c>
      <c r="CA10" s="1">
        <v>2.0099999999999996E-2</v>
      </c>
      <c r="CB10" s="1">
        <v>1.8200000000000001E-2</v>
      </c>
      <c r="CC10" s="1">
        <v>1.23E-2</v>
      </c>
      <c r="CD10" s="1">
        <v>1.29E-2</v>
      </c>
      <c r="CE10" s="1">
        <v>1.4800000000000001E-2</v>
      </c>
      <c r="CF10" s="1">
        <v>1.54E-2</v>
      </c>
      <c r="CG10" s="1">
        <v>1.7299999999999999E-2</v>
      </c>
      <c r="CH10" s="1">
        <v>2.1899999999999999E-2</v>
      </c>
      <c r="CI10" s="1">
        <v>2.2000000000000002E-2</v>
      </c>
      <c r="CJ10" s="1">
        <v>2.46E-2</v>
      </c>
      <c r="CK10" s="1">
        <v>2.7099999999999999E-2</v>
      </c>
      <c r="CL10" s="1">
        <v>3.0200000000000001E-2</v>
      </c>
      <c r="CM10" s="1">
        <v>3.6799999999999999E-2</v>
      </c>
      <c r="CN10" s="1">
        <v>4.3700000000000003E-2</v>
      </c>
      <c r="CO10" s="1">
        <v>5.6100000000000004E-2</v>
      </c>
      <c r="CP10" s="1">
        <v>6.7199999999999996E-2</v>
      </c>
      <c r="CQ10" s="1">
        <v>6.3799999999999996E-2</v>
      </c>
      <c r="CR10" s="1">
        <v>6.1799999999999994E-2</v>
      </c>
      <c r="CS10" s="1">
        <v>7.4200000000000002E-2</v>
      </c>
      <c r="CT10" s="1">
        <v>7.0099999999999996E-2</v>
      </c>
      <c r="CU10" s="1">
        <v>6.2199999999999998E-2</v>
      </c>
      <c r="CV10" s="1">
        <v>4.0399999999999998E-2</v>
      </c>
      <c r="CW10" s="1">
        <v>3.1E-2</v>
      </c>
      <c r="CX10" s="1">
        <v>2.98E-2</v>
      </c>
      <c r="CY10" s="1">
        <v>2.7699999999999999E-2</v>
      </c>
      <c r="CZ10" s="1">
        <v>2.6000000000000002E-2</v>
      </c>
      <c r="DA10" s="1">
        <v>2.7200000000000002E-2</v>
      </c>
      <c r="DB10" s="1">
        <v>3.0200000000000001E-2</v>
      </c>
      <c r="DC10" s="1">
        <v>2.6499999999999999E-2</v>
      </c>
      <c r="DD10" s="1">
        <v>2.4300000000000002E-2</v>
      </c>
      <c r="DE10" s="1">
        <v>2.2400000000000003E-2</v>
      </c>
      <c r="DF10" s="1">
        <v>2.1600000000000001E-2</v>
      </c>
      <c r="DG10" s="1">
        <v>1.72E-2</v>
      </c>
      <c r="DH10" s="1">
        <v>1.6200000000000003E-2</v>
      </c>
      <c r="DI10" s="1">
        <v>1.6899999999999998E-2</v>
      </c>
      <c r="DJ10" s="1">
        <v>1.5900000000000001E-2</v>
      </c>
      <c r="DK10" s="1">
        <v>1.23E-2</v>
      </c>
      <c r="DL10" s="1">
        <v>1.23E-2</v>
      </c>
      <c r="DM10" s="1">
        <v>1.23E-2</v>
      </c>
      <c r="DN10" s="1">
        <v>1.24E-2</v>
      </c>
      <c r="DO10" s="1">
        <v>1.2E-2</v>
      </c>
      <c r="DP10" s="1">
        <v>1.21E-2</v>
      </c>
      <c r="DQ10" s="1">
        <v>1.2500000000000001E-2</v>
      </c>
      <c r="DR10" s="1">
        <v>1.29E-2</v>
      </c>
      <c r="DS10" s="1">
        <v>1.3000000000000001E-2</v>
      </c>
      <c r="DT10" s="1">
        <v>1.3100000000000001E-2</v>
      </c>
      <c r="DU10" s="1">
        <v>1.32E-2</v>
      </c>
      <c r="DV10" s="1">
        <v>1.2800000000000001E-2</v>
      </c>
      <c r="DW10" s="1">
        <v>1.29E-2</v>
      </c>
      <c r="DX10" s="1">
        <v>1.21E-2</v>
      </c>
      <c r="DY10" s="1">
        <v>1.1000000000000001E-2</v>
      </c>
      <c r="DZ10" s="1">
        <v>1.21E-2</v>
      </c>
      <c r="EA10" s="1">
        <v>1.23E-2</v>
      </c>
      <c r="EB10" s="1">
        <v>1.21E-2</v>
      </c>
      <c r="EC10" s="1">
        <v>1.46E-2</v>
      </c>
      <c r="ED10" s="1">
        <v>1.41E-2</v>
      </c>
      <c r="EE10" s="1">
        <v>1.2800000000000001E-2</v>
      </c>
      <c r="EF10" s="1">
        <v>1.24E-2</v>
      </c>
      <c r="EG10" s="1">
        <v>1.2E-2</v>
      </c>
      <c r="EH10" s="1">
        <v>1.1699999999999999E-2</v>
      </c>
      <c r="EI10" s="1">
        <v>1.3000000000000001E-2</v>
      </c>
      <c r="EJ10" s="1">
        <v>1.3000000000000001E-2</v>
      </c>
      <c r="EK10" s="1">
        <v>1.3899999999999999E-2</v>
      </c>
      <c r="EL10" s="1">
        <v>1.18E-2</v>
      </c>
      <c r="EM10" s="1">
        <v>9.3999999999999986E-3</v>
      </c>
      <c r="EN10" s="1">
        <v>9.7000000000000003E-3</v>
      </c>
      <c r="EO10" s="1">
        <v>8.3000000000000001E-3</v>
      </c>
      <c r="EP10" s="1">
        <v>8.199999999999999E-3</v>
      </c>
      <c r="EQ10" s="1">
        <v>8.3000000000000001E-3</v>
      </c>
      <c r="ER10" s="1">
        <v>8.5000000000000006E-3</v>
      </c>
      <c r="ES10" s="1">
        <v>8.6E-3</v>
      </c>
      <c r="ET10" s="1">
        <v>7.8000000000000005E-3</v>
      </c>
      <c r="EU10" s="1">
        <v>8.3999999999999995E-3</v>
      </c>
      <c r="EV10" s="1">
        <v>7.4000000000000003E-3</v>
      </c>
      <c r="EW10" s="1">
        <v>6.8000000000000005E-3</v>
      </c>
      <c r="EX10" s="1">
        <v>7.3000000000000001E-3</v>
      </c>
      <c r="EY10" s="1">
        <v>6.5000000000000006E-3</v>
      </c>
      <c r="EZ10" s="1">
        <v>6.0999999999999995E-3</v>
      </c>
      <c r="FA10" s="1">
        <v>6.5000000000000006E-3</v>
      </c>
      <c r="FB10" s="1">
        <v>7.7000000000000002E-3</v>
      </c>
      <c r="FC10" s="1">
        <v>8.3999999999999995E-3</v>
      </c>
      <c r="FD10" s="1">
        <v>9.3999999999999986E-3</v>
      </c>
      <c r="FE10" s="1">
        <v>9.8999999999999991E-3</v>
      </c>
      <c r="FF10" s="1">
        <v>1.03E-2</v>
      </c>
      <c r="FG10" s="1">
        <v>1.24E-2</v>
      </c>
      <c r="FH10" s="1">
        <v>1.38E-2</v>
      </c>
      <c r="FI10" s="1">
        <v>1.38E-2</v>
      </c>
      <c r="FJ10" s="1">
        <v>1.8100000000000002E-2</v>
      </c>
      <c r="FK10" s="1">
        <v>1.9099999999999999E-2</v>
      </c>
      <c r="FL10" s="1">
        <v>1.95E-2</v>
      </c>
      <c r="FM10" s="1">
        <v>2.1700000000000001E-2</v>
      </c>
      <c r="FN10" s="1">
        <v>2.35E-2</v>
      </c>
      <c r="FO10" s="1">
        <v>3.0099999999999998E-2</v>
      </c>
      <c r="FP10" s="1">
        <v>3.0899999999999997E-2</v>
      </c>
      <c r="FQ10" s="1">
        <v>2.76E-2</v>
      </c>
      <c r="FR10" s="1">
        <v>2.7999999999999997E-2</v>
      </c>
      <c r="FS10" s="1">
        <v>2.2799999999999997E-2</v>
      </c>
      <c r="FT10" s="1">
        <v>1.8799999999999997E-2</v>
      </c>
      <c r="FU10" s="1">
        <v>2.3700000000000002E-2</v>
      </c>
      <c r="FV10" s="1">
        <v>2.06E-2</v>
      </c>
      <c r="FW10" s="1">
        <v>2.1700000000000001E-2</v>
      </c>
      <c r="FX10" s="1">
        <v>1.9199999999999998E-2</v>
      </c>
      <c r="FY10" s="1">
        <v>1.9199999999999998E-2</v>
      </c>
      <c r="FZ10" s="1">
        <v>2.0799999999999999E-2</v>
      </c>
      <c r="GA10" s="1">
        <v>2.3300000000000001E-2</v>
      </c>
      <c r="GB10" s="1">
        <v>2.2499999999999999E-2</v>
      </c>
      <c r="GC10" s="1">
        <v>2.0099999999999996E-2</v>
      </c>
      <c r="GD10" s="1">
        <v>1.8700000000000001E-2</v>
      </c>
      <c r="GE10" s="1">
        <v>1.9E-2</v>
      </c>
      <c r="GF10" s="1">
        <v>1.89E-2</v>
      </c>
      <c r="GG10" s="1">
        <v>2.0799999999999999E-2</v>
      </c>
      <c r="GH10" s="1">
        <v>2.46E-2</v>
      </c>
      <c r="GI10" s="1">
        <v>2.5000000000000001E-2</v>
      </c>
      <c r="GJ10" s="1">
        <v>2.3300000000000001E-2</v>
      </c>
      <c r="GK10" s="1">
        <v>2.9100000000000001E-2</v>
      </c>
      <c r="GL10" s="1">
        <v>2.76E-2</v>
      </c>
      <c r="GM10" s="1">
        <v>2.6699999999999998E-2</v>
      </c>
      <c r="GN10" s="1">
        <v>2.3300000000000001E-2</v>
      </c>
      <c r="GO10" s="1">
        <v>2.4300000000000002E-2</v>
      </c>
      <c r="GP10" s="1">
        <v>2.2799999999999997E-2</v>
      </c>
      <c r="GQ10" s="1">
        <v>2.4E-2</v>
      </c>
      <c r="GR10" s="1">
        <v>2.5000000000000001E-2</v>
      </c>
      <c r="GS10" s="1">
        <v>2.4300000000000002E-2</v>
      </c>
      <c r="GT10" s="1">
        <v>2.18E-2</v>
      </c>
      <c r="GU10" s="1">
        <v>1.8000000000000002E-2</v>
      </c>
      <c r="GV10" s="1">
        <v>1.5600000000000001E-2</v>
      </c>
      <c r="GW10" s="1">
        <v>1.6500000000000001E-2</v>
      </c>
      <c r="GX10" s="1">
        <v>1.77E-2</v>
      </c>
      <c r="GY10" s="1">
        <v>1.84E-2</v>
      </c>
      <c r="GZ10" s="1">
        <v>1.8700000000000001E-2</v>
      </c>
      <c r="HA10" s="1">
        <v>1.8700000000000001E-2</v>
      </c>
      <c r="HB10" s="1">
        <v>1.77E-2</v>
      </c>
      <c r="HC10" s="1">
        <v>1.6899999999999998E-2</v>
      </c>
      <c r="HD10" s="1">
        <v>1.6799999999999999E-2</v>
      </c>
      <c r="HE10" s="1">
        <v>1.6500000000000001E-2</v>
      </c>
      <c r="HF10" s="1">
        <v>1.72E-2</v>
      </c>
      <c r="HG10" s="1">
        <v>1.7600000000000001E-2</v>
      </c>
      <c r="HH10" s="1">
        <v>1.9199999999999998E-2</v>
      </c>
      <c r="HI10" s="1">
        <v>2.0499999999999997E-2</v>
      </c>
      <c r="HJ10" s="1">
        <v>1.9699999999999999E-2</v>
      </c>
      <c r="HK10" s="1">
        <v>2.1600000000000001E-2</v>
      </c>
      <c r="HL10" s="1">
        <v>2.06E-2</v>
      </c>
      <c r="HM10" s="1">
        <v>1.8700000000000001E-2</v>
      </c>
      <c r="HN10" s="1">
        <v>1.29E-2</v>
      </c>
      <c r="HO10" s="1">
        <v>1.23E-2</v>
      </c>
      <c r="HP10" s="1">
        <v>1.15E-2</v>
      </c>
      <c r="HQ10" s="1">
        <v>1.1399999999999999E-2</v>
      </c>
      <c r="HR10" s="1">
        <v>1.1399999999999999E-2</v>
      </c>
      <c r="HS10" s="1">
        <v>1.18E-2</v>
      </c>
      <c r="HT10" s="1">
        <v>1.1599999999999999E-2</v>
      </c>
      <c r="HU10" s="1">
        <v>1.0500000000000001E-2</v>
      </c>
      <c r="HV10" s="1">
        <v>1.03E-2</v>
      </c>
      <c r="HW10" s="1">
        <v>9.7000000000000003E-3</v>
      </c>
      <c r="HX10" s="1">
        <v>8.3999999999999995E-3</v>
      </c>
      <c r="HY10" s="1">
        <v>8.199999999999999E-3</v>
      </c>
      <c r="HZ10" s="1">
        <v>8.199999999999999E-3</v>
      </c>
      <c r="IA10" s="1">
        <v>8.199999999999999E-3</v>
      </c>
      <c r="IB10" s="1">
        <v>8.1000000000000013E-3</v>
      </c>
      <c r="IC10" s="1">
        <v>8.3000000000000001E-3</v>
      </c>
      <c r="ID10" s="1">
        <v>8.0000000000000002E-3</v>
      </c>
      <c r="IE10" s="1">
        <v>8.3000000000000001E-3</v>
      </c>
      <c r="IF10" s="1">
        <v>8.0000000000000002E-3</v>
      </c>
      <c r="IG10" s="1">
        <v>8.3000000000000001E-3</v>
      </c>
    </row>
    <row r="11" spans="1:312" x14ac:dyDescent="0.2">
      <c r="A11" s="1" t="s">
        <v>8</v>
      </c>
      <c r="B11" s="1" t="s">
        <v>18</v>
      </c>
      <c r="D11" s="1">
        <v>300</v>
      </c>
      <c r="F11" s="1">
        <v>4.5430000000000002E-3</v>
      </c>
      <c r="G11" s="1">
        <v>4.8430000000000001E-3</v>
      </c>
      <c r="H11" s="1">
        <v>8.1770000000000002E-3</v>
      </c>
      <c r="I11" s="1">
        <v>7.0489999999999997E-3</v>
      </c>
      <c r="J11" s="1">
        <v>9.2750000000000003E-3</v>
      </c>
      <c r="K11" s="1">
        <v>7.2219999999999993E-3</v>
      </c>
      <c r="L11" s="1">
        <v>5.6690000000000004E-3</v>
      </c>
      <c r="M11" s="1">
        <v>1.5405000000000002E-2</v>
      </c>
      <c r="N11" s="1">
        <v>1.7082E-2</v>
      </c>
      <c r="O11" s="1">
        <v>1.9894000000000002E-2</v>
      </c>
      <c r="P11" s="1">
        <v>2.0961E-2</v>
      </c>
      <c r="Q11" s="1">
        <v>2.0149E-2</v>
      </c>
      <c r="R11" s="1">
        <v>2.0303999999999999E-2</v>
      </c>
      <c r="S11" s="1">
        <v>2.2262000000000001E-2</v>
      </c>
      <c r="T11" s="1">
        <v>2.1599E-2</v>
      </c>
      <c r="U11" s="1">
        <v>2.2495000000000001E-2</v>
      </c>
      <c r="V11" s="1">
        <v>2.0136000000000001E-2</v>
      </c>
      <c r="W11" s="1">
        <v>2.0251000000000002E-2</v>
      </c>
      <c r="X11" s="1">
        <v>1.7693E-2</v>
      </c>
      <c r="Y11" s="1">
        <v>1.4135000000000002E-2</v>
      </c>
      <c r="Z11" s="1">
        <v>8.5760000000000003E-3</v>
      </c>
      <c r="AA11" s="1">
        <v>6.8569999999999985E-3</v>
      </c>
      <c r="AB11" s="1">
        <v>8.6210000000000002E-3</v>
      </c>
      <c r="AC11" s="1">
        <v>6.5039999999999994E-3</v>
      </c>
      <c r="AD11" s="1">
        <v>5.8770000000000003E-3</v>
      </c>
      <c r="AE11" s="1">
        <v>4.5770000000000012E-3</v>
      </c>
      <c r="AF11" s="1">
        <v>3.5289999999999974E-3</v>
      </c>
      <c r="AG11" s="1">
        <v>7.1710000000000003E-3</v>
      </c>
      <c r="AH11" s="1">
        <v>1.2178000000000001E-2</v>
      </c>
      <c r="AI11" s="1">
        <v>1.5336999999999998E-2</v>
      </c>
      <c r="AJ11" s="1">
        <v>1.0911000000000001E-2</v>
      </c>
      <c r="AK11" s="1">
        <v>1.5382999999999999E-2</v>
      </c>
      <c r="AL11" s="1">
        <v>1.5129E-2</v>
      </c>
      <c r="AM11" s="1">
        <v>1.6064000000000002E-2</v>
      </c>
      <c r="AN11" s="1">
        <v>1.4551E-2</v>
      </c>
      <c r="AO11" s="1">
        <v>1.2615999999999999E-2</v>
      </c>
      <c r="AP11" s="1">
        <v>6.3929999999999994E-3</v>
      </c>
      <c r="AQ11" s="1">
        <v>7.6559999999999996E-3</v>
      </c>
      <c r="AR11" s="1">
        <v>7.980000000000001E-3</v>
      </c>
      <c r="AS11" s="1">
        <v>6.3690000000000014E-3</v>
      </c>
      <c r="AT11" s="1">
        <v>3.961000000000001E-3</v>
      </c>
      <c r="AU11" s="1">
        <v>-8.7900000000000131E-4</v>
      </c>
      <c r="AV11" s="1">
        <v>4.2509999999999978E-3</v>
      </c>
      <c r="AW11" s="1">
        <v>3.9000000000000146E-4</v>
      </c>
      <c r="AX11" s="1">
        <v>-1.4410000000000013E-3</v>
      </c>
      <c r="AY11" s="1">
        <v>-4.4229999999999998E-3</v>
      </c>
      <c r="AZ11" s="1">
        <v>-3.4129999999999994E-3</v>
      </c>
      <c r="BA11" s="1">
        <v>-1.2240000000000029E-3</v>
      </c>
      <c r="BB11" s="1">
        <v>1.0150000000000003E-3</v>
      </c>
      <c r="BC11" s="1">
        <v>6.0000000000001025E-5</v>
      </c>
      <c r="BD11" s="1">
        <v>-1.1429999999999982E-3</v>
      </c>
      <c r="BE11" s="1">
        <v>-3.5269999999999989E-3</v>
      </c>
      <c r="BF11" s="1">
        <v>-4.213999999999999E-3</v>
      </c>
      <c r="BG11" s="1">
        <v>-8.9109999999999988E-3</v>
      </c>
      <c r="BH11" s="1">
        <v>-1.0952E-2</v>
      </c>
      <c r="BI11" s="1">
        <v>-1.0724000000000001E-2</v>
      </c>
      <c r="BJ11" s="1">
        <v>-1.3144000000000003E-2</v>
      </c>
      <c r="BK11" s="1">
        <v>-1.3551999999999998E-2</v>
      </c>
      <c r="BL11" s="1">
        <v>-1.9484000000000005E-2</v>
      </c>
      <c r="BM11" s="1">
        <v>-1.5412000000000002E-2</v>
      </c>
      <c r="BN11" s="1">
        <v>-8.0870000000000004E-3</v>
      </c>
      <c r="BO11" s="1">
        <v>-3.7879999999999997E-3</v>
      </c>
      <c r="BP11" s="1">
        <v>-5.1860000000000031E-3</v>
      </c>
      <c r="BQ11" s="1">
        <v>1.5640000000000029E-3</v>
      </c>
      <c r="BR11" s="1">
        <v>7.8840000000000021E-3</v>
      </c>
      <c r="BS11" s="1">
        <v>1.3124E-2</v>
      </c>
      <c r="BT11" s="1">
        <v>1.7882000000000002E-2</v>
      </c>
      <c r="BU11" s="1">
        <v>1.8043000000000003E-2</v>
      </c>
      <c r="BV11" s="1">
        <v>1.6668000000000002E-2</v>
      </c>
      <c r="BW11" s="1">
        <v>1.4578000000000001E-2</v>
      </c>
      <c r="BX11" s="1">
        <v>1.3863E-2</v>
      </c>
      <c r="BY11" s="1">
        <v>1.3219E-2</v>
      </c>
      <c r="BZ11" s="1">
        <v>1.7048000000000001E-2</v>
      </c>
      <c r="CA11" s="1">
        <v>1.9167E-2</v>
      </c>
      <c r="CB11" s="1">
        <v>1.2889999999999999E-2</v>
      </c>
      <c r="CC11" s="1">
        <v>1.4536000000000004E-2</v>
      </c>
      <c r="CD11" s="1">
        <v>1.5259999999999996E-2</v>
      </c>
      <c r="CE11" s="1">
        <v>1.4666999999999999E-2</v>
      </c>
      <c r="CF11" s="1">
        <v>1.0043E-2</v>
      </c>
      <c r="CG11" s="1">
        <v>1.1286999999999998E-2</v>
      </c>
      <c r="CH11" s="1">
        <v>1.3716999999999997E-2</v>
      </c>
      <c r="CI11" s="1">
        <v>3.5928000000000002E-2</v>
      </c>
      <c r="CJ11" s="1">
        <v>4.5961999999999996E-2</v>
      </c>
      <c r="CK11" s="1">
        <v>4.8843000000000004E-2</v>
      </c>
      <c r="CL11" s="1">
        <v>5.6172E-2</v>
      </c>
      <c r="CM11" s="1">
        <v>4.9568000000000001E-2</v>
      </c>
      <c r="CN11" s="1">
        <v>4.7514000000000001E-2</v>
      </c>
      <c r="CO11" s="1">
        <v>3.8969000000000004E-2</v>
      </c>
      <c r="CP11" s="1">
        <v>3.0935999999999998E-2</v>
      </c>
      <c r="CQ11" s="1">
        <v>2.7838000000000002E-2</v>
      </c>
      <c r="CR11" s="1">
        <v>2.8402E-2</v>
      </c>
      <c r="CS11" s="1">
        <v>2.1585999999999998E-2</v>
      </c>
      <c r="CT11" s="1">
        <v>1.8603999999999999E-2</v>
      </c>
      <c r="CU11" s="1">
        <v>3.5479999999999956E-3</v>
      </c>
      <c r="CV11" s="1">
        <v>-1.0869000000000004E-2</v>
      </c>
      <c r="CW11" s="1">
        <v>-1.5419000000000002E-2</v>
      </c>
      <c r="CX11" s="1">
        <v>-1.6101000000000004E-2</v>
      </c>
      <c r="CY11" s="1">
        <v>-1.0318000000000001E-2</v>
      </c>
      <c r="CZ11" s="1">
        <v>-1.1550000000000032E-3</v>
      </c>
      <c r="DA11" s="1">
        <v>-1.6690000000000038E-3</v>
      </c>
      <c r="DB11" s="1">
        <v>-5.3150000000000003E-3</v>
      </c>
      <c r="DC11" s="1">
        <v>-4.9660000000000051E-3</v>
      </c>
      <c r="DD11" s="1">
        <v>-6.1029999999999973E-3</v>
      </c>
      <c r="DE11" s="1">
        <v>-4.1300000000000364E-4</v>
      </c>
      <c r="DF11" s="1">
        <v>-3.3620000000000039E-3</v>
      </c>
      <c r="DG11" s="1">
        <v>9.4380000000000019E-3</v>
      </c>
      <c r="DH11" s="1">
        <v>1.8349000000000004E-2</v>
      </c>
      <c r="DI11" s="1">
        <v>2.5699000000000003E-2</v>
      </c>
      <c r="DJ11" s="1">
        <v>2.4218000000000003E-2</v>
      </c>
      <c r="DK11" s="1">
        <v>2.3429999999999996E-2</v>
      </c>
      <c r="DL11" s="1">
        <v>2.2091000000000003E-2</v>
      </c>
      <c r="DM11" s="1">
        <v>2.0563000000000001E-2</v>
      </c>
      <c r="DN11" s="1">
        <v>1.8711999999999999E-2</v>
      </c>
      <c r="DO11" s="1">
        <v>2.1448000000000002E-2</v>
      </c>
      <c r="DP11" s="1">
        <v>2.7544000000000003E-2</v>
      </c>
      <c r="DQ11" s="1">
        <v>2.1693000000000004E-2</v>
      </c>
      <c r="DR11" s="1">
        <v>2.4863E-2</v>
      </c>
      <c r="DS11" s="1">
        <v>3.3048000000000001E-2</v>
      </c>
      <c r="DT11" s="1">
        <v>2.5775999999999997E-2</v>
      </c>
      <c r="DU11" s="1">
        <v>9.212999999999999E-3</v>
      </c>
      <c r="DV11" s="1">
        <v>8.4470000000000031E-3</v>
      </c>
      <c r="DW11" s="1">
        <v>8.3119999999999999E-3</v>
      </c>
      <c r="DX11" s="1">
        <v>9.5329999999999998E-3</v>
      </c>
      <c r="DY11" s="1">
        <v>1.5243E-2</v>
      </c>
      <c r="DZ11" s="1">
        <v>1.4973999999999994E-2</v>
      </c>
      <c r="EA11" s="1">
        <v>9.5249999999999987E-3</v>
      </c>
      <c r="EB11" s="1">
        <v>5.4470000000000005E-3</v>
      </c>
      <c r="EC11" s="1">
        <v>9.7430000000000017E-3</v>
      </c>
      <c r="ED11" s="1">
        <v>1.0345E-2</v>
      </c>
      <c r="EE11" s="1">
        <v>2.2219999999999948E-3</v>
      </c>
      <c r="EF11" s="1">
        <v>-3.4669999999999979E-3</v>
      </c>
      <c r="EG11" s="1">
        <v>3.7879999999999997E-3</v>
      </c>
      <c r="EH11" s="1">
        <v>1.1120999999999999E-2</v>
      </c>
      <c r="EI11" s="1">
        <v>1.4096999999999998E-2</v>
      </c>
      <c r="EJ11" s="1">
        <v>1.1973000000000001E-2</v>
      </c>
      <c r="EK11" s="1">
        <v>6.9940000000000002E-3</v>
      </c>
      <c r="EL11" s="1">
        <v>1.3517000000000001E-2</v>
      </c>
      <c r="EM11" s="1">
        <v>1.3524999999999999E-2</v>
      </c>
      <c r="EN11" s="1">
        <v>1.1702000000000001E-2</v>
      </c>
      <c r="EO11" s="1">
        <v>9.8439999999999986E-3</v>
      </c>
      <c r="EP11" s="1">
        <v>8.3700000000000024E-3</v>
      </c>
      <c r="EQ11" s="1">
        <v>8.6080000000000045E-3</v>
      </c>
      <c r="ER11" s="1">
        <v>1.6021999999999998E-2</v>
      </c>
      <c r="ES11" s="1">
        <v>1.4756000000000002E-2</v>
      </c>
      <c r="ET11" s="1">
        <v>1.5091999999999998E-2</v>
      </c>
      <c r="EU11" s="1">
        <v>1.3538000000000001E-2</v>
      </c>
      <c r="EV11" s="1">
        <v>1.6082000000000003E-2</v>
      </c>
      <c r="EW11" s="1">
        <v>2.2449E-2</v>
      </c>
      <c r="EX11" s="1">
        <v>2.1228000000000004E-2</v>
      </c>
      <c r="EY11" s="1">
        <v>2.2968999999999996E-2</v>
      </c>
      <c r="EZ11" s="1">
        <v>2.2336999999999999E-2</v>
      </c>
      <c r="FA11" s="1">
        <v>2.3905000000000003E-2</v>
      </c>
      <c r="FB11" s="1">
        <v>2.5750000000000002E-2</v>
      </c>
      <c r="FC11" s="1">
        <v>2.2891999999999999E-2</v>
      </c>
      <c r="FD11" s="1">
        <v>1.6396000000000004E-2</v>
      </c>
      <c r="FE11" s="1">
        <v>2.2916999999999996E-2</v>
      </c>
      <c r="FF11" s="1">
        <v>2.3801000000000003E-2</v>
      </c>
      <c r="FG11" s="1">
        <v>1.4277000000000001E-2</v>
      </c>
      <c r="FH11" s="1">
        <v>1.3122000000000002E-2</v>
      </c>
      <c r="FI11" s="1">
        <v>1.6652999999999998E-2</v>
      </c>
      <c r="FJ11" s="1">
        <v>8.099000000000002E-3</v>
      </c>
      <c r="FK11" s="1">
        <v>7.2910000000000023E-3</v>
      </c>
      <c r="FL11" s="1">
        <v>1.4026E-2</v>
      </c>
      <c r="FM11" s="1">
        <v>1.4531000000000002E-2</v>
      </c>
      <c r="FN11" s="1">
        <v>2.0216000000000001E-2</v>
      </c>
      <c r="FO11" s="1">
        <v>1.9041000000000002E-2</v>
      </c>
      <c r="FP11" s="1">
        <v>2.1156999999999999E-2</v>
      </c>
      <c r="FQ11" s="1">
        <v>2.3372E-2</v>
      </c>
      <c r="FR11" s="1">
        <v>3.0452E-2</v>
      </c>
      <c r="FS11" s="1">
        <v>3.7926000000000001E-2</v>
      </c>
      <c r="FT11" s="1">
        <v>3.8981999999999996E-2</v>
      </c>
      <c r="FU11" s="1">
        <v>3.4707000000000002E-2</v>
      </c>
      <c r="FV11" s="1">
        <v>3.9444E-2</v>
      </c>
      <c r="FW11" s="1">
        <v>3.7423000000000005E-2</v>
      </c>
      <c r="FX11" s="1">
        <v>3.9278E-2</v>
      </c>
      <c r="FY11" s="1">
        <v>3.5183000000000006E-2</v>
      </c>
      <c r="FZ11" s="1">
        <v>2.8845000000000003E-2</v>
      </c>
      <c r="GA11" s="1">
        <v>2.1735999999999995E-2</v>
      </c>
      <c r="GB11" s="1">
        <v>1.9518000000000001E-2</v>
      </c>
      <c r="GC11" s="1">
        <v>2.1301E-2</v>
      </c>
      <c r="GD11" s="1">
        <v>2.3501000000000001E-2</v>
      </c>
      <c r="GE11" s="1">
        <v>2.1717E-2</v>
      </c>
      <c r="GF11" s="1">
        <v>1.8148000000000004E-2</v>
      </c>
      <c r="GG11" s="1">
        <v>2.0809000000000001E-2</v>
      </c>
      <c r="GH11" s="1">
        <v>2.0093999999999997E-2</v>
      </c>
      <c r="GI11" s="1">
        <v>1.3864000000000001E-2</v>
      </c>
      <c r="GJ11" s="1">
        <v>1.4578000000000001E-2</v>
      </c>
      <c r="GK11" s="1">
        <v>1.7332E-2</v>
      </c>
      <c r="GL11" s="1">
        <v>2.0338000000000002E-2</v>
      </c>
      <c r="GM11" s="1">
        <v>2.3217000000000002E-2</v>
      </c>
      <c r="GN11" s="1">
        <v>2.3456000000000005E-2</v>
      </c>
      <c r="GO11" s="1">
        <v>2.3188999999999994E-2</v>
      </c>
      <c r="GP11" s="1">
        <v>2.3807000000000002E-2</v>
      </c>
      <c r="GQ11" s="1">
        <v>2.2996000000000003E-2</v>
      </c>
      <c r="GR11" s="1">
        <v>3.1010999999999997E-2</v>
      </c>
      <c r="GS11" s="1">
        <v>3.1614000000000003E-2</v>
      </c>
      <c r="GT11" s="1">
        <v>2.2724000000000001E-2</v>
      </c>
      <c r="GU11" s="1">
        <v>3.1980999999999996E-2</v>
      </c>
      <c r="GV11" s="1">
        <v>3.9411000000000002E-2</v>
      </c>
      <c r="GW11" s="1">
        <v>3.7654000000000007E-2</v>
      </c>
      <c r="GX11" s="1">
        <v>3.5580000000000001E-2</v>
      </c>
      <c r="GY11" s="1">
        <v>3.4589999999999996E-2</v>
      </c>
      <c r="GZ11" s="1">
        <v>3.2715999999999995E-2</v>
      </c>
      <c r="HA11" s="1">
        <v>3.7155999999999995E-2</v>
      </c>
      <c r="HB11" s="1">
        <v>3.7754000000000003E-2</v>
      </c>
      <c r="HC11" s="1">
        <v>3.8468000000000002E-2</v>
      </c>
      <c r="HD11" s="1">
        <v>3.5514999999999998E-2</v>
      </c>
      <c r="HE11" s="1">
        <v>3.0831000000000001E-2</v>
      </c>
      <c r="HF11" s="1">
        <v>3.5236999999999997E-2</v>
      </c>
      <c r="HG11" s="1">
        <v>3.6840999999999999E-2</v>
      </c>
      <c r="HH11" s="1">
        <v>2.9892000000000002E-2</v>
      </c>
      <c r="HI11" s="1">
        <v>3.0380999999999998E-2</v>
      </c>
      <c r="HJ11" s="1">
        <v>3.1919999999999997E-2</v>
      </c>
      <c r="HK11" s="1">
        <v>3.1548999999999994E-2</v>
      </c>
      <c r="HL11" s="1">
        <v>2.9512000000000004E-2</v>
      </c>
      <c r="HM11" s="1">
        <v>3.4331E-2</v>
      </c>
      <c r="HN11" s="1">
        <v>3.8178000000000004E-2</v>
      </c>
      <c r="HO11" s="1">
        <v>3.7556999999999993E-2</v>
      </c>
      <c r="HP11" s="1">
        <v>3.8735999999999993E-2</v>
      </c>
      <c r="HQ11" s="1">
        <v>4.2443000000000002E-2</v>
      </c>
      <c r="HR11" s="1">
        <v>4.2950000000000002E-2</v>
      </c>
      <c r="HS11" s="1">
        <v>4.1789E-2</v>
      </c>
      <c r="HT11" s="1">
        <v>3.9586999999999997E-2</v>
      </c>
      <c r="HU11" s="1">
        <v>4.0475999999999998E-2</v>
      </c>
      <c r="HV11" s="1">
        <v>4.0315000000000004E-2</v>
      </c>
      <c r="HW11" s="1">
        <v>3.7554000000000004E-2</v>
      </c>
      <c r="HX11" s="1">
        <v>3.9653999999999995E-2</v>
      </c>
      <c r="HY11" s="1">
        <v>4.1149999999999999E-2</v>
      </c>
      <c r="HZ11" s="1">
        <v>3.7906999999999996E-2</v>
      </c>
      <c r="IA11" s="1">
        <v>4.2126000000000004E-2</v>
      </c>
      <c r="IB11" s="1">
        <v>4.4350000000000001E-2</v>
      </c>
      <c r="IC11" s="1">
        <v>4.2247999999999994E-2</v>
      </c>
      <c r="ID11" s="1">
        <v>4.1582999999999995E-2</v>
      </c>
      <c r="IE11" s="1">
        <v>3.5258000000000005E-2</v>
      </c>
      <c r="IF11" s="1">
        <v>3.4860000000000002E-2</v>
      </c>
      <c r="IG11" s="1">
        <v>3.1074999999999998E-2</v>
      </c>
      <c r="IH11" s="1">
        <v>2.8048000000000003E-2</v>
      </c>
      <c r="II11" s="1">
        <v>3.377200000000001E-2</v>
      </c>
      <c r="IJ11" s="1">
        <v>3.7173999999999999E-2</v>
      </c>
      <c r="IK11" s="1">
        <v>4.0822999999999998E-2</v>
      </c>
      <c r="IL11" s="1">
        <v>3.8492000000000005E-2</v>
      </c>
      <c r="IM11" s="1">
        <v>3.9759000000000003E-2</v>
      </c>
      <c r="IN11" s="1">
        <v>3.9591000000000001E-2</v>
      </c>
      <c r="IO11" s="1">
        <v>3.7634000000000008E-2</v>
      </c>
      <c r="IP11" s="1">
        <v>3.4998000000000001E-2</v>
      </c>
      <c r="IQ11" s="1">
        <v>3.4792000000000003E-2</v>
      </c>
      <c r="IR11" s="1">
        <v>2.8721E-2</v>
      </c>
      <c r="IS11" s="1">
        <v>3.0416000000000002E-2</v>
      </c>
      <c r="IT11" s="1">
        <v>3.1548E-2</v>
      </c>
      <c r="IU11" s="1">
        <v>3.2205999999999999E-2</v>
      </c>
      <c r="IV11" s="1">
        <v>3.6264999999999999E-2</v>
      </c>
      <c r="IW11" s="1">
        <v>3.6625999999999992E-2</v>
      </c>
      <c r="IX11" s="1">
        <v>3.6872000000000002E-2</v>
      </c>
      <c r="IY11" s="1">
        <v>3.1695000000000001E-2</v>
      </c>
      <c r="IZ11" s="1">
        <v>3.1135999999999997E-2</v>
      </c>
      <c r="JA11" s="1">
        <v>4.0170999999999998E-2</v>
      </c>
      <c r="JB11" s="1">
        <v>4.3466999999999992E-2</v>
      </c>
      <c r="JC11" s="1">
        <v>4.3569999999999998E-2</v>
      </c>
      <c r="JD11" s="1">
        <v>4.7955999999999999E-2</v>
      </c>
      <c r="JE11" s="1">
        <v>5.1651000000000002E-2</v>
      </c>
      <c r="JF11" s="1">
        <v>5.2351000000000009E-2</v>
      </c>
      <c r="JG11" s="1">
        <v>5.2019000000000003E-2</v>
      </c>
      <c r="JH11" s="1">
        <v>4.6565000000000002E-2</v>
      </c>
      <c r="JI11" s="1">
        <v>4.2894000000000002E-2</v>
      </c>
      <c r="JJ11" s="1">
        <v>4.3498999999999996E-2</v>
      </c>
      <c r="JK11" s="1">
        <v>4.8469000000000012E-2</v>
      </c>
      <c r="JL11" s="1">
        <v>4.8814999999999997E-2</v>
      </c>
      <c r="JM11" s="1">
        <v>4.6988999999999996E-2</v>
      </c>
      <c r="JN11" s="1">
        <v>4.2630000000000001E-2</v>
      </c>
      <c r="JO11" s="1">
        <v>3.6343E-2</v>
      </c>
      <c r="JP11" s="1">
        <v>3.1755000000000005E-2</v>
      </c>
      <c r="JQ11" s="1">
        <v>3.0815999999999996E-2</v>
      </c>
      <c r="JR11" s="1">
        <v>3.1538999999999998E-2</v>
      </c>
      <c r="JS11" s="1">
        <v>2.6796E-2</v>
      </c>
      <c r="JT11" s="1">
        <v>2.7106999999999999E-2</v>
      </c>
      <c r="JU11" s="1">
        <v>2.6821000000000001E-2</v>
      </c>
      <c r="JV11" s="1">
        <v>3.0541999999999996E-2</v>
      </c>
      <c r="JW11" s="1">
        <v>2.8043000000000002E-2</v>
      </c>
      <c r="JX11" s="1">
        <v>2.9388000000000004E-2</v>
      </c>
      <c r="JY11" s="1">
        <v>2.8241999999999996E-2</v>
      </c>
      <c r="JZ11" s="1">
        <v>2.9430999999999999E-2</v>
      </c>
      <c r="KA11" s="1">
        <v>2.7832000000000003E-2</v>
      </c>
      <c r="KB11" s="1">
        <v>3.1314999999999996E-2</v>
      </c>
      <c r="KC11" s="1">
        <v>3.7992999999999999E-2</v>
      </c>
      <c r="KD11" s="1">
        <v>3.9021000000000007E-2</v>
      </c>
      <c r="KE11" s="1">
        <v>3.5977000000000002E-2</v>
      </c>
      <c r="KF11" s="1">
        <v>3.3817000000000007E-2</v>
      </c>
      <c r="KG11" s="1">
        <v>3.4720999999999995E-2</v>
      </c>
      <c r="KH11" s="1">
        <v>3.5628999999999994E-2</v>
      </c>
      <c r="KI11" s="1">
        <v>4.0518000000000005E-2</v>
      </c>
      <c r="KJ11" s="1">
        <v>4.3064000000000005E-2</v>
      </c>
      <c r="KK11" s="1">
        <v>4.4295000000000001E-2</v>
      </c>
      <c r="KL11" s="1">
        <v>4.3547999999999996E-2</v>
      </c>
      <c r="KM11" s="1">
        <v>4.4510000000000001E-2</v>
      </c>
      <c r="KN11" s="1">
        <v>4.7097E-2</v>
      </c>
      <c r="KO11" s="1">
        <v>3.6457000000000003E-2</v>
      </c>
      <c r="KP11" s="1">
        <v>4.3905E-2</v>
      </c>
      <c r="KQ11" s="1">
        <v>4.5487E-2</v>
      </c>
      <c r="KR11" s="1">
        <v>4.0789000000000006E-2</v>
      </c>
      <c r="KS11" s="1">
        <v>4.0206000000000006E-2</v>
      </c>
      <c r="KT11" s="1">
        <v>3.7521000000000006E-2</v>
      </c>
      <c r="KU11" s="1">
        <v>3.5441E-2</v>
      </c>
      <c r="KV11" s="1">
        <v>3.1064000000000008E-2</v>
      </c>
      <c r="KW11" s="1">
        <v>3.1324999999999992E-2</v>
      </c>
      <c r="KX11" s="1">
        <v>3.1549000000000001E-2</v>
      </c>
      <c r="KY11" s="1">
        <v>2.7074999999999995E-2</v>
      </c>
      <c r="KZ11" s="1">
        <v>2.3784999999999994E-2</v>
      </c>
    </row>
    <row r="12" spans="1:312" x14ac:dyDescent="0.2">
      <c r="A12" s="1" t="s">
        <v>19</v>
      </c>
      <c r="B12" s="1" t="s">
        <v>20</v>
      </c>
      <c r="D12" s="1">
        <v>300</v>
      </c>
      <c r="F12" s="1">
        <v>1.46E-2</v>
      </c>
      <c r="G12" s="1">
        <v>1.49E-2</v>
      </c>
      <c r="H12" s="1">
        <v>1.84E-2</v>
      </c>
      <c r="I12" s="1">
        <v>1.83E-2</v>
      </c>
      <c r="J12" s="1">
        <v>1.78E-2</v>
      </c>
      <c r="K12" s="1">
        <v>1.7399999999999999E-2</v>
      </c>
      <c r="L12" s="1">
        <v>1.9400000000000001E-2</v>
      </c>
      <c r="M12" s="1">
        <v>2.2700000000000001E-2</v>
      </c>
      <c r="N12" s="1">
        <v>2.2100000000000002E-2</v>
      </c>
      <c r="O12" s="1">
        <v>2.1600000000000001E-2</v>
      </c>
      <c r="P12" s="1">
        <v>2.06E-2</v>
      </c>
      <c r="Q12" s="1">
        <v>2.2100000000000002E-2</v>
      </c>
      <c r="R12" s="1">
        <v>2.1999999999999999E-2</v>
      </c>
      <c r="S12" s="1">
        <v>2.35E-2</v>
      </c>
      <c r="T12" s="1">
        <v>2.12E-2</v>
      </c>
      <c r="U12" s="1">
        <v>2.0500000000000001E-2</v>
      </c>
      <c r="V12" s="1">
        <v>1.9400000000000001E-2</v>
      </c>
      <c r="W12" s="1">
        <v>0.02</v>
      </c>
      <c r="X12" s="1">
        <v>1.6799999999999999E-2</v>
      </c>
      <c r="Y12" s="1">
        <v>2.1700000000000001E-2</v>
      </c>
      <c r="Z12" s="1">
        <v>2.18E-2</v>
      </c>
      <c r="AA12" s="1">
        <v>2.35E-2</v>
      </c>
      <c r="AB12" s="1">
        <v>2.52E-2</v>
      </c>
      <c r="AC12" s="1">
        <v>2.35E-2</v>
      </c>
      <c r="AD12" s="1">
        <v>2.58E-2</v>
      </c>
      <c r="AE12" s="1">
        <v>2.53E-2</v>
      </c>
      <c r="AF12" s="1">
        <v>2.4799999999999999E-2</v>
      </c>
      <c r="AG12" s="1">
        <v>2.6700000000000002E-2</v>
      </c>
      <c r="AH12" s="1">
        <v>2.7300000000000001E-2</v>
      </c>
      <c r="AI12" s="1">
        <v>2.6599999999999999E-2</v>
      </c>
      <c r="AJ12" s="1">
        <v>2.6700000000000002E-2</v>
      </c>
      <c r="AK12" s="1">
        <v>3.04E-2</v>
      </c>
      <c r="AL12" s="1">
        <v>2.75E-2</v>
      </c>
      <c r="AM12" s="1">
        <v>2.5700000000000001E-2</v>
      </c>
      <c r="AN12" s="1">
        <v>2.64E-2</v>
      </c>
      <c r="AO12" s="1">
        <v>2.7799999999999998E-2</v>
      </c>
      <c r="AP12" s="1">
        <v>2.5999999999999999E-2</v>
      </c>
      <c r="AQ12" s="1">
        <v>2.52E-2</v>
      </c>
      <c r="AR12" s="1">
        <v>2.1600000000000001E-2</v>
      </c>
      <c r="AS12" s="1">
        <v>1.7000000000000001E-2</v>
      </c>
      <c r="AT12" s="1">
        <v>1.8700000000000001E-2</v>
      </c>
      <c r="AU12" s="1">
        <v>1.89E-2</v>
      </c>
      <c r="AV12" s="1">
        <v>2.0199999999999999E-2</v>
      </c>
      <c r="AW12" s="1">
        <v>1.78E-2</v>
      </c>
      <c r="AX12" s="1">
        <v>1.6199999999999999E-2</v>
      </c>
      <c r="AY12" s="1">
        <v>1.72E-2</v>
      </c>
      <c r="AZ12" s="1">
        <v>1.6500000000000001E-2</v>
      </c>
      <c r="BA12" s="1">
        <v>1.5699999999999999E-2</v>
      </c>
      <c r="BB12" s="1">
        <v>1.5100000000000001E-2</v>
      </c>
      <c r="BC12" s="1">
        <v>1.67E-2</v>
      </c>
      <c r="BD12" s="1">
        <v>1.5900000000000001E-2</v>
      </c>
      <c r="BE12" s="1">
        <v>1.95E-2</v>
      </c>
      <c r="BF12" s="1">
        <v>2.23E-2</v>
      </c>
      <c r="BG12" s="1">
        <v>1.9800000000000002E-2</v>
      </c>
      <c r="BH12" s="1">
        <v>1.83E-2</v>
      </c>
      <c r="BI12" s="1">
        <v>1.89E-2</v>
      </c>
      <c r="BJ12" s="1">
        <v>2.0799999999999999E-2</v>
      </c>
      <c r="BK12" s="1">
        <v>2.1700000000000001E-2</v>
      </c>
      <c r="BL12" s="1">
        <v>1.9199999999999998E-2</v>
      </c>
      <c r="BM12" s="1">
        <v>2.23E-2</v>
      </c>
      <c r="BN12" s="1">
        <v>2.8199999999999999E-2</v>
      </c>
      <c r="BO12" s="1">
        <v>3.1800000000000002E-2</v>
      </c>
      <c r="BP12" s="1">
        <v>3.0499999999999999E-2</v>
      </c>
      <c r="BQ12" s="1">
        <v>3.32E-2</v>
      </c>
      <c r="BR12" s="1">
        <v>3.4700000000000002E-2</v>
      </c>
      <c r="BS12" s="1">
        <v>3.4200000000000001E-2</v>
      </c>
      <c r="BT12" s="1">
        <v>3.4200000000000001E-2</v>
      </c>
      <c r="BU12" s="1">
        <v>3.3000000000000002E-2</v>
      </c>
      <c r="BV12" s="1">
        <v>2.81E-2</v>
      </c>
      <c r="BW12" s="1">
        <v>2.63E-2</v>
      </c>
      <c r="BX12" s="1">
        <v>2.53E-2</v>
      </c>
      <c r="BY12" s="1">
        <v>2.47E-2</v>
      </c>
      <c r="BZ12" s="1">
        <v>2.9399999999999999E-2</v>
      </c>
      <c r="CA12" s="1">
        <v>2.9700000000000001E-2</v>
      </c>
      <c r="CB12" s="1">
        <v>3.3099999999999997E-2</v>
      </c>
      <c r="CC12" s="1">
        <v>3.6900000000000002E-2</v>
      </c>
      <c r="CD12" s="1">
        <v>3.8399999999999997E-2</v>
      </c>
      <c r="CE12" s="1">
        <v>3.61E-2</v>
      </c>
      <c r="CF12" s="1">
        <v>3.6299999999999999E-2</v>
      </c>
      <c r="CG12" s="1">
        <v>3.85E-2</v>
      </c>
      <c r="CH12" s="1">
        <v>3.2099999999999997E-2</v>
      </c>
      <c r="CI12" s="1">
        <v>3.4099999999999998E-2</v>
      </c>
      <c r="CJ12" s="1">
        <v>3.3099999999999997E-2</v>
      </c>
      <c r="CK12" s="1">
        <v>3.4000000000000002E-2</v>
      </c>
      <c r="CL12" s="1">
        <v>3.5200000000000002E-2</v>
      </c>
      <c r="CM12" s="1">
        <v>3.5299999999999998E-2</v>
      </c>
      <c r="CN12" s="1">
        <v>3.4700000000000002E-2</v>
      </c>
      <c r="CO12" s="1">
        <v>3.1600000000000003E-2</v>
      </c>
      <c r="CP12" s="1">
        <v>2.7099999999999999E-2</v>
      </c>
      <c r="CQ12" s="1">
        <v>3.0200000000000001E-2</v>
      </c>
      <c r="CR12" s="1">
        <v>2.87E-2</v>
      </c>
      <c r="CS12" s="1">
        <v>2.2499999999999999E-2</v>
      </c>
      <c r="CT12" s="1">
        <v>2.93E-2</v>
      </c>
      <c r="CU12" s="1">
        <v>4.0099999999999997E-2</v>
      </c>
      <c r="CV12" s="1">
        <v>3.85E-2</v>
      </c>
      <c r="CW12" s="1">
        <v>3.8300000000000001E-2</v>
      </c>
      <c r="CX12" s="1">
        <v>3.9899999999999998E-2</v>
      </c>
      <c r="CY12" s="1">
        <v>3.9899999999999998E-2</v>
      </c>
      <c r="CZ12" s="1">
        <v>4.0599999999999997E-2</v>
      </c>
      <c r="DA12" s="1">
        <v>3.7699999999999997E-2</v>
      </c>
      <c r="DB12" s="1">
        <v>3.4500000000000003E-2</v>
      </c>
      <c r="DC12" s="1">
        <v>3.5299999999999998E-2</v>
      </c>
      <c r="DD12" s="1">
        <v>3.6700000000000003E-2</v>
      </c>
      <c r="DE12" s="1">
        <v>4.0399999999999998E-2</v>
      </c>
      <c r="DF12" s="1">
        <v>3.9699999999999999E-2</v>
      </c>
      <c r="DG12" s="1">
        <v>4.48E-2</v>
      </c>
      <c r="DH12" s="1">
        <v>4.5900000000000003E-2</v>
      </c>
      <c r="DI12" s="1">
        <v>4.5400000000000003E-2</v>
      </c>
      <c r="DJ12" s="1">
        <v>4.7800000000000002E-2</v>
      </c>
      <c r="DK12" s="1">
        <v>5.0299999999999997E-2</v>
      </c>
      <c r="DL12" s="1">
        <v>4.9000000000000002E-2</v>
      </c>
      <c r="DM12" s="1">
        <v>4.6300000000000001E-2</v>
      </c>
      <c r="DN12" s="1">
        <v>4.65E-2</v>
      </c>
      <c r="DO12" s="1">
        <v>4.5600000000000002E-2</v>
      </c>
      <c r="DP12" s="1">
        <v>4.8300000000000003E-2</v>
      </c>
      <c r="DQ12" s="1">
        <v>4.7100000000000003E-2</v>
      </c>
      <c r="DR12" s="1">
        <v>4.4600000000000001E-2</v>
      </c>
      <c r="DS12" s="1">
        <v>4.6100000000000002E-2</v>
      </c>
      <c r="DT12" s="1">
        <v>4.6399999999999997E-2</v>
      </c>
      <c r="DU12" s="1">
        <v>4.7399999999999998E-2</v>
      </c>
      <c r="DV12" s="1">
        <v>4.99E-2</v>
      </c>
      <c r="DW12" s="1">
        <v>5.1499999999999997E-2</v>
      </c>
      <c r="DX12" s="1">
        <v>5.1200000000000002E-2</v>
      </c>
      <c r="DY12" s="1">
        <v>5.0700000000000002E-2</v>
      </c>
      <c r="DZ12" s="1">
        <v>4.8599999999999997E-2</v>
      </c>
      <c r="EA12" s="1">
        <v>4.5499999999999999E-2</v>
      </c>
      <c r="EB12" s="1">
        <v>4.53E-2</v>
      </c>
      <c r="EC12" s="1">
        <v>4.3900000000000002E-2</v>
      </c>
      <c r="ED12" s="1">
        <v>4.4900000000000002E-2</v>
      </c>
      <c r="EE12" s="1">
        <v>4.5699999999999998E-2</v>
      </c>
      <c r="EF12" s="1">
        <v>4.3400000000000001E-2</v>
      </c>
      <c r="EG12" s="1">
        <v>4.02E-2</v>
      </c>
      <c r="EH12" s="1">
        <v>4.2799999999999998E-2</v>
      </c>
      <c r="EI12" s="1">
        <v>3.9399999999999998E-2</v>
      </c>
      <c r="EJ12" s="1">
        <v>0.04</v>
      </c>
      <c r="EK12" s="1">
        <v>4.2099999999999999E-2</v>
      </c>
      <c r="EL12" s="1">
        <v>4.4999999999999998E-2</v>
      </c>
      <c r="EM12" s="1">
        <v>4.36E-2</v>
      </c>
      <c r="EN12" s="1">
        <v>4.1399999999999999E-2</v>
      </c>
      <c r="EO12" s="1">
        <v>4.24E-2</v>
      </c>
      <c r="EP12" s="1">
        <v>4.36E-2</v>
      </c>
      <c r="EQ12" s="1">
        <v>4.0500000000000001E-2</v>
      </c>
      <c r="ER12" s="1">
        <v>4.1399999999999999E-2</v>
      </c>
      <c r="ES12" s="1">
        <v>4.1300000000000003E-2</v>
      </c>
      <c r="ET12" s="1">
        <v>4.4999999999999998E-2</v>
      </c>
      <c r="EU12" s="1">
        <v>4.6199999999999998E-2</v>
      </c>
      <c r="EV12" s="1">
        <v>4.6600000000000003E-2</v>
      </c>
      <c r="EW12" s="1">
        <v>4.53E-2</v>
      </c>
      <c r="EX12" s="1">
        <v>3.8600000000000002E-2</v>
      </c>
      <c r="EY12" s="1">
        <v>3.9899999999999998E-2</v>
      </c>
      <c r="EZ12" s="1">
        <v>4.1599999999999998E-2</v>
      </c>
      <c r="FA12" s="1">
        <v>4.2700000000000002E-2</v>
      </c>
      <c r="FB12" s="1">
        <v>4.3400000000000001E-2</v>
      </c>
      <c r="FC12" s="1">
        <v>4.3299999999999998E-2</v>
      </c>
      <c r="FD12" s="1">
        <v>3.9600000000000003E-2</v>
      </c>
      <c r="FE12" s="1">
        <v>4.4499999999999998E-2</v>
      </c>
      <c r="FF12" s="1">
        <v>4.4900000000000002E-2</v>
      </c>
      <c r="FG12" s="1">
        <v>3.5400000000000001E-2</v>
      </c>
      <c r="FH12" s="1">
        <v>3.3700000000000001E-2</v>
      </c>
      <c r="FI12" s="1">
        <v>3.8899999999999997E-2</v>
      </c>
      <c r="FJ12" s="1">
        <v>3.8300000000000001E-2</v>
      </c>
      <c r="FK12" s="1">
        <v>3.7100000000000001E-2</v>
      </c>
      <c r="FL12" s="1">
        <v>0.04</v>
      </c>
      <c r="FM12" s="1">
        <v>3.8300000000000001E-2</v>
      </c>
      <c r="FN12" s="1">
        <v>4.2200000000000001E-2</v>
      </c>
      <c r="FO12" s="1">
        <v>3.9300000000000002E-2</v>
      </c>
      <c r="FP12" s="1">
        <v>3.6299999999999999E-2</v>
      </c>
      <c r="FQ12" s="1">
        <v>4.1399999999999999E-2</v>
      </c>
      <c r="FR12" s="1">
        <v>4.5100000000000001E-2</v>
      </c>
      <c r="FS12" s="1">
        <v>4.8599999999999997E-2</v>
      </c>
      <c r="FT12" s="1">
        <v>5.0799999999999998E-2</v>
      </c>
      <c r="FU12" s="1">
        <v>5.11E-2</v>
      </c>
      <c r="FV12" s="1">
        <v>5.4199999999999998E-2</v>
      </c>
      <c r="FW12" s="1">
        <v>4.8800000000000003E-2</v>
      </c>
      <c r="FX12" s="1">
        <v>5.0700000000000002E-2</v>
      </c>
      <c r="FY12" s="1">
        <v>5.0700000000000002E-2</v>
      </c>
      <c r="FZ12" s="1">
        <v>4.7800000000000002E-2</v>
      </c>
      <c r="GA12" s="1">
        <v>4.2999999999999997E-2</v>
      </c>
      <c r="GB12" s="1">
        <v>4.5999999999999999E-2</v>
      </c>
      <c r="GC12" s="1">
        <v>4.8500000000000001E-2</v>
      </c>
      <c r="GD12" s="1">
        <v>5.0700000000000002E-2</v>
      </c>
      <c r="GE12" s="1">
        <v>5.4199999999999998E-2</v>
      </c>
      <c r="GF12" s="1">
        <v>5.4300000000000001E-2</v>
      </c>
      <c r="GG12" s="1">
        <v>5.3499999999999999E-2</v>
      </c>
      <c r="GH12" s="1">
        <v>4.9299999999999997E-2</v>
      </c>
      <c r="GI12" s="1">
        <v>4.9200000000000001E-2</v>
      </c>
      <c r="GJ12" s="1">
        <v>5.1900000000000002E-2</v>
      </c>
      <c r="GK12" s="1">
        <v>5.1200000000000002E-2</v>
      </c>
      <c r="GL12" s="1">
        <v>5.4800000000000001E-2</v>
      </c>
      <c r="GM12" s="1">
        <v>5.7700000000000001E-2</v>
      </c>
      <c r="GN12" s="1">
        <v>5.8000000000000003E-2</v>
      </c>
      <c r="GO12" s="1">
        <v>5.7299999999999997E-2</v>
      </c>
      <c r="GP12" s="1">
        <v>6.0400000000000002E-2</v>
      </c>
      <c r="GQ12" s="1">
        <v>6.0299999999999999E-2</v>
      </c>
      <c r="GR12" s="1">
        <v>6.2899999999999998E-2</v>
      </c>
      <c r="GS12" s="1">
        <v>6.2300000000000001E-2</v>
      </c>
      <c r="GT12" s="1">
        <v>6.0299999999999999E-2</v>
      </c>
      <c r="GU12" s="1">
        <v>6.4199999999999993E-2</v>
      </c>
      <c r="GV12" s="1">
        <v>6.6799999999999998E-2</v>
      </c>
      <c r="GW12" s="1">
        <v>6.4500000000000002E-2</v>
      </c>
      <c r="GX12" s="1">
        <v>6.1800000000000001E-2</v>
      </c>
      <c r="GY12" s="1">
        <v>6.0199999999999997E-2</v>
      </c>
      <c r="GZ12" s="1">
        <v>5.8999999999999997E-2</v>
      </c>
      <c r="HA12" s="1">
        <v>5.9799999999999999E-2</v>
      </c>
      <c r="HB12" s="1">
        <v>5.9200000000000003E-2</v>
      </c>
      <c r="HC12" s="1">
        <v>5.8099999999999999E-2</v>
      </c>
      <c r="HD12" s="1">
        <v>5.6399999999999999E-2</v>
      </c>
      <c r="HE12" s="1">
        <v>5.3600000000000002E-2</v>
      </c>
      <c r="HF12" s="1">
        <v>5.2499999999999998E-2</v>
      </c>
      <c r="HG12" s="1">
        <v>5.2900000000000003E-2</v>
      </c>
      <c r="HH12" s="1">
        <v>4.6600000000000003E-2</v>
      </c>
      <c r="HI12" s="1">
        <v>4.65E-2</v>
      </c>
      <c r="HJ12" s="1">
        <v>4.7399999999999998E-2</v>
      </c>
      <c r="HK12" s="1">
        <v>4.6399999999999997E-2</v>
      </c>
      <c r="HL12" s="1">
        <v>4.4400000000000002E-2</v>
      </c>
      <c r="HM12" s="1">
        <v>5.0500000000000003E-2</v>
      </c>
      <c r="HN12" s="1">
        <v>5.5E-2</v>
      </c>
      <c r="HO12" s="1">
        <v>5.4399999999999997E-2</v>
      </c>
      <c r="HP12" s="1">
        <v>5.5599999999999997E-2</v>
      </c>
      <c r="HQ12" s="1">
        <v>5.6800000000000003E-2</v>
      </c>
      <c r="HR12" s="1">
        <v>5.67E-2</v>
      </c>
      <c r="HS12" s="1">
        <v>5.62E-2</v>
      </c>
      <c r="HT12" s="1">
        <v>5.5300000000000002E-2</v>
      </c>
      <c r="HU12" s="1">
        <v>5.7500000000000002E-2</v>
      </c>
      <c r="HV12" s="1">
        <v>5.8599999999999999E-2</v>
      </c>
      <c r="HW12" s="1">
        <v>5.8400000000000001E-2</v>
      </c>
      <c r="HX12" s="1">
        <v>6.1199999999999997E-2</v>
      </c>
      <c r="HY12" s="1">
        <v>6.3399999999999998E-2</v>
      </c>
      <c r="HZ12" s="1">
        <v>6.0199999999999997E-2</v>
      </c>
      <c r="IA12" s="1">
        <v>6.5100000000000005E-2</v>
      </c>
      <c r="IB12" s="1">
        <v>6.6699999999999995E-2</v>
      </c>
      <c r="IC12" s="1">
        <v>6.7199999999999996E-2</v>
      </c>
      <c r="ID12" s="1">
        <v>6.9199999999999998E-2</v>
      </c>
      <c r="IE12" s="1">
        <v>6.5600000000000006E-2</v>
      </c>
      <c r="IF12" s="1">
        <v>6.5299999999999997E-2</v>
      </c>
      <c r="IG12" s="1">
        <v>6.4299999999999996E-2</v>
      </c>
      <c r="IH12" s="1">
        <v>6.0600000000000001E-2</v>
      </c>
      <c r="II12" s="1">
        <v>6.3700000000000007E-2</v>
      </c>
      <c r="IJ12" s="1">
        <v>6.7199999999999996E-2</v>
      </c>
      <c r="IK12" s="1">
        <v>6.9599999999999995E-2</v>
      </c>
      <c r="IL12" s="1">
        <v>6.8000000000000005E-2</v>
      </c>
      <c r="IM12" s="1">
        <v>6.7299999999999999E-2</v>
      </c>
      <c r="IN12" s="1">
        <v>6.8500000000000005E-2</v>
      </c>
      <c r="IO12" s="1">
        <v>6.6600000000000006E-2</v>
      </c>
      <c r="IP12" s="1">
        <v>6.3399999999999998E-2</v>
      </c>
      <c r="IQ12" s="1">
        <v>6.13E-2</v>
      </c>
      <c r="IR12" s="1">
        <v>5.6000000000000001E-2</v>
      </c>
      <c r="IS12" s="1">
        <v>5.5800000000000002E-2</v>
      </c>
      <c r="IT12" s="1">
        <v>5.7599999999999998E-2</v>
      </c>
      <c r="IU12" s="1">
        <v>6.0299999999999999E-2</v>
      </c>
      <c r="IV12" s="1">
        <v>6.1699999999999998E-2</v>
      </c>
      <c r="IW12" s="1">
        <v>6.2799999999999995E-2</v>
      </c>
      <c r="IX12" s="1">
        <v>6.4500000000000002E-2</v>
      </c>
      <c r="IY12" s="1">
        <v>6.2100000000000002E-2</v>
      </c>
      <c r="IZ12" s="1">
        <v>6.3E-2</v>
      </c>
      <c r="JA12" s="1">
        <v>7.0699999999999999E-2</v>
      </c>
      <c r="JB12" s="1">
        <v>7.1999999999999995E-2</v>
      </c>
      <c r="JC12" s="1">
        <v>7.22E-2</v>
      </c>
      <c r="JD12" s="1">
        <v>7.5999999999999998E-2</v>
      </c>
      <c r="JE12" s="1">
        <v>7.8399999999999997E-2</v>
      </c>
      <c r="JF12" s="1">
        <v>7.9100000000000004E-2</v>
      </c>
      <c r="JG12" s="1">
        <v>7.8100000000000003E-2</v>
      </c>
      <c r="JH12" s="1">
        <v>7.6200000000000004E-2</v>
      </c>
      <c r="JI12" s="1">
        <v>7.1900000000000006E-2</v>
      </c>
      <c r="JJ12" s="1">
        <v>7.1199999999999999E-2</v>
      </c>
      <c r="JK12" s="1">
        <v>7.3400000000000007E-2</v>
      </c>
      <c r="JL12" s="1">
        <v>7.17E-2</v>
      </c>
      <c r="JM12" s="1">
        <v>7.0599999999999996E-2</v>
      </c>
      <c r="JN12" s="1">
        <v>6.7699999999999996E-2</v>
      </c>
      <c r="JO12" s="1">
        <v>6.1499999999999999E-2</v>
      </c>
      <c r="JP12" s="1">
        <v>5.7000000000000002E-2</v>
      </c>
      <c r="JQ12" s="1">
        <v>5.8299999999999998E-2</v>
      </c>
      <c r="JR12" s="1">
        <v>5.8299999999999998E-2</v>
      </c>
      <c r="JS12" s="1">
        <v>5.4300000000000001E-2</v>
      </c>
      <c r="JT12" s="1">
        <v>5.3999999999999999E-2</v>
      </c>
      <c r="JU12" s="1">
        <v>5.45E-2</v>
      </c>
      <c r="JV12" s="1">
        <v>5.8299999999999998E-2</v>
      </c>
      <c r="JW12" s="1">
        <v>5.8000000000000003E-2</v>
      </c>
      <c r="JX12" s="1">
        <v>6.1600000000000002E-2</v>
      </c>
      <c r="JY12" s="1">
        <v>6.0499999999999998E-2</v>
      </c>
      <c r="JZ12" s="1">
        <v>6.0299999999999999E-2</v>
      </c>
      <c r="KA12" s="1">
        <v>6.0299999999999999E-2</v>
      </c>
      <c r="KB12" s="1">
        <v>6.3899999999999998E-2</v>
      </c>
      <c r="KC12" s="1">
        <v>6.7000000000000004E-2</v>
      </c>
      <c r="KD12" s="1">
        <v>6.9500000000000006E-2</v>
      </c>
      <c r="KE12" s="1">
        <v>6.8000000000000005E-2</v>
      </c>
      <c r="KF12" s="1">
        <v>6.3700000000000007E-2</v>
      </c>
      <c r="KG12" s="1">
        <v>6.6199999999999995E-2</v>
      </c>
      <c r="KH12" s="1">
        <v>6.7199999999999996E-2</v>
      </c>
      <c r="KI12" s="1">
        <v>7.1400000000000005E-2</v>
      </c>
      <c r="KJ12" s="1">
        <v>7.3300000000000004E-2</v>
      </c>
      <c r="KK12" s="1">
        <v>7.6100000000000001E-2</v>
      </c>
      <c r="KL12" s="1">
        <v>7.5399999999999995E-2</v>
      </c>
      <c r="KM12" s="1">
        <v>7.2700000000000001E-2</v>
      </c>
      <c r="KN12" s="1">
        <v>7.3099999999999998E-2</v>
      </c>
      <c r="KO12" s="1">
        <v>6.7100000000000007E-2</v>
      </c>
      <c r="KP12" s="1">
        <v>7.3800000000000004E-2</v>
      </c>
      <c r="KQ12" s="1">
        <v>7.4700000000000003E-2</v>
      </c>
      <c r="KR12" s="1">
        <v>7.4700000000000003E-2</v>
      </c>
      <c r="KS12" s="1">
        <v>7.8200000000000006E-2</v>
      </c>
      <c r="KT12" s="1">
        <v>8.2000000000000003E-2</v>
      </c>
      <c r="KU12" s="1">
        <v>8.2400000000000001E-2</v>
      </c>
      <c r="KV12" s="1">
        <v>8.0600000000000005E-2</v>
      </c>
      <c r="KW12" s="1">
        <v>8.0199999999999994E-2</v>
      </c>
      <c r="KX12" s="1">
        <v>8.0500000000000002E-2</v>
      </c>
      <c r="KY12" s="1">
        <v>8.0199999999999994E-2</v>
      </c>
      <c r="KZ12" s="1">
        <v>8.0299999999999996E-2</v>
      </c>
    </row>
    <row r="13" spans="1:312" x14ac:dyDescent="0.2">
      <c r="A13" s="1" t="s">
        <v>21</v>
      </c>
      <c r="B13" s="1" t="s">
        <v>22</v>
      </c>
      <c r="D13" s="1">
        <v>300</v>
      </c>
      <c r="F13" s="1">
        <v>6.7000000000000002E-3</v>
      </c>
      <c r="G13" s="1">
        <v>5.7999999999999996E-3</v>
      </c>
      <c r="H13" s="1">
        <v>8.6999999999999994E-3</v>
      </c>
      <c r="I13" s="1">
        <v>7.7000000000000002E-3</v>
      </c>
      <c r="J13" s="1">
        <v>7.3000000000000001E-3</v>
      </c>
      <c r="K13" s="1">
        <v>7.7999999999999996E-3</v>
      </c>
      <c r="L13" s="1">
        <v>7.6E-3</v>
      </c>
      <c r="M13" s="1">
        <v>1.06E-2</v>
      </c>
      <c r="N13" s="1">
        <v>9.4000000000000004E-3</v>
      </c>
      <c r="O13" s="1">
        <v>7.4999999999999997E-3</v>
      </c>
      <c r="P13" s="1">
        <v>6.4000000000000003E-3</v>
      </c>
      <c r="Q13" s="1">
        <v>7.4000000000000003E-3</v>
      </c>
      <c r="R13" s="1">
        <v>6.7000000000000002E-3</v>
      </c>
      <c r="S13" s="1">
        <v>6.4000000000000003E-3</v>
      </c>
      <c r="T13" s="1">
        <v>6.1000000000000004E-3</v>
      </c>
      <c r="U13" s="1">
        <v>5.7999999999999996E-3</v>
      </c>
      <c r="V13" s="1">
        <v>5.5999999999999999E-3</v>
      </c>
      <c r="W13" s="1">
        <v>6.3E-3</v>
      </c>
      <c r="X13" s="1">
        <v>4.7000000000000002E-3</v>
      </c>
      <c r="Y13" s="1">
        <v>6.7000000000000002E-3</v>
      </c>
      <c r="Z13" s="1">
        <v>4.7000000000000002E-3</v>
      </c>
      <c r="AA13" s="1">
        <v>5.0000000000000001E-3</v>
      </c>
      <c r="AB13" s="1">
        <v>5.7999999999999996E-3</v>
      </c>
      <c r="AC13" s="1">
        <v>4.7999999999999996E-3</v>
      </c>
      <c r="AD13" s="1">
        <v>5.3E-3</v>
      </c>
      <c r="AE13" s="1">
        <v>4.7000000000000002E-3</v>
      </c>
      <c r="AF13" s="1">
        <v>3.7000000000000002E-3</v>
      </c>
      <c r="AG13" s="1">
        <v>4.1999999999999997E-3</v>
      </c>
      <c r="AH13" s="1">
        <v>4.4000000000000003E-3</v>
      </c>
      <c r="AI13" s="1">
        <v>3.3E-3</v>
      </c>
      <c r="AJ13" s="1">
        <v>3.3999999999999998E-3</v>
      </c>
      <c r="AK13" s="1">
        <v>3.8E-3</v>
      </c>
      <c r="AL13" s="1">
        <v>2.8E-3</v>
      </c>
      <c r="AM13" s="1">
        <v>3.0999999999999999E-3</v>
      </c>
      <c r="AN13" s="1">
        <v>3.3E-3</v>
      </c>
      <c r="AO13" s="1">
        <v>3.8999999999999998E-3</v>
      </c>
      <c r="AP13" s="1">
        <v>3.0999999999999999E-3</v>
      </c>
      <c r="AQ13" s="1">
        <v>3.5999999999999999E-3</v>
      </c>
      <c r="AR13" s="1">
        <v>3.0000000000000001E-3</v>
      </c>
      <c r="AS13" s="1">
        <v>2.2000000000000001E-3</v>
      </c>
      <c r="AT13" s="1">
        <v>2.5000000000000001E-3</v>
      </c>
      <c r="AU13" s="1">
        <v>2.5000000000000001E-3</v>
      </c>
      <c r="AV13" s="1">
        <v>2.7000000000000001E-3</v>
      </c>
      <c r="AW13" s="1">
        <v>2.5000000000000001E-3</v>
      </c>
      <c r="AX13" s="1">
        <v>2.5000000000000001E-3</v>
      </c>
      <c r="AY13" s="1">
        <v>3.0000000000000001E-3</v>
      </c>
      <c r="AZ13" s="1">
        <v>2.3E-3</v>
      </c>
      <c r="BA13" s="1">
        <v>2.2000000000000001E-3</v>
      </c>
      <c r="BB13" s="1">
        <v>2.3E-3</v>
      </c>
      <c r="BC13" s="1">
        <v>3.3E-3</v>
      </c>
      <c r="BD13" s="1">
        <v>2.7000000000000001E-3</v>
      </c>
      <c r="BE13" s="1">
        <v>2.7000000000000001E-3</v>
      </c>
      <c r="BF13" s="1">
        <v>3.3E-3</v>
      </c>
      <c r="BG13" s="1">
        <v>3.0000000000000001E-3</v>
      </c>
      <c r="BH13" s="1">
        <v>2.2000000000000001E-3</v>
      </c>
      <c r="BI13" s="1">
        <v>2.5000000000000001E-3</v>
      </c>
      <c r="BJ13" s="1">
        <v>2.5000000000000001E-3</v>
      </c>
      <c r="BK13" s="1">
        <v>2.5000000000000001E-3</v>
      </c>
      <c r="BL13" s="1">
        <v>2.5000000000000001E-3</v>
      </c>
      <c r="BM13" s="1">
        <v>2E-3</v>
      </c>
      <c r="BN13" s="1">
        <v>3.5999999999999999E-3</v>
      </c>
      <c r="BO13" s="1">
        <v>4.4999999999999997E-3</v>
      </c>
      <c r="BP13" s="1">
        <v>4.4999999999999997E-3</v>
      </c>
      <c r="BQ13" s="1">
        <v>6.1000000000000004E-3</v>
      </c>
      <c r="BR13" s="1">
        <v>8.0000000000000002E-3</v>
      </c>
      <c r="BS13" s="1">
        <v>6.8999999999999999E-3</v>
      </c>
      <c r="BT13" s="1">
        <v>5.7999999999999996E-3</v>
      </c>
      <c r="BU13" s="1">
        <v>6.1000000000000004E-3</v>
      </c>
      <c r="BV13" s="1">
        <v>4.4999999999999997E-3</v>
      </c>
      <c r="BW13" s="1">
        <v>3.3999999999999998E-3</v>
      </c>
      <c r="BX13" s="1">
        <v>4.1999999999999997E-3</v>
      </c>
      <c r="BY13" s="1">
        <v>4.7000000000000002E-3</v>
      </c>
      <c r="BZ13" s="1">
        <v>5.4999999999999997E-3</v>
      </c>
      <c r="CA13" s="1">
        <v>6.1000000000000004E-3</v>
      </c>
      <c r="CB13" s="1">
        <v>7.6E-3</v>
      </c>
      <c r="CC13" s="1">
        <v>9.7000000000000003E-3</v>
      </c>
      <c r="CD13" s="1">
        <v>1.0200000000000001E-2</v>
      </c>
      <c r="CE13" s="1">
        <v>8.0999999999999996E-3</v>
      </c>
      <c r="CF13" s="1">
        <v>8.2000000000000007E-3</v>
      </c>
      <c r="CG13" s="1">
        <v>1.14E-2</v>
      </c>
      <c r="CH13" s="1">
        <v>6.7000000000000002E-3</v>
      </c>
      <c r="CI13" s="1">
        <v>8.9999999999999993E-3</v>
      </c>
      <c r="CJ13" s="1">
        <v>9.4999999999999998E-3</v>
      </c>
      <c r="CK13" s="1">
        <v>9.7000000000000003E-3</v>
      </c>
      <c r="CL13" s="1">
        <v>1.1299999999999999E-2</v>
      </c>
      <c r="CM13" s="1">
        <v>1.11E-2</v>
      </c>
      <c r="CN13" s="1">
        <v>9.1999999999999998E-3</v>
      </c>
      <c r="CO13" s="1">
        <v>9.1000000000000004E-3</v>
      </c>
      <c r="CP13" s="1">
        <v>8.0999999999999996E-3</v>
      </c>
      <c r="CQ13" s="1">
        <v>0.01</v>
      </c>
      <c r="CR13" s="1">
        <v>9.4000000000000004E-3</v>
      </c>
      <c r="CS13" s="1">
        <v>7.6E-3</v>
      </c>
      <c r="CT13" s="1">
        <v>0.01</v>
      </c>
      <c r="CU13" s="1">
        <v>1.5599999999999999E-2</v>
      </c>
      <c r="CV13" s="1">
        <v>0.02</v>
      </c>
      <c r="CW13" s="1">
        <v>2.3599999999999999E-2</v>
      </c>
      <c r="CX13" s="1">
        <v>2.52E-2</v>
      </c>
      <c r="CY13" s="1">
        <v>2.63E-2</v>
      </c>
      <c r="CZ13" s="1">
        <v>2.6599999999999999E-2</v>
      </c>
      <c r="DA13" s="1">
        <v>2.29E-2</v>
      </c>
      <c r="DB13" s="1">
        <v>1.6199999999999999E-2</v>
      </c>
      <c r="DC13" s="1">
        <v>1.6500000000000001E-2</v>
      </c>
      <c r="DD13" s="1">
        <v>2.1700000000000001E-2</v>
      </c>
      <c r="DE13" s="1">
        <v>3.0499999999999999E-2</v>
      </c>
      <c r="DF13" s="1">
        <v>3.04E-2</v>
      </c>
      <c r="DG13" s="1">
        <v>3.9399999999999998E-2</v>
      </c>
      <c r="DH13" s="1">
        <v>3.9699999999999999E-2</v>
      </c>
      <c r="DI13" s="1">
        <v>4.1500000000000002E-2</v>
      </c>
      <c r="DJ13" s="1">
        <v>4.5600000000000002E-2</v>
      </c>
      <c r="DK13" s="1">
        <v>4.87E-2</v>
      </c>
      <c r="DL13" s="1">
        <v>4.9200000000000001E-2</v>
      </c>
      <c r="DM13" s="1">
        <v>4.5999999999999999E-2</v>
      </c>
      <c r="DN13" s="1">
        <v>4.58E-2</v>
      </c>
      <c r="DO13" s="1">
        <v>4.65E-2</v>
      </c>
      <c r="DP13" s="1">
        <v>4.9399999999999999E-2</v>
      </c>
      <c r="DQ13" s="1">
        <v>4.82E-2</v>
      </c>
      <c r="DR13" s="1">
        <v>4.6199999999999998E-2</v>
      </c>
      <c r="DS13" s="1">
        <v>4.7100000000000003E-2</v>
      </c>
      <c r="DT13" s="1">
        <v>4.7100000000000003E-2</v>
      </c>
      <c r="DU13" s="1">
        <v>4.7899999999999998E-2</v>
      </c>
      <c r="DV13" s="1">
        <v>4.9700000000000001E-2</v>
      </c>
      <c r="DW13" s="1">
        <v>5.16E-2</v>
      </c>
      <c r="DX13" s="1">
        <v>5.04E-2</v>
      </c>
      <c r="DY13" s="1">
        <v>4.87E-2</v>
      </c>
      <c r="DZ13" s="1">
        <v>4.82E-2</v>
      </c>
      <c r="EA13" s="1">
        <v>4.6899999999999997E-2</v>
      </c>
      <c r="EB13" s="1">
        <v>4.5400000000000003E-2</v>
      </c>
      <c r="EC13" s="1">
        <v>4.41E-2</v>
      </c>
      <c r="ED13" s="1">
        <v>4.4200000000000003E-2</v>
      </c>
      <c r="EE13" s="1">
        <v>4.3999999999999997E-2</v>
      </c>
      <c r="EF13" s="1">
        <v>4.1799999999999997E-2</v>
      </c>
      <c r="EG13" s="1">
        <v>3.8399999999999997E-2</v>
      </c>
      <c r="EH13" s="1">
        <v>4.02E-2</v>
      </c>
      <c r="EI13" s="1">
        <v>3.6600000000000001E-2</v>
      </c>
      <c r="EJ13" s="1">
        <v>3.5999999999999997E-2</v>
      </c>
      <c r="EK13" s="1">
        <v>3.6600000000000001E-2</v>
      </c>
      <c r="EL13" s="1">
        <v>3.7999999999999999E-2</v>
      </c>
      <c r="EM13" s="1">
        <v>3.5900000000000001E-2</v>
      </c>
      <c r="EN13" s="1">
        <v>3.2899999999999999E-2</v>
      </c>
      <c r="EO13" s="1">
        <v>3.0800000000000001E-2</v>
      </c>
      <c r="EP13" s="1">
        <v>3.0200000000000001E-2</v>
      </c>
      <c r="EQ13" s="1">
        <v>2.5600000000000001E-2</v>
      </c>
      <c r="ER13" s="1">
        <v>2.63E-2</v>
      </c>
      <c r="ES13" s="1">
        <v>2.41E-2</v>
      </c>
      <c r="ET13" s="1">
        <v>2.6800000000000001E-2</v>
      </c>
      <c r="EU13" s="1">
        <v>2.7E-2</v>
      </c>
      <c r="EV13" s="1">
        <v>2.5399999999999999E-2</v>
      </c>
      <c r="EW13" s="1">
        <v>2.3099999999999999E-2</v>
      </c>
      <c r="EX13" s="1">
        <v>1.6E-2</v>
      </c>
      <c r="EY13" s="1">
        <v>1.66E-2</v>
      </c>
      <c r="EZ13" s="1">
        <v>1.84E-2</v>
      </c>
      <c r="FA13" s="1">
        <v>1.84E-2</v>
      </c>
      <c r="FB13" s="1">
        <v>2.06E-2</v>
      </c>
      <c r="FC13" s="1">
        <v>1.8499999999999999E-2</v>
      </c>
      <c r="FD13" s="1">
        <v>1.4999999999999999E-2</v>
      </c>
      <c r="FE13" s="1">
        <v>1.95E-2</v>
      </c>
      <c r="FF13" s="1">
        <v>1.7999999999999999E-2</v>
      </c>
      <c r="FG13" s="1">
        <v>1.32E-2</v>
      </c>
      <c r="FH13" s="1">
        <v>1.3299999999999999E-2</v>
      </c>
      <c r="FI13" s="1">
        <v>1.5100000000000001E-2</v>
      </c>
      <c r="FJ13" s="1">
        <v>1.5100000000000001E-2</v>
      </c>
      <c r="FK13" s="1">
        <v>1.5299999999999999E-2</v>
      </c>
      <c r="FL13" s="1">
        <v>1.72E-2</v>
      </c>
      <c r="FM13" s="1">
        <v>1.61E-2</v>
      </c>
      <c r="FN13" s="1">
        <v>2.0799999999999999E-2</v>
      </c>
      <c r="FO13" s="1">
        <v>1.6799999999999999E-2</v>
      </c>
      <c r="FP13" s="1">
        <v>1.72E-2</v>
      </c>
      <c r="FQ13" s="1">
        <v>2.1399999999999999E-2</v>
      </c>
      <c r="FR13" s="1">
        <v>2.23E-2</v>
      </c>
      <c r="FS13" s="1">
        <v>2.9000000000000001E-2</v>
      </c>
      <c r="FT13" s="1">
        <v>3.2199999999999999E-2</v>
      </c>
      <c r="FU13" s="1">
        <v>3.2399999999999998E-2</v>
      </c>
      <c r="FV13" s="1">
        <v>3.7199999999999997E-2</v>
      </c>
      <c r="FW13" s="1">
        <v>3.0599999999999999E-2</v>
      </c>
      <c r="FX13" s="1">
        <v>3.1600000000000003E-2</v>
      </c>
      <c r="FY13" s="1">
        <v>3.0700000000000002E-2</v>
      </c>
      <c r="FZ13" s="1">
        <v>2.8400000000000002E-2</v>
      </c>
      <c r="GA13" s="1">
        <v>2.4400000000000002E-2</v>
      </c>
      <c r="GB13" s="1">
        <v>2.86E-2</v>
      </c>
      <c r="GC13" s="1">
        <v>3.6400000000000002E-2</v>
      </c>
      <c r="GD13" s="1">
        <v>3.7900000000000003E-2</v>
      </c>
      <c r="GE13" s="1">
        <v>4.2500000000000003E-2</v>
      </c>
      <c r="GF13" s="1">
        <v>4.2200000000000001E-2</v>
      </c>
      <c r="GG13" s="1">
        <v>4.2999999999999997E-2</v>
      </c>
      <c r="GH13" s="1">
        <v>4.1799999999999997E-2</v>
      </c>
      <c r="GI13" s="1">
        <v>4.41E-2</v>
      </c>
      <c r="GJ13" s="1">
        <v>4.6199999999999998E-2</v>
      </c>
      <c r="GK13" s="1">
        <v>5.11E-2</v>
      </c>
      <c r="GL13" s="1">
        <v>5.6099999999999997E-2</v>
      </c>
      <c r="GM13" s="1">
        <v>5.9400000000000001E-2</v>
      </c>
      <c r="GN13" s="1">
        <v>5.9799999999999999E-2</v>
      </c>
      <c r="GO13" s="1">
        <v>6.1800000000000001E-2</v>
      </c>
      <c r="GP13" s="1">
        <v>6.3E-2</v>
      </c>
      <c r="GQ13" s="1">
        <v>6.3799999999999996E-2</v>
      </c>
      <c r="GR13" s="1">
        <v>6.6900000000000001E-2</v>
      </c>
      <c r="GS13" s="1">
        <v>6.6799999999999998E-2</v>
      </c>
      <c r="GT13" s="1">
        <v>6.5000000000000002E-2</v>
      </c>
      <c r="GU13" s="1">
        <v>6.5299999999999997E-2</v>
      </c>
      <c r="GV13" s="1">
        <v>6.6100000000000006E-2</v>
      </c>
      <c r="GW13" s="1">
        <v>6.2399999999999997E-2</v>
      </c>
      <c r="GX13" s="1">
        <v>6.0100000000000001E-2</v>
      </c>
      <c r="GY13" s="1">
        <v>5.79E-2</v>
      </c>
      <c r="GZ13" s="1">
        <v>5.6300000000000003E-2</v>
      </c>
      <c r="HA13" s="1">
        <v>5.7299999999999997E-2</v>
      </c>
      <c r="HB13" s="1">
        <v>5.6300000000000003E-2</v>
      </c>
      <c r="HC13" s="1">
        <v>5.5300000000000002E-2</v>
      </c>
      <c r="HD13" s="1">
        <v>5.4199999999999998E-2</v>
      </c>
      <c r="HE13" s="1">
        <v>5.0799999999999998E-2</v>
      </c>
      <c r="HF13" s="1">
        <v>4.99E-2</v>
      </c>
      <c r="HG13" s="1">
        <v>5.1299999999999998E-2</v>
      </c>
      <c r="HH13" s="1">
        <v>4.58E-2</v>
      </c>
      <c r="HI13" s="1">
        <v>4.5400000000000003E-2</v>
      </c>
      <c r="HJ13" s="1">
        <v>4.5400000000000003E-2</v>
      </c>
      <c r="HK13" s="1">
        <v>4.1200000000000001E-2</v>
      </c>
      <c r="HL13" s="1">
        <v>4.2999999999999997E-2</v>
      </c>
      <c r="HM13" s="1">
        <v>4.9099999999999998E-2</v>
      </c>
      <c r="HN13" s="1">
        <v>5.4899999999999997E-2</v>
      </c>
      <c r="HO13" s="1">
        <v>5.4899999999999997E-2</v>
      </c>
      <c r="HP13" s="1">
        <v>5.5300000000000002E-2</v>
      </c>
      <c r="HQ13" s="1">
        <v>5.5899999999999998E-2</v>
      </c>
      <c r="HR13" s="1">
        <v>5.6000000000000001E-2</v>
      </c>
      <c r="HS13" s="1">
        <v>5.5500000000000001E-2</v>
      </c>
      <c r="HT13" s="1">
        <v>5.3199999999999997E-2</v>
      </c>
      <c r="HU13" s="1">
        <v>5.6599999999999998E-2</v>
      </c>
      <c r="HV13" s="1">
        <v>5.7599999999999998E-2</v>
      </c>
      <c r="HW13" s="1">
        <v>5.6300000000000003E-2</v>
      </c>
      <c r="HX13" s="1">
        <v>5.8000000000000003E-2</v>
      </c>
      <c r="HY13" s="1">
        <v>5.9700000000000003E-2</v>
      </c>
      <c r="HZ13" s="1">
        <v>5.74E-2</v>
      </c>
      <c r="IA13" s="1">
        <v>6.08E-2</v>
      </c>
      <c r="IB13" s="1">
        <v>6.2199999999999998E-2</v>
      </c>
      <c r="IC13" s="1">
        <v>6.2899999999999998E-2</v>
      </c>
      <c r="ID13" s="1">
        <v>6.4500000000000002E-2</v>
      </c>
      <c r="IE13" s="1">
        <v>6.0900000000000003E-2</v>
      </c>
      <c r="IF13" s="1">
        <v>5.9400000000000001E-2</v>
      </c>
      <c r="IG13" s="1">
        <v>5.8799999999999998E-2</v>
      </c>
      <c r="IH13" s="1">
        <v>5.5899999999999998E-2</v>
      </c>
      <c r="II13" s="1">
        <v>5.7700000000000001E-2</v>
      </c>
      <c r="IJ13" s="1">
        <v>6.0999999999999999E-2</v>
      </c>
      <c r="IK13" s="1">
        <v>6.3399999999999998E-2</v>
      </c>
      <c r="IL13" s="1">
        <v>6.2199999999999998E-2</v>
      </c>
      <c r="IM13" s="1">
        <v>6.1100000000000002E-2</v>
      </c>
      <c r="IN13" s="1">
        <v>6.2700000000000006E-2</v>
      </c>
      <c r="IO13" s="1">
        <v>6.0299999999999999E-2</v>
      </c>
      <c r="IP13" s="1">
        <v>5.79E-2</v>
      </c>
      <c r="IQ13" s="1">
        <v>5.4399999999999997E-2</v>
      </c>
      <c r="IR13" s="1">
        <v>4.9299999999999997E-2</v>
      </c>
      <c r="IS13" s="1">
        <v>5.1799999999999999E-2</v>
      </c>
      <c r="IT13" s="1">
        <v>5.3600000000000002E-2</v>
      </c>
      <c r="IU13" s="1">
        <v>5.6099999999999997E-2</v>
      </c>
      <c r="IV13" s="1">
        <v>5.8299999999999998E-2</v>
      </c>
      <c r="IW13" s="1">
        <v>5.8500000000000003E-2</v>
      </c>
      <c r="IX13" s="1">
        <v>5.8799999999999998E-2</v>
      </c>
      <c r="IY13" s="1">
        <v>5.79E-2</v>
      </c>
      <c r="IZ13" s="1">
        <v>5.8900000000000001E-2</v>
      </c>
      <c r="JA13" s="1">
        <v>6.6000000000000003E-2</v>
      </c>
      <c r="JB13" s="1">
        <v>6.8000000000000005E-2</v>
      </c>
      <c r="JC13" s="1">
        <v>6.7900000000000002E-2</v>
      </c>
      <c r="JD13" s="1">
        <v>7.2599999999999998E-2</v>
      </c>
      <c r="JE13" s="1">
        <v>7.6899999999999996E-2</v>
      </c>
      <c r="JF13" s="1">
        <v>7.3999999999999996E-2</v>
      </c>
      <c r="JG13" s="1">
        <v>6.8400000000000002E-2</v>
      </c>
      <c r="JH13" s="1">
        <v>6.6199999999999995E-2</v>
      </c>
      <c r="JI13" s="1">
        <v>6.1699999999999998E-2</v>
      </c>
      <c r="JJ13" s="1">
        <v>5.9900000000000002E-2</v>
      </c>
      <c r="JK13" s="1">
        <v>6.1899999999999997E-2</v>
      </c>
      <c r="JL13" s="1">
        <v>6.0100000000000001E-2</v>
      </c>
      <c r="JM13" s="1">
        <v>5.7299999999999997E-2</v>
      </c>
      <c r="JN13" s="1">
        <v>5.21E-2</v>
      </c>
      <c r="JO13" s="1">
        <v>4.6699999999999998E-2</v>
      </c>
      <c r="JP13" s="1">
        <v>4.1200000000000001E-2</v>
      </c>
      <c r="JQ13" s="1">
        <v>4.2500000000000003E-2</v>
      </c>
      <c r="JR13" s="1">
        <v>4.2200000000000001E-2</v>
      </c>
      <c r="JS13" s="1">
        <v>3.9899999999999998E-2</v>
      </c>
      <c r="JT13" s="1">
        <v>3.8899999999999997E-2</v>
      </c>
      <c r="JU13" s="1">
        <v>3.8800000000000001E-2</v>
      </c>
      <c r="JV13" s="1">
        <v>4.1300000000000003E-2</v>
      </c>
      <c r="JW13" s="1">
        <v>4.0300000000000002E-2</v>
      </c>
      <c r="JX13" s="1">
        <v>4.24E-2</v>
      </c>
      <c r="JY13" s="1">
        <v>3.8300000000000001E-2</v>
      </c>
      <c r="JZ13" s="1">
        <v>3.9600000000000003E-2</v>
      </c>
      <c r="KA13" s="1">
        <v>3.9199999999999999E-2</v>
      </c>
      <c r="KB13" s="1">
        <v>4.2000000000000003E-2</v>
      </c>
      <c r="KC13" s="1">
        <v>4.5600000000000002E-2</v>
      </c>
      <c r="KD13" s="1">
        <v>4.7899999999999998E-2</v>
      </c>
      <c r="KE13" s="1">
        <v>4.3999999999999997E-2</v>
      </c>
      <c r="KF13" s="1">
        <v>3.7999999999999999E-2</v>
      </c>
      <c r="KG13" s="1">
        <v>4.1500000000000002E-2</v>
      </c>
      <c r="KH13" s="1">
        <v>4.4200000000000003E-2</v>
      </c>
      <c r="KI13" s="1">
        <v>4.8300000000000003E-2</v>
      </c>
      <c r="KJ13" s="1">
        <v>5.1900000000000002E-2</v>
      </c>
      <c r="KK13" s="1">
        <v>5.4600000000000003E-2</v>
      </c>
      <c r="KL13" s="1">
        <v>5.6000000000000001E-2</v>
      </c>
      <c r="KM13" s="1">
        <v>5.2699999999999997E-2</v>
      </c>
      <c r="KN13" s="1">
        <v>5.11E-2</v>
      </c>
      <c r="KO13" s="1">
        <v>4.7699999999999999E-2</v>
      </c>
      <c r="KP13" s="1">
        <v>5.3800000000000001E-2</v>
      </c>
      <c r="KQ13" s="1">
        <v>5.7000000000000002E-2</v>
      </c>
      <c r="KR13" s="1">
        <v>5.9900000000000002E-2</v>
      </c>
      <c r="KS13" s="1">
        <v>6.3600000000000004E-2</v>
      </c>
      <c r="KT13" s="1">
        <v>6.8099999999999994E-2</v>
      </c>
      <c r="KU13" s="1">
        <v>6.9000000000000006E-2</v>
      </c>
      <c r="KV13" s="1">
        <v>6.6799999999999998E-2</v>
      </c>
      <c r="KW13" s="1">
        <v>6.8000000000000005E-2</v>
      </c>
      <c r="KX13" s="1">
        <v>7.0199999999999999E-2</v>
      </c>
      <c r="KY13" s="1">
        <v>7.0400000000000004E-2</v>
      </c>
      <c r="KZ13" s="1">
        <v>7.0499999999999993E-2</v>
      </c>
    </row>
    <row r="14" spans="1:312" x14ac:dyDescent="0.2">
      <c r="A14" s="1" t="s">
        <v>23</v>
      </c>
      <c r="B14" s="1" t="s">
        <v>24</v>
      </c>
      <c r="D14" s="1">
        <v>300</v>
      </c>
      <c r="F14" s="1">
        <v>7.6E-3</v>
      </c>
      <c r="G14" s="1">
        <v>7.1000000000000004E-3</v>
      </c>
      <c r="H14" s="1">
        <v>1.03E-2</v>
      </c>
      <c r="I14" s="1">
        <v>9.1999999999999998E-3</v>
      </c>
      <c r="J14" s="1">
        <v>8.6999999999999994E-3</v>
      </c>
      <c r="K14" s="1">
        <v>9.1000000000000004E-3</v>
      </c>
      <c r="L14" s="1">
        <v>9.7000000000000003E-3</v>
      </c>
      <c r="M14" s="1">
        <v>1.3100000000000001E-2</v>
      </c>
      <c r="N14" s="1">
        <v>1.24E-2</v>
      </c>
      <c r="O14" s="1">
        <v>1.0500000000000001E-2</v>
      </c>
      <c r="P14" s="1">
        <v>9.1999999999999998E-3</v>
      </c>
      <c r="Q14" s="1">
        <v>1.0699999999999999E-2</v>
      </c>
      <c r="R14" s="1">
        <v>0.01</v>
      </c>
      <c r="S14" s="1">
        <v>1.01E-2</v>
      </c>
      <c r="T14" s="1">
        <v>9.4000000000000004E-3</v>
      </c>
      <c r="U14" s="1">
        <v>9.1000000000000004E-3</v>
      </c>
      <c r="V14" s="1">
        <v>8.8999999999999999E-3</v>
      </c>
      <c r="W14" s="1">
        <v>1.01E-2</v>
      </c>
      <c r="X14" s="1">
        <v>7.7000000000000002E-3</v>
      </c>
      <c r="Y14" s="1">
        <v>1.0999999999999999E-2</v>
      </c>
      <c r="Z14" s="1">
        <v>8.8000000000000005E-3</v>
      </c>
      <c r="AA14" s="1">
        <v>9.4999999999999998E-3</v>
      </c>
      <c r="AB14" s="1">
        <v>1.0699999999999999E-2</v>
      </c>
      <c r="AC14" s="1">
        <v>9.4000000000000004E-3</v>
      </c>
      <c r="AD14" s="1">
        <v>1.0200000000000001E-2</v>
      </c>
      <c r="AE14" s="1">
        <v>8.8000000000000005E-3</v>
      </c>
      <c r="AF14" s="1">
        <v>7.9000000000000008E-3</v>
      </c>
      <c r="AG14" s="1">
        <v>8.6999999999999994E-3</v>
      </c>
      <c r="AH14" s="1">
        <v>8.9999999999999993E-3</v>
      </c>
      <c r="AI14" s="1">
        <v>6.8999999999999999E-3</v>
      </c>
      <c r="AJ14" s="1">
        <v>6.8999999999999999E-3</v>
      </c>
      <c r="AK14" s="1">
        <v>7.7999999999999996E-3</v>
      </c>
      <c r="AL14" s="1">
        <v>5.5999999999999999E-3</v>
      </c>
      <c r="AM14" s="1">
        <v>5.7000000000000002E-3</v>
      </c>
      <c r="AN14" s="1">
        <v>6.3E-3</v>
      </c>
      <c r="AO14" s="1">
        <v>7.9000000000000008E-3</v>
      </c>
      <c r="AP14" s="1">
        <v>6.1000000000000004E-3</v>
      </c>
      <c r="AQ14" s="1">
        <v>6.6E-3</v>
      </c>
      <c r="AR14" s="1">
        <v>5.1999999999999998E-3</v>
      </c>
      <c r="AS14" s="1">
        <v>3.2000000000000002E-3</v>
      </c>
      <c r="AT14" s="1">
        <v>3.5999999999999999E-3</v>
      </c>
      <c r="AU14" s="1">
        <v>3.5999999999999999E-3</v>
      </c>
      <c r="AV14" s="1">
        <v>4.1999999999999997E-3</v>
      </c>
      <c r="AW14" s="1">
        <v>3.5999999999999999E-3</v>
      </c>
      <c r="AX14" s="1">
        <v>3.3999999999999998E-3</v>
      </c>
      <c r="AY14" s="1">
        <v>3.8E-3</v>
      </c>
      <c r="AZ14" s="1">
        <v>3.0999999999999999E-3</v>
      </c>
      <c r="BA14" s="1">
        <v>3.0000000000000001E-3</v>
      </c>
      <c r="BB14" s="1">
        <v>3.0000000000000001E-3</v>
      </c>
      <c r="BC14" s="1">
        <v>4.1000000000000003E-3</v>
      </c>
      <c r="BD14" s="1">
        <v>3.5000000000000001E-3</v>
      </c>
      <c r="BE14" s="1">
        <v>3.8E-3</v>
      </c>
      <c r="BF14" s="1">
        <v>5.1000000000000004E-3</v>
      </c>
      <c r="BG14" s="1">
        <v>4.3E-3</v>
      </c>
      <c r="BH14" s="1">
        <v>3.0000000000000001E-3</v>
      </c>
      <c r="BI14" s="1">
        <v>3.5999999999999999E-3</v>
      </c>
      <c r="BJ14" s="1">
        <v>4.1000000000000003E-3</v>
      </c>
      <c r="BK14" s="1">
        <v>4.1000000000000003E-3</v>
      </c>
      <c r="BL14" s="1">
        <v>4.1999999999999997E-3</v>
      </c>
      <c r="BM14" s="1">
        <v>3.3E-3</v>
      </c>
      <c r="BN14" s="1">
        <v>5.4999999999999997E-3</v>
      </c>
      <c r="BO14" s="1">
        <v>8.0999999999999996E-3</v>
      </c>
      <c r="BP14" s="1">
        <v>7.9000000000000008E-3</v>
      </c>
      <c r="BQ14" s="1">
        <v>1.01E-2</v>
      </c>
      <c r="BR14" s="1">
        <v>1.29E-2</v>
      </c>
      <c r="BS14" s="1">
        <v>1.18E-2</v>
      </c>
      <c r="BT14" s="1">
        <v>9.7999999999999997E-3</v>
      </c>
      <c r="BU14" s="1">
        <v>1.0200000000000001E-2</v>
      </c>
      <c r="BV14" s="1">
        <v>7.1999999999999998E-3</v>
      </c>
      <c r="BW14" s="1">
        <v>5.1000000000000004E-3</v>
      </c>
      <c r="BX14" s="1">
        <v>6.4000000000000003E-3</v>
      </c>
      <c r="BY14" s="1">
        <v>7.1999999999999998E-3</v>
      </c>
      <c r="BZ14" s="1">
        <v>8.3999999999999995E-3</v>
      </c>
      <c r="CA14" s="1">
        <v>0.01</v>
      </c>
      <c r="CB14" s="1">
        <v>1.26E-2</v>
      </c>
      <c r="CC14" s="1">
        <v>1.5100000000000001E-2</v>
      </c>
      <c r="CD14" s="1">
        <v>1.6E-2</v>
      </c>
      <c r="CE14" s="1">
        <v>1.3599999999999999E-2</v>
      </c>
      <c r="CF14" s="1">
        <v>1.38E-2</v>
      </c>
      <c r="CG14" s="1">
        <v>1.7000000000000001E-2</v>
      </c>
      <c r="CH14" s="1">
        <v>1.12E-2</v>
      </c>
      <c r="CI14" s="1">
        <v>1.43E-2</v>
      </c>
      <c r="CJ14" s="1">
        <v>1.4500000000000001E-2</v>
      </c>
      <c r="CK14" s="1">
        <v>1.49E-2</v>
      </c>
      <c r="CL14" s="1">
        <v>1.6199999999999999E-2</v>
      </c>
      <c r="CM14" s="1">
        <v>1.6400000000000001E-2</v>
      </c>
      <c r="CN14" s="1">
        <v>1.4200000000000001E-2</v>
      </c>
      <c r="CO14" s="1">
        <v>1.38E-2</v>
      </c>
      <c r="CP14" s="1">
        <v>1.15E-2</v>
      </c>
      <c r="CQ14" s="1">
        <v>1.4E-2</v>
      </c>
      <c r="CR14" s="1">
        <v>1.32E-2</v>
      </c>
      <c r="CS14" s="1">
        <v>0.01</v>
      </c>
      <c r="CT14" s="1">
        <v>1.2699999999999999E-2</v>
      </c>
      <c r="CU14" s="1">
        <v>1.7999999999999999E-2</v>
      </c>
      <c r="CV14" s="1">
        <v>2.2800000000000001E-2</v>
      </c>
      <c r="CW14" s="1">
        <v>2.5999999999999999E-2</v>
      </c>
      <c r="CX14" s="1">
        <v>2.81E-2</v>
      </c>
      <c r="CY14" s="1">
        <v>2.9100000000000001E-2</v>
      </c>
      <c r="CZ14" s="1">
        <v>2.93E-2</v>
      </c>
      <c r="DA14" s="1">
        <v>2.4899999999999999E-2</v>
      </c>
      <c r="DB14" s="1">
        <v>1.7899999999999999E-2</v>
      </c>
      <c r="DC14" s="1">
        <v>1.8700000000000001E-2</v>
      </c>
      <c r="DD14" s="1">
        <v>2.2700000000000001E-2</v>
      </c>
      <c r="DE14" s="1">
        <v>3.0700000000000002E-2</v>
      </c>
      <c r="DF14" s="1">
        <v>3.09E-2</v>
      </c>
      <c r="DG14" s="1">
        <v>3.9399999999999998E-2</v>
      </c>
      <c r="DH14" s="1">
        <v>4.0300000000000002E-2</v>
      </c>
      <c r="DI14" s="1">
        <v>4.1599999999999998E-2</v>
      </c>
      <c r="DJ14" s="1">
        <v>4.5499999999999999E-2</v>
      </c>
      <c r="DK14" s="1">
        <v>4.8899999999999999E-2</v>
      </c>
      <c r="DL14" s="1">
        <v>4.8800000000000003E-2</v>
      </c>
      <c r="DM14" s="1">
        <v>4.5400000000000003E-2</v>
      </c>
      <c r="DN14" s="1">
        <v>4.5400000000000003E-2</v>
      </c>
      <c r="DO14" s="1">
        <v>4.5499999999999999E-2</v>
      </c>
      <c r="DP14" s="1">
        <v>4.8500000000000001E-2</v>
      </c>
      <c r="DQ14" s="1">
        <v>4.7399999999999998E-2</v>
      </c>
      <c r="DR14" s="1">
        <v>4.5199999999999997E-2</v>
      </c>
      <c r="DS14" s="1">
        <v>4.6199999999999998E-2</v>
      </c>
      <c r="DT14" s="1">
        <v>4.6199999999999998E-2</v>
      </c>
      <c r="DU14" s="1">
        <v>4.7100000000000003E-2</v>
      </c>
      <c r="DV14" s="1">
        <v>4.9299999999999997E-2</v>
      </c>
      <c r="DW14" s="1">
        <v>5.1299999999999998E-2</v>
      </c>
      <c r="DX14" s="1">
        <v>5.0299999999999997E-2</v>
      </c>
      <c r="DY14" s="1">
        <v>4.87E-2</v>
      </c>
      <c r="DZ14" s="1">
        <v>4.8300000000000003E-2</v>
      </c>
      <c r="EA14" s="1">
        <v>4.6699999999999998E-2</v>
      </c>
      <c r="EB14" s="1">
        <v>4.4900000000000002E-2</v>
      </c>
      <c r="EC14" s="1">
        <v>4.3700000000000003E-2</v>
      </c>
      <c r="ED14" s="1">
        <v>4.41E-2</v>
      </c>
      <c r="EE14" s="1">
        <v>4.41E-2</v>
      </c>
      <c r="EF14" s="1">
        <v>4.1799999999999997E-2</v>
      </c>
      <c r="EG14" s="1">
        <v>3.8300000000000001E-2</v>
      </c>
      <c r="EH14" s="1">
        <v>4.0599999999999997E-2</v>
      </c>
      <c r="EI14" s="1">
        <v>3.6700000000000003E-2</v>
      </c>
      <c r="EJ14" s="1">
        <v>3.6499999999999998E-2</v>
      </c>
      <c r="EK14" s="1">
        <v>3.73E-2</v>
      </c>
      <c r="EL14" s="1">
        <v>3.9600000000000003E-2</v>
      </c>
      <c r="EM14" s="1">
        <v>3.7499999999999999E-2</v>
      </c>
      <c r="EN14" s="1">
        <v>3.4299999999999997E-2</v>
      </c>
      <c r="EO14" s="1">
        <v>3.2500000000000001E-2</v>
      </c>
      <c r="EP14" s="1">
        <v>3.2899999999999999E-2</v>
      </c>
      <c r="EQ14" s="1">
        <v>2.8199999999999999E-2</v>
      </c>
      <c r="ER14" s="1">
        <v>2.8899999999999999E-2</v>
      </c>
      <c r="ES14" s="1">
        <v>2.75E-2</v>
      </c>
      <c r="ET14" s="1">
        <v>3.09E-2</v>
      </c>
      <c r="EU14" s="1">
        <v>3.1600000000000003E-2</v>
      </c>
      <c r="EV14" s="1">
        <v>3.1E-2</v>
      </c>
      <c r="EW14" s="1">
        <v>2.86E-2</v>
      </c>
      <c r="EX14" s="1">
        <v>1.9900000000000001E-2</v>
      </c>
      <c r="EY14" s="1">
        <v>2.1299999999999999E-2</v>
      </c>
      <c r="EZ14" s="1">
        <v>2.35E-2</v>
      </c>
      <c r="FA14" s="1">
        <v>2.3699999999999999E-2</v>
      </c>
      <c r="FB14" s="1">
        <v>2.5600000000000001E-2</v>
      </c>
      <c r="FC14" s="1">
        <v>2.3599999999999999E-2</v>
      </c>
      <c r="FD14" s="1">
        <v>1.95E-2</v>
      </c>
      <c r="FE14" s="1">
        <v>2.5100000000000001E-2</v>
      </c>
      <c r="FF14" s="1">
        <v>2.3300000000000001E-2</v>
      </c>
      <c r="FG14" s="1">
        <v>1.66E-2</v>
      </c>
      <c r="FH14" s="1">
        <v>1.5800000000000002E-2</v>
      </c>
      <c r="FI14" s="1">
        <v>1.95E-2</v>
      </c>
      <c r="FJ14" s="1">
        <v>1.9300000000000001E-2</v>
      </c>
      <c r="FK14" s="1">
        <v>1.9099999999999999E-2</v>
      </c>
      <c r="FL14" s="1">
        <v>2.1600000000000001E-2</v>
      </c>
      <c r="FM14" s="1">
        <v>1.9900000000000001E-2</v>
      </c>
      <c r="FN14" s="1">
        <v>2.5100000000000001E-2</v>
      </c>
      <c r="FO14" s="1">
        <v>2.0500000000000001E-2</v>
      </c>
      <c r="FP14" s="1">
        <v>2.0199999999999999E-2</v>
      </c>
      <c r="FQ14" s="1">
        <v>2.5000000000000001E-2</v>
      </c>
      <c r="FR14" s="1">
        <v>2.6700000000000002E-2</v>
      </c>
      <c r="FS14" s="1">
        <v>3.3700000000000001E-2</v>
      </c>
      <c r="FT14" s="1">
        <v>3.73E-2</v>
      </c>
      <c r="FU14" s="1">
        <v>3.8300000000000001E-2</v>
      </c>
      <c r="FV14" s="1">
        <v>4.3099999999999999E-2</v>
      </c>
      <c r="FW14" s="1">
        <v>3.6400000000000002E-2</v>
      </c>
      <c r="FX14" s="1">
        <v>3.6999999999999998E-2</v>
      </c>
      <c r="FY14" s="1">
        <v>3.5900000000000001E-2</v>
      </c>
      <c r="FZ14" s="1">
        <v>3.3000000000000002E-2</v>
      </c>
      <c r="GA14" s="1">
        <v>2.87E-2</v>
      </c>
      <c r="GB14" s="1">
        <v>3.2199999999999999E-2</v>
      </c>
      <c r="GC14" s="1">
        <v>3.9100000000000003E-2</v>
      </c>
      <c r="GD14" s="1">
        <v>4.0599999999999997E-2</v>
      </c>
      <c r="GE14" s="1">
        <v>4.5199999999999997E-2</v>
      </c>
      <c r="GF14" s="1">
        <v>4.4900000000000002E-2</v>
      </c>
      <c r="GG14" s="1">
        <v>4.5499999999999999E-2</v>
      </c>
      <c r="GH14" s="1">
        <v>4.3299999999999998E-2</v>
      </c>
      <c r="GI14" s="1">
        <v>4.48E-2</v>
      </c>
      <c r="GJ14" s="1">
        <v>4.6699999999999998E-2</v>
      </c>
      <c r="GK14" s="1">
        <v>5.0599999999999999E-2</v>
      </c>
      <c r="GL14" s="1">
        <v>5.5199999999999999E-2</v>
      </c>
      <c r="GM14" s="1">
        <v>5.8700000000000002E-2</v>
      </c>
      <c r="GN14" s="1">
        <v>5.91E-2</v>
      </c>
      <c r="GO14" s="1">
        <v>6.0900000000000003E-2</v>
      </c>
      <c r="GP14" s="1">
        <v>6.2399999999999997E-2</v>
      </c>
      <c r="GQ14" s="1">
        <v>6.3100000000000003E-2</v>
      </c>
      <c r="GR14" s="1">
        <v>6.6600000000000006E-2</v>
      </c>
      <c r="GS14" s="1">
        <v>6.6400000000000001E-2</v>
      </c>
      <c r="GT14" s="1">
        <v>6.4399999999999999E-2</v>
      </c>
      <c r="GU14" s="1">
        <v>6.5799999999999997E-2</v>
      </c>
      <c r="GV14" s="1">
        <v>6.6500000000000004E-2</v>
      </c>
      <c r="GW14" s="1">
        <v>6.2899999999999998E-2</v>
      </c>
      <c r="GX14" s="1">
        <v>6.0499999999999998E-2</v>
      </c>
      <c r="GY14" s="1">
        <v>5.8999999999999997E-2</v>
      </c>
      <c r="GZ14" s="1">
        <v>5.7000000000000002E-2</v>
      </c>
      <c r="HA14" s="1">
        <v>5.8200000000000002E-2</v>
      </c>
      <c r="HB14" s="1">
        <v>5.7000000000000002E-2</v>
      </c>
      <c r="HC14" s="1">
        <v>5.5899999999999998E-2</v>
      </c>
      <c r="HD14" s="1">
        <v>5.5100000000000003E-2</v>
      </c>
      <c r="HE14" s="1">
        <v>5.1700000000000003E-2</v>
      </c>
      <c r="HF14" s="1">
        <v>5.0700000000000002E-2</v>
      </c>
      <c r="HG14" s="1">
        <v>5.16E-2</v>
      </c>
      <c r="HH14" s="1">
        <v>4.5699999999999998E-2</v>
      </c>
      <c r="HI14" s="1">
        <v>4.5499999999999999E-2</v>
      </c>
      <c r="HJ14" s="1">
        <v>4.5400000000000003E-2</v>
      </c>
      <c r="HK14" s="1">
        <v>4.24E-2</v>
      </c>
      <c r="HL14" s="1">
        <v>4.2599999999999999E-2</v>
      </c>
      <c r="HM14" s="1">
        <v>4.8500000000000001E-2</v>
      </c>
      <c r="HN14" s="1">
        <v>5.4800000000000001E-2</v>
      </c>
      <c r="HO14" s="1">
        <v>5.4899999999999997E-2</v>
      </c>
      <c r="HP14" s="1">
        <v>5.5399999999999998E-2</v>
      </c>
      <c r="HQ14" s="1">
        <v>5.62E-2</v>
      </c>
      <c r="HR14" s="1">
        <v>5.6099999999999997E-2</v>
      </c>
      <c r="HS14" s="1">
        <v>5.5500000000000001E-2</v>
      </c>
      <c r="HT14" s="1">
        <v>5.3499999999999999E-2</v>
      </c>
      <c r="HU14" s="1">
        <v>5.6800000000000003E-2</v>
      </c>
      <c r="HV14" s="1">
        <v>5.8000000000000003E-2</v>
      </c>
      <c r="HW14" s="1">
        <v>5.7000000000000002E-2</v>
      </c>
      <c r="HX14" s="1">
        <v>5.8799999999999998E-2</v>
      </c>
      <c r="HY14" s="1">
        <v>6.0999999999999999E-2</v>
      </c>
      <c r="HZ14" s="1">
        <v>5.8099999999999999E-2</v>
      </c>
      <c r="IA14" s="1">
        <v>6.25E-2</v>
      </c>
      <c r="IB14" s="1">
        <v>6.3700000000000007E-2</v>
      </c>
      <c r="IC14" s="1">
        <v>6.4199999999999993E-2</v>
      </c>
      <c r="ID14" s="1">
        <v>6.6000000000000003E-2</v>
      </c>
      <c r="IE14" s="1">
        <v>6.2300000000000001E-2</v>
      </c>
      <c r="IF14" s="1">
        <v>6.08E-2</v>
      </c>
      <c r="IG14" s="1">
        <v>6.0400000000000002E-2</v>
      </c>
      <c r="IH14" s="1">
        <v>5.7000000000000002E-2</v>
      </c>
      <c r="II14" s="1">
        <v>5.9200000000000003E-2</v>
      </c>
      <c r="IJ14" s="1">
        <v>6.2799999999999995E-2</v>
      </c>
      <c r="IK14" s="1">
        <v>6.54E-2</v>
      </c>
      <c r="IL14" s="1">
        <v>6.3899999999999998E-2</v>
      </c>
      <c r="IM14" s="1">
        <v>6.3E-2</v>
      </c>
      <c r="IN14" s="1">
        <v>6.4399999999999999E-2</v>
      </c>
      <c r="IO14" s="1">
        <v>6.1899999999999997E-2</v>
      </c>
      <c r="IP14" s="1">
        <v>5.91E-2</v>
      </c>
      <c r="IQ14" s="1">
        <v>5.5599999999999997E-2</v>
      </c>
      <c r="IR14" s="1">
        <v>5.0599999999999999E-2</v>
      </c>
      <c r="IS14" s="1">
        <v>5.2499999999999998E-2</v>
      </c>
      <c r="IT14" s="1">
        <v>5.4100000000000002E-2</v>
      </c>
      <c r="IU14" s="1">
        <v>5.7000000000000002E-2</v>
      </c>
      <c r="IV14" s="1">
        <v>5.91E-2</v>
      </c>
      <c r="IW14" s="1">
        <v>5.9499999999999997E-2</v>
      </c>
      <c r="IX14" s="1">
        <v>6.0199999999999997E-2</v>
      </c>
      <c r="IY14" s="1">
        <v>5.8799999999999998E-2</v>
      </c>
      <c r="IZ14" s="1">
        <v>5.9499999999999997E-2</v>
      </c>
      <c r="JA14" s="1">
        <v>6.7199999999999996E-2</v>
      </c>
      <c r="JB14" s="1">
        <v>6.9199999999999998E-2</v>
      </c>
      <c r="JC14" s="1">
        <v>6.9000000000000006E-2</v>
      </c>
      <c r="JD14" s="1">
        <v>7.3899999999999993E-2</v>
      </c>
      <c r="JE14" s="1">
        <v>7.8E-2</v>
      </c>
      <c r="JF14" s="1">
        <v>7.6200000000000004E-2</v>
      </c>
      <c r="JG14" s="1">
        <v>7.0999999999999994E-2</v>
      </c>
      <c r="JH14" s="1">
        <v>6.9199999999999998E-2</v>
      </c>
      <c r="JI14" s="1">
        <v>6.4399999999999999E-2</v>
      </c>
      <c r="JJ14" s="1">
        <v>6.3299999999999995E-2</v>
      </c>
      <c r="JK14" s="1">
        <v>6.5199999999999994E-2</v>
      </c>
      <c r="JL14" s="1">
        <v>6.3600000000000004E-2</v>
      </c>
      <c r="JM14" s="1">
        <v>6.1600000000000002E-2</v>
      </c>
      <c r="JN14" s="1">
        <v>5.6599999999999998E-2</v>
      </c>
      <c r="JO14" s="1">
        <v>5.04E-2</v>
      </c>
      <c r="JP14" s="1">
        <v>4.4400000000000002E-2</v>
      </c>
      <c r="JQ14" s="1">
        <v>4.58E-2</v>
      </c>
      <c r="JR14" s="1">
        <v>4.5499999999999999E-2</v>
      </c>
      <c r="JS14" s="1">
        <v>4.2999999999999997E-2</v>
      </c>
      <c r="JT14" s="1">
        <v>4.24E-2</v>
      </c>
      <c r="JU14" s="1">
        <v>4.2000000000000003E-2</v>
      </c>
      <c r="JV14" s="1">
        <v>4.4999999999999998E-2</v>
      </c>
      <c r="JW14" s="1">
        <v>4.3900000000000002E-2</v>
      </c>
      <c r="JX14" s="1">
        <v>4.6300000000000001E-2</v>
      </c>
      <c r="JY14" s="1">
        <v>4.2999999999999997E-2</v>
      </c>
      <c r="JZ14" s="1">
        <v>4.4200000000000003E-2</v>
      </c>
      <c r="KA14" s="1">
        <v>4.3700000000000003E-2</v>
      </c>
      <c r="KB14" s="1">
        <v>4.7199999999999999E-2</v>
      </c>
      <c r="KC14" s="1">
        <v>5.1200000000000002E-2</v>
      </c>
      <c r="KD14" s="1">
        <v>5.3600000000000002E-2</v>
      </c>
      <c r="KE14" s="1">
        <v>4.9799999999999997E-2</v>
      </c>
      <c r="KF14" s="1">
        <v>4.3400000000000001E-2</v>
      </c>
      <c r="KG14" s="1">
        <v>4.6899999999999997E-2</v>
      </c>
      <c r="KH14" s="1">
        <v>4.9700000000000001E-2</v>
      </c>
      <c r="KI14" s="1">
        <v>5.3900000000000003E-2</v>
      </c>
      <c r="KJ14" s="1">
        <v>5.7500000000000002E-2</v>
      </c>
      <c r="KK14" s="1">
        <v>6.0499999999999998E-2</v>
      </c>
      <c r="KL14" s="1">
        <v>6.1699999999999998E-2</v>
      </c>
      <c r="KM14" s="1">
        <v>5.7500000000000002E-2</v>
      </c>
      <c r="KN14" s="1">
        <v>5.6500000000000002E-2</v>
      </c>
      <c r="KO14" s="1">
        <v>5.11E-2</v>
      </c>
      <c r="KP14" s="1">
        <v>5.7599999999999998E-2</v>
      </c>
      <c r="KQ14" s="1">
        <v>6.0600000000000001E-2</v>
      </c>
      <c r="KR14" s="1">
        <v>6.2799999999999995E-2</v>
      </c>
      <c r="KS14" s="1">
        <v>6.6799999999999998E-2</v>
      </c>
      <c r="KT14" s="1">
        <v>7.2099999999999997E-2</v>
      </c>
      <c r="KU14" s="1">
        <v>7.3300000000000004E-2</v>
      </c>
      <c r="KV14" s="1">
        <v>7.0999999999999994E-2</v>
      </c>
      <c r="KW14" s="1">
        <v>7.1499999999999994E-2</v>
      </c>
      <c r="KX14" s="1">
        <v>7.2999999999999995E-2</v>
      </c>
      <c r="KY14" s="1">
        <v>7.2599999999999998E-2</v>
      </c>
      <c r="KZ14" s="1">
        <v>7.2999999999999995E-2</v>
      </c>
    </row>
    <row r="15" spans="1:312" x14ac:dyDescent="0.2">
      <c r="A15" s="1" t="s">
        <v>25</v>
      </c>
      <c r="B15" s="1" t="s">
        <v>26</v>
      </c>
      <c r="D15" s="1">
        <v>300</v>
      </c>
      <c r="F15" s="1">
        <v>2.8E-3</v>
      </c>
      <c r="G15" s="1">
        <v>2.5999999999999999E-3</v>
      </c>
      <c r="H15" s="1">
        <v>3.3999999999999998E-3</v>
      </c>
      <c r="I15" s="1">
        <v>2.2000000000000001E-3</v>
      </c>
      <c r="J15" s="1">
        <v>2.0999999999999999E-3</v>
      </c>
      <c r="K15" s="1">
        <v>3.3E-3</v>
      </c>
      <c r="L15" s="1">
        <v>3.3E-3</v>
      </c>
      <c r="M15" s="1">
        <v>1.6000000000000001E-3</v>
      </c>
      <c r="N15" s="1">
        <v>2.2000000000000001E-3</v>
      </c>
      <c r="O15" s="1">
        <v>8.0000000000000004E-4</v>
      </c>
      <c r="P15" s="1">
        <v>0</v>
      </c>
      <c r="Q15" s="1">
        <v>8.0000000000000004E-4</v>
      </c>
      <c r="R15" s="1">
        <v>8.0000000000000004E-4</v>
      </c>
      <c r="S15" s="1">
        <v>1E-4</v>
      </c>
      <c r="T15" s="1">
        <v>1E-4</v>
      </c>
      <c r="U15" s="1">
        <v>1E-4</v>
      </c>
      <c r="V15" s="1">
        <v>2.9999999999999997E-4</v>
      </c>
      <c r="W15" s="1">
        <v>2.0000000000000001E-4</v>
      </c>
      <c r="X15" s="1">
        <v>2.0000000000000001E-4</v>
      </c>
      <c r="Y15" s="1">
        <v>4.0000000000000002E-4</v>
      </c>
      <c r="Z15" s="1">
        <v>2.0000000000000001E-4</v>
      </c>
      <c r="AA15" s="1">
        <v>1E-4</v>
      </c>
      <c r="AB15" s="1">
        <v>2.0000000000000001E-4</v>
      </c>
      <c r="AC15" s="1">
        <v>2.9999999999999997E-4</v>
      </c>
      <c r="AD15" s="1">
        <v>2.9999999999999997E-4</v>
      </c>
      <c r="AE15" s="1">
        <v>4.0000000000000002E-4</v>
      </c>
      <c r="AF15" s="1">
        <v>4.0000000000000002E-4</v>
      </c>
      <c r="AG15" s="1">
        <v>2.9999999999999997E-4</v>
      </c>
      <c r="AH15" s="1">
        <v>5.0000000000000001E-4</v>
      </c>
      <c r="AI15" s="1">
        <v>5.0000000000000001E-4</v>
      </c>
      <c r="AJ15" s="1">
        <v>2.0000000000000001E-4</v>
      </c>
      <c r="AK15" s="1">
        <v>6.9999999999999999E-4</v>
      </c>
      <c r="AL15" s="1">
        <v>5.9999999999999995E-4</v>
      </c>
      <c r="AM15" s="1">
        <v>4.0000000000000002E-4</v>
      </c>
      <c r="AN15" s="1">
        <v>2.0000000000000001E-4</v>
      </c>
      <c r="AO15" s="1">
        <v>2.9999999999999997E-4</v>
      </c>
      <c r="AP15" s="1">
        <v>4.0000000000000002E-4</v>
      </c>
      <c r="AQ15" s="1">
        <v>4.0000000000000002E-4</v>
      </c>
      <c r="AR15" s="1">
        <v>4.0000000000000002E-4</v>
      </c>
      <c r="AS15" s="1">
        <v>5.0000000000000001E-4</v>
      </c>
      <c r="AT15" s="1">
        <v>6.9999999999999999E-4</v>
      </c>
      <c r="AU15" s="1">
        <v>1.1000000000000001E-3</v>
      </c>
      <c r="AV15" s="1">
        <v>6.9999999999999999E-4</v>
      </c>
      <c r="AW15" s="1">
        <v>5.0000000000000001E-4</v>
      </c>
      <c r="AX15" s="1">
        <v>8.0000000000000004E-4</v>
      </c>
      <c r="AY15" s="1">
        <v>1.1000000000000001E-3</v>
      </c>
      <c r="AZ15" s="1">
        <v>1E-3</v>
      </c>
      <c r="BA15" s="1">
        <v>8.9999999999999998E-4</v>
      </c>
      <c r="BB15" s="1">
        <v>1.1000000000000001E-3</v>
      </c>
      <c r="BC15" s="1">
        <v>8.9999999999999998E-4</v>
      </c>
      <c r="BD15" s="1">
        <v>6.9999999999999999E-4</v>
      </c>
      <c r="BE15" s="1">
        <v>1E-3</v>
      </c>
      <c r="BF15" s="1">
        <v>6.9999999999999999E-4</v>
      </c>
      <c r="BG15" s="1">
        <v>8.0000000000000004E-4</v>
      </c>
      <c r="BH15" s="1">
        <v>5.9999999999999995E-4</v>
      </c>
      <c r="BI15" s="1">
        <v>2.0000000000000001E-4</v>
      </c>
      <c r="BJ15" s="1">
        <v>1E-4</v>
      </c>
      <c r="BK15" s="1">
        <v>1E-4</v>
      </c>
      <c r="BL15" s="1">
        <v>2.0000000000000001E-4</v>
      </c>
      <c r="BM15" s="1">
        <v>2.0000000000000001E-4</v>
      </c>
      <c r="BN15" s="1">
        <v>1E-3</v>
      </c>
      <c r="BO15" s="1">
        <v>2.9999999999999997E-4</v>
      </c>
      <c r="BP15" s="1">
        <v>5.9999999999999995E-4</v>
      </c>
      <c r="BQ15" s="1">
        <v>4.0000000000000002E-4</v>
      </c>
      <c r="BR15" s="1">
        <v>8.9999999999999998E-4</v>
      </c>
      <c r="BS15" s="1">
        <v>1.5E-3</v>
      </c>
      <c r="BT15" s="1">
        <v>1.5E-3</v>
      </c>
      <c r="BU15" s="1">
        <v>1.1999999999999999E-3</v>
      </c>
      <c r="BV15" s="1">
        <v>1.6999999999999999E-3</v>
      </c>
      <c r="BW15" s="1">
        <v>1.1999999999999999E-3</v>
      </c>
      <c r="BX15" s="1">
        <v>1.6000000000000001E-3</v>
      </c>
      <c r="BY15" s="1">
        <v>1.4E-3</v>
      </c>
      <c r="BZ15" s="1">
        <v>1.5E-3</v>
      </c>
      <c r="CA15" s="1">
        <v>1.8E-3</v>
      </c>
      <c r="CB15" s="1">
        <v>1.6000000000000001E-3</v>
      </c>
      <c r="CC15" s="1">
        <v>1.6000000000000001E-3</v>
      </c>
      <c r="CD15" s="1">
        <v>1.6000000000000001E-3</v>
      </c>
      <c r="CE15" s="1">
        <v>1.2999999999999999E-3</v>
      </c>
      <c r="CF15" s="1">
        <v>8.0000000000000004E-4</v>
      </c>
      <c r="CG15" s="1">
        <v>5.9999999999999995E-4</v>
      </c>
      <c r="CH15" s="1">
        <v>5.9999999999999995E-4</v>
      </c>
      <c r="CI15" s="1">
        <v>5.0000000000000001E-4</v>
      </c>
      <c r="CJ15" s="1">
        <v>1.4E-3</v>
      </c>
      <c r="CK15" s="1">
        <v>1.5E-3</v>
      </c>
      <c r="CL15" s="1">
        <v>1.8E-3</v>
      </c>
      <c r="CM15" s="1">
        <v>1.9E-3</v>
      </c>
      <c r="CN15" s="1">
        <v>1.4E-3</v>
      </c>
      <c r="CO15" s="1">
        <v>1.4E-3</v>
      </c>
      <c r="CP15" s="1">
        <v>2.0999999999999999E-3</v>
      </c>
      <c r="CQ15" s="1">
        <v>2.5999999999999999E-3</v>
      </c>
      <c r="CR15" s="1">
        <v>2.3999999999999998E-3</v>
      </c>
      <c r="CS15" s="1">
        <v>1.1000000000000001E-3</v>
      </c>
      <c r="CT15" s="1">
        <v>1E-4</v>
      </c>
      <c r="CU15" s="1">
        <v>4.5999999999999999E-3</v>
      </c>
      <c r="CV15" s="1">
        <v>9.1999999999999998E-3</v>
      </c>
      <c r="CW15" s="1">
        <v>1.72E-2</v>
      </c>
      <c r="CX15" s="1">
        <v>1.6799999999999999E-2</v>
      </c>
      <c r="CY15" s="1">
        <v>1.9E-2</v>
      </c>
      <c r="CZ15" s="1">
        <v>1.89E-2</v>
      </c>
      <c r="DA15" s="1">
        <v>1.43E-2</v>
      </c>
      <c r="DB15" s="1">
        <v>1.38E-2</v>
      </c>
      <c r="DC15" s="1">
        <v>1.8499999999999999E-2</v>
      </c>
      <c r="DD15" s="1">
        <v>1.9599999999999999E-2</v>
      </c>
      <c r="DE15" s="1">
        <v>3.3599999999999998E-2</v>
      </c>
      <c r="DF15" s="1">
        <v>3.15E-2</v>
      </c>
      <c r="DG15" s="1">
        <v>3.9399999999999998E-2</v>
      </c>
      <c r="DH15" s="1">
        <v>3.8199999999999998E-2</v>
      </c>
      <c r="DI15" s="1">
        <v>4.0099999999999997E-2</v>
      </c>
      <c r="DJ15" s="1">
        <v>4.9599999999999998E-2</v>
      </c>
      <c r="DK15" s="1">
        <v>4.82E-2</v>
      </c>
      <c r="DL15" s="1">
        <v>4.7300000000000002E-2</v>
      </c>
      <c r="DM15" s="1">
        <v>4.9099999999999998E-2</v>
      </c>
      <c r="DN15" s="1">
        <v>5.04E-2</v>
      </c>
      <c r="DO15" s="1">
        <v>5.16E-2</v>
      </c>
      <c r="DP15" s="1">
        <v>5.1200000000000002E-2</v>
      </c>
      <c r="DQ15" s="1">
        <v>5.0200000000000002E-2</v>
      </c>
      <c r="DR15" s="1">
        <v>5.0299999999999997E-2</v>
      </c>
      <c r="DS15" s="1">
        <v>5.0799999999999998E-2</v>
      </c>
      <c r="DT15" s="1">
        <v>4.8899999999999999E-2</v>
      </c>
      <c r="DU15" s="1">
        <v>5.0500000000000003E-2</v>
      </c>
      <c r="DV15" s="1">
        <v>5.0999999999999997E-2</v>
      </c>
      <c r="DW15" s="1">
        <v>5.0099999999999999E-2</v>
      </c>
      <c r="DX15" s="1">
        <v>4.8599999999999997E-2</v>
      </c>
      <c r="DY15" s="1">
        <v>4.7699999999999999E-2</v>
      </c>
      <c r="DZ15" s="1">
        <v>4.6300000000000001E-2</v>
      </c>
      <c r="EA15" s="1">
        <v>4.6199999999999998E-2</v>
      </c>
      <c r="EB15" s="1">
        <v>4.4699999999999997E-2</v>
      </c>
      <c r="EC15" s="1">
        <v>4.0800000000000003E-2</v>
      </c>
      <c r="ED15" s="1">
        <v>3.95E-2</v>
      </c>
      <c r="EE15" s="1">
        <v>3.9800000000000002E-2</v>
      </c>
      <c r="EF15" s="1">
        <v>3.5499999999999997E-2</v>
      </c>
      <c r="EG15" s="1">
        <v>3.5200000000000002E-2</v>
      </c>
      <c r="EH15" s="1">
        <v>3.4200000000000001E-2</v>
      </c>
      <c r="EI15" s="1">
        <v>3.1300000000000001E-2</v>
      </c>
      <c r="EJ15" s="1">
        <v>2.9899999999999999E-2</v>
      </c>
      <c r="EK15" s="1">
        <v>2.9000000000000001E-2</v>
      </c>
      <c r="EL15" s="1">
        <v>2.7900000000000001E-2</v>
      </c>
      <c r="EM15" s="1">
        <v>2.76E-2</v>
      </c>
      <c r="EN15" s="1">
        <v>2.5100000000000001E-2</v>
      </c>
      <c r="EO15" s="1">
        <v>2.2200000000000001E-2</v>
      </c>
      <c r="EP15" s="1">
        <v>2.23E-2</v>
      </c>
      <c r="EQ15" s="1">
        <v>1.9099999999999999E-2</v>
      </c>
      <c r="ER15" s="1">
        <v>1.7100000000000001E-2</v>
      </c>
      <c r="ES15" s="1">
        <v>1.5900000000000001E-2</v>
      </c>
      <c r="ET15" s="1">
        <v>1.4500000000000001E-2</v>
      </c>
      <c r="EU15" s="1">
        <v>1.3299999999999999E-2</v>
      </c>
      <c r="EV15" s="1">
        <v>1.0800000000000001E-2</v>
      </c>
      <c r="EW15" s="1">
        <v>9.7999999999999997E-3</v>
      </c>
      <c r="EX15" s="1">
        <v>9.4999999999999998E-3</v>
      </c>
      <c r="EY15" s="1">
        <v>9.5999999999999992E-3</v>
      </c>
      <c r="EZ15" s="1">
        <v>9.1999999999999998E-3</v>
      </c>
      <c r="FA15" s="1">
        <v>9.4999999999999998E-3</v>
      </c>
      <c r="FB15" s="1">
        <v>9.2999999999999992E-3</v>
      </c>
      <c r="FC15" s="1">
        <v>9.5999999999999992E-3</v>
      </c>
      <c r="FD15" s="1">
        <v>9.4999999999999998E-3</v>
      </c>
      <c r="FE15" s="1">
        <v>9.7999999999999997E-3</v>
      </c>
      <c r="FF15" s="1">
        <v>9.5999999999999992E-3</v>
      </c>
      <c r="FG15" s="1">
        <v>8.9999999999999993E-3</v>
      </c>
      <c r="FH15" s="1">
        <v>1.11E-2</v>
      </c>
      <c r="FI15" s="1">
        <v>1.1299999999999999E-2</v>
      </c>
      <c r="FJ15" s="1">
        <v>1.14E-2</v>
      </c>
      <c r="FK15" s="1">
        <v>1.2E-2</v>
      </c>
      <c r="FL15" s="1">
        <v>1.18E-2</v>
      </c>
      <c r="FM15" s="1">
        <v>1.2200000000000001E-2</v>
      </c>
      <c r="FN15" s="1">
        <v>1.2200000000000001E-2</v>
      </c>
      <c r="FO15" s="1">
        <v>1.44E-2</v>
      </c>
      <c r="FP15" s="1">
        <v>1.5699999999999999E-2</v>
      </c>
      <c r="FQ15" s="1">
        <v>1.6899999999999998E-2</v>
      </c>
      <c r="FR15" s="1">
        <v>1.7100000000000001E-2</v>
      </c>
      <c r="FS15" s="1">
        <v>1.7000000000000001E-2</v>
      </c>
      <c r="FT15" s="1">
        <v>1.7399999999999999E-2</v>
      </c>
      <c r="FU15" s="1">
        <v>1.77E-2</v>
      </c>
      <c r="FV15" s="1">
        <v>1.7899999999999999E-2</v>
      </c>
      <c r="FW15" s="1">
        <v>1.7899999999999999E-2</v>
      </c>
      <c r="FX15" s="1">
        <v>1.7600000000000001E-2</v>
      </c>
      <c r="FY15" s="1">
        <v>1.7399999999999999E-2</v>
      </c>
      <c r="FZ15" s="1">
        <v>1.78E-2</v>
      </c>
      <c r="GA15" s="1">
        <v>2.0500000000000001E-2</v>
      </c>
      <c r="GB15" s="1">
        <v>2.4E-2</v>
      </c>
      <c r="GC15" s="1">
        <v>3.3700000000000001E-2</v>
      </c>
      <c r="GD15" s="1">
        <v>3.5400000000000001E-2</v>
      </c>
      <c r="GE15" s="1">
        <v>3.6499999999999998E-2</v>
      </c>
      <c r="GF15" s="1">
        <v>3.6299999999999999E-2</v>
      </c>
      <c r="GG15" s="1">
        <v>3.95E-2</v>
      </c>
      <c r="GH15" s="1">
        <v>4.2999999999999997E-2</v>
      </c>
      <c r="GI15" s="1">
        <v>4.8500000000000001E-2</v>
      </c>
      <c r="GJ15" s="1">
        <v>4.99E-2</v>
      </c>
      <c r="GK15" s="1">
        <v>5.8900000000000001E-2</v>
      </c>
      <c r="GL15" s="1">
        <v>6.2100000000000002E-2</v>
      </c>
      <c r="GM15" s="1">
        <v>6.3799999999999996E-2</v>
      </c>
      <c r="GN15" s="1">
        <v>6.2300000000000001E-2</v>
      </c>
      <c r="GO15" s="1">
        <v>6.3100000000000003E-2</v>
      </c>
      <c r="GP15" s="1">
        <v>6.2700000000000006E-2</v>
      </c>
      <c r="GQ15" s="1">
        <v>5.8799999999999998E-2</v>
      </c>
      <c r="GR15" s="1">
        <v>5.6300000000000003E-2</v>
      </c>
      <c r="GS15" s="1">
        <v>5.8200000000000002E-2</v>
      </c>
      <c r="GT15" s="1">
        <v>5.8799999999999998E-2</v>
      </c>
      <c r="GU15" s="1">
        <v>5.7799999999999997E-2</v>
      </c>
      <c r="GV15" s="1">
        <v>5.7599999999999998E-2</v>
      </c>
      <c r="GW15" s="1">
        <v>5.33E-2</v>
      </c>
      <c r="GX15" s="1">
        <v>5.2999999999999999E-2</v>
      </c>
      <c r="GY15" s="1">
        <v>5.1200000000000002E-2</v>
      </c>
      <c r="GZ15" s="1">
        <v>4.8800000000000003E-2</v>
      </c>
      <c r="HA15" s="1">
        <v>4.9799999999999997E-2</v>
      </c>
      <c r="HB15" s="1">
        <v>4.7500000000000001E-2</v>
      </c>
      <c r="HC15" s="1">
        <v>4.7800000000000002E-2</v>
      </c>
      <c r="HD15" s="1">
        <v>4.6600000000000003E-2</v>
      </c>
      <c r="HE15" s="1">
        <v>4.5499999999999999E-2</v>
      </c>
      <c r="HF15" s="1">
        <v>4.4900000000000002E-2</v>
      </c>
      <c r="HG15" s="1">
        <v>4.6600000000000003E-2</v>
      </c>
      <c r="HH15" s="1">
        <v>4.48E-2</v>
      </c>
      <c r="HI15" s="1">
        <v>4.48E-2</v>
      </c>
      <c r="HJ15" s="1">
        <v>4.5699999999999998E-2</v>
      </c>
      <c r="HK15" s="1">
        <v>4.3299999999999998E-2</v>
      </c>
      <c r="HL15" s="1">
        <v>4.3700000000000003E-2</v>
      </c>
      <c r="HM15" s="1">
        <v>4.9599999999999998E-2</v>
      </c>
      <c r="HN15" s="1">
        <v>5.0999999999999997E-2</v>
      </c>
      <c r="HO15" s="1">
        <v>5.0999999999999997E-2</v>
      </c>
      <c r="HP15" s="1">
        <v>5.0299999999999997E-2</v>
      </c>
      <c r="HQ15" s="1">
        <v>0.05</v>
      </c>
      <c r="HR15" s="1">
        <v>5.16E-2</v>
      </c>
      <c r="HS15" s="1">
        <v>5.3199999999999997E-2</v>
      </c>
      <c r="HT15" s="1">
        <v>5.1900000000000002E-2</v>
      </c>
      <c r="HU15" s="1">
        <v>5.3600000000000002E-2</v>
      </c>
      <c r="HV15" s="1">
        <v>5.2200000000000003E-2</v>
      </c>
      <c r="HW15" s="1">
        <v>5.21E-2</v>
      </c>
      <c r="HX15" s="1">
        <v>5.0599999999999999E-2</v>
      </c>
      <c r="HY15" s="1">
        <v>5.2400000000000002E-2</v>
      </c>
      <c r="HZ15" s="1">
        <v>5.2499999999999998E-2</v>
      </c>
      <c r="IA15" s="1">
        <v>5.2499999999999998E-2</v>
      </c>
      <c r="IB15" s="1">
        <v>4.9599999999999998E-2</v>
      </c>
      <c r="IC15" s="1">
        <v>5.28E-2</v>
      </c>
      <c r="ID15" s="1">
        <v>5.3499999999999999E-2</v>
      </c>
      <c r="IE15" s="1">
        <v>5.2200000000000003E-2</v>
      </c>
      <c r="IF15" s="1">
        <v>5.1499999999999997E-2</v>
      </c>
      <c r="IG15" s="1">
        <v>5.21E-2</v>
      </c>
      <c r="IH15" s="1">
        <v>5.1299999999999998E-2</v>
      </c>
      <c r="II15" s="1">
        <v>5.1700000000000003E-2</v>
      </c>
      <c r="IJ15" s="1">
        <v>5.1400000000000001E-2</v>
      </c>
      <c r="IK15" s="1">
        <v>5.2900000000000003E-2</v>
      </c>
      <c r="IL15" s="1">
        <v>5.3199999999999997E-2</v>
      </c>
      <c r="IM15" s="1">
        <v>5.1799999999999999E-2</v>
      </c>
      <c r="IN15" s="1">
        <v>5.1799999999999999E-2</v>
      </c>
      <c r="IO15" s="1">
        <v>5.1400000000000001E-2</v>
      </c>
      <c r="IP15" s="1">
        <v>5.1299999999999998E-2</v>
      </c>
      <c r="IQ15" s="1">
        <v>5.0200000000000002E-2</v>
      </c>
      <c r="IR15" s="1">
        <v>5.0500000000000003E-2</v>
      </c>
      <c r="IS15" s="1">
        <v>5.0999999999999997E-2</v>
      </c>
      <c r="IT15" s="1">
        <v>5.4800000000000001E-2</v>
      </c>
      <c r="IU15" s="1">
        <v>5.4800000000000001E-2</v>
      </c>
      <c r="IV15" s="1">
        <v>5.3999999999999999E-2</v>
      </c>
      <c r="IW15" s="1">
        <v>5.45E-2</v>
      </c>
      <c r="IX15" s="1">
        <v>5.6000000000000001E-2</v>
      </c>
      <c r="IY15" s="1">
        <v>5.6000000000000001E-2</v>
      </c>
      <c r="IZ15" s="1">
        <v>5.8099999999999999E-2</v>
      </c>
      <c r="JA15" s="1">
        <v>5.8700000000000002E-2</v>
      </c>
      <c r="JB15" s="1">
        <v>5.8799999999999998E-2</v>
      </c>
      <c r="JC15" s="1">
        <v>5.9400000000000001E-2</v>
      </c>
      <c r="JD15" s="1">
        <v>0.06</v>
      </c>
      <c r="JE15" s="1">
        <v>5.6800000000000003E-2</v>
      </c>
      <c r="JF15" s="1">
        <v>5.7200000000000001E-2</v>
      </c>
      <c r="JG15" s="1">
        <v>5.1999999999999998E-2</v>
      </c>
      <c r="JH15" s="1">
        <v>4.8000000000000001E-2</v>
      </c>
      <c r="JI15" s="1">
        <v>4.6800000000000001E-2</v>
      </c>
      <c r="JJ15" s="1">
        <v>4.3900000000000002E-2</v>
      </c>
      <c r="JK15" s="1">
        <v>4.2599999999999999E-2</v>
      </c>
      <c r="JL15" s="1">
        <v>4.3099999999999999E-2</v>
      </c>
      <c r="JM15" s="1">
        <v>3.9699999999999999E-2</v>
      </c>
      <c r="JN15" s="1">
        <v>3.56E-2</v>
      </c>
      <c r="JO15" s="1">
        <v>3.4700000000000002E-2</v>
      </c>
      <c r="JP15" s="1">
        <v>3.0499999999999999E-2</v>
      </c>
      <c r="JQ15" s="1">
        <v>3.0700000000000002E-2</v>
      </c>
      <c r="JR15" s="1">
        <v>3.2099999999999997E-2</v>
      </c>
      <c r="JS15" s="1">
        <v>3.1E-2</v>
      </c>
      <c r="JT15" s="1">
        <v>2.98E-2</v>
      </c>
      <c r="JU15" s="1">
        <v>3.0800000000000001E-2</v>
      </c>
      <c r="JV15" s="1">
        <v>3.1E-2</v>
      </c>
      <c r="JW15" s="1">
        <v>3.1E-2</v>
      </c>
      <c r="JX15" s="1">
        <v>3.1300000000000001E-2</v>
      </c>
      <c r="JY15" s="1">
        <v>2.9700000000000001E-2</v>
      </c>
      <c r="JZ15" s="1">
        <v>2.9499999999999998E-2</v>
      </c>
      <c r="KA15" s="1">
        <v>3.0099999999999998E-2</v>
      </c>
      <c r="KB15" s="1">
        <v>2.9600000000000001E-2</v>
      </c>
      <c r="KC15" s="1">
        <v>3.15E-2</v>
      </c>
      <c r="KD15" s="1">
        <v>3.3799999999999997E-2</v>
      </c>
      <c r="KE15" s="1">
        <v>3.0300000000000001E-2</v>
      </c>
      <c r="KF15" s="1">
        <v>2.75E-2</v>
      </c>
      <c r="KG15" s="1">
        <v>3.2300000000000002E-2</v>
      </c>
      <c r="KH15" s="1">
        <v>3.2500000000000001E-2</v>
      </c>
      <c r="KI15" s="1">
        <v>3.6499999999999998E-2</v>
      </c>
      <c r="KJ15" s="1">
        <v>3.7900000000000003E-2</v>
      </c>
      <c r="KK15" s="1">
        <v>3.7900000000000003E-2</v>
      </c>
      <c r="KL15" s="1">
        <v>4.1500000000000002E-2</v>
      </c>
      <c r="KM15" s="1">
        <v>4.0300000000000002E-2</v>
      </c>
      <c r="KN15" s="1">
        <v>3.9399999999999998E-2</v>
      </c>
      <c r="KO15" s="1">
        <v>3.9600000000000003E-2</v>
      </c>
      <c r="KP15" s="1">
        <v>4.4699999999999997E-2</v>
      </c>
      <c r="KQ15" s="1">
        <v>4.9599999999999998E-2</v>
      </c>
      <c r="KR15" s="1">
        <v>5.2600000000000001E-2</v>
      </c>
      <c r="KS15" s="1">
        <v>5.4899999999999997E-2</v>
      </c>
      <c r="KT15" s="1">
        <v>5.7000000000000002E-2</v>
      </c>
      <c r="KU15" s="1">
        <v>5.7099999999999998E-2</v>
      </c>
      <c r="KV15" s="1">
        <v>5.7099999999999998E-2</v>
      </c>
      <c r="KW15" s="1">
        <v>5.6800000000000003E-2</v>
      </c>
      <c r="KX15" s="1">
        <v>5.9200000000000003E-2</v>
      </c>
      <c r="KY15" s="1">
        <v>6.2199999999999998E-2</v>
      </c>
      <c r="KZ15" s="1">
        <v>6.3700000000000007E-2</v>
      </c>
    </row>
    <row r="16" spans="1:312" x14ac:dyDescent="0.2">
      <c r="A16" s="1" t="s">
        <v>27</v>
      </c>
      <c r="B16" s="1" t="s">
        <v>28</v>
      </c>
      <c r="C16" s="22" t="s">
        <v>74</v>
      </c>
      <c r="D16" s="1">
        <v>300</v>
      </c>
      <c r="F16" s="1">
        <v>3244000</v>
      </c>
      <c r="G16" s="1">
        <v>3228700</v>
      </c>
      <c r="H16" s="1">
        <v>3208600</v>
      </c>
      <c r="I16" s="1">
        <v>3182300</v>
      </c>
      <c r="J16" s="1">
        <v>3167500</v>
      </c>
      <c r="K16" s="1">
        <v>3155100</v>
      </c>
      <c r="L16" s="1">
        <v>3100900</v>
      </c>
      <c r="M16" s="1">
        <v>3087300</v>
      </c>
      <c r="N16" s="1">
        <v>3094300</v>
      </c>
      <c r="O16" s="1">
        <v>3051900</v>
      </c>
      <c r="P16" s="1">
        <v>3065700</v>
      </c>
      <c r="Q16" s="1">
        <v>3034000</v>
      </c>
      <c r="R16" s="1">
        <v>3032500</v>
      </c>
      <c r="S16" s="1">
        <v>3040800</v>
      </c>
      <c r="T16" s="1">
        <v>3004100</v>
      </c>
      <c r="U16" s="1">
        <v>2992800</v>
      </c>
      <c r="V16" s="1">
        <v>2986000</v>
      </c>
      <c r="W16" s="1">
        <v>2987900</v>
      </c>
      <c r="X16" s="1">
        <v>2943800</v>
      </c>
      <c r="Y16" s="1">
        <v>2921200</v>
      </c>
      <c r="Z16" s="1">
        <v>2881600</v>
      </c>
      <c r="AA16" s="1">
        <v>2879100</v>
      </c>
      <c r="AB16" s="1">
        <v>2879500</v>
      </c>
      <c r="AC16" s="1">
        <v>2804300</v>
      </c>
      <c r="AD16" s="1">
        <v>2838600</v>
      </c>
      <c r="AE16" s="1">
        <v>2826100</v>
      </c>
      <c r="AF16" s="1">
        <v>2791300</v>
      </c>
      <c r="AG16" s="1">
        <v>2789300</v>
      </c>
      <c r="AH16" s="1">
        <v>2758900</v>
      </c>
      <c r="AI16" s="1">
        <v>2698500</v>
      </c>
      <c r="AJ16" s="1">
        <v>2691200</v>
      </c>
      <c r="AK16" s="1">
        <v>2641400</v>
      </c>
      <c r="AL16" s="1">
        <v>2629700</v>
      </c>
      <c r="AM16" s="1">
        <v>2626800</v>
      </c>
      <c r="AN16" s="1">
        <v>2601000</v>
      </c>
      <c r="AO16" s="1">
        <v>2565100</v>
      </c>
      <c r="AP16" s="1">
        <v>2548800</v>
      </c>
      <c r="AQ16" s="1">
        <v>2510400</v>
      </c>
      <c r="AR16" s="1">
        <v>2529100</v>
      </c>
      <c r="AS16" s="1">
        <v>2530100</v>
      </c>
      <c r="AT16" s="1">
        <v>2482900</v>
      </c>
      <c r="AU16" s="1">
        <v>2462800</v>
      </c>
      <c r="AV16" s="1">
        <v>2463700</v>
      </c>
      <c r="AW16" s="1">
        <v>2458600</v>
      </c>
      <c r="AX16" s="1">
        <v>2408700</v>
      </c>
      <c r="AY16" s="1">
        <v>2427400</v>
      </c>
      <c r="AZ16" s="1">
        <v>2374800</v>
      </c>
      <c r="BA16" s="1">
        <v>2341000</v>
      </c>
      <c r="BB16" s="1">
        <v>2304100</v>
      </c>
      <c r="BC16" s="1">
        <v>2258200</v>
      </c>
      <c r="BD16" s="1">
        <v>2249400</v>
      </c>
      <c r="BE16" s="1">
        <v>2250600</v>
      </c>
      <c r="BF16" s="1">
        <v>2225900</v>
      </c>
      <c r="BG16" s="1">
        <v>2212000</v>
      </c>
      <c r="BH16" s="1">
        <v>2205800</v>
      </c>
      <c r="BI16" s="1">
        <v>2161800</v>
      </c>
      <c r="BJ16" s="1">
        <v>2180600</v>
      </c>
      <c r="BK16" s="1">
        <v>2136100</v>
      </c>
      <c r="BL16" s="1">
        <v>2128300</v>
      </c>
      <c r="BM16" s="1">
        <v>2120200</v>
      </c>
      <c r="BN16" s="1">
        <v>1998900</v>
      </c>
      <c r="BO16" s="1">
        <v>1949900</v>
      </c>
      <c r="BP16" s="1">
        <v>1949000</v>
      </c>
      <c r="BQ16" s="1">
        <v>1898600</v>
      </c>
      <c r="BR16" s="1">
        <v>1895900</v>
      </c>
      <c r="BS16" s="1">
        <v>1896500</v>
      </c>
      <c r="BT16" s="1">
        <v>1871400</v>
      </c>
      <c r="BU16" s="1">
        <v>1860000</v>
      </c>
      <c r="BV16" s="1">
        <v>1844500</v>
      </c>
      <c r="BW16" s="1">
        <v>1788100</v>
      </c>
      <c r="BX16" s="1">
        <v>1769100</v>
      </c>
      <c r="BY16" s="1">
        <v>1754300</v>
      </c>
      <c r="BZ16" s="1">
        <v>1728100</v>
      </c>
      <c r="CA16" s="1">
        <v>1739900</v>
      </c>
      <c r="CB16" s="1">
        <v>1704700</v>
      </c>
      <c r="CC16" s="1">
        <v>1691100</v>
      </c>
      <c r="CD16" s="1">
        <v>1707600</v>
      </c>
      <c r="CE16" s="1">
        <v>1703600</v>
      </c>
      <c r="CF16" s="1">
        <v>1678500</v>
      </c>
      <c r="CG16" s="1">
        <v>1696500</v>
      </c>
      <c r="CH16" s="1">
        <v>1695500</v>
      </c>
      <c r="CI16" s="1">
        <v>1684900</v>
      </c>
      <c r="CJ16" s="1">
        <v>1659900</v>
      </c>
      <c r="CK16" s="1">
        <v>1641200</v>
      </c>
      <c r="CL16" s="1">
        <v>1656000</v>
      </c>
      <c r="CM16" s="1">
        <v>1653500</v>
      </c>
      <c r="CN16" s="1">
        <v>1620900</v>
      </c>
      <c r="CO16" s="1">
        <v>1597800</v>
      </c>
      <c r="CP16" s="1">
        <v>1572300</v>
      </c>
      <c r="CQ16" s="1">
        <v>1560700</v>
      </c>
      <c r="CR16" s="1">
        <v>1561500</v>
      </c>
      <c r="CS16" s="1">
        <v>1603400</v>
      </c>
      <c r="CT16" s="1">
        <v>1524200</v>
      </c>
      <c r="CU16" s="1">
        <v>1485100</v>
      </c>
      <c r="CV16" s="1">
        <v>1502600</v>
      </c>
      <c r="CW16" s="1">
        <v>1404900</v>
      </c>
      <c r="CX16" s="1">
        <v>1418200</v>
      </c>
      <c r="CY16" s="1">
        <v>1406600</v>
      </c>
      <c r="CZ16" s="1">
        <v>1393600</v>
      </c>
      <c r="DA16" s="1">
        <v>1398000</v>
      </c>
      <c r="DB16" s="1">
        <v>1390700</v>
      </c>
      <c r="DC16" s="1">
        <v>1379400</v>
      </c>
      <c r="DD16" s="1">
        <v>1384900</v>
      </c>
      <c r="DE16" s="1">
        <v>1371100</v>
      </c>
      <c r="DF16" s="1">
        <v>1379900</v>
      </c>
      <c r="DG16" s="1">
        <v>1382000</v>
      </c>
      <c r="DH16" s="1">
        <v>1364100</v>
      </c>
      <c r="DI16" s="1">
        <v>1387500</v>
      </c>
      <c r="DJ16" s="1">
        <v>1367600</v>
      </c>
      <c r="DK16" s="1">
        <v>1360400</v>
      </c>
      <c r="DL16" s="1">
        <v>1389600</v>
      </c>
      <c r="DM16" s="1">
        <v>1382500</v>
      </c>
      <c r="DN16" s="1">
        <v>1375800</v>
      </c>
      <c r="DO16" s="1">
        <v>1365000</v>
      </c>
      <c r="DP16" s="1">
        <v>1382200</v>
      </c>
      <c r="DQ16" s="1">
        <v>1384900</v>
      </c>
      <c r="DR16" s="1">
        <v>1392000</v>
      </c>
      <c r="DS16" s="1">
        <v>1378300</v>
      </c>
      <c r="DT16" s="1">
        <v>1365200</v>
      </c>
      <c r="DU16" s="1">
        <v>1386900</v>
      </c>
      <c r="DV16" s="1">
        <v>1370500</v>
      </c>
      <c r="DW16" s="1">
        <v>1384100</v>
      </c>
      <c r="DX16" s="1">
        <v>1400200</v>
      </c>
      <c r="DY16" s="1">
        <v>1389500</v>
      </c>
      <c r="DZ16" s="1">
        <v>1398100</v>
      </c>
      <c r="EA16" s="1">
        <v>1396100</v>
      </c>
      <c r="EB16" s="1">
        <v>1393700</v>
      </c>
      <c r="EC16" s="1">
        <v>1386900</v>
      </c>
      <c r="ED16" s="1">
        <v>1391200</v>
      </c>
      <c r="EE16" s="1">
        <v>1378300</v>
      </c>
      <c r="EF16" s="1">
        <v>1390000</v>
      </c>
      <c r="EG16" s="1">
        <v>1388900</v>
      </c>
      <c r="EH16" s="1">
        <v>1380700</v>
      </c>
      <c r="EI16" s="1">
        <v>1398200</v>
      </c>
      <c r="EJ16" s="1">
        <v>1381100</v>
      </c>
      <c r="EK16" s="1">
        <v>1362400</v>
      </c>
      <c r="EL16" s="1">
        <v>1381000</v>
      </c>
      <c r="EM16" s="1">
        <v>1379600</v>
      </c>
      <c r="EN16" s="1">
        <v>1375300</v>
      </c>
      <c r="EO16" s="1">
        <v>1390000</v>
      </c>
      <c r="EP16" s="1">
        <v>1390200</v>
      </c>
      <c r="EQ16" s="1">
        <v>1370300</v>
      </c>
      <c r="ER16" s="1">
        <v>1373700</v>
      </c>
      <c r="ES16" s="1">
        <v>1351600</v>
      </c>
      <c r="ET16" s="1">
        <v>1349600</v>
      </c>
      <c r="EU16" s="1">
        <v>1355400</v>
      </c>
      <c r="EV16" s="1">
        <v>1324000</v>
      </c>
      <c r="EW16" s="1">
        <v>1334800</v>
      </c>
      <c r="EX16" s="1">
        <v>1334700</v>
      </c>
      <c r="EY16" s="1">
        <v>1319600</v>
      </c>
      <c r="EZ16" s="1">
        <v>1309200</v>
      </c>
      <c r="FA16" s="1">
        <v>1302500</v>
      </c>
      <c r="FB16" s="1">
        <v>1293100</v>
      </c>
      <c r="FC16" s="1">
        <v>1299500</v>
      </c>
      <c r="FD16" s="1">
        <v>1297300</v>
      </c>
      <c r="FE16" s="1">
        <v>1288900</v>
      </c>
      <c r="FF16" s="1">
        <v>1287500</v>
      </c>
      <c r="FG16" s="1">
        <v>1282500</v>
      </c>
      <c r="FH16" s="1">
        <v>1271500</v>
      </c>
      <c r="FI16" s="1">
        <v>1255200</v>
      </c>
      <c r="FJ16" s="1">
        <v>1238500</v>
      </c>
      <c r="FK16" s="1">
        <v>1230100</v>
      </c>
      <c r="FL16" s="1">
        <v>1229500</v>
      </c>
      <c r="FM16" s="1">
        <v>1218700</v>
      </c>
      <c r="FN16" s="1">
        <v>1203600</v>
      </c>
      <c r="FO16" s="1">
        <v>1212600</v>
      </c>
      <c r="FP16" s="1">
        <v>1205500</v>
      </c>
      <c r="FQ16" s="1">
        <v>1189400</v>
      </c>
      <c r="FR16" s="1">
        <v>1204000</v>
      </c>
      <c r="FS16" s="1">
        <v>1193500</v>
      </c>
      <c r="FT16" s="1">
        <v>1193600</v>
      </c>
      <c r="FU16" s="1">
        <v>1186900</v>
      </c>
      <c r="FV16" s="1">
        <v>1191600</v>
      </c>
      <c r="FW16" s="1">
        <v>1188200</v>
      </c>
      <c r="FX16" s="1">
        <v>1183600</v>
      </c>
      <c r="FY16" s="1">
        <v>1182400</v>
      </c>
      <c r="FZ16" s="1">
        <v>1171300</v>
      </c>
      <c r="GA16" s="1">
        <v>1160800</v>
      </c>
      <c r="GB16" s="1">
        <v>1205500</v>
      </c>
      <c r="GC16" s="1">
        <v>1148900</v>
      </c>
      <c r="GD16" s="1">
        <v>1138200</v>
      </c>
      <c r="GE16" s="1">
        <v>1123800</v>
      </c>
      <c r="GF16" s="1">
        <v>1117500</v>
      </c>
      <c r="GG16" s="1">
        <v>1115300</v>
      </c>
      <c r="GH16" s="1">
        <v>1105100</v>
      </c>
      <c r="GI16" s="1">
        <v>1103300</v>
      </c>
      <c r="GJ16" s="1">
        <v>1093300</v>
      </c>
      <c r="GK16" s="1">
        <v>1089600</v>
      </c>
      <c r="GL16" s="1">
        <v>1095700</v>
      </c>
      <c r="GM16" s="1">
        <v>1095600</v>
      </c>
      <c r="GN16" s="1">
        <v>1096100</v>
      </c>
      <c r="GO16" s="1">
        <v>1100300</v>
      </c>
      <c r="GP16" s="1">
        <v>1094200</v>
      </c>
      <c r="GQ16" s="1">
        <v>1098000</v>
      </c>
      <c r="GR16" s="1">
        <v>1096900</v>
      </c>
      <c r="GS16" s="1">
        <v>1113200</v>
      </c>
      <c r="GT16" s="1">
        <v>1103100</v>
      </c>
      <c r="GU16" s="1">
        <v>1100600</v>
      </c>
      <c r="GV16" s="1">
        <v>1106300</v>
      </c>
      <c r="GW16" s="1">
        <v>1126500</v>
      </c>
      <c r="GX16" s="1">
        <v>1104800</v>
      </c>
      <c r="GY16" s="1">
        <v>1101600</v>
      </c>
      <c r="GZ16" s="1">
        <v>1089600</v>
      </c>
      <c r="HA16" s="1">
        <v>1082800</v>
      </c>
      <c r="HB16" s="1">
        <v>1096500</v>
      </c>
      <c r="HC16" s="1">
        <v>1095100</v>
      </c>
      <c r="HD16" s="1">
        <v>1099200</v>
      </c>
      <c r="HE16" s="1">
        <v>1095100</v>
      </c>
      <c r="HF16" s="1">
        <v>1093800</v>
      </c>
      <c r="HG16" s="1">
        <v>1099800</v>
      </c>
      <c r="HH16" s="1">
        <v>1093900</v>
      </c>
      <c r="HI16" s="1">
        <v>1091600</v>
      </c>
      <c r="HJ16" s="1">
        <v>1096100</v>
      </c>
      <c r="HK16" s="1">
        <v>1086900</v>
      </c>
      <c r="HL16" s="1">
        <v>1074500</v>
      </c>
      <c r="HM16" s="1">
        <v>1069800</v>
      </c>
      <c r="HN16" s="1">
        <v>1067700</v>
      </c>
      <c r="HO16" s="1">
        <v>1066900</v>
      </c>
      <c r="HP16" s="1">
        <v>1072900</v>
      </c>
      <c r="HQ16" s="1">
        <v>1068500</v>
      </c>
      <c r="HR16" s="1">
        <v>1064800</v>
      </c>
      <c r="HS16" s="1">
        <v>1076800</v>
      </c>
      <c r="HT16" s="1">
        <v>1070900</v>
      </c>
      <c r="HU16" s="1">
        <v>1071400</v>
      </c>
      <c r="HV16" s="1">
        <v>1066400</v>
      </c>
      <c r="HW16" s="1">
        <v>1058700</v>
      </c>
      <c r="HX16" s="1">
        <v>1060100</v>
      </c>
      <c r="HY16" s="1">
        <v>1074500</v>
      </c>
      <c r="HZ16" s="1">
        <v>1060600</v>
      </c>
      <c r="IA16" s="1">
        <v>1062100</v>
      </c>
      <c r="IB16" s="1">
        <v>1060600</v>
      </c>
      <c r="IC16" s="1">
        <v>1055500</v>
      </c>
      <c r="ID16" s="1">
        <v>1063600</v>
      </c>
      <c r="IE16" s="1">
        <v>1075300</v>
      </c>
      <c r="IF16" s="1">
        <v>1075800</v>
      </c>
      <c r="IG16" s="1">
        <v>1070700</v>
      </c>
      <c r="IH16" s="1">
        <v>1078100</v>
      </c>
      <c r="II16" s="1">
        <v>1077800</v>
      </c>
      <c r="IJ16" s="1">
        <v>1091800</v>
      </c>
      <c r="IK16" s="1">
        <v>1098600</v>
      </c>
      <c r="IL16" s="1">
        <v>1112100</v>
      </c>
      <c r="IM16" s="1">
        <v>1113000</v>
      </c>
      <c r="IN16" s="1">
        <v>1110800</v>
      </c>
      <c r="IO16" s="1">
        <v>1118600</v>
      </c>
      <c r="IP16" s="1">
        <v>1123200</v>
      </c>
      <c r="IQ16" s="1">
        <v>1116900</v>
      </c>
      <c r="IR16" s="1">
        <v>1117900</v>
      </c>
      <c r="IS16" s="1">
        <v>1127000</v>
      </c>
      <c r="IT16" s="1">
        <v>1133800</v>
      </c>
      <c r="IU16" s="1">
        <v>1135200</v>
      </c>
      <c r="IV16" s="1">
        <v>1140000</v>
      </c>
      <c r="IW16" s="1">
        <v>1143400</v>
      </c>
      <c r="IX16" s="1">
        <v>1146200</v>
      </c>
      <c r="IY16" s="1">
        <v>1143800</v>
      </c>
      <c r="IZ16" s="1">
        <v>1142800</v>
      </c>
      <c r="JA16" s="1">
        <v>1149800</v>
      </c>
      <c r="JB16" s="1">
        <v>1147200</v>
      </c>
      <c r="JC16" s="1">
        <v>1146200</v>
      </c>
      <c r="JD16" s="1">
        <v>1148000</v>
      </c>
      <c r="JE16" s="1">
        <v>1149300</v>
      </c>
      <c r="JF16" s="1">
        <v>1151200</v>
      </c>
      <c r="JG16" s="1">
        <v>1148100</v>
      </c>
      <c r="JH16" s="1">
        <v>1152300</v>
      </c>
      <c r="JI16" s="1">
        <v>1151600</v>
      </c>
      <c r="JJ16" s="1">
        <v>1151400</v>
      </c>
      <c r="JK16" s="1">
        <v>1145300</v>
      </c>
      <c r="JL16" s="1">
        <v>1142300</v>
      </c>
      <c r="JM16" s="1">
        <v>1137900</v>
      </c>
      <c r="JN16" s="1">
        <v>1141500</v>
      </c>
      <c r="JO16" s="1">
        <v>1136500</v>
      </c>
      <c r="JP16" s="1">
        <v>1132700</v>
      </c>
      <c r="JQ16" s="1">
        <v>1131900</v>
      </c>
      <c r="JR16" s="1">
        <v>1124700</v>
      </c>
      <c r="JS16" s="1">
        <v>1113000</v>
      </c>
      <c r="JT16" s="1">
        <v>1103900</v>
      </c>
      <c r="JU16" s="1">
        <v>1096800</v>
      </c>
      <c r="JV16" s="1">
        <v>1086500</v>
      </c>
      <c r="JW16" s="1">
        <v>1077600</v>
      </c>
      <c r="JX16" s="1">
        <v>1073000</v>
      </c>
      <c r="JY16" s="1">
        <v>1047200</v>
      </c>
      <c r="JZ16" s="1">
        <v>1040400</v>
      </c>
      <c r="KA16" s="1">
        <v>1034700</v>
      </c>
      <c r="KB16" s="1">
        <v>1030900</v>
      </c>
      <c r="KC16" s="1">
        <v>1028400</v>
      </c>
      <c r="KD16" s="1">
        <v>1017900</v>
      </c>
      <c r="KE16" s="1">
        <v>1009200</v>
      </c>
      <c r="KF16" s="1">
        <v>994200</v>
      </c>
      <c r="KG16" s="1">
        <v>978500</v>
      </c>
      <c r="KH16" s="1">
        <v>966800</v>
      </c>
      <c r="KI16" s="1">
        <v>955200</v>
      </c>
      <c r="KJ16" s="1">
        <v>952300</v>
      </c>
      <c r="KK16" s="1">
        <v>945600</v>
      </c>
      <c r="KL16" s="1">
        <v>939700</v>
      </c>
      <c r="KM16" s="1">
        <v>928600</v>
      </c>
      <c r="KN16" s="1">
        <v>918200</v>
      </c>
      <c r="KO16" s="1">
        <v>897500</v>
      </c>
      <c r="KP16" s="1">
        <v>887400</v>
      </c>
      <c r="KQ16" s="1">
        <v>880800</v>
      </c>
      <c r="KR16" s="1">
        <v>871800</v>
      </c>
      <c r="KS16" s="1">
        <v>869100</v>
      </c>
      <c r="KT16" s="1">
        <v>862700</v>
      </c>
      <c r="KU16" s="1">
        <v>856100</v>
      </c>
      <c r="KV16" s="1">
        <v>849700</v>
      </c>
      <c r="KW16" s="1">
        <v>841200</v>
      </c>
      <c r="KX16" s="1">
        <v>840200</v>
      </c>
      <c r="KY16" s="1">
        <v>832000</v>
      </c>
      <c r="KZ16" s="1">
        <v>828400</v>
      </c>
    </row>
    <row r="17" spans="1:312" x14ac:dyDescent="0.2">
      <c r="A17" s="1" t="s">
        <v>29</v>
      </c>
      <c r="B17" s="1" t="s">
        <v>30</v>
      </c>
      <c r="C17" s="22" t="s">
        <v>74</v>
      </c>
      <c r="D17" s="1">
        <v>300</v>
      </c>
      <c r="F17" s="1">
        <v>5.7409999999999997</v>
      </c>
      <c r="G17" s="1">
        <v>5.7409999999999997</v>
      </c>
      <c r="H17" s="1">
        <v>5.8719999999999999</v>
      </c>
      <c r="I17" s="1">
        <v>5.8719999999999999</v>
      </c>
      <c r="J17" s="1">
        <v>5.8719999999999999</v>
      </c>
      <c r="K17" s="1">
        <v>5.9459999999999997</v>
      </c>
      <c r="L17" s="1">
        <v>5.9459999999999997</v>
      </c>
      <c r="M17" s="1">
        <v>5.9459999999999997</v>
      </c>
      <c r="N17" s="1">
        <v>5.9610000000000003</v>
      </c>
      <c r="O17" s="1">
        <v>5.9610000000000003</v>
      </c>
      <c r="P17" s="1">
        <v>5.9610000000000003</v>
      </c>
      <c r="Q17" s="1">
        <v>6</v>
      </c>
      <c r="R17" s="1">
        <v>6</v>
      </c>
      <c r="S17" s="1">
        <v>6</v>
      </c>
      <c r="T17" s="1">
        <v>5.99</v>
      </c>
      <c r="U17" s="1">
        <v>5.99</v>
      </c>
      <c r="V17" s="1">
        <v>5.99</v>
      </c>
      <c r="W17" s="1">
        <v>6.1070000000000002</v>
      </c>
      <c r="X17" s="1">
        <v>6.1070000000000002</v>
      </c>
      <c r="Y17" s="1">
        <v>6.1070000000000002</v>
      </c>
      <c r="Z17" s="1">
        <v>6.1909999999999998</v>
      </c>
      <c r="AA17" s="1">
        <v>6.1909999999999998</v>
      </c>
      <c r="AB17" s="1">
        <v>6.1909999999999998</v>
      </c>
      <c r="AC17" s="1">
        <v>6.1840000000000002</v>
      </c>
      <c r="AD17" s="1">
        <v>6.1840000000000002</v>
      </c>
      <c r="AE17" s="1">
        <v>6.1840000000000002</v>
      </c>
      <c r="AF17" s="1">
        <v>6.266</v>
      </c>
      <c r="AG17" s="1">
        <v>6.266</v>
      </c>
      <c r="AH17" s="1">
        <v>6.266</v>
      </c>
      <c r="AI17" s="1">
        <v>6.4470000000000001</v>
      </c>
      <c r="AJ17" s="1">
        <v>6.4470000000000001</v>
      </c>
      <c r="AK17" s="1">
        <v>6.4470000000000001</v>
      </c>
      <c r="AL17" s="1">
        <v>6.5439999999999996</v>
      </c>
      <c r="AM17" s="1">
        <v>6.5439999999999996</v>
      </c>
      <c r="AN17" s="1">
        <v>6.5439999999999996</v>
      </c>
      <c r="AO17" s="1">
        <v>6.5730000000000004</v>
      </c>
      <c r="AP17" s="1">
        <v>6.5730000000000004</v>
      </c>
      <c r="AQ17" s="1">
        <v>6.5730000000000004</v>
      </c>
      <c r="AR17" s="1">
        <v>6.6719999999999997</v>
      </c>
      <c r="AS17" s="1">
        <v>6.6719999999999997</v>
      </c>
      <c r="AT17" s="1">
        <v>6.6719999999999997</v>
      </c>
      <c r="AU17" s="1">
        <v>6.6909999999999998</v>
      </c>
      <c r="AV17" s="1">
        <v>6.6909999999999998</v>
      </c>
      <c r="AW17" s="1">
        <v>6.6909999999999998</v>
      </c>
      <c r="AX17" s="1">
        <v>6.9160000000000004</v>
      </c>
      <c r="AY17" s="1">
        <v>6.9160000000000004</v>
      </c>
      <c r="AZ17" s="1">
        <v>6.9160000000000004</v>
      </c>
      <c r="BA17" s="1">
        <v>7.1589999999999998</v>
      </c>
      <c r="BB17" s="1">
        <v>7.1589999999999998</v>
      </c>
      <c r="BC17" s="1">
        <v>7.1589999999999998</v>
      </c>
      <c r="BD17" s="1">
        <v>7.2149999999999999</v>
      </c>
      <c r="BE17" s="1">
        <v>7.2149999999999999</v>
      </c>
      <c r="BF17" s="1">
        <v>7.2149999999999999</v>
      </c>
      <c r="BG17" s="1">
        <v>7.3029999999999999</v>
      </c>
      <c r="BH17" s="1">
        <v>7.3029999999999999</v>
      </c>
      <c r="BI17" s="1">
        <v>7.3029999999999999</v>
      </c>
      <c r="BJ17" s="1">
        <v>7.4980000000000002</v>
      </c>
      <c r="BK17" s="1">
        <v>7.4980000000000002</v>
      </c>
      <c r="BL17" s="1">
        <v>7.4980000000000002</v>
      </c>
      <c r="BM17" s="1">
        <v>8.0299999999999994</v>
      </c>
      <c r="BN17" s="1">
        <v>8.0299999999999994</v>
      </c>
      <c r="BO17" s="1">
        <v>8.0299999999999994</v>
      </c>
      <c r="BP17" s="1">
        <v>8.1300000000000008</v>
      </c>
      <c r="BQ17" s="1">
        <v>8.1300000000000008</v>
      </c>
      <c r="BR17" s="1">
        <v>8.1300000000000008</v>
      </c>
      <c r="BS17" s="1">
        <v>8.3740000000000006</v>
      </c>
      <c r="BT17" s="1">
        <v>8.3740000000000006</v>
      </c>
      <c r="BU17" s="1">
        <v>8.3740000000000006</v>
      </c>
      <c r="BV17" s="1">
        <v>8.6379999999999999</v>
      </c>
      <c r="BW17" s="1">
        <v>8.6379999999999999</v>
      </c>
      <c r="BX17" s="1">
        <v>8.6379999999999999</v>
      </c>
      <c r="BY17" s="1">
        <v>8.7140000000000004</v>
      </c>
      <c r="BZ17" s="1">
        <v>8.7140000000000004</v>
      </c>
      <c r="CA17" s="1">
        <v>8.7140000000000004</v>
      </c>
      <c r="CB17" s="1">
        <v>8.6449999999999996</v>
      </c>
      <c r="CC17" s="1">
        <v>8.6449999999999996</v>
      </c>
      <c r="CD17" s="1">
        <v>8.6449999999999996</v>
      </c>
      <c r="CE17" s="1">
        <v>8.6310000000000002</v>
      </c>
      <c r="CF17" s="1">
        <v>8.6310000000000002</v>
      </c>
      <c r="CG17" s="1">
        <v>8.6310000000000002</v>
      </c>
      <c r="CH17" s="1">
        <v>8.6720000000000006</v>
      </c>
      <c r="CI17" s="1">
        <v>8.6720000000000006</v>
      </c>
      <c r="CJ17" s="1">
        <v>8.6720000000000006</v>
      </c>
      <c r="CK17" s="1">
        <v>8.8230000000000004</v>
      </c>
      <c r="CL17" s="1">
        <v>8.8230000000000004</v>
      </c>
      <c r="CM17" s="1">
        <v>8.8230000000000004</v>
      </c>
      <c r="CN17" s="1">
        <v>9.1080000000000005</v>
      </c>
      <c r="CO17" s="1">
        <v>9.1080000000000005</v>
      </c>
      <c r="CP17" s="1">
        <v>9.1080000000000005</v>
      </c>
      <c r="CQ17" s="1">
        <v>9.4949999999999992</v>
      </c>
      <c r="CR17" s="1">
        <v>9.4949999999999992</v>
      </c>
      <c r="CS17" s="1">
        <v>9.4949999999999992</v>
      </c>
      <c r="CT17" s="1">
        <v>10.403</v>
      </c>
      <c r="CU17" s="1">
        <v>10.403</v>
      </c>
      <c r="CV17" s="1">
        <v>10.403</v>
      </c>
      <c r="CW17" s="1">
        <v>10.627000000000001</v>
      </c>
      <c r="CX17" s="1">
        <v>10.627000000000001</v>
      </c>
      <c r="CY17" s="1">
        <v>10.627000000000001</v>
      </c>
      <c r="CZ17" s="1">
        <v>10.597</v>
      </c>
      <c r="DA17" s="1">
        <v>10.597</v>
      </c>
      <c r="DB17" s="1">
        <v>10.597</v>
      </c>
      <c r="DC17" s="1">
        <v>10.670999999999999</v>
      </c>
      <c r="DD17" s="1">
        <v>10.670999999999999</v>
      </c>
      <c r="DE17" s="1">
        <v>10.670999999999999</v>
      </c>
      <c r="DF17" s="1">
        <v>10.622</v>
      </c>
      <c r="DG17" s="1">
        <v>10.622</v>
      </c>
      <c r="DH17" s="1">
        <v>10.622</v>
      </c>
      <c r="DI17" s="1">
        <v>10.497</v>
      </c>
      <c r="DJ17" s="1">
        <v>10.497</v>
      </c>
      <c r="DK17" s="1">
        <v>10.497</v>
      </c>
      <c r="DL17" s="1">
        <v>10.401</v>
      </c>
      <c r="DM17" s="1">
        <v>10.401</v>
      </c>
      <c r="DN17" s="1">
        <v>10.401</v>
      </c>
      <c r="DO17" s="1">
        <v>10.268000000000001</v>
      </c>
      <c r="DP17" s="1">
        <v>10.268000000000001</v>
      </c>
      <c r="DQ17" s="1">
        <v>10.268000000000001</v>
      </c>
      <c r="DR17" s="1">
        <v>10.169</v>
      </c>
      <c r="DS17" s="1">
        <v>10.169</v>
      </c>
      <c r="DT17" s="1">
        <v>10.169</v>
      </c>
      <c r="DU17" s="1">
        <v>9.9979999999999993</v>
      </c>
      <c r="DV17" s="1">
        <v>9.9979999999999993</v>
      </c>
      <c r="DW17" s="1">
        <v>9.9979999999999993</v>
      </c>
      <c r="DX17" s="1">
        <v>9.8829999999999991</v>
      </c>
      <c r="DY17" s="1">
        <v>9.8829999999999991</v>
      </c>
      <c r="DZ17" s="1">
        <v>9.8829999999999991</v>
      </c>
      <c r="EA17" s="1">
        <v>9.7249999999999996</v>
      </c>
      <c r="EB17" s="1">
        <v>9.7249999999999996</v>
      </c>
      <c r="EC17" s="1">
        <v>9.7249999999999996</v>
      </c>
      <c r="ED17" s="1">
        <v>9.6110000000000007</v>
      </c>
      <c r="EE17" s="1">
        <v>9.6110000000000007</v>
      </c>
      <c r="EF17" s="1">
        <v>9.6110000000000007</v>
      </c>
      <c r="EG17" s="1">
        <v>9.4870000000000001</v>
      </c>
      <c r="EH17" s="1">
        <v>9.4870000000000001</v>
      </c>
      <c r="EI17" s="1">
        <v>9.4870000000000001</v>
      </c>
      <c r="EJ17" s="1">
        <v>9.3559999999999999</v>
      </c>
      <c r="EK17" s="1">
        <v>9.3559999999999999</v>
      </c>
      <c r="EL17" s="1">
        <v>9.3559999999999999</v>
      </c>
      <c r="EM17" s="1">
        <v>9.1639999999999997</v>
      </c>
      <c r="EN17" s="1">
        <v>9.1639999999999997</v>
      </c>
      <c r="EO17" s="1">
        <v>9.1639999999999997</v>
      </c>
      <c r="EP17" s="1">
        <v>9.1470000000000002</v>
      </c>
      <c r="EQ17" s="1">
        <v>9.1470000000000002</v>
      </c>
      <c r="ER17" s="1">
        <v>9.1470000000000002</v>
      </c>
      <c r="ES17" s="1">
        <v>9.1180000000000003</v>
      </c>
      <c r="ET17" s="1">
        <v>9.1180000000000003</v>
      </c>
      <c r="EU17" s="1">
        <v>9.1180000000000003</v>
      </c>
      <c r="EV17" s="1">
        <v>9.0960000000000001</v>
      </c>
      <c r="EW17" s="1">
        <v>9.0960000000000001</v>
      </c>
      <c r="EX17" s="1">
        <v>9.0960000000000001</v>
      </c>
      <c r="EY17" s="1">
        <v>9.0839999999999996</v>
      </c>
      <c r="EZ17" s="1">
        <v>9.0839999999999996</v>
      </c>
      <c r="FA17" s="1">
        <v>9.0839999999999996</v>
      </c>
      <c r="FB17" s="1">
        <v>8.9860000000000007</v>
      </c>
      <c r="FC17" s="1">
        <v>8.9860000000000007</v>
      </c>
      <c r="FD17" s="1">
        <v>8.9860000000000007</v>
      </c>
      <c r="FE17" s="1">
        <v>8.9770000000000003</v>
      </c>
      <c r="FF17" s="1">
        <v>8.9770000000000003</v>
      </c>
      <c r="FG17" s="1">
        <v>8.9770000000000003</v>
      </c>
      <c r="FH17" s="1">
        <v>9.1</v>
      </c>
      <c r="FI17" s="1">
        <v>9.1</v>
      </c>
      <c r="FJ17" s="1">
        <v>9.1</v>
      </c>
      <c r="FK17" s="1">
        <v>9.1669999999999998</v>
      </c>
      <c r="FL17" s="1">
        <v>9.1669999999999998</v>
      </c>
      <c r="FM17" s="1">
        <v>9.1669999999999998</v>
      </c>
      <c r="FN17" s="1">
        <v>9.24</v>
      </c>
      <c r="FO17" s="1">
        <v>9.24</v>
      </c>
      <c r="FP17" s="1">
        <v>9.24</v>
      </c>
      <c r="FQ17" s="1">
        <v>9.1890000000000001</v>
      </c>
      <c r="FR17" s="1">
        <v>9.1890000000000001</v>
      </c>
      <c r="FS17" s="1">
        <v>9.1890000000000001</v>
      </c>
      <c r="FT17" s="1">
        <v>9.0980000000000008</v>
      </c>
      <c r="FU17" s="1">
        <v>9.0980000000000008</v>
      </c>
      <c r="FV17" s="1">
        <v>9.0980000000000008</v>
      </c>
      <c r="FW17" s="1">
        <v>9.1199999999999992</v>
      </c>
      <c r="FX17" s="1">
        <v>9.1199999999999992</v>
      </c>
      <c r="FY17" s="1">
        <v>9.1199999999999992</v>
      </c>
      <c r="FZ17" s="1">
        <v>9.1310000000000002</v>
      </c>
      <c r="GA17" s="1">
        <v>9.1310000000000002</v>
      </c>
      <c r="GB17" s="1">
        <v>9.1310000000000002</v>
      </c>
      <c r="GC17" s="1">
        <v>9.4930000000000003</v>
      </c>
      <c r="GD17" s="1">
        <v>9.4930000000000003</v>
      </c>
      <c r="GE17" s="1">
        <v>9.4930000000000003</v>
      </c>
      <c r="GF17" s="1">
        <v>9.5370000000000008</v>
      </c>
      <c r="GG17" s="1">
        <v>9.5370000000000008</v>
      </c>
      <c r="GH17" s="1">
        <v>9.5370000000000008</v>
      </c>
      <c r="GI17" s="1">
        <v>9.5790000000000006</v>
      </c>
      <c r="GJ17" s="1">
        <v>9.5790000000000006</v>
      </c>
      <c r="GK17" s="1">
        <v>9.5790000000000006</v>
      </c>
      <c r="GL17" s="1">
        <v>9.4039999999999999</v>
      </c>
      <c r="GM17" s="1">
        <v>9.4039999999999999</v>
      </c>
      <c r="GN17" s="1">
        <v>9.4039999999999999</v>
      </c>
      <c r="GO17" s="1">
        <v>9.2780000000000005</v>
      </c>
      <c r="GP17" s="1">
        <v>9.2780000000000005</v>
      </c>
      <c r="GQ17" s="1">
        <v>9.2780000000000005</v>
      </c>
      <c r="GR17" s="1">
        <v>9.0169999999999995</v>
      </c>
      <c r="GS17" s="1">
        <v>9.0169999999999995</v>
      </c>
      <c r="GT17" s="1">
        <v>9.0169999999999995</v>
      </c>
      <c r="GU17" s="1">
        <v>8.9260000000000002</v>
      </c>
      <c r="GV17" s="1">
        <v>8.9260000000000002</v>
      </c>
      <c r="GW17" s="1">
        <v>8.9260000000000002</v>
      </c>
      <c r="GX17" s="1">
        <v>8.843</v>
      </c>
      <c r="GY17" s="1">
        <v>8.843</v>
      </c>
      <c r="GZ17" s="1">
        <v>8.843</v>
      </c>
      <c r="HA17" s="1">
        <v>8.6750000000000007</v>
      </c>
      <c r="HB17" s="1">
        <v>8.6750000000000007</v>
      </c>
      <c r="HC17" s="1">
        <v>8.6750000000000007</v>
      </c>
      <c r="HD17" s="1">
        <v>8.6110000000000007</v>
      </c>
      <c r="HE17" s="1">
        <v>8.6110000000000007</v>
      </c>
      <c r="HF17" s="1">
        <v>8.6110000000000007</v>
      </c>
      <c r="HG17" s="1">
        <v>8.5399999999999991</v>
      </c>
      <c r="HH17" s="1">
        <v>8.5399999999999991</v>
      </c>
      <c r="HI17" s="1">
        <v>8.5399999999999991</v>
      </c>
      <c r="HJ17" s="1">
        <v>8.4930000000000003</v>
      </c>
      <c r="HK17" s="1">
        <v>8.4930000000000003</v>
      </c>
      <c r="HL17" s="1">
        <v>8.4930000000000003</v>
      </c>
      <c r="HM17" s="1">
        <v>8.3490000000000002</v>
      </c>
      <c r="HN17" s="1">
        <v>8.3490000000000002</v>
      </c>
      <c r="HO17" s="1">
        <v>8.3490000000000002</v>
      </c>
      <c r="HP17" s="1">
        <v>8.26</v>
      </c>
      <c r="HQ17" s="1">
        <v>8.26</v>
      </c>
      <c r="HR17" s="1">
        <v>8.26</v>
      </c>
      <c r="HS17" s="1">
        <v>8.2159999999999993</v>
      </c>
      <c r="HT17" s="1">
        <v>8.2159999999999993</v>
      </c>
      <c r="HU17" s="1">
        <v>8.2159999999999993</v>
      </c>
      <c r="HV17" s="1">
        <v>8.1289999999999996</v>
      </c>
      <c r="HW17" s="1">
        <v>8.1289999999999996</v>
      </c>
      <c r="HX17" s="1">
        <v>8.1289999999999996</v>
      </c>
      <c r="HY17" s="1">
        <v>8.0329999999999995</v>
      </c>
      <c r="HZ17" s="1">
        <v>8.0329999999999995</v>
      </c>
      <c r="IA17" s="1">
        <v>8.0329999999999995</v>
      </c>
      <c r="IB17" s="1">
        <v>7.798</v>
      </c>
      <c r="IC17" s="1">
        <v>7.798</v>
      </c>
      <c r="ID17" s="1">
        <v>7.798</v>
      </c>
      <c r="IE17" s="1">
        <v>7.6479999999999997</v>
      </c>
      <c r="IF17" s="1">
        <v>7.6479999999999997</v>
      </c>
      <c r="IG17" s="1">
        <v>7.6479999999999997</v>
      </c>
      <c r="IH17" s="1">
        <v>7.3940000000000001</v>
      </c>
      <c r="II17" s="1">
        <v>7.3940000000000001</v>
      </c>
      <c r="IJ17" s="1">
        <v>7.3940000000000001</v>
      </c>
      <c r="IK17" s="1">
        <v>7.2050000000000001</v>
      </c>
      <c r="IL17" s="1">
        <v>7.2050000000000001</v>
      </c>
      <c r="IM17" s="1">
        <v>7.2050000000000001</v>
      </c>
      <c r="IN17" s="1">
        <v>7.0380000000000003</v>
      </c>
      <c r="IO17" s="1">
        <v>7.0380000000000003</v>
      </c>
      <c r="IP17" s="1">
        <v>7.0380000000000003</v>
      </c>
      <c r="IQ17" s="1">
        <v>6.8840000000000003</v>
      </c>
      <c r="IR17" s="1">
        <v>6.8840000000000003</v>
      </c>
      <c r="IS17" s="1">
        <v>6.8840000000000003</v>
      </c>
      <c r="IT17" s="1">
        <v>6.7350000000000003</v>
      </c>
      <c r="IU17" s="1">
        <v>6.7350000000000003</v>
      </c>
      <c r="IV17" s="1">
        <v>6.7350000000000003</v>
      </c>
      <c r="IW17" s="1">
        <v>6.6340000000000003</v>
      </c>
      <c r="IX17" s="1">
        <v>6.6340000000000003</v>
      </c>
      <c r="IY17" s="1">
        <v>6.6340000000000003</v>
      </c>
      <c r="IZ17" s="1">
        <v>6.57</v>
      </c>
      <c r="JA17" s="1">
        <v>6.57</v>
      </c>
      <c r="JB17" s="1">
        <v>6.57</v>
      </c>
      <c r="JC17" s="1">
        <v>6.4980000000000002</v>
      </c>
      <c r="JD17" s="1">
        <v>6.4980000000000002</v>
      </c>
      <c r="JE17" s="1">
        <v>6.4980000000000002</v>
      </c>
      <c r="JF17" s="1">
        <v>6.3869999999999996</v>
      </c>
      <c r="JG17" s="1">
        <v>6.3869999999999996</v>
      </c>
      <c r="JH17" s="1">
        <v>6.3869999999999996</v>
      </c>
      <c r="JI17" s="1">
        <v>6.359</v>
      </c>
      <c r="JJ17" s="1">
        <v>6.359</v>
      </c>
      <c r="JK17" s="1">
        <v>6.359</v>
      </c>
      <c r="JL17" s="1">
        <v>6.282</v>
      </c>
      <c r="JM17" s="1">
        <v>6.282</v>
      </c>
      <c r="JN17" s="1">
        <v>6.282</v>
      </c>
      <c r="JO17" s="1">
        <v>6.2670000000000003</v>
      </c>
      <c r="JP17" s="1">
        <v>6.2670000000000003</v>
      </c>
      <c r="JQ17" s="1">
        <v>6.2670000000000003</v>
      </c>
      <c r="JR17" s="1">
        <v>6.3090000000000002</v>
      </c>
      <c r="JS17" s="1">
        <v>6.3090000000000002</v>
      </c>
      <c r="JT17" s="1">
        <v>6.3090000000000002</v>
      </c>
      <c r="JU17" s="1">
        <v>6.4260000000000002</v>
      </c>
      <c r="JV17" s="1">
        <v>6.4260000000000002</v>
      </c>
      <c r="JW17" s="1">
        <v>6.4260000000000002</v>
      </c>
      <c r="JX17" s="1">
        <v>6.5259999999999998</v>
      </c>
      <c r="JY17" s="1">
        <v>6.5259999999999998</v>
      </c>
      <c r="JZ17" s="1">
        <v>6.5259999999999998</v>
      </c>
      <c r="KA17" s="1">
        <v>6.6</v>
      </c>
      <c r="KB17" s="1">
        <v>6.6</v>
      </c>
      <c r="KC17" s="1">
        <v>6.6</v>
      </c>
      <c r="KD17" s="1">
        <v>6.7549999999999999</v>
      </c>
      <c r="KE17" s="1">
        <v>6.7549999999999999</v>
      </c>
      <c r="KF17" s="1">
        <v>6.7549999999999999</v>
      </c>
      <c r="KG17" s="1">
        <v>6.8369999999999997</v>
      </c>
      <c r="KH17" s="1">
        <v>6.8369999999999997</v>
      </c>
      <c r="KI17" s="1">
        <v>6.8369999999999997</v>
      </c>
      <c r="KJ17" s="1">
        <v>6.9050000000000002</v>
      </c>
      <c r="KK17" s="1">
        <v>6.9050000000000002</v>
      </c>
      <c r="KL17" s="1">
        <v>6.9050000000000002</v>
      </c>
      <c r="KM17" s="1">
        <v>7.0750000000000002</v>
      </c>
      <c r="KN17" s="1">
        <v>7.0750000000000002</v>
      </c>
      <c r="KO17" s="1">
        <v>7.0750000000000002</v>
      </c>
      <c r="KP17" s="1">
        <v>7.18</v>
      </c>
      <c r="KQ17" s="1">
        <v>7.18</v>
      </c>
      <c r="KR17" s="1">
        <v>7.18</v>
      </c>
      <c r="KS17" s="1">
        <v>7.2320000000000002</v>
      </c>
      <c r="KT17" s="1">
        <v>7.2320000000000002</v>
      </c>
      <c r="KU17" s="1">
        <v>7.2320000000000002</v>
      </c>
      <c r="KV17" s="1">
        <v>7.27</v>
      </c>
      <c r="KW17" s="1">
        <v>7.27</v>
      </c>
      <c r="KX17" s="1">
        <v>7.27</v>
      </c>
      <c r="KY17" s="1">
        <v>7.3259999999999996</v>
      </c>
      <c r="KZ17" s="1">
        <v>7.3259999999999996</v>
      </c>
    </row>
    <row r="18" spans="1:312" x14ac:dyDescent="0.2">
      <c r="A18" s="1" t="s">
        <v>31</v>
      </c>
      <c r="B18" s="1" t="s">
        <v>32</v>
      </c>
      <c r="C18" s="20" t="s">
        <v>74</v>
      </c>
      <c r="D18" s="1">
        <v>259</v>
      </c>
      <c r="F18" s="1">
        <v>121.30500000000001</v>
      </c>
      <c r="G18" s="1">
        <v>121.5827</v>
      </c>
      <c r="H18" s="1">
        <v>122.16759999999999</v>
      </c>
      <c r="I18" s="1">
        <v>118.32040000000001</v>
      </c>
      <c r="J18" s="1">
        <v>119.4276</v>
      </c>
      <c r="K18" s="1">
        <v>123.91540000000001</v>
      </c>
      <c r="L18" s="1">
        <v>125.3309</v>
      </c>
      <c r="M18" s="1">
        <v>122.977</v>
      </c>
      <c r="N18" s="1">
        <v>121.7531</v>
      </c>
      <c r="O18" s="1">
        <v>119.55759999999999</v>
      </c>
      <c r="P18" s="1">
        <v>120.7987</v>
      </c>
      <c r="Q18" s="1">
        <v>120.0123</v>
      </c>
      <c r="R18" s="1">
        <v>117.9717</v>
      </c>
      <c r="S18" s="1">
        <v>115.50700000000001</v>
      </c>
      <c r="T18" s="1">
        <v>115.5951</v>
      </c>
      <c r="U18" s="1">
        <v>114.0714</v>
      </c>
      <c r="V18" s="1">
        <v>116.2881</v>
      </c>
      <c r="W18" s="1">
        <v>114.6875</v>
      </c>
      <c r="X18" s="1">
        <v>114.7085</v>
      </c>
      <c r="Y18" s="1">
        <v>111.2932</v>
      </c>
      <c r="Z18" s="1">
        <v>108.8321</v>
      </c>
      <c r="AA18" s="1">
        <v>106.6707</v>
      </c>
      <c r="AB18" s="1">
        <v>106.05249999999999</v>
      </c>
      <c r="AC18" s="1">
        <v>103.3719</v>
      </c>
      <c r="AD18" s="1">
        <v>103.1277</v>
      </c>
      <c r="AE18" s="1">
        <v>101.9153</v>
      </c>
      <c r="AF18" s="1">
        <v>102.5016</v>
      </c>
      <c r="AG18" s="1">
        <v>102.68429999999999</v>
      </c>
      <c r="AH18" s="1">
        <v>102.9768</v>
      </c>
      <c r="AI18" s="1">
        <v>103.0594</v>
      </c>
      <c r="AJ18" s="1">
        <v>103.7456</v>
      </c>
      <c r="AK18" s="1">
        <v>102.10250000000001</v>
      </c>
      <c r="AL18" s="1">
        <v>102.1404</v>
      </c>
      <c r="AM18" s="1">
        <v>101.11450000000001</v>
      </c>
      <c r="AN18" s="1">
        <v>101.3982</v>
      </c>
      <c r="AO18" s="1">
        <v>103.1194</v>
      </c>
      <c r="AP18" s="1">
        <v>101.9209</v>
      </c>
      <c r="AQ18" s="1">
        <v>102.62</v>
      </c>
      <c r="AR18" s="1">
        <v>101.90219999999999</v>
      </c>
      <c r="AS18" s="1">
        <v>99.660499999999999</v>
      </c>
      <c r="AT18" s="1">
        <v>100.58110000000001</v>
      </c>
      <c r="AU18" s="1">
        <v>100.5121</v>
      </c>
      <c r="AV18" s="1">
        <v>98.943799999999996</v>
      </c>
      <c r="AW18" s="1">
        <v>99.211200000000005</v>
      </c>
      <c r="AX18" s="1">
        <v>99.210499999999996</v>
      </c>
      <c r="AY18" s="1">
        <v>99.281300000000002</v>
      </c>
      <c r="AZ18" s="1">
        <v>99.031400000000005</v>
      </c>
      <c r="BA18" s="1">
        <v>100.42870000000001</v>
      </c>
      <c r="BB18" s="1">
        <v>101.075</v>
      </c>
      <c r="BC18" s="1">
        <v>101.1837</v>
      </c>
      <c r="BD18" s="1">
        <v>102.9683</v>
      </c>
      <c r="BE18" s="1">
        <v>98.520899999999997</v>
      </c>
      <c r="BF18" s="1">
        <v>98.668099999999995</v>
      </c>
      <c r="BG18" s="1">
        <v>97.928200000000004</v>
      </c>
      <c r="BH18" s="1">
        <v>98.704499999999996</v>
      </c>
      <c r="BI18" s="1">
        <v>100.6443</v>
      </c>
      <c r="BJ18" s="1">
        <v>99.768000000000001</v>
      </c>
      <c r="BK18" s="1">
        <v>97.502600000000001</v>
      </c>
      <c r="BL18" s="1">
        <v>100.334</v>
      </c>
      <c r="BM18" s="1">
        <v>94.980199999999996</v>
      </c>
      <c r="BN18" s="1">
        <v>93.999399999999994</v>
      </c>
      <c r="BO18" s="1">
        <v>95.008099999999999</v>
      </c>
      <c r="BP18" s="1">
        <v>95.21</v>
      </c>
      <c r="BQ18" s="1">
        <v>94.140699999999995</v>
      </c>
      <c r="BR18" s="1">
        <v>96.665999999999997</v>
      </c>
      <c r="BS18" s="1">
        <v>97.494900000000001</v>
      </c>
      <c r="BT18" s="1">
        <v>98.330100000000002</v>
      </c>
      <c r="BU18" s="1">
        <v>99.17</v>
      </c>
      <c r="BV18" s="1">
        <v>100.9581</v>
      </c>
      <c r="BW18" s="1">
        <v>98.772999999999996</v>
      </c>
      <c r="BX18" s="1">
        <v>100.07080000000001</v>
      </c>
      <c r="BY18" s="1">
        <v>103.61239999999999</v>
      </c>
      <c r="BZ18" s="1">
        <v>102.2302</v>
      </c>
      <c r="CA18" s="1">
        <v>105.06789999999999</v>
      </c>
      <c r="CB18" s="1">
        <v>105.3493</v>
      </c>
      <c r="CC18" s="1">
        <v>101.863</v>
      </c>
      <c r="CD18" s="1">
        <v>101.9354</v>
      </c>
      <c r="CE18" s="1">
        <v>102.6392</v>
      </c>
      <c r="CF18" s="1">
        <v>102.8348</v>
      </c>
      <c r="CG18" s="1">
        <v>101.5981</v>
      </c>
      <c r="CH18" s="1">
        <v>99.975099999999998</v>
      </c>
      <c r="CI18" s="1">
        <v>101.348</v>
      </c>
      <c r="CJ18" s="1">
        <v>101.8751</v>
      </c>
      <c r="CK18" s="1">
        <v>103.51900000000001</v>
      </c>
      <c r="CL18" s="1">
        <v>103.1759</v>
      </c>
      <c r="CM18" s="1">
        <v>105.3533</v>
      </c>
      <c r="CN18" s="1">
        <v>104.18819999999999</v>
      </c>
      <c r="CO18" s="1">
        <v>108.9806</v>
      </c>
      <c r="CP18" s="1">
        <v>111.37350000000001</v>
      </c>
      <c r="CQ18" s="1">
        <v>114.0378</v>
      </c>
      <c r="CR18" s="1">
        <v>110.9526</v>
      </c>
      <c r="CS18" s="1">
        <v>107.3982</v>
      </c>
      <c r="CT18" s="1">
        <v>110.5611</v>
      </c>
      <c r="CU18" s="1">
        <v>108.6113</v>
      </c>
      <c r="CV18" s="1">
        <v>101.3841</v>
      </c>
      <c r="CW18" s="1">
        <v>98.979600000000005</v>
      </c>
      <c r="CX18" s="1">
        <v>95.796800000000005</v>
      </c>
      <c r="CY18" s="1">
        <v>95.760999999999996</v>
      </c>
      <c r="CZ18" s="1">
        <v>95.593900000000005</v>
      </c>
      <c r="DA18" s="1">
        <v>95.920699999999997</v>
      </c>
      <c r="DB18" s="1">
        <v>95.668700000000001</v>
      </c>
      <c r="DC18" s="1">
        <v>96.292199999999994</v>
      </c>
      <c r="DD18" s="1">
        <v>97.901200000000003</v>
      </c>
      <c r="DE18" s="1">
        <v>99.033900000000003</v>
      </c>
      <c r="DF18" s="1">
        <v>99.120999999999995</v>
      </c>
      <c r="DG18" s="1">
        <v>98.793300000000002</v>
      </c>
      <c r="DH18" s="1">
        <v>100.6148</v>
      </c>
      <c r="DI18" s="1">
        <v>103.4247</v>
      </c>
      <c r="DJ18" s="1">
        <v>103.154</v>
      </c>
      <c r="DK18" s="1">
        <v>103.9601</v>
      </c>
      <c r="DL18" s="1">
        <v>104.1493</v>
      </c>
      <c r="DM18" s="1">
        <v>104.679</v>
      </c>
      <c r="DN18" s="1">
        <v>106.1052</v>
      </c>
      <c r="DO18" s="1">
        <v>107.06319999999999</v>
      </c>
      <c r="DP18" s="1">
        <v>107.8447</v>
      </c>
      <c r="DQ18" s="1">
        <v>106.9251</v>
      </c>
      <c r="DR18" s="1">
        <v>106.50539999999999</v>
      </c>
      <c r="DS18" s="1">
        <v>107.4272</v>
      </c>
      <c r="DT18" s="1">
        <v>108.2029</v>
      </c>
      <c r="DU18" s="1">
        <v>107.7988</v>
      </c>
      <c r="DV18" s="1">
        <v>108.0864</v>
      </c>
      <c r="DW18" s="1">
        <v>108.3515</v>
      </c>
      <c r="DX18" s="1">
        <v>107.9063</v>
      </c>
      <c r="DY18" s="1">
        <v>108.1729</v>
      </c>
      <c r="DZ18" s="1">
        <v>110.6574</v>
      </c>
      <c r="EA18" s="1">
        <v>109.9468</v>
      </c>
      <c r="EB18" s="1">
        <v>109.651</v>
      </c>
      <c r="EC18" s="1">
        <v>111.7458</v>
      </c>
      <c r="ED18" s="1">
        <v>112.1133</v>
      </c>
      <c r="EE18" s="1">
        <v>111.8271</v>
      </c>
      <c r="EF18" s="1">
        <v>110.96559999999999</v>
      </c>
      <c r="EG18" s="1">
        <v>110.71680000000001</v>
      </c>
      <c r="EH18" s="1">
        <v>111.56180000000001</v>
      </c>
      <c r="EI18" s="1">
        <v>112.0044</v>
      </c>
      <c r="EJ18" s="1">
        <v>111.3646</v>
      </c>
      <c r="EK18" s="1">
        <v>109.98309999999999</v>
      </c>
      <c r="EL18" s="1">
        <v>109.86750000000001</v>
      </c>
      <c r="EM18" s="1">
        <v>108.7762</v>
      </c>
      <c r="EN18" s="1">
        <v>109.7435</v>
      </c>
      <c r="EO18" s="1">
        <v>108.2024</v>
      </c>
      <c r="EP18" s="1">
        <v>108.86499999999999</v>
      </c>
      <c r="EQ18" s="1">
        <v>111.8349</v>
      </c>
      <c r="ER18" s="1">
        <v>113.8116</v>
      </c>
      <c r="ES18" s="1">
        <v>115.08329999999999</v>
      </c>
      <c r="ET18" s="1">
        <v>115.97020000000001</v>
      </c>
      <c r="EU18" s="1">
        <v>115.7312</v>
      </c>
      <c r="EV18" s="1">
        <v>115.82380000000001</v>
      </c>
      <c r="EW18" s="1">
        <v>116.32980000000001</v>
      </c>
      <c r="EX18" s="1">
        <v>113.3985</v>
      </c>
      <c r="EY18" s="1">
        <v>114.1328</v>
      </c>
      <c r="EZ18" s="1">
        <v>113.50839999999999</v>
      </c>
      <c r="FA18" s="1">
        <v>113.35639999999999</v>
      </c>
      <c r="FB18" s="1">
        <v>115.52970000000001</v>
      </c>
      <c r="FC18" s="1">
        <v>116.36490000000001</v>
      </c>
      <c r="FD18" s="1">
        <v>116.8824</v>
      </c>
      <c r="FE18" s="1">
        <v>120.18810000000001</v>
      </c>
      <c r="FF18" s="1">
        <v>119.8091</v>
      </c>
      <c r="FG18" s="1">
        <v>117.9512</v>
      </c>
      <c r="FH18" s="1">
        <v>117.6618</v>
      </c>
      <c r="FI18" s="1">
        <v>120.0754</v>
      </c>
      <c r="FJ18" s="1">
        <v>122.3633</v>
      </c>
      <c r="FK18" s="1">
        <v>123.18089999999999</v>
      </c>
      <c r="FL18" s="1">
        <v>123.5594</v>
      </c>
      <c r="FM18" s="1">
        <v>124.3199</v>
      </c>
      <c r="FN18" s="1">
        <v>126.0886</v>
      </c>
      <c r="FO18" s="1">
        <v>126.3082</v>
      </c>
      <c r="FP18" s="1">
        <v>126.8295</v>
      </c>
      <c r="FQ18" s="1">
        <v>125.0386</v>
      </c>
      <c r="FR18" s="1">
        <v>125.4922</v>
      </c>
      <c r="FS18" s="1">
        <v>124.3034</v>
      </c>
      <c r="FT18" s="1">
        <v>125.9472</v>
      </c>
      <c r="FU18" s="1">
        <v>127.8031</v>
      </c>
      <c r="FV18" s="1">
        <v>129.3663</v>
      </c>
      <c r="FW18" s="1">
        <v>130.06469999999999</v>
      </c>
      <c r="FX18" s="1">
        <v>130.00389999999999</v>
      </c>
      <c r="FY18" s="1">
        <v>128.0444</v>
      </c>
      <c r="FZ18" s="1">
        <v>126.88379999999999</v>
      </c>
      <c r="GA18" s="1">
        <v>127.2079</v>
      </c>
      <c r="GB18" s="1">
        <v>126.4572</v>
      </c>
      <c r="GC18" s="1">
        <v>125.114</v>
      </c>
      <c r="GD18" s="1">
        <v>127.0052</v>
      </c>
      <c r="GE18" s="1">
        <v>127.5834</v>
      </c>
      <c r="GF18" s="1">
        <v>127.21299999999999</v>
      </c>
      <c r="GG18" s="1">
        <v>126.34099999999999</v>
      </c>
      <c r="GH18" s="1">
        <v>127.62130000000001</v>
      </c>
      <c r="GI18" s="1">
        <v>123.9799</v>
      </c>
      <c r="GJ18" s="1">
        <v>122.776</v>
      </c>
      <c r="GK18" s="1">
        <v>122.2128</v>
      </c>
      <c r="GL18" s="1">
        <v>124.0381</v>
      </c>
      <c r="GM18" s="1">
        <v>123.8407</v>
      </c>
      <c r="GN18" s="1">
        <v>121.3122</v>
      </c>
      <c r="GO18" s="1">
        <v>119.9812</v>
      </c>
      <c r="GP18" s="1">
        <v>119.7235</v>
      </c>
      <c r="GQ18" s="1">
        <v>118.6773</v>
      </c>
      <c r="GR18" s="1">
        <v>119.4875</v>
      </c>
      <c r="GS18" s="1">
        <v>118.97450000000001</v>
      </c>
      <c r="GT18" s="1">
        <v>116.1074</v>
      </c>
      <c r="GU18" s="1">
        <v>117.26430000000001</v>
      </c>
      <c r="GV18" s="1">
        <v>116.7829</v>
      </c>
      <c r="GW18" s="1">
        <v>114.9633</v>
      </c>
      <c r="GX18" s="1">
        <v>115.75449999999999</v>
      </c>
      <c r="GY18" s="1">
        <v>115.1553</v>
      </c>
      <c r="GZ18" s="1">
        <v>115.2727</v>
      </c>
      <c r="HA18" s="1">
        <v>115.9054</v>
      </c>
      <c r="HB18" s="1">
        <v>116.12739999999999</v>
      </c>
      <c r="HC18" s="1">
        <v>117.3702</v>
      </c>
      <c r="HD18" s="1">
        <v>117.75109999999999</v>
      </c>
      <c r="HE18" s="1">
        <v>116.1825</v>
      </c>
      <c r="HF18" s="1">
        <v>116.9254</v>
      </c>
      <c r="HG18" s="1">
        <v>117.4409</v>
      </c>
      <c r="HH18" s="1">
        <v>115.92449999999999</v>
      </c>
      <c r="HI18" s="1">
        <v>113.7533</v>
      </c>
      <c r="HJ18" s="1">
        <v>115.38330000000001</v>
      </c>
      <c r="HK18" s="1">
        <v>114.312</v>
      </c>
      <c r="HL18" s="1">
        <v>117.96510000000001</v>
      </c>
      <c r="HM18" s="1">
        <v>120.2243</v>
      </c>
      <c r="HN18" s="1">
        <v>118.02200000000001</v>
      </c>
      <c r="HO18" s="1">
        <v>117.48860000000001</v>
      </c>
      <c r="HP18" s="1">
        <v>116.2637</v>
      </c>
      <c r="HQ18" s="1">
        <v>113.6138</v>
      </c>
      <c r="HR18" s="1">
        <v>114.3475</v>
      </c>
      <c r="HS18" s="1">
        <v>114.0125</v>
      </c>
      <c r="HT18" s="1">
        <v>115.8837</v>
      </c>
      <c r="HU18" s="1">
        <v>113.81950000000001</v>
      </c>
      <c r="HV18" s="1">
        <v>109.74120000000001</v>
      </c>
      <c r="HW18" s="1">
        <v>107.1133</v>
      </c>
      <c r="HX18" s="1">
        <v>105.7319</v>
      </c>
      <c r="HY18" s="1">
        <v>105.5356</v>
      </c>
      <c r="HZ18" s="1">
        <v>104.72329999999999</v>
      </c>
      <c r="IA18" s="1">
        <v>102.254</v>
      </c>
      <c r="IB18" s="1">
        <v>102.10760000000001</v>
      </c>
      <c r="IC18" s="1">
        <v>104.0535</v>
      </c>
      <c r="ID18" s="1">
        <v>102.51860000000001</v>
      </c>
      <c r="IE18" s="1">
        <v>102.1151</v>
      </c>
      <c r="IF18" s="1">
        <v>101.1326</v>
      </c>
      <c r="IG18" s="1">
        <v>99.010400000000004</v>
      </c>
      <c r="IH18" s="1">
        <v>98.401499999999999</v>
      </c>
      <c r="II18" s="1">
        <v>98.361500000000007</v>
      </c>
      <c r="IJ18" s="1">
        <v>98.128100000000003</v>
      </c>
      <c r="IK18" s="1">
        <v>97.323099999999997</v>
      </c>
      <c r="IL18" s="1">
        <v>97.084500000000006</v>
      </c>
      <c r="IM18" s="1">
        <v>97.820300000000003</v>
      </c>
      <c r="IN18" s="1">
        <v>97.495599999999996</v>
      </c>
      <c r="IO18" s="1">
        <v>96.988699999999994</v>
      </c>
      <c r="IP18" s="1">
        <v>96.641900000000007</v>
      </c>
      <c r="IQ18" s="1">
        <v>96.593699999999998</v>
      </c>
      <c r="IR18" s="1">
        <v>97.078500000000005</v>
      </c>
      <c r="IS18" s="1">
        <v>95.463399999999993</v>
      </c>
      <c r="IT18" s="1">
        <v>95.255700000000004</v>
      </c>
      <c r="IU18" s="1">
        <v>94.046899999999994</v>
      </c>
      <c r="IV18" s="1">
        <v>93.124700000000004</v>
      </c>
      <c r="IW18" s="1">
        <v>93.379199999999997</v>
      </c>
      <c r="IX18" s="1">
        <v>90.494299999999996</v>
      </c>
      <c r="IY18" s="1">
        <v>90.167599999999993</v>
      </c>
      <c r="IZ18" s="1">
        <v>90.352800000000002</v>
      </c>
      <c r="JA18" s="1">
        <v>89.846199999999996</v>
      </c>
      <c r="JB18" s="1">
        <v>91.673000000000002</v>
      </c>
      <c r="JC18" s="1">
        <v>93.273899999999998</v>
      </c>
      <c r="JD18" s="1">
        <v>94.166300000000007</v>
      </c>
    </row>
    <row r="19" spans="1:312" x14ac:dyDescent="0.2">
      <c r="A19" s="1" t="s">
        <v>33</v>
      </c>
      <c r="B19" s="1" t="s">
        <v>34</v>
      </c>
      <c r="C19" s="20" t="s">
        <v>74</v>
      </c>
      <c r="D19" s="1">
        <v>211</v>
      </c>
      <c r="F19" s="1">
        <v>11514.3</v>
      </c>
      <c r="G19" s="1">
        <v>11514.3</v>
      </c>
      <c r="H19" s="1">
        <v>11478</v>
      </c>
      <c r="I19" s="1">
        <v>11456.2</v>
      </c>
      <c r="J19" s="1">
        <v>11374.4</v>
      </c>
      <c r="K19" s="1">
        <v>11376.4</v>
      </c>
      <c r="L19" s="1">
        <v>11344.9</v>
      </c>
      <c r="M19" s="1">
        <v>11351.5</v>
      </c>
      <c r="N19" s="1">
        <v>11315.5</v>
      </c>
      <c r="O19" s="1">
        <v>11290.8</v>
      </c>
      <c r="P19" s="1">
        <v>11285.5</v>
      </c>
      <c r="Q19" s="1">
        <v>11253.1</v>
      </c>
      <c r="R19" s="1">
        <v>11229.1</v>
      </c>
      <c r="S19" s="1">
        <v>11199.2</v>
      </c>
      <c r="T19" s="1">
        <v>11195.1</v>
      </c>
      <c r="U19" s="1">
        <v>11149.7</v>
      </c>
      <c r="V19" s="1">
        <v>11133.2</v>
      </c>
      <c r="W19" s="1">
        <v>11092.6</v>
      </c>
      <c r="X19" s="1">
        <v>11081.3</v>
      </c>
      <c r="Y19" s="1">
        <v>11059.2</v>
      </c>
      <c r="Z19" s="1">
        <v>11049.7</v>
      </c>
      <c r="AA19" s="1">
        <v>11000.2</v>
      </c>
      <c r="AB19" s="1">
        <v>10939.1</v>
      </c>
      <c r="AC19" s="1">
        <v>10940.3</v>
      </c>
      <c r="AD19" s="1">
        <v>10859.2</v>
      </c>
      <c r="AE19" s="1">
        <v>10851.8</v>
      </c>
      <c r="AF19" s="1">
        <v>10813.5</v>
      </c>
      <c r="AG19" s="1">
        <v>10804.7</v>
      </c>
      <c r="AH19" s="1">
        <v>10779.6</v>
      </c>
      <c r="AI19" s="1">
        <v>10732.2</v>
      </c>
      <c r="AJ19" s="1">
        <v>10662.3</v>
      </c>
      <c r="AK19" s="1">
        <v>10717.6</v>
      </c>
      <c r="AL19" s="1">
        <v>10702.5</v>
      </c>
      <c r="AM19" s="1">
        <v>10651</v>
      </c>
      <c r="AN19" s="1">
        <v>10630</v>
      </c>
      <c r="AO19" s="1">
        <v>10582</v>
      </c>
      <c r="AP19" s="1">
        <v>10584.6</v>
      </c>
      <c r="AQ19" s="1">
        <v>10576.5</v>
      </c>
      <c r="AR19" s="1">
        <v>10556.2</v>
      </c>
      <c r="AS19" s="1">
        <v>10530.1</v>
      </c>
      <c r="AT19" s="1">
        <v>10530.5</v>
      </c>
      <c r="AU19" s="1">
        <v>10519.2</v>
      </c>
      <c r="AV19" s="1">
        <v>10504.9</v>
      </c>
      <c r="AW19" s="1">
        <v>10478.5</v>
      </c>
      <c r="AX19" s="1">
        <v>10454.299999999999</v>
      </c>
      <c r="AY19" s="1">
        <v>10426.9</v>
      </c>
      <c r="AZ19" s="1">
        <v>10444.299999999999</v>
      </c>
      <c r="BA19" s="1">
        <v>10405.9</v>
      </c>
      <c r="BB19" s="1">
        <v>10422.200000000001</v>
      </c>
      <c r="BC19" s="1">
        <v>10390.299999999999</v>
      </c>
      <c r="BD19" s="1">
        <v>10400.200000000001</v>
      </c>
      <c r="BE19" s="1">
        <v>10399.5</v>
      </c>
      <c r="BF19" s="1">
        <v>10384.700000000001</v>
      </c>
      <c r="BG19" s="1">
        <v>10398</v>
      </c>
      <c r="BH19" s="1">
        <v>10354.4</v>
      </c>
      <c r="BI19" s="1">
        <v>10310.200000000001</v>
      </c>
      <c r="BJ19" s="1">
        <v>10313.299999999999</v>
      </c>
      <c r="BK19" s="1">
        <v>10326.799999999999</v>
      </c>
      <c r="BL19" s="1">
        <v>10297.9</v>
      </c>
      <c r="BM19" s="1">
        <v>10271.6</v>
      </c>
      <c r="BN19" s="1">
        <v>10277.200000000001</v>
      </c>
      <c r="BO19" s="1">
        <v>10248.299999999999</v>
      </c>
      <c r="BP19" s="1">
        <v>10229.5</v>
      </c>
      <c r="BQ19" s="1">
        <v>10235.200000000001</v>
      </c>
      <c r="BR19" s="1">
        <v>10240.200000000001</v>
      </c>
      <c r="BS19" s="1">
        <v>10210</v>
      </c>
      <c r="BT19" s="1">
        <v>10201.200000000001</v>
      </c>
      <c r="BU19" s="1">
        <v>10186.4</v>
      </c>
      <c r="BV19" s="1">
        <v>10175.200000000001</v>
      </c>
      <c r="BW19" s="1">
        <v>10136.799999999999</v>
      </c>
      <c r="BX19" s="1">
        <v>10087.1</v>
      </c>
      <c r="BY19" s="1">
        <v>10074.799999999999</v>
      </c>
      <c r="BZ19" s="1">
        <v>10027.4</v>
      </c>
      <c r="CA19" s="1">
        <v>10021.200000000001</v>
      </c>
      <c r="CB19" s="1">
        <v>10001.299999999999</v>
      </c>
      <c r="CC19" s="1">
        <v>9972.7000000000007</v>
      </c>
      <c r="CD19" s="1">
        <v>9960.1</v>
      </c>
      <c r="CE19" s="1">
        <v>9911.2999999999993</v>
      </c>
      <c r="CF19" s="1">
        <v>9881.7000000000007</v>
      </c>
      <c r="CG19" s="1">
        <v>9896.7999999999993</v>
      </c>
      <c r="CH19" s="1">
        <v>9848.1</v>
      </c>
      <c r="CI19" s="1">
        <v>9849.5</v>
      </c>
      <c r="CJ19" s="1">
        <v>9830.9</v>
      </c>
      <c r="CK19" s="1">
        <v>9933.4</v>
      </c>
      <c r="CL19" s="1">
        <v>9833.2999999999993</v>
      </c>
      <c r="CM19" s="1">
        <v>9801.1</v>
      </c>
      <c r="CN19" s="1">
        <v>9811.4</v>
      </c>
      <c r="CO19" s="1">
        <v>9806.6</v>
      </c>
      <c r="CP19" s="1">
        <v>9822.1</v>
      </c>
      <c r="CQ19" s="1">
        <v>9846.2000000000007</v>
      </c>
      <c r="CR19" s="1">
        <v>9884.2000000000007</v>
      </c>
      <c r="CS19" s="1">
        <v>9842.1</v>
      </c>
      <c r="CT19" s="1">
        <v>9896.5</v>
      </c>
      <c r="CU19" s="1">
        <v>9915.6</v>
      </c>
      <c r="CV19" s="1">
        <v>9960</v>
      </c>
      <c r="CW19" s="1">
        <v>10026.4</v>
      </c>
      <c r="CX19" s="1">
        <v>10028.799999999999</v>
      </c>
      <c r="CY19" s="1">
        <v>10070.200000000001</v>
      </c>
      <c r="CZ19" s="1">
        <v>10084.1</v>
      </c>
      <c r="DA19" s="1">
        <v>10079.5</v>
      </c>
      <c r="DB19" s="1">
        <v>10063</v>
      </c>
      <c r="DC19" s="1">
        <v>10045.299999999999</v>
      </c>
      <c r="DD19" s="1">
        <v>10074.700000000001</v>
      </c>
      <c r="DE19" s="1">
        <v>10085.1</v>
      </c>
      <c r="DF19" s="1">
        <v>10093</v>
      </c>
      <c r="DG19" s="1">
        <v>10067.299999999999</v>
      </c>
      <c r="DH19" s="1">
        <v>10079.700000000001</v>
      </c>
      <c r="DI19" s="1">
        <v>10080.700000000001</v>
      </c>
      <c r="DJ19" s="1">
        <v>10047.1</v>
      </c>
      <c r="DK19" s="1">
        <v>10024.700000000001</v>
      </c>
      <c r="DL19" s="1">
        <v>10030.299999999999</v>
      </c>
      <c r="DM19" s="1">
        <v>10018.799999999999</v>
      </c>
      <c r="DN19" s="1">
        <v>9997.9</v>
      </c>
      <c r="DO19" s="1">
        <v>9990.2999999999993</v>
      </c>
      <c r="DP19" s="1">
        <v>9983.7999999999993</v>
      </c>
      <c r="DQ19" s="1">
        <v>9976.5</v>
      </c>
      <c r="DR19" s="1">
        <v>9927.5</v>
      </c>
      <c r="DS19" s="1">
        <v>9911.2999999999993</v>
      </c>
      <c r="DT19" s="1">
        <v>9864.5</v>
      </c>
      <c r="DU19" s="1">
        <v>9813.7000000000007</v>
      </c>
      <c r="DV19" s="1">
        <v>9836</v>
      </c>
      <c r="DW19" s="1">
        <v>9790.2000000000007</v>
      </c>
      <c r="DX19" s="1">
        <v>9781.9</v>
      </c>
      <c r="DY19" s="1">
        <v>9771.1</v>
      </c>
      <c r="DZ19" s="1">
        <v>9753</v>
      </c>
      <c r="EA19" s="1">
        <v>9733.6</v>
      </c>
      <c r="EB19" s="1">
        <v>9701.1</v>
      </c>
      <c r="EC19" s="1">
        <v>9665.2999999999993</v>
      </c>
      <c r="ED19" s="1">
        <v>9625.4</v>
      </c>
      <c r="EE19" s="1">
        <v>9573.4</v>
      </c>
      <c r="EF19" s="1">
        <v>9548.7999999999993</v>
      </c>
      <c r="EG19" s="1">
        <v>9586.1</v>
      </c>
      <c r="EH19" s="1">
        <v>9620.7999999999993</v>
      </c>
      <c r="EI19" s="1">
        <v>9560.7000000000007</v>
      </c>
      <c r="EJ19" s="1">
        <v>9463.2000000000007</v>
      </c>
      <c r="EK19" s="1">
        <v>9510.4</v>
      </c>
      <c r="EL19" s="1">
        <v>9435.5</v>
      </c>
      <c r="EM19" s="1">
        <v>9412.2999999999993</v>
      </c>
      <c r="EN19" s="1">
        <v>9379.7999999999993</v>
      </c>
      <c r="EO19" s="1">
        <v>9381</v>
      </c>
      <c r="EP19" s="1">
        <v>9323</v>
      </c>
      <c r="EQ19" s="1">
        <v>9309.5</v>
      </c>
      <c r="ER19" s="1">
        <v>9295.6</v>
      </c>
      <c r="ES19" s="1">
        <v>9226.2000000000007</v>
      </c>
      <c r="ET19" s="1">
        <v>9207.2999999999993</v>
      </c>
      <c r="EU19" s="1">
        <v>9145.9</v>
      </c>
      <c r="EV19" s="1">
        <v>9184.6</v>
      </c>
      <c r="EW19" s="1">
        <v>9135.9</v>
      </c>
      <c r="EX19" s="1">
        <v>9128.5</v>
      </c>
      <c r="EY19" s="1">
        <v>9089.2999999999993</v>
      </c>
      <c r="EZ19" s="1">
        <v>9071.5</v>
      </c>
      <c r="FA19" s="1">
        <v>9033</v>
      </c>
      <c r="FB19" s="1">
        <v>9026</v>
      </c>
      <c r="FC19" s="1">
        <v>8967.4</v>
      </c>
      <c r="FD19" s="1">
        <v>8945.7000000000007</v>
      </c>
      <c r="FE19" s="1">
        <v>8976.4</v>
      </c>
      <c r="FF19" s="1">
        <v>8896.1</v>
      </c>
      <c r="FG19" s="1">
        <v>8850.4</v>
      </c>
      <c r="FH19" s="1">
        <v>8798.5</v>
      </c>
      <c r="FI19" s="1">
        <v>8779.6</v>
      </c>
      <c r="FJ19" s="1">
        <v>8725.5</v>
      </c>
      <c r="FK19" s="1">
        <v>8684.9</v>
      </c>
      <c r="FL19" s="1">
        <v>8727.2999999999993</v>
      </c>
      <c r="FM19" s="1">
        <v>8719.2000000000007</v>
      </c>
      <c r="FN19" s="1">
        <v>8665.2999999999993</v>
      </c>
      <c r="FO19" s="1">
        <v>8638.6</v>
      </c>
      <c r="FP19" s="1">
        <v>8604.7000000000007</v>
      </c>
      <c r="FQ19" s="1">
        <v>8645.7999999999993</v>
      </c>
      <c r="FR19" s="1">
        <v>8633.6</v>
      </c>
      <c r="FS19" s="1">
        <v>8583.7999999999993</v>
      </c>
      <c r="FT19" s="1">
        <v>8543</v>
      </c>
      <c r="FU19" s="1">
        <v>8577.6</v>
      </c>
      <c r="FV19" s="1">
        <v>8533.7999999999993</v>
      </c>
      <c r="FW19" s="1">
        <v>8537.6</v>
      </c>
      <c r="FX19" s="1">
        <v>8502.4</v>
      </c>
      <c r="FY19" s="1">
        <v>8475.6</v>
      </c>
      <c r="FZ19" s="1">
        <v>8489.9</v>
      </c>
      <c r="GA19" s="1">
        <v>8531.9</v>
      </c>
      <c r="GB19" s="1">
        <v>8332.2000000000007</v>
      </c>
      <c r="GC19" s="1">
        <v>8412.7000000000007</v>
      </c>
      <c r="GD19" s="1">
        <v>8368.7999999999993</v>
      </c>
      <c r="GE19" s="1">
        <v>8352.1</v>
      </c>
      <c r="GF19" s="1">
        <v>8351.4</v>
      </c>
      <c r="GG19" s="1">
        <v>8318.7000000000007</v>
      </c>
      <c r="GH19" s="1">
        <v>8317.4</v>
      </c>
      <c r="GI19" s="1">
        <v>8326.2999999999993</v>
      </c>
      <c r="GJ19" s="1">
        <v>8314.4</v>
      </c>
      <c r="GK19" s="1">
        <v>8314.9</v>
      </c>
      <c r="GL19" s="1">
        <v>8272.5</v>
      </c>
      <c r="GM19" s="1">
        <v>8265.7999999999993</v>
      </c>
      <c r="GN19" s="1">
        <v>8269.4</v>
      </c>
      <c r="GO19" s="1">
        <v>8203.7999999999993</v>
      </c>
      <c r="GP19" s="1">
        <v>8160.6</v>
      </c>
      <c r="GQ19" s="1">
        <v>8156</v>
      </c>
      <c r="GR19" s="1">
        <v>8139</v>
      </c>
      <c r="GS19" s="1">
        <v>8101.6</v>
      </c>
      <c r="GT19" s="1">
        <v>8110.8</v>
      </c>
      <c r="GU19" s="1">
        <v>8065.3</v>
      </c>
      <c r="GV19" s="1">
        <v>7988.5</v>
      </c>
      <c r="GW19" s="1">
        <v>8015.7</v>
      </c>
      <c r="GX19" s="1">
        <v>7911.9</v>
      </c>
      <c r="GY19" s="1">
        <v>7874.8</v>
      </c>
      <c r="GZ19" s="1">
        <v>7858.2</v>
      </c>
      <c r="HA19" s="1">
        <v>7820.9</v>
      </c>
      <c r="HB19" s="1">
        <v>7778.8</v>
      </c>
      <c r="HC19" s="1">
        <v>7765.2</v>
      </c>
      <c r="HD19" s="1">
        <v>7731.6</v>
      </c>
      <c r="HE19" s="1">
        <v>7697.8</v>
      </c>
      <c r="HF19" s="1">
        <v>7654.1</v>
      </c>
      <c r="HG19" s="1">
        <v>7620</v>
      </c>
      <c r="HH19" s="1">
        <v>7582</v>
      </c>
    </row>
    <row r="20" spans="1:312" x14ac:dyDescent="0.2">
      <c r="A20" s="1" t="s">
        <v>35</v>
      </c>
      <c r="B20" s="1" t="s">
        <v>36</v>
      </c>
      <c r="C20" s="20" t="s">
        <v>74</v>
      </c>
      <c r="D20" s="1">
        <v>300</v>
      </c>
      <c r="F20" s="1">
        <v>12600.9</v>
      </c>
      <c r="G20" s="1">
        <v>12600.9</v>
      </c>
      <c r="H20" s="1">
        <v>12591.5</v>
      </c>
      <c r="I20" s="1">
        <v>12590.1</v>
      </c>
      <c r="J20" s="1">
        <v>12578.5</v>
      </c>
      <c r="K20" s="1">
        <v>12548.6</v>
      </c>
      <c r="L20" s="1">
        <v>12547.2</v>
      </c>
      <c r="M20" s="1">
        <v>12534.1</v>
      </c>
      <c r="N20" s="1">
        <v>12477.3</v>
      </c>
      <c r="O20" s="1">
        <v>12461.6</v>
      </c>
      <c r="P20" s="1">
        <v>12427.6</v>
      </c>
      <c r="Q20" s="1">
        <v>12403.1</v>
      </c>
      <c r="R20" s="1">
        <v>12365.9</v>
      </c>
      <c r="S20" s="1">
        <v>12335.4</v>
      </c>
      <c r="T20" s="1">
        <v>12304.1</v>
      </c>
      <c r="U20" s="1">
        <v>12260.3</v>
      </c>
      <c r="V20" s="1">
        <v>12186.5</v>
      </c>
      <c r="W20" s="1">
        <v>12191.4</v>
      </c>
      <c r="X20" s="1">
        <v>12171.1</v>
      </c>
      <c r="Y20" s="1">
        <v>12163.4</v>
      </c>
      <c r="Z20" s="1">
        <v>12126.8</v>
      </c>
      <c r="AA20" s="1">
        <v>12080.1</v>
      </c>
      <c r="AB20" s="1">
        <v>12026.7</v>
      </c>
      <c r="AC20" s="1">
        <v>12009.6</v>
      </c>
      <c r="AD20" s="1">
        <v>11955.2</v>
      </c>
      <c r="AE20" s="1">
        <v>11932.1</v>
      </c>
      <c r="AF20" s="1">
        <v>11776.7</v>
      </c>
      <c r="AG20" s="1">
        <v>11758.1</v>
      </c>
      <c r="AH20" s="1">
        <v>11745</v>
      </c>
      <c r="AI20" s="1">
        <v>11704.9</v>
      </c>
      <c r="AJ20" s="1">
        <v>11646.4</v>
      </c>
      <c r="AK20" s="1">
        <v>11602.8</v>
      </c>
      <c r="AL20" s="1">
        <v>11595</v>
      </c>
      <c r="AM20" s="1">
        <v>11559.1</v>
      </c>
      <c r="AN20" s="1">
        <v>11599.4</v>
      </c>
      <c r="AO20" s="1">
        <v>11570.2</v>
      </c>
      <c r="AP20" s="1">
        <v>11538.3</v>
      </c>
      <c r="AQ20" s="1">
        <v>11540.4</v>
      </c>
      <c r="AR20" s="1">
        <v>11517.8</v>
      </c>
      <c r="AS20" s="1">
        <v>11461.4</v>
      </c>
      <c r="AT20" s="1">
        <v>11451.3</v>
      </c>
      <c r="AU20" s="1">
        <v>11431</v>
      </c>
      <c r="AV20" s="1">
        <v>11411.4</v>
      </c>
      <c r="AW20" s="1">
        <v>12194.8</v>
      </c>
      <c r="AX20" s="1">
        <v>11884.7</v>
      </c>
      <c r="AY20" s="1">
        <v>11729.1</v>
      </c>
      <c r="AZ20" s="1">
        <v>11660.2</v>
      </c>
      <c r="BA20" s="1">
        <v>11605.6</v>
      </c>
      <c r="BB20" s="1">
        <v>11626.4</v>
      </c>
      <c r="BC20" s="1">
        <v>11657.8</v>
      </c>
      <c r="BD20" s="1">
        <v>11632.1</v>
      </c>
      <c r="BE20" s="1">
        <v>11620</v>
      </c>
      <c r="BF20" s="1">
        <v>11589</v>
      </c>
      <c r="BG20" s="1">
        <v>11559</v>
      </c>
      <c r="BH20" s="1">
        <v>11495.2</v>
      </c>
      <c r="BI20" s="1">
        <v>11416</v>
      </c>
      <c r="BJ20" s="1">
        <v>11329.3</v>
      </c>
      <c r="BK20" s="1">
        <v>11340.8</v>
      </c>
      <c r="BL20" s="1">
        <v>11330.8</v>
      </c>
      <c r="BM20" s="1">
        <v>11363.5</v>
      </c>
      <c r="BN20" s="1">
        <v>11371.2</v>
      </c>
      <c r="BO20" s="1">
        <v>11325.8</v>
      </c>
      <c r="BP20" s="1">
        <v>11277.1</v>
      </c>
      <c r="BQ20" s="1">
        <v>11282.8</v>
      </c>
      <c r="BR20" s="1">
        <v>11312.4</v>
      </c>
      <c r="BS20" s="1">
        <v>11329</v>
      </c>
      <c r="BT20" s="1">
        <v>11297.4</v>
      </c>
      <c r="BU20" s="1">
        <v>11239</v>
      </c>
      <c r="BV20" s="1">
        <v>11160.8</v>
      </c>
      <c r="BW20" s="1">
        <v>11128.3</v>
      </c>
      <c r="BX20" s="1">
        <v>11101.2</v>
      </c>
      <c r="BY20" s="1">
        <v>11114.7</v>
      </c>
      <c r="BZ20" s="1">
        <v>11080.5</v>
      </c>
      <c r="CA20" s="1">
        <v>11071.3</v>
      </c>
      <c r="CB20" s="1">
        <v>11067</v>
      </c>
      <c r="CC20" s="1">
        <v>10993.2</v>
      </c>
      <c r="CD20" s="1">
        <v>10912</v>
      </c>
      <c r="CE20" s="1">
        <v>10887.5</v>
      </c>
      <c r="CF20" s="1">
        <v>10906.7</v>
      </c>
      <c r="CG20" s="1">
        <v>10925.7</v>
      </c>
      <c r="CH20" s="1">
        <v>10888</v>
      </c>
      <c r="CI20" s="1">
        <v>10862.6</v>
      </c>
      <c r="CJ20" s="1">
        <v>10907.1</v>
      </c>
      <c r="CK20" s="1">
        <v>10892.4</v>
      </c>
      <c r="CL20" s="1">
        <v>10919.5</v>
      </c>
      <c r="CM20" s="1">
        <v>10958</v>
      </c>
      <c r="CN20" s="1">
        <v>11147.2</v>
      </c>
      <c r="CO20" s="1">
        <v>10976.4</v>
      </c>
      <c r="CP20" s="1">
        <v>10916.6</v>
      </c>
      <c r="CQ20" s="1">
        <v>10916</v>
      </c>
      <c r="CR20" s="1">
        <v>11015.1</v>
      </c>
      <c r="CS20" s="1">
        <v>10969.2</v>
      </c>
      <c r="CT20" s="1">
        <v>11008.9</v>
      </c>
      <c r="CU20" s="1">
        <v>10933</v>
      </c>
      <c r="CV20" s="1">
        <v>10878.9</v>
      </c>
      <c r="CW20" s="1">
        <v>10866.7</v>
      </c>
      <c r="CX20" s="1">
        <v>10954.3</v>
      </c>
      <c r="CY20" s="1">
        <v>11129.8</v>
      </c>
      <c r="CZ20" s="1">
        <v>11431.6</v>
      </c>
      <c r="DA20" s="1">
        <v>10906.9</v>
      </c>
      <c r="DB20" s="1">
        <v>10948.4</v>
      </c>
      <c r="DC20" s="1">
        <v>10925.4</v>
      </c>
      <c r="DD20" s="1">
        <v>10906.2</v>
      </c>
      <c r="DE20" s="1">
        <v>10874.9</v>
      </c>
      <c r="DF20" s="1">
        <v>10828.9</v>
      </c>
      <c r="DG20" s="1">
        <v>10839.4</v>
      </c>
      <c r="DH20" s="1">
        <v>10859.2</v>
      </c>
      <c r="DI20" s="1">
        <v>10831.6</v>
      </c>
      <c r="DJ20" s="1">
        <v>10825.1</v>
      </c>
      <c r="DK20" s="1">
        <v>10800.7</v>
      </c>
      <c r="DL20" s="1">
        <v>10813</v>
      </c>
      <c r="DM20" s="1">
        <v>10818.3</v>
      </c>
      <c r="DN20" s="1">
        <v>10820.6</v>
      </c>
      <c r="DO20" s="1">
        <v>10788</v>
      </c>
      <c r="DP20" s="1">
        <v>10759.9</v>
      </c>
      <c r="DQ20" s="1">
        <v>10750.4</v>
      </c>
      <c r="DR20" s="1">
        <v>10722.4</v>
      </c>
      <c r="DS20" s="1">
        <v>10684.6</v>
      </c>
      <c r="DT20" s="1">
        <v>10623.5</v>
      </c>
      <c r="DU20" s="1">
        <v>10558.6</v>
      </c>
      <c r="DV20" s="1">
        <v>10560.4</v>
      </c>
      <c r="DW20" s="1">
        <v>10563.3</v>
      </c>
      <c r="DX20" s="1">
        <v>10539.8</v>
      </c>
      <c r="DY20" s="1">
        <v>10549.1</v>
      </c>
      <c r="DZ20" s="1">
        <v>10562.7</v>
      </c>
      <c r="EA20" s="1">
        <v>10543.4</v>
      </c>
      <c r="EB20" s="1">
        <v>10498.6</v>
      </c>
      <c r="EC20" s="1">
        <v>10359.6</v>
      </c>
      <c r="ED20" s="1">
        <v>10304.9</v>
      </c>
      <c r="EE20" s="1">
        <v>10234.6</v>
      </c>
      <c r="EF20" s="1">
        <v>10185.6</v>
      </c>
      <c r="EG20" s="1">
        <v>10238</v>
      </c>
      <c r="EH20" s="1">
        <v>10222.5</v>
      </c>
      <c r="EI20" s="1">
        <v>10196.799999999999</v>
      </c>
      <c r="EJ20" s="1">
        <v>10167.5</v>
      </c>
      <c r="EK20" s="1">
        <v>10125.6</v>
      </c>
      <c r="EL20" s="1">
        <v>10105.9</v>
      </c>
      <c r="EM20" s="1">
        <v>10074.5</v>
      </c>
      <c r="EN20" s="1">
        <v>10070.4</v>
      </c>
      <c r="EO20" s="1">
        <v>10418.5</v>
      </c>
      <c r="EP20" s="1">
        <v>10051.200000000001</v>
      </c>
      <c r="EQ20" s="1">
        <v>10075</v>
      </c>
      <c r="ER20" s="1">
        <v>10066</v>
      </c>
      <c r="ES20" s="1">
        <v>10065.799999999999</v>
      </c>
      <c r="ET20" s="1">
        <v>10036.4</v>
      </c>
      <c r="EU20" s="1">
        <v>10020.5</v>
      </c>
      <c r="EV20" s="1">
        <v>10020.200000000001</v>
      </c>
      <c r="EW20" s="1">
        <v>9969.2000000000007</v>
      </c>
      <c r="EX20" s="1">
        <v>9936.6</v>
      </c>
      <c r="EY20" s="1">
        <v>9900.7000000000007</v>
      </c>
      <c r="EZ20" s="1">
        <v>9879.9</v>
      </c>
      <c r="FA20" s="1">
        <v>9869.1</v>
      </c>
      <c r="FB20" s="1">
        <v>9852.4</v>
      </c>
      <c r="FC20" s="1">
        <v>9780.6</v>
      </c>
      <c r="FD20" s="1">
        <v>9739</v>
      </c>
      <c r="FE20" s="1">
        <v>9852.7999999999993</v>
      </c>
      <c r="FF20" s="1">
        <v>9792.1</v>
      </c>
      <c r="FG20" s="1">
        <v>9683.2000000000007</v>
      </c>
      <c r="FH20" s="1">
        <v>9650.6</v>
      </c>
      <c r="FI20" s="1">
        <v>9576.2000000000007</v>
      </c>
      <c r="FJ20" s="1">
        <v>9514.9</v>
      </c>
      <c r="FK20" s="1">
        <v>9481.2999999999993</v>
      </c>
      <c r="FL20" s="1">
        <v>9500.7999999999993</v>
      </c>
      <c r="FM20" s="1">
        <v>9497</v>
      </c>
      <c r="FN20" s="1">
        <v>9469.5</v>
      </c>
      <c r="FO20" s="1">
        <v>9448.2999999999993</v>
      </c>
      <c r="FP20" s="1">
        <v>9427.1</v>
      </c>
      <c r="FQ20" s="1">
        <v>9422</v>
      </c>
      <c r="FR20" s="1">
        <v>9429.7000000000007</v>
      </c>
      <c r="FS20" s="1">
        <v>9459</v>
      </c>
      <c r="FT20" s="1">
        <v>9438.5</v>
      </c>
      <c r="FU20" s="1">
        <v>9417.9</v>
      </c>
      <c r="FV20" s="1">
        <v>9391.2999999999993</v>
      </c>
      <c r="FW20" s="1">
        <v>9395.5</v>
      </c>
      <c r="FX20" s="1">
        <v>9385.7000000000007</v>
      </c>
      <c r="FY20" s="1">
        <v>9190.4</v>
      </c>
      <c r="FZ20" s="1">
        <v>9167.5</v>
      </c>
      <c r="GA20" s="1">
        <v>9145.7000000000007</v>
      </c>
      <c r="GB20" s="1">
        <v>9290.6</v>
      </c>
      <c r="GC20" s="1">
        <v>9359</v>
      </c>
      <c r="GD20" s="1">
        <v>9198.4</v>
      </c>
      <c r="GE20" s="1">
        <v>9062.4</v>
      </c>
      <c r="GF20" s="1">
        <v>9061.7000000000007</v>
      </c>
      <c r="GG20" s="1">
        <v>9080.7999999999993</v>
      </c>
      <c r="GH20" s="1">
        <v>9101.2999999999993</v>
      </c>
      <c r="GI20" s="1">
        <v>9073</v>
      </c>
      <c r="GJ20" s="1">
        <v>9054.5</v>
      </c>
      <c r="GK20" s="1">
        <v>9004.6</v>
      </c>
      <c r="GL20" s="1">
        <v>8994</v>
      </c>
      <c r="GM20" s="1">
        <v>9000</v>
      </c>
      <c r="GN20" s="1">
        <v>8985.5</v>
      </c>
      <c r="GO20" s="1">
        <v>8985.2000000000007</v>
      </c>
      <c r="GP20" s="1">
        <v>8937.1</v>
      </c>
      <c r="GQ20" s="1">
        <v>8890.2000000000007</v>
      </c>
      <c r="GR20" s="1">
        <v>8869.7999999999993</v>
      </c>
      <c r="GS20" s="1">
        <v>8836.9</v>
      </c>
      <c r="GT20" s="1">
        <v>8800.6</v>
      </c>
      <c r="GU20" s="1">
        <v>8778.7000000000007</v>
      </c>
      <c r="GV20" s="1">
        <v>8744.7999999999993</v>
      </c>
      <c r="GW20" s="1">
        <v>8672.2000000000007</v>
      </c>
      <c r="GX20" s="1">
        <v>8601.7000000000007</v>
      </c>
      <c r="GY20" s="1">
        <v>8541.2999999999993</v>
      </c>
      <c r="GZ20" s="1">
        <v>8488.2999999999993</v>
      </c>
      <c r="HA20" s="1">
        <v>8494.4</v>
      </c>
      <c r="HB20" s="1">
        <v>8458.4</v>
      </c>
      <c r="HC20" s="1">
        <v>8448.9</v>
      </c>
      <c r="HD20" s="1">
        <v>8420.1</v>
      </c>
      <c r="HE20" s="1">
        <v>8402.6</v>
      </c>
      <c r="HF20" s="1">
        <v>8418.6</v>
      </c>
      <c r="HG20" s="1">
        <v>8409</v>
      </c>
      <c r="HH20" s="1">
        <v>8381.7000000000007</v>
      </c>
      <c r="HI20" s="1">
        <v>8349.5</v>
      </c>
      <c r="HJ20" s="1">
        <v>8335</v>
      </c>
      <c r="HK20" s="1">
        <v>8301.1</v>
      </c>
      <c r="HL20" s="1">
        <v>8287.2999999999993</v>
      </c>
      <c r="HM20" s="1">
        <v>8261.7999999999993</v>
      </c>
      <c r="HN20" s="1">
        <v>8234.7999999999993</v>
      </c>
      <c r="HO20" s="1">
        <v>8219.9</v>
      </c>
      <c r="HP20" s="1">
        <v>8173.6</v>
      </c>
      <c r="HQ20" s="1">
        <v>8140.5</v>
      </c>
      <c r="HR20" s="1">
        <v>8114</v>
      </c>
      <c r="HS20" s="1">
        <v>8067</v>
      </c>
      <c r="HT20" s="1">
        <v>8015</v>
      </c>
      <c r="HU20" s="1">
        <v>7942.9</v>
      </c>
      <c r="HV20" s="1">
        <v>7898.4</v>
      </c>
      <c r="HW20" s="1">
        <v>7849.7</v>
      </c>
      <c r="HX20" s="1">
        <v>7813</v>
      </c>
      <c r="HY20" s="1">
        <v>7791.7</v>
      </c>
      <c r="HZ20" s="1">
        <v>7751.8</v>
      </c>
      <c r="IA20" s="1">
        <v>7720.6</v>
      </c>
      <c r="IB20" s="1">
        <v>7696.3</v>
      </c>
      <c r="IC20" s="1">
        <v>7664.7</v>
      </c>
      <c r="ID20" s="1">
        <v>7659.5</v>
      </c>
      <c r="IE20" s="1">
        <v>7624.6</v>
      </c>
      <c r="IF20" s="1">
        <v>7602.1</v>
      </c>
      <c r="IG20" s="1">
        <v>7577.2</v>
      </c>
      <c r="IH20" s="1">
        <v>7550.6</v>
      </c>
      <c r="II20" s="1">
        <v>7530.8</v>
      </c>
      <c r="IJ20" s="1">
        <v>7531.8</v>
      </c>
      <c r="IK20" s="1">
        <v>7513.8</v>
      </c>
      <c r="IL20" s="1">
        <v>7495.6</v>
      </c>
      <c r="IM20" s="1">
        <v>7515.5</v>
      </c>
      <c r="IN20" s="1">
        <v>7470.8</v>
      </c>
      <c r="IO20" s="1">
        <v>7376.4</v>
      </c>
      <c r="IP20" s="1">
        <v>7419.1</v>
      </c>
      <c r="IQ20" s="1">
        <v>7394.6</v>
      </c>
      <c r="IR20" s="1">
        <v>7337.5</v>
      </c>
      <c r="IS20" s="1">
        <v>7326.1</v>
      </c>
      <c r="IT20" s="1">
        <v>7317.5</v>
      </c>
      <c r="IU20" s="1">
        <v>7297.7</v>
      </c>
      <c r="IV20" s="1">
        <v>7289.4</v>
      </c>
      <c r="IW20" s="1">
        <v>7265.8</v>
      </c>
      <c r="IX20" s="1">
        <v>7259.9</v>
      </c>
      <c r="IY20" s="1">
        <v>7245.4</v>
      </c>
      <c r="IZ20" s="1">
        <v>7223.3</v>
      </c>
      <c r="JA20" s="1">
        <v>7153.1</v>
      </c>
      <c r="JB20" s="1">
        <v>7208.3</v>
      </c>
      <c r="JC20" s="1">
        <v>7190.3</v>
      </c>
      <c r="JD20" s="1">
        <v>7174.2</v>
      </c>
      <c r="JE20" s="1">
        <v>7144.2</v>
      </c>
      <c r="JF20" s="1">
        <v>7111.1</v>
      </c>
      <c r="JG20" s="1">
        <v>7113.4</v>
      </c>
      <c r="JH20" s="1">
        <v>7048.2</v>
      </c>
      <c r="JI20" s="1">
        <v>7019.1</v>
      </c>
      <c r="JJ20" s="1">
        <v>7008.8</v>
      </c>
      <c r="JK20" s="1">
        <v>7002.8</v>
      </c>
      <c r="JL20" s="1">
        <v>7016.1</v>
      </c>
      <c r="JM20" s="1">
        <v>6932.6</v>
      </c>
      <c r="JN20" s="1">
        <v>6930.4</v>
      </c>
      <c r="JO20" s="1">
        <v>6908.4</v>
      </c>
      <c r="JP20" s="1">
        <v>6892.9</v>
      </c>
      <c r="JQ20" s="1">
        <v>7023.2</v>
      </c>
      <c r="JR20" s="1">
        <v>6791.6</v>
      </c>
      <c r="JS20" s="1">
        <v>6772.6</v>
      </c>
      <c r="JT20" s="1">
        <v>6809.3</v>
      </c>
      <c r="JU20" s="1">
        <v>6826.9</v>
      </c>
      <c r="JV20" s="1">
        <v>6817.1</v>
      </c>
      <c r="JW20" s="1">
        <v>6800.8</v>
      </c>
      <c r="JX20" s="1">
        <v>6814.5</v>
      </c>
      <c r="JY20" s="1">
        <v>6825.9</v>
      </c>
      <c r="JZ20" s="1">
        <v>6794.6</v>
      </c>
      <c r="KA20" s="1">
        <v>6817.1</v>
      </c>
      <c r="KB20" s="1">
        <v>6793.6</v>
      </c>
      <c r="KC20" s="1">
        <v>6922.8</v>
      </c>
      <c r="KD20" s="1">
        <v>6685.9</v>
      </c>
      <c r="KE20" s="1">
        <v>6682.5</v>
      </c>
      <c r="KF20" s="1">
        <v>6725.8</v>
      </c>
      <c r="KG20" s="1">
        <v>6759.6</v>
      </c>
      <c r="KH20" s="1">
        <v>6736.8</v>
      </c>
      <c r="KI20" s="1">
        <v>6741.7</v>
      </c>
      <c r="KJ20" s="1">
        <v>6712.9</v>
      </c>
      <c r="KK20" s="1">
        <v>6679.4</v>
      </c>
      <c r="KL20" s="1">
        <v>6659.6</v>
      </c>
      <c r="KM20" s="1">
        <v>6649.9</v>
      </c>
      <c r="KN20" s="1">
        <v>6616.3</v>
      </c>
      <c r="KO20" s="1">
        <v>6546.2</v>
      </c>
      <c r="KP20" s="1">
        <v>6486.7</v>
      </c>
      <c r="KQ20" s="1">
        <v>6474</v>
      </c>
      <c r="KR20" s="1">
        <v>6463.7</v>
      </c>
      <c r="KS20" s="1">
        <v>6445</v>
      </c>
      <c r="KT20" s="1">
        <v>6432.8</v>
      </c>
      <c r="KU20" s="1">
        <v>6445.9</v>
      </c>
      <c r="KV20" s="1">
        <v>6412.9</v>
      </c>
      <c r="KW20" s="1">
        <v>6412.7</v>
      </c>
      <c r="KX20" s="1">
        <v>6390.6</v>
      </c>
      <c r="KY20" s="1">
        <v>6379.4</v>
      </c>
      <c r="KZ20" s="1">
        <v>6369.3</v>
      </c>
    </row>
    <row r="21" spans="1:312" x14ac:dyDescent="0.2">
      <c r="A21" s="1" t="s">
        <v>37</v>
      </c>
      <c r="B21" s="1" t="s">
        <v>38</v>
      </c>
      <c r="C21" s="21" t="s">
        <v>74</v>
      </c>
      <c r="D21" s="1">
        <v>300</v>
      </c>
      <c r="F21" s="1">
        <v>6.0210000000000003E-3</v>
      </c>
      <c r="G21" s="1">
        <v>6.0210000000000003E-3</v>
      </c>
      <c r="H21" s="1">
        <v>-3.0200000000000001E-3</v>
      </c>
      <c r="I21" s="1">
        <v>4.5370000000000002E-3</v>
      </c>
      <c r="J21" s="1">
        <v>-9.7339999999999996E-3</v>
      </c>
      <c r="K21" s="1">
        <v>-1.701E-3</v>
      </c>
      <c r="L21" s="1">
        <v>4.8469999999999997E-3</v>
      </c>
      <c r="M21" s="1">
        <v>-4.2290000000000001E-3</v>
      </c>
      <c r="N21" s="1">
        <v>-6.4450000000000002E-3</v>
      </c>
      <c r="O21" s="1">
        <v>-1.351E-3</v>
      </c>
      <c r="P21" s="1">
        <v>-2.568E-3</v>
      </c>
      <c r="Q21" s="1">
        <v>9.7499999999999996E-4</v>
      </c>
      <c r="R21" s="1">
        <v>5.8710000000000004E-3</v>
      </c>
      <c r="S21" s="1">
        <v>-1.5809999999999999E-3</v>
      </c>
      <c r="T21" s="1">
        <v>-2.349E-3</v>
      </c>
      <c r="U21" s="1">
        <v>-2.2920000000000002E-3</v>
      </c>
      <c r="V21" s="1">
        <v>-3.2360000000000002E-3</v>
      </c>
      <c r="W21" s="1">
        <v>-1.255E-3</v>
      </c>
      <c r="X21" s="1">
        <v>-4.9529999999999999E-3</v>
      </c>
      <c r="Y21" s="1">
        <v>-1.58E-3</v>
      </c>
      <c r="Z21" s="1">
        <v>9.8700000000000003E-3</v>
      </c>
      <c r="AA21" s="1">
        <v>6.5499999999999998E-4</v>
      </c>
      <c r="AB21" s="1">
        <v>3.5750000000000001E-3</v>
      </c>
      <c r="AC21" s="1">
        <v>-8.0000000000000007E-5</v>
      </c>
      <c r="AD21" s="1">
        <v>8.0900000000000004E-4</v>
      </c>
      <c r="AE21" s="1">
        <v>4.4739999999999997E-3</v>
      </c>
      <c r="AF21" s="1">
        <v>3.9639999999999996E-3</v>
      </c>
      <c r="AG21" s="1">
        <v>1.454E-3</v>
      </c>
      <c r="AH21" s="1">
        <v>2.7139999999999998E-3</v>
      </c>
      <c r="AI21" s="1">
        <v>7.7980000000000002E-3</v>
      </c>
      <c r="AJ21" s="1">
        <v>-1.7849999999999999E-3</v>
      </c>
      <c r="AK21" s="1">
        <v>2.6489999999999999E-3</v>
      </c>
      <c r="AL21" s="1">
        <v>2.5609999999999999E-3</v>
      </c>
      <c r="AM21" s="1">
        <v>1.6899999999999999E-4</v>
      </c>
      <c r="AN21" s="1">
        <v>5.7999999999999996E-3</v>
      </c>
      <c r="AO21" s="1">
        <v>7.6600000000000001E-3</v>
      </c>
      <c r="AP21" s="1">
        <v>-3.872E-3</v>
      </c>
      <c r="AQ21" s="1">
        <v>2.2591E-2</v>
      </c>
      <c r="AR21" s="1">
        <v>1.057E-3</v>
      </c>
      <c r="AS21" s="1">
        <v>-1.7769999999999999E-3</v>
      </c>
      <c r="AT21" s="1">
        <v>4.4850000000000003E-3</v>
      </c>
      <c r="AU21" s="1">
        <v>6.4570000000000001E-3</v>
      </c>
      <c r="AV21" s="1">
        <v>5.22E-4</v>
      </c>
      <c r="AW21" s="1">
        <v>9.9099999999999991E-4</v>
      </c>
      <c r="AX21" s="1">
        <v>9.7479999999999997E-3</v>
      </c>
      <c r="AY21" s="1">
        <v>-7.7399999999999995E-4</v>
      </c>
      <c r="AZ21" s="1">
        <v>2.8E-3</v>
      </c>
      <c r="BA21" s="1">
        <v>-6.0540000000000004E-3</v>
      </c>
      <c r="BB21" s="1">
        <v>5.6020000000000002E-3</v>
      </c>
      <c r="BC21" s="1">
        <v>5.1000000000000004E-4</v>
      </c>
      <c r="BD21" s="1">
        <v>3.261E-3</v>
      </c>
      <c r="BE21" s="1">
        <v>8.2279999999999992E-3</v>
      </c>
      <c r="BF21" s="1">
        <v>-3.8219999999999999E-3</v>
      </c>
      <c r="BG21" s="1">
        <v>3.7490000000000002E-3</v>
      </c>
      <c r="BH21" s="1">
        <v>8.5640000000000004E-3</v>
      </c>
      <c r="BI21" s="1">
        <v>3.8730000000000001E-3</v>
      </c>
      <c r="BJ21" s="1">
        <v>1.103E-3</v>
      </c>
      <c r="BK21" s="1">
        <v>5.1489999999999999E-3</v>
      </c>
      <c r="BL21" s="1">
        <v>1.021E-3</v>
      </c>
      <c r="BM21" s="1">
        <v>4.8760000000000001E-3</v>
      </c>
      <c r="BN21" s="1">
        <v>6.4000000000000003E-3</v>
      </c>
      <c r="BO21" s="1">
        <v>2.3530000000000001E-3</v>
      </c>
      <c r="BP21" s="1">
        <v>3.173E-3</v>
      </c>
      <c r="BQ21" s="1">
        <v>-4.7070000000000002E-3</v>
      </c>
      <c r="BR21" s="1">
        <v>9.9659999999999992E-3</v>
      </c>
      <c r="BS21" s="1">
        <v>-5.5170000000000002E-3</v>
      </c>
      <c r="BT21" s="1">
        <v>2.4899999999999998E-4</v>
      </c>
      <c r="BU21" s="1">
        <v>8.4790000000000004E-3</v>
      </c>
      <c r="BV21" s="1">
        <v>1.9780000000000002E-3</v>
      </c>
      <c r="BW21" s="1">
        <v>-3.101E-3</v>
      </c>
      <c r="BX21" s="1">
        <v>2.6350000000000002E-3</v>
      </c>
      <c r="BY21" s="1">
        <v>2.8419999999999999E-3</v>
      </c>
      <c r="BZ21" s="1">
        <v>6.3020000000000003E-3</v>
      </c>
      <c r="CA21" s="1">
        <v>2.2680000000000001E-3</v>
      </c>
      <c r="CB21" s="1">
        <v>1.5599999999999999E-2</v>
      </c>
      <c r="CC21" s="1">
        <v>3.9439999999999996E-3</v>
      </c>
      <c r="CD21" s="1">
        <v>7.5839999999999996E-3</v>
      </c>
      <c r="CE21" s="1">
        <v>2.65E-3</v>
      </c>
      <c r="CF21" s="1">
        <v>1.2194E-2</v>
      </c>
      <c r="CG21" s="1">
        <v>3.3440000000000002E-3</v>
      </c>
      <c r="CH21" s="1">
        <v>3.8560000000000001E-3</v>
      </c>
      <c r="CI21" s="1">
        <v>3.5899999999999999E-3</v>
      </c>
      <c r="CJ21" s="1">
        <v>7.3239999999999998E-3</v>
      </c>
      <c r="CK21" s="1">
        <v>9.5370000000000003E-3</v>
      </c>
      <c r="CL21" s="1">
        <v>9.972E-3</v>
      </c>
      <c r="CM21" s="1">
        <v>-3.7799999999999999E-3</v>
      </c>
      <c r="CN21" s="1">
        <v>-1.0578000000000001E-2</v>
      </c>
      <c r="CO21" s="1">
        <v>-7.7949999999999998E-3</v>
      </c>
      <c r="CP21" s="1">
        <v>-1.4912E-2</v>
      </c>
      <c r="CQ21" s="1">
        <v>-7.1570000000000002E-3</v>
      </c>
      <c r="CR21" s="1">
        <v>-2.2002000000000001E-2</v>
      </c>
      <c r="CS21" s="1">
        <v>-2.8369999999999999E-2</v>
      </c>
      <c r="CT21" s="1">
        <v>-1.2793000000000001E-2</v>
      </c>
      <c r="CU21" s="1">
        <v>8.4939999999999998E-3</v>
      </c>
      <c r="CV21" s="1">
        <v>-4.2077999999999997E-2</v>
      </c>
      <c r="CW21" s="1">
        <v>-1.5322000000000001E-2</v>
      </c>
      <c r="CX21" s="1">
        <v>-4.8960000000000002E-3</v>
      </c>
      <c r="CY21" s="1">
        <v>-1.9949999999999998E-3</v>
      </c>
      <c r="CZ21" s="1">
        <v>-4.6189999999999998E-3</v>
      </c>
      <c r="DA21" s="1">
        <v>-7.1989999999999997E-3</v>
      </c>
      <c r="DB21" s="1">
        <v>-2.666E-3</v>
      </c>
      <c r="DC21" s="1">
        <v>-2.6949999999999999E-3</v>
      </c>
      <c r="DD21" s="1">
        <v>-2.4680000000000001E-3</v>
      </c>
      <c r="DE21" s="1">
        <v>-2.3599999999999999E-4</v>
      </c>
      <c r="DF21" s="1">
        <v>5.666E-3</v>
      </c>
      <c r="DG21" s="1">
        <v>-4.8669999999999998E-3</v>
      </c>
      <c r="DH21" s="1">
        <v>3.8289999999999999E-3</v>
      </c>
      <c r="DI21" s="1">
        <v>1.268E-3</v>
      </c>
      <c r="DJ21" s="1">
        <v>4.6099999999999998E-4</v>
      </c>
      <c r="DK21" s="1">
        <v>-6.2000000000000003E-5</v>
      </c>
      <c r="DL21" s="1">
        <v>4.37E-4</v>
      </c>
      <c r="DM21" s="1">
        <v>7.26E-3</v>
      </c>
      <c r="DN21" s="1">
        <v>1.3619999999999999E-3</v>
      </c>
      <c r="DO21" s="1">
        <v>1.0857E-2</v>
      </c>
      <c r="DP21" s="1">
        <v>-4.7149999999999996E-3</v>
      </c>
      <c r="DQ21" s="1">
        <v>9.7619999999999998E-3</v>
      </c>
      <c r="DR21" s="1">
        <v>-1.2769999999999999E-3</v>
      </c>
      <c r="DS21" s="1">
        <v>-3.7100000000000002E-4</v>
      </c>
      <c r="DT21" s="1">
        <v>-1.75E-3</v>
      </c>
      <c r="DU21" s="1">
        <v>3.3449999999999999E-3</v>
      </c>
      <c r="DV21" s="1">
        <v>1.21E-4</v>
      </c>
      <c r="DW21" s="1">
        <v>3.8539999999999998E-3</v>
      </c>
      <c r="DX21" s="1">
        <v>-1.4350000000000001E-3</v>
      </c>
      <c r="DY21" s="1">
        <v>3.7680000000000001E-3</v>
      </c>
      <c r="DZ21" s="1">
        <v>2.562E-3</v>
      </c>
      <c r="EA21" s="1">
        <v>4.1800000000000002E-4</v>
      </c>
      <c r="EB21" s="1">
        <v>1.206E-3</v>
      </c>
      <c r="EC21" s="1">
        <v>5.7359999999999998E-3</v>
      </c>
      <c r="ED21" s="1">
        <v>9.8449999999999996E-3</v>
      </c>
      <c r="EE21" s="1">
        <v>1.2925000000000001E-2</v>
      </c>
      <c r="EF21" s="1">
        <v>-1.9866999999999999E-2</v>
      </c>
      <c r="EG21" s="1">
        <v>1.531E-3</v>
      </c>
      <c r="EH21" s="1">
        <v>-1.9580000000000001E-3</v>
      </c>
      <c r="EI21" s="1">
        <v>3.9659999999999999E-3</v>
      </c>
      <c r="EJ21" s="1">
        <v>1.73E-3</v>
      </c>
      <c r="EK21" s="1">
        <v>1.343E-3</v>
      </c>
      <c r="EL21" s="1">
        <v>-8.8400000000000002E-4</v>
      </c>
      <c r="EM21" s="1">
        <v>6.45E-3</v>
      </c>
      <c r="EN21" s="1">
        <v>4.7019999999999996E-3</v>
      </c>
      <c r="EO21" s="1">
        <v>6.8320000000000004E-3</v>
      </c>
      <c r="EP21" s="1">
        <v>2.0709999999999999E-3</v>
      </c>
      <c r="EQ21" s="1">
        <v>9.6109999999999998E-3</v>
      </c>
      <c r="ER21" s="1">
        <v>6.96E-4</v>
      </c>
      <c r="ES21" s="1">
        <v>3.0600000000000001E-4</v>
      </c>
      <c r="ET21" s="1">
        <v>7.6909999999999999E-3</v>
      </c>
      <c r="EU21" s="1">
        <v>-8.0549999999999997E-3</v>
      </c>
      <c r="EV21" s="1">
        <v>7.6090000000000003E-3</v>
      </c>
      <c r="EW21" s="1">
        <v>3.7859999999999999E-3</v>
      </c>
      <c r="EX21" s="1">
        <v>-5.1659999999999996E-3</v>
      </c>
      <c r="EY21" s="1">
        <v>5.2639999999999996E-3</v>
      </c>
      <c r="EZ21" s="1">
        <v>2.65E-3</v>
      </c>
      <c r="FA21" s="1">
        <v>-1.1249999999999999E-3</v>
      </c>
      <c r="FB21" s="1">
        <v>7.6189999999999999E-3</v>
      </c>
      <c r="FC21" s="1">
        <v>7.1199999999999996E-4</v>
      </c>
      <c r="FD21" s="1">
        <v>5.7019999999999996E-3</v>
      </c>
      <c r="FE21" s="1">
        <v>-2.5409999999999999E-3</v>
      </c>
      <c r="FF21" s="1">
        <v>5.9439999999999996E-3</v>
      </c>
      <c r="FG21" s="1">
        <v>3.79E-4</v>
      </c>
      <c r="FH21" s="1">
        <v>4.7399999999999997E-4</v>
      </c>
      <c r="FI21" s="1">
        <v>-7.7850000000000003E-3</v>
      </c>
      <c r="FJ21" s="1">
        <v>-2.0869999999999999E-3</v>
      </c>
      <c r="FK21" s="1">
        <v>2.8059999999999999E-3</v>
      </c>
      <c r="FL21" s="1">
        <v>6.744E-3</v>
      </c>
      <c r="FM21" s="1">
        <v>-4.7869999999999996E-3</v>
      </c>
      <c r="FN21" s="1">
        <v>5.1060000000000003E-3</v>
      </c>
      <c r="FO21" s="1">
        <v>-3.1329999999999999E-3</v>
      </c>
      <c r="FP21" s="1">
        <v>1.0070000000000001E-3</v>
      </c>
      <c r="FQ21" s="1">
        <v>1.9699999999999999E-4</v>
      </c>
      <c r="FR21" s="1">
        <v>-2.3549999999999999E-3</v>
      </c>
      <c r="FS21" s="1">
        <v>9.5779999999999997E-3</v>
      </c>
      <c r="FT21" s="1">
        <v>4.3080000000000002E-3</v>
      </c>
      <c r="FU21" s="1">
        <v>4.5079999999999999E-3</v>
      </c>
      <c r="FV21" s="1">
        <v>7.816E-3</v>
      </c>
      <c r="FW21" s="1">
        <v>1.3999999999999999E-4</v>
      </c>
      <c r="FX21" s="1">
        <v>6.1809999999999999E-3</v>
      </c>
      <c r="FY21" s="1">
        <v>1.74E-4</v>
      </c>
      <c r="FZ21" s="1">
        <v>-5.4190000000000002E-3</v>
      </c>
      <c r="GA21" s="1">
        <v>-4.9659999999999999E-3</v>
      </c>
      <c r="GB21" s="1">
        <v>-3.5149999999999999E-3</v>
      </c>
      <c r="GC21" s="1">
        <v>-2.0079999999999998E-3</v>
      </c>
      <c r="GD21" s="1">
        <v>-5.3299999999999997E-3</v>
      </c>
      <c r="GE21" s="1">
        <v>-6.6369999999999997E-3</v>
      </c>
      <c r="GF21" s="1">
        <v>-7.2760000000000003E-3</v>
      </c>
      <c r="GG21" s="1">
        <v>-2.9870000000000001E-3</v>
      </c>
      <c r="GH21" s="1">
        <v>-2.954E-3</v>
      </c>
      <c r="GI21" s="1">
        <v>-6.2189999999999997E-3</v>
      </c>
      <c r="GJ21" s="1">
        <v>-7.293E-3</v>
      </c>
      <c r="GK21" s="1">
        <v>-2.9789999999999999E-3</v>
      </c>
      <c r="GL21" s="1">
        <v>-6.9999999999999994E-5</v>
      </c>
      <c r="GM21" s="1">
        <v>-3.467E-3</v>
      </c>
      <c r="GN21" s="1">
        <v>3.8E-3</v>
      </c>
      <c r="GO21" s="1">
        <v>-3.405E-3</v>
      </c>
      <c r="GP21" s="1">
        <v>-1.1789999999999999E-3</v>
      </c>
      <c r="GQ21" s="1">
        <v>7.8600000000000002E-4</v>
      </c>
      <c r="GR21" s="1">
        <v>2.1519999999999998E-3</v>
      </c>
      <c r="GS21" s="1">
        <v>7.3400000000000002E-3</v>
      </c>
      <c r="GT21" s="1">
        <v>4.2849999999999997E-3</v>
      </c>
      <c r="GU21" s="1">
        <v>2.9870000000000001E-3</v>
      </c>
      <c r="GV21" s="1">
        <v>3.68E-4</v>
      </c>
      <c r="GW21" s="1">
        <v>7.6360000000000004E-3</v>
      </c>
      <c r="GX21" s="1">
        <v>4.9069999999999999E-3</v>
      </c>
      <c r="GY21" s="1">
        <v>1.3374E-2</v>
      </c>
      <c r="GZ21" s="1">
        <v>-3.5439999999999998E-3</v>
      </c>
      <c r="HA21" s="1">
        <v>4.0600000000000002E-3</v>
      </c>
      <c r="HB21" s="1">
        <v>6.3420000000000004E-3</v>
      </c>
      <c r="HC21" s="1">
        <v>-1.57E-3</v>
      </c>
      <c r="HD21" s="1">
        <v>7.6969999999999998E-3</v>
      </c>
      <c r="HE21" s="1">
        <v>1.933E-3</v>
      </c>
      <c r="HF21" s="1">
        <v>1.92E-3</v>
      </c>
      <c r="HG21" s="1">
        <v>4.5279999999999999E-3</v>
      </c>
      <c r="HH21" s="1">
        <v>4.6610000000000002E-3</v>
      </c>
      <c r="HI21" s="1">
        <v>3.509E-3</v>
      </c>
      <c r="HJ21" s="1">
        <v>-4.06E-4</v>
      </c>
      <c r="HK21" s="1">
        <v>7.7270000000000004E-3</v>
      </c>
      <c r="HL21" s="1">
        <v>-2.5609999999999999E-3</v>
      </c>
      <c r="HM21" s="1">
        <v>2.0804E-2</v>
      </c>
      <c r="HN21" s="1">
        <v>-3.7810000000000001E-3</v>
      </c>
      <c r="HO21" s="1">
        <v>-6.5180000000000004E-3</v>
      </c>
      <c r="HP21" s="1">
        <v>6.1760000000000001E-3</v>
      </c>
      <c r="HQ21" s="1">
        <v>3.4789999999999999E-3</v>
      </c>
      <c r="HR21" s="1">
        <v>8.0000000000000004E-4</v>
      </c>
      <c r="HS21" s="1">
        <v>8.3699999999999996E-4</v>
      </c>
      <c r="HT21" s="1">
        <v>5.0850000000000001E-3</v>
      </c>
      <c r="HU21" s="1">
        <v>3.1900000000000001E-3</v>
      </c>
      <c r="HV21" s="1">
        <v>8.8599999999999998E-3</v>
      </c>
      <c r="HW21" s="1">
        <v>8.9499999999999996E-3</v>
      </c>
      <c r="HX21" s="1">
        <v>8.8679999999999991E-3</v>
      </c>
      <c r="HY21" s="1">
        <v>9.7579999999999993E-3</v>
      </c>
      <c r="HZ21" s="1">
        <v>8.5489999999999993E-3</v>
      </c>
      <c r="IA21" s="1">
        <v>4.9410000000000001E-3</v>
      </c>
      <c r="IB21" s="1">
        <v>6.2769999999999996E-3</v>
      </c>
      <c r="IC21" s="1">
        <v>7.3300000000000004E-4</v>
      </c>
      <c r="ID21" s="1">
        <v>7.0179999999999999E-3</v>
      </c>
      <c r="IE21" s="1">
        <v>1.2114E-2</v>
      </c>
      <c r="IF21" s="1">
        <v>1.5640000000000001E-3</v>
      </c>
      <c r="IG21" s="1">
        <v>6.2659999999999999E-3</v>
      </c>
      <c r="IH21" s="1">
        <v>8.6309999999999998E-3</v>
      </c>
      <c r="II21" s="1">
        <v>-7.5600000000000005E-4</v>
      </c>
      <c r="IJ21" s="1">
        <v>6.4149999999999997E-3</v>
      </c>
      <c r="IK21" s="1">
        <v>6.2069999999999998E-3</v>
      </c>
      <c r="IL21" s="1">
        <v>-1.9650000000000002E-3</v>
      </c>
      <c r="IM21" s="1">
        <v>8.3719999999999992E-3</v>
      </c>
      <c r="IN21" s="1">
        <v>7.156E-3</v>
      </c>
      <c r="IO21" s="1">
        <v>8.6770000000000007E-3</v>
      </c>
      <c r="IP21" s="1">
        <v>-1.3860000000000001E-3</v>
      </c>
      <c r="IQ21" s="1">
        <v>1.5618E-2</v>
      </c>
      <c r="IR21" s="1">
        <v>-6.6080000000000002E-3</v>
      </c>
      <c r="IS21" s="1">
        <v>3.82E-3</v>
      </c>
      <c r="IT21" s="1">
        <v>2.496E-3</v>
      </c>
      <c r="IU21" s="1">
        <v>-1.4580000000000001E-3</v>
      </c>
      <c r="IV21" s="1">
        <v>3.722E-3</v>
      </c>
      <c r="IW21" s="1">
        <v>1.3344999999999999E-2</v>
      </c>
      <c r="IX21" s="1">
        <v>-4.0819999999999997E-3</v>
      </c>
      <c r="IY21" s="1">
        <v>3.9719999999999998E-3</v>
      </c>
      <c r="IZ21" s="1">
        <v>2.9689999999999999E-3</v>
      </c>
      <c r="JA21" s="1">
        <v>-2.9500000000000001E-4</v>
      </c>
      <c r="JB21" s="1">
        <v>1.456E-3</v>
      </c>
      <c r="JC21" s="1">
        <v>-9.4499999999999998E-4</v>
      </c>
      <c r="JD21" s="1">
        <v>2.0409999999999998E-3</v>
      </c>
      <c r="JE21" s="1">
        <v>1.0274999999999999E-2</v>
      </c>
      <c r="JF21" s="1">
        <v>6.1850000000000004E-3</v>
      </c>
      <c r="JG21" s="1">
        <v>8.4239999999999992E-3</v>
      </c>
      <c r="JH21" s="1">
        <v>3.5400000000000002E-3</v>
      </c>
      <c r="JI21" s="1">
        <v>5.6160000000000003E-3</v>
      </c>
      <c r="JJ21" s="1">
        <v>1.676E-3</v>
      </c>
      <c r="JK21" s="1">
        <v>6.7450000000000001E-3</v>
      </c>
      <c r="JL21" s="1">
        <v>5.6379999999999998E-3</v>
      </c>
      <c r="JM21" s="1">
        <v>5.3200000000000001E-3</v>
      </c>
      <c r="JN21" s="1">
        <v>1.0243E-2</v>
      </c>
      <c r="JO21" s="1">
        <v>3.0800000000000001E-4</v>
      </c>
      <c r="JP21" s="1">
        <v>4.0800000000000003E-3</v>
      </c>
      <c r="JQ21" s="1">
        <v>5.1700000000000001E-3</v>
      </c>
      <c r="JR21" s="1">
        <v>4.0660000000000002E-3</v>
      </c>
      <c r="JS21" s="1">
        <v>7.6550000000000003E-3</v>
      </c>
      <c r="JT21" s="1">
        <v>4.7260000000000002E-3</v>
      </c>
      <c r="JU21" s="1">
        <v>-6.1499999999999999E-4</v>
      </c>
      <c r="JV21" s="1">
        <v>2.8890000000000001E-3</v>
      </c>
      <c r="JW21" s="1">
        <v>1.7780000000000001E-3</v>
      </c>
      <c r="JX21" s="1">
        <v>-3.6549999999999998E-3</v>
      </c>
      <c r="JY21" s="1">
        <v>2.9989999999999999E-3</v>
      </c>
      <c r="JZ21" s="1">
        <v>-4.6099999999999998E-4</v>
      </c>
      <c r="KA21" s="1">
        <v>3.6900000000000001E-3</v>
      </c>
      <c r="KB21" s="1">
        <v>4.7730000000000003E-3</v>
      </c>
      <c r="KC21" s="1">
        <v>6.7100000000000005E-4</v>
      </c>
      <c r="KD21" s="1">
        <v>4.1960000000000001E-3</v>
      </c>
      <c r="KE21" s="1">
        <v>7.7000000000000002E-3</v>
      </c>
      <c r="KF21" s="1">
        <v>2.2799999999999999E-3</v>
      </c>
      <c r="KG21" s="1">
        <v>-4.777E-3</v>
      </c>
      <c r="KH21" s="1">
        <v>8.9510000000000006E-3</v>
      </c>
      <c r="KI21" s="1">
        <v>-2.2900000000000001E-4</v>
      </c>
      <c r="KJ21" s="1">
        <v>3.3899999999999998E-3</v>
      </c>
      <c r="KK21" s="1">
        <v>6.953E-3</v>
      </c>
      <c r="KL21" s="1">
        <v>8.7320000000000002E-3</v>
      </c>
      <c r="KM21" s="1">
        <v>7.2789999999999999E-3</v>
      </c>
      <c r="KN21" s="1">
        <v>-6.169E-3</v>
      </c>
      <c r="KO21" s="1">
        <v>-3.8119999999999999E-3</v>
      </c>
      <c r="KP21" s="1">
        <v>-9.5500000000000001E-4</v>
      </c>
      <c r="KQ21" s="1">
        <v>-2.2399999999999998E-3</v>
      </c>
      <c r="KR21" s="1">
        <v>8.6300000000000005E-3</v>
      </c>
      <c r="KS21" s="1">
        <v>1.3699999999999999E-3</v>
      </c>
      <c r="KT21" s="1">
        <v>7.2999999999999999E-5</v>
      </c>
      <c r="KU21" s="1">
        <v>9.2870000000000001E-3</v>
      </c>
      <c r="KV21" s="1">
        <v>9.9380000000000007E-3</v>
      </c>
      <c r="KW21" s="1">
        <v>2.1719999999999999E-3</v>
      </c>
      <c r="KX21" s="1">
        <v>-5.3670000000000002E-3</v>
      </c>
      <c r="KY21" s="1">
        <v>-6.5950000000000002E-3</v>
      </c>
      <c r="KZ21" s="1">
        <v>-4.5510000000000004E-3</v>
      </c>
    </row>
    <row r="22" spans="1:312" x14ac:dyDescent="0.2">
      <c r="A22" s="1" t="s">
        <v>39</v>
      </c>
      <c r="B22" s="1" t="s">
        <v>40</v>
      </c>
      <c r="C22" s="20" t="s">
        <v>74</v>
      </c>
      <c r="D22" s="1">
        <v>300</v>
      </c>
      <c r="F22" s="1">
        <v>114</v>
      </c>
      <c r="G22" s="1">
        <v>114</v>
      </c>
      <c r="H22" s="1">
        <v>107.7</v>
      </c>
      <c r="I22" s="1">
        <v>99.7</v>
      </c>
      <c r="J22" s="1">
        <v>97.7</v>
      </c>
      <c r="K22" s="1">
        <v>84.5</v>
      </c>
      <c r="L22" s="1">
        <v>74.8</v>
      </c>
      <c r="M22" s="1">
        <v>97.5</v>
      </c>
      <c r="N22" s="1">
        <v>91</v>
      </c>
      <c r="O22" s="1">
        <v>99.3</v>
      </c>
      <c r="P22" s="1">
        <v>98.3</v>
      </c>
      <c r="Q22" s="1">
        <v>98.4</v>
      </c>
      <c r="R22" s="1">
        <v>103.2</v>
      </c>
      <c r="S22" s="1">
        <v>134.80000000000001</v>
      </c>
      <c r="T22" s="1">
        <v>111.9</v>
      </c>
      <c r="U22" s="1">
        <v>106</v>
      </c>
      <c r="V22" s="1">
        <v>92.5</v>
      </c>
      <c r="W22" s="1">
        <v>78.599999999999994</v>
      </c>
      <c r="X22" s="1">
        <v>71</v>
      </c>
      <c r="Y22" s="1">
        <v>85</v>
      </c>
      <c r="Z22" s="1">
        <v>72.8</v>
      </c>
      <c r="AA22" s="1">
        <v>98.4</v>
      </c>
      <c r="AB22" s="1">
        <v>92.7</v>
      </c>
      <c r="AC22" s="1">
        <v>90.3</v>
      </c>
      <c r="AD22" s="1">
        <v>97.1</v>
      </c>
      <c r="AE22" s="1">
        <v>95.7</v>
      </c>
      <c r="AF22" s="1">
        <v>93.8</v>
      </c>
      <c r="AG22" s="1">
        <v>99.1</v>
      </c>
      <c r="AH22" s="1">
        <v>86.3</v>
      </c>
      <c r="AI22" s="1">
        <v>72.3</v>
      </c>
      <c r="AJ22" s="1">
        <v>68.599999999999994</v>
      </c>
      <c r="AK22" s="1">
        <v>77.8</v>
      </c>
      <c r="AL22" s="1">
        <v>73.5</v>
      </c>
      <c r="AM22" s="1">
        <v>92.5</v>
      </c>
      <c r="AN22" s="1">
        <v>83.1</v>
      </c>
      <c r="AO22" s="1">
        <v>87.1</v>
      </c>
      <c r="AP22" s="1">
        <v>90.2</v>
      </c>
      <c r="AQ22" s="1">
        <v>85.7</v>
      </c>
      <c r="AR22" s="1">
        <v>97.2</v>
      </c>
      <c r="AS22" s="1">
        <v>92.8</v>
      </c>
      <c r="AT22" s="1">
        <v>77.7</v>
      </c>
      <c r="AU22" s="1">
        <v>67.8</v>
      </c>
      <c r="AV22" s="1">
        <v>63.7</v>
      </c>
      <c r="AW22" s="1">
        <v>67.2</v>
      </c>
      <c r="AX22" s="1">
        <v>68.7</v>
      </c>
      <c r="AY22" s="1">
        <v>77.5</v>
      </c>
      <c r="AZ22" s="1">
        <v>73.7</v>
      </c>
      <c r="BA22" s="1">
        <v>80</v>
      </c>
      <c r="BB22" s="1">
        <v>74.099999999999994</v>
      </c>
      <c r="BC22" s="1">
        <v>75.900000000000006</v>
      </c>
      <c r="BD22" s="1">
        <v>77.7</v>
      </c>
      <c r="BE22" s="1">
        <v>64.099999999999994</v>
      </c>
      <c r="BF22" s="1">
        <v>69.5</v>
      </c>
      <c r="BG22" s="1">
        <v>53.5</v>
      </c>
      <c r="BH22" s="1">
        <v>47.8</v>
      </c>
      <c r="BI22" s="1">
        <v>51.6</v>
      </c>
      <c r="BJ22" s="1">
        <v>51.9</v>
      </c>
      <c r="BK22" s="1">
        <v>52</v>
      </c>
      <c r="BL22" s="1">
        <v>53.2</v>
      </c>
      <c r="BM22" s="1">
        <v>62.6</v>
      </c>
      <c r="BN22" s="1">
        <v>52.6</v>
      </c>
      <c r="BO22" s="1">
        <v>63.8</v>
      </c>
      <c r="BP22" s="1">
        <v>57.3</v>
      </c>
      <c r="BQ22" s="1">
        <v>50.7</v>
      </c>
      <c r="BR22" s="1">
        <v>54.4</v>
      </c>
      <c r="BS22" s="1">
        <v>37.700000000000003</v>
      </c>
      <c r="BT22" s="1">
        <v>36.299999999999997</v>
      </c>
      <c r="BU22" s="1">
        <v>47.6</v>
      </c>
      <c r="BV22" s="1">
        <v>40.9</v>
      </c>
      <c r="BW22" s="1">
        <v>43.5</v>
      </c>
      <c r="BX22" s="1">
        <v>48.5</v>
      </c>
      <c r="BY22" s="1">
        <v>53.7</v>
      </c>
      <c r="BZ22" s="1">
        <v>51.6</v>
      </c>
      <c r="CA22" s="1">
        <v>59.2</v>
      </c>
      <c r="CB22" s="1">
        <v>51.1</v>
      </c>
      <c r="CC22" s="1">
        <v>58.9</v>
      </c>
      <c r="CD22" s="1">
        <v>64.099999999999994</v>
      </c>
      <c r="CE22" s="1">
        <v>45.3</v>
      </c>
      <c r="CF22" s="1">
        <v>40.4</v>
      </c>
      <c r="CG22" s="1">
        <v>49.2</v>
      </c>
      <c r="CH22" s="1">
        <v>42.1</v>
      </c>
      <c r="CI22" s="1">
        <v>47.9</v>
      </c>
      <c r="CJ22" s="1">
        <v>52.9</v>
      </c>
      <c r="CK22" s="1">
        <v>54</v>
      </c>
      <c r="CL22" s="1">
        <v>56.1</v>
      </c>
      <c r="CM22" s="1">
        <v>61.3</v>
      </c>
      <c r="CN22" s="1">
        <v>49.5</v>
      </c>
      <c r="CO22" s="1">
        <v>47.8</v>
      </c>
      <c r="CP22" s="1">
        <v>45.4</v>
      </c>
      <c r="CQ22" s="1">
        <v>39.200000000000003</v>
      </c>
      <c r="CR22" s="1">
        <v>37.6</v>
      </c>
      <c r="CS22" s="1">
        <v>41.2</v>
      </c>
      <c r="CT22" s="1">
        <v>41.5</v>
      </c>
      <c r="CU22" s="1">
        <v>63.7</v>
      </c>
      <c r="CV22" s="1">
        <v>70.900000000000006</v>
      </c>
      <c r="CW22" s="1">
        <v>76.3</v>
      </c>
      <c r="CX22" s="1">
        <v>85.9</v>
      </c>
      <c r="CY22" s="1">
        <v>110.6</v>
      </c>
      <c r="CZ22" s="1">
        <v>92.3</v>
      </c>
      <c r="DA22" s="1">
        <v>91.5</v>
      </c>
      <c r="DB22" s="1">
        <v>79.099999999999994</v>
      </c>
      <c r="DC22" s="1">
        <v>75</v>
      </c>
      <c r="DD22" s="1">
        <v>77.400000000000006</v>
      </c>
      <c r="DE22" s="1">
        <v>77.8</v>
      </c>
      <c r="DF22" s="1">
        <v>89.5</v>
      </c>
      <c r="DG22" s="1">
        <v>103.8</v>
      </c>
      <c r="DH22" s="1">
        <v>100.5</v>
      </c>
      <c r="DI22" s="1">
        <v>126</v>
      </c>
      <c r="DJ22" s="1">
        <v>122.5</v>
      </c>
      <c r="DK22" s="1">
        <v>135.6</v>
      </c>
      <c r="DL22" s="1">
        <v>146</v>
      </c>
      <c r="DM22" s="1">
        <v>130.9</v>
      </c>
      <c r="DN22" s="1">
        <v>139.4</v>
      </c>
      <c r="DO22" s="1">
        <v>112.1</v>
      </c>
      <c r="DP22" s="1">
        <v>114.1</v>
      </c>
      <c r="DQ22" s="1">
        <v>113.6</v>
      </c>
      <c r="DR22" s="1">
        <v>111.4</v>
      </c>
      <c r="DS22" s="1">
        <v>133.1</v>
      </c>
      <c r="DT22" s="1">
        <v>136.6</v>
      </c>
      <c r="DU22" s="1">
        <v>161.19999999999999</v>
      </c>
      <c r="DV22" s="1">
        <v>148</v>
      </c>
      <c r="DW22" s="1">
        <v>184.2</v>
      </c>
      <c r="DX22" s="1">
        <v>184.4</v>
      </c>
      <c r="DY22" s="1">
        <v>168.6</v>
      </c>
      <c r="DZ22" s="1">
        <v>194.2</v>
      </c>
      <c r="EA22" s="1">
        <v>151</v>
      </c>
      <c r="EB22" s="1">
        <v>152.6</v>
      </c>
      <c r="EC22" s="1">
        <v>151.30000000000001</v>
      </c>
      <c r="ED22" s="1">
        <v>162.9</v>
      </c>
      <c r="EE22" s="1">
        <v>176</v>
      </c>
      <c r="EF22" s="1">
        <v>193.7</v>
      </c>
      <c r="EG22" s="1">
        <v>208</v>
      </c>
      <c r="EH22" s="1">
        <v>185.5</v>
      </c>
      <c r="EI22" s="1">
        <v>211.9</v>
      </c>
      <c r="EJ22" s="1">
        <v>193.1</v>
      </c>
      <c r="EK22" s="1">
        <v>193.2</v>
      </c>
      <c r="EL22" s="1">
        <v>190.5</v>
      </c>
      <c r="EM22" s="1">
        <v>149.4</v>
      </c>
      <c r="EN22" s="1">
        <v>139.69999999999999</v>
      </c>
      <c r="EO22" s="1">
        <v>155.19999999999999</v>
      </c>
      <c r="EP22" s="1">
        <v>156.4</v>
      </c>
      <c r="EQ22" s="1">
        <v>174.5</v>
      </c>
      <c r="ER22" s="1">
        <v>174.9</v>
      </c>
      <c r="ES22" s="1">
        <v>185.2</v>
      </c>
      <c r="ET22" s="1">
        <v>185.9</v>
      </c>
      <c r="EU22" s="1">
        <v>197.1</v>
      </c>
      <c r="EV22" s="1">
        <v>188.4</v>
      </c>
      <c r="EW22" s="1">
        <v>192.5</v>
      </c>
      <c r="EX22" s="1">
        <v>190.7</v>
      </c>
      <c r="EY22" s="1">
        <v>137.1</v>
      </c>
      <c r="EZ22" s="1">
        <v>132</v>
      </c>
      <c r="FA22" s="1">
        <v>147.9</v>
      </c>
      <c r="FB22" s="1">
        <v>130.5</v>
      </c>
      <c r="FC22" s="1">
        <v>182.8</v>
      </c>
      <c r="FD22" s="1">
        <v>169.1</v>
      </c>
      <c r="FE22" s="1">
        <v>169.9</v>
      </c>
      <c r="FF22" s="1">
        <v>173</v>
      </c>
      <c r="FG22" s="1">
        <v>175.8</v>
      </c>
      <c r="FH22" s="1">
        <v>169.5</v>
      </c>
      <c r="FI22" s="1">
        <v>167.6</v>
      </c>
      <c r="FJ22" s="1">
        <v>148.4</v>
      </c>
      <c r="FK22" s="1">
        <v>128.5</v>
      </c>
      <c r="FL22" s="1">
        <v>126.4</v>
      </c>
      <c r="FM22" s="1">
        <v>135.80000000000001</v>
      </c>
      <c r="FN22" s="1">
        <v>126.8</v>
      </c>
      <c r="FO22" s="1">
        <v>162.9</v>
      </c>
      <c r="FP22" s="1">
        <v>149.5</v>
      </c>
      <c r="FQ22" s="1">
        <v>153.69999999999999</v>
      </c>
      <c r="FR22" s="1">
        <v>159.30000000000001</v>
      </c>
      <c r="FS22" s="1">
        <v>158</v>
      </c>
      <c r="FT22" s="1">
        <v>164.2</v>
      </c>
      <c r="FU22" s="1">
        <v>156</v>
      </c>
      <c r="FV22" s="1">
        <v>143.19999999999999</v>
      </c>
      <c r="FW22" s="1">
        <v>122.5</v>
      </c>
      <c r="FX22" s="1">
        <v>115.7</v>
      </c>
      <c r="FY22" s="1">
        <v>113.6</v>
      </c>
      <c r="FZ22" s="1">
        <v>124.4</v>
      </c>
      <c r="GA22" s="1">
        <v>140.19999999999999</v>
      </c>
      <c r="GB22" s="1">
        <v>125.2</v>
      </c>
      <c r="GC22" s="1">
        <v>151.4</v>
      </c>
      <c r="GD22" s="1">
        <v>140.6</v>
      </c>
      <c r="GE22" s="1">
        <v>153.9</v>
      </c>
      <c r="GF22" s="1">
        <v>159.80000000000001</v>
      </c>
      <c r="GG22" s="1">
        <v>148.6</v>
      </c>
      <c r="GH22" s="1">
        <v>147.69999999999999</v>
      </c>
      <c r="GI22" s="1">
        <v>114.3</v>
      </c>
      <c r="GJ22" s="1">
        <v>117</v>
      </c>
      <c r="GK22" s="1">
        <v>102.9</v>
      </c>
      <c r="GL22" s="1">
        <v>121</v>
      </c>
      <c r="GM22" s="1">
        <v>134.80000000000001</v>
      </c>
      <c r="GN22" s="1">
        <v>131.4</v>
      </c>
      <c r="GO22" s="1">
        <v>146.80000000000001</v>
      </c>
      <c r="GP22" s="1">
        <v>129.80000000000001</v>
      </c>
      <c r="GQ22" s="1">
        <v>155.1</v>
      </c>
      <c r="GR22" s="1">
        <v>148.9</v>
      </c>
      <c r="GS22" s="1">
        <v>138.9</v>
      </c>
      <c r="GT22" s="1">
        <v>153.69999999999999</v>
      </c>
      <c r="GU22" s="1">
        <v>121.8</v>
      </c>
      <c r="GV22" s="1">
        <v>107.3</v>
      </c>
      <c r="GW22" s="1">
        <v>120.9</v>
      </c>
      <c r="GX22" s="1">
        <v>125.6</v>
      </c>
      <c r="GY22" s="1">
        <v>137.6</v>
      </c>
      <c r="GZ22" s="1">
        <v>137.30000000000001</v>
      </c>
      <c r="HA22" s="1">
        <v>151.9</v>
      </c>
      <c r="HB22" s="1">
        <v>149.1</v>
      </c>
      <c r="HC22" s="1">
        <v>169.3</v>
      </c>
      <c r="HD22" s="1">
        <v>145.1</v>
      </c>
      <c r="HE22" s="1">
        <v>151.80000000000001</v>
      </c>
      <c r="HF22" s="1">
        <v>154.6</v>
      </c>
      <c r="HG22" s="1">
        <v>114.7</v>
      </c>
      <c r="HH22" s="1">
        <v>105.7</v>
      </c>
      <c r="HI22" s="1">
        <v>124.5</v>
      </c>
      <c r="HJ22" s="1">
        <v>119.9</v>
      </c>
      <c r="HK22" s="1">
        <v>149.80000000000001</v>
      </c>
      <c r="HL22" s="1">
        <v>141.69999999999999</v>
      </c>
      <c r="HM22" s="1">
        <v>144.69999999999999</v>
      </c>
      <c r="HN22" s="1">
        <v>149.30000000000001</v>
      </c>
      <c r="HO22" s="1">
        <v>153.4</v>
      </c>
      <c r="HP22" s="1">
        <v>138.19999999999999</v>
      </c>
      <c r="HQ22" s="1">
        <v>146.30000000000001</v>
      </c>
      <c r="HR22" s="1">
        <v>140.9</v>
      </c>
      <c r="HS22" s="1">
        <v>107.4</v>
      </c>
      <c r="HT22" s="1">
        <v>96.2</v>
      </c>
      <c r="HU22" s="1">
        <v>106.4</v>
      </c>
      <c r="HV22" s="1">
        <v>100.4</v>
      </c>
      <c r="HW22" s="1">
        <v>135.5</v>
      </c>
      <c r="HX22" s="1">
        <v>134.4</v>
      </c>
      <c r="HY22" s="1">
        <v>126</v>
      </c>
      <c r="HZ22" s="1">
        <v>133.69999999999999</v>
      </c>
      <c r="IA22" s="1">
        <v>133.6</v>
      </c>
      <c r="IB22" s="1">
        <v>131.6</v>
      </c>
      <c r="IC22" s="1">
        <v>137.19999999999999</v>
      </c>
      <c r="ID22" s="1">
        <v>120.1</v>
      </c>
      <c r="IE22" s="1">
        <v>94.1</v>
      </c>
      <c r="IF22" s="1">
        <v>88.1</v>
      </c>
      <c r="IG22" s="1">
        <v>99.2</v>
      </c>
      <c r="IH22" s="1">
        <v>100.7</v>
      </c>
      <c r="II22" s="1">
        <v>123.7</v>
      </c>
      <c r="IJ22" s="1">
        <v>121.1</v>
      </c>
      <c r="IK22" s="1">
        <v>129.1</v>
      </c>
      <c r="IL22" s="1">
        <v>135.1</v>
      </c>
      <c r="IM22" s="1">
        <v>131.4</v>
      </c>
      <c r="IN22" s="1">
        <v>140.5</v>
      </c>
      <c r="IO22" s="1">
        <v>140.1</v>
      </c>
      <c r="IP22" s="1">
        <v>120.4</v>
      </c>
      <c r="IQ22" s="1">
        <v>96</v>
      </c>
      <c r="IR22" s="1">
        <v>88.3</v>
      </c>
      <c r="IS22" s="1">
        <v>97.4</v>
      </c>
      <c r="IT22" s="1">
        <v>107.8</v>
      </c>
      <c r="IU22" s="1">
        <v>122.2</v>
      </c>
      <c r="IV22" s="1">
        <v>124.1</v>
      </c>
      <c r="IW22" s="1">
        <v>133.5</v>
      </c>
      <c r="IX22" s="1">
        <v>115.6</v>
      </c>
      <c r="IY22" s="1">
        <v>129.30000000000001</v>
      </c>
      <c r="IZ22" s="1">
        <v>122.8</v>
      </c>
      <c r="JA22" s="1">
        <v>109.7</v>
      </c>
      <c r="JB22" s="1">
        <v>111.5</v>
      </c>
      <c r="JC22" s="1">
        <v>80.400000000000006</v>
      </c>
      <c r="JD22" s="1">
        <v>78</v>
      </c>
      <c r="JE22" s="1">
        <v>94.2</v>
      </c>
      <c r="JF22" s="1">
        <v>100.5</v>
      </c>
      <c r="JG22" s="1">
        <v>117</v>
      </c>
      <c r="JH22" s="1">
        <v>127.2</v>
      </c>
      <c r="JI22" s="1">
        <v>131.5</v>
      </c>
      <c r="JJ22" s="1">
        <v>114.8</v>
      </c>
      <c r="JK22" s="1">
        <v>138.80000000000001</v>
      </c>
      <c r="JL22" s="1">
        <v>131.4</v>
      </c>
      <c r="JM22" s="1">
        <v>127.6</v>
      </c>
      <c r="JN22" s="1">
        <v>126.4</v>
      </c>
      <c r="JO22" s="1">
        <v>81.7</v>
      </c>
      <c r="JP22" s="1">
        <v>80.7</v>
      </c>
      <c r="JQ22" s="1">
        <v>100.1</v>
      </c>
      <c r="JR22" s="1">
        <v>98.1</v>
      </c>
      <c r="JS22" s="1">
        <v>107</v>
      </c>
      <c r="JT22" s="1">
        <v>111.5</v>
      </c>
      <c r="JU22" s="1">
        <v>111.9</v>
      </c>
      <c r="JV22" s="1">
        <v>104.5</v>
      </c>
      <c r="JW22" s="1">
        <v>117.8</v>
      </c>
      <c r="JX22" s="1">
        <v>101.7</v>
      </c>
      <c r="JY22" s="1">
        <v>107.3</v>
      </c>
      <c r="JZ22" s="1">
        <v>99.1</v>
      </c>
      <c r="KA22" s="1">
        <v>73.099999999999994</v>
      </c>
      <c r="KB22" s="1">
        <v>67.099999999999994</v>
      </c>
      <c r="KC22" s="1">
        <v>79.5</v>
      </c>
      <c r="KD22" s="1">
        <v>76.400000000000006</v>
      </c>
      <c r="KE22" s="1">
        <v>97.1</v>
      </c>
      <c r="KF22" s="1">
        <v>99.2</v>
      </c>
      <c r="KG22" s="1">
        <v>93</v>
      </c>
      <c r="KH22" s="1">
        <v>101.1</v>
      </c>
      <c r="KI22" s="1">
        <v>109.2</v>
      </c>
      <c r="KJ22" s="1">
        <v>97.1</v>
      </c>
      <c r="KK22" s="1">
        <v>103.9</v>
      </c>
      <c r="KL22" s="1">
        <v>97.7</v>
      </c>
      <c r="KM22" s="1">
        <v>72.599999999999994</v>
      </c>
      <c r="KN22" s="1">
        <v>67.900000000000006</v>
      </c>
      <c r="KO22" s="1">
        <v>68.5</v>
      </c>
      <c r="KP22" s="1">
        <v>67.099999999999994</v>
      </c>
      <c r="KQ22" s="1">
        <v>89.8</v>
      </c>
      <c r="KR22" s="1">
        <v>80.599999999999994</v>
      </c>
      <c r="KS22" s="1">
        <v>84.9</v>
      </c>
      <c r="KT22" s="1">
        <v>91.3</v>
      </c>
      <c r="KU22" s="1">
        <v>93.2</v>
      </c>
      <c r="KV22" s="1">
        <v>98.3</v>
      </c>
      <c r="KW22" s="1">
        <v>90.9</v>
      </c>
      <c r="KX22" s="1">
        <v>78.7</v>
      </c>
      <c r="KY22" s="1">
        <v>54.1</v>
      </c>
      <c r="KZ22" s="1">
        <v>51.5</v>
      </c>
    </row>
    <row r="23" spans="1:312" x14ac:dyDescent="0.2">
      <c r="A23" s="1" t="s">
        <v>41</v>
      </c>
      <c r="B23" s="1" t="s">
        <v>42</v>
      </c>
      <c r="C23" s="20" t="s">
        <v>74</v>
      </c>
      <c r="D23" s="1">
        <v>300</v>
      </c>
      <c r="F23" s="1">
        <v>144448</v>
      </c>
      <c r="G23" s="1">
        <v>144193</v>
      </c>
      <c r="H23" s="1">
        <v>143901</v>
      </c>
      <c r="I23" s="1">
        <v>143877</v>
      </c>
      <c r="J23" s="1">
        <v>143733</v>
      </c>
      <c r="K23" s="1">
        <v>143547</v>
      </c>
      <c r="L23" s="1">
        <v>143314</v>
      </c>
      <c r="M23" s="1">
        <v>143146</v>
      </c>
      <c r="N23" s="1">
        <v>142875</v>
      </c>
      <c r="O23" s="1">
        <v>142595</v>
      </c>
      <c r="P23" s="1">
        <v>142300</v>
      </c>
      <c r="Q23" s="1">
        <v>142151</v>
      </c>
      <c r="R23" s="1">
        <v>142001</v>
      </c>
      <c r="S23" s="1">
        <v>141724</v>
      </c>
      <c r="T23" s="1">
        <v>141496</v>
      </c>
      <c r="U23" s="1">
        <v>141223</v>
      </c>
      <c r="V23" s="1">
        <v>140972</v>
      </c>
      <c r="W23" s="1">
        <v>140888</v>
      </c>
      <c r="X23" s="1">
        <v>140623</v>
      </c>
      <c r="Y23" s="1">
        <v>140402</v>
      </c>
      <c r="Z23" s="1">
        <v>140110</v>
      </c>
      <c r="AA23" s="1">
        <v>139779</v>
      </c>
      <c r="AB23" s="1">
        <v>139579</v>
      </c>
      <c r="AC23" s="1">
        <v>139293</v>
      </c>
      <c r="AD23" s="1">
        <v>139075</v>
      </c>
      <c r="AE23" s="1">
        <v>138843</v>
      </c>
      <c r="AF23" s="1">
        <v>138537</v>
      </c>
      <c r="AG23" s="1">
        <v>138324</v>
      </c>
      <c r="AH23" s="1">
        <v>138014</v>
      </c>
      <c r="AI23" s="1">
        <v>137742</v>
      </c>
      <c r="AJ23" s="1">
        <v>137574</v>
      </c>
      <c r="AK23" s="1">
        <v>137476</v>
      </c>
      <c r="AL23" s="1">
        <v>137367</v>
      </c>
      <c r="AM23" s="1">
        <v>137050</v>
      </c>
      <c r="AN23" s="1">
        <v>136825</v>
      </c>
      <c r="AO23" s="1">
        <v>136675</v>
      </c>
      <c r="AP23" s="1">
        <v>136419</v>
      </c>
      <c r="AQ23" s="1">
        <v>136255</v>
      </c>
      <c r="AR23" s="1">
        <v>136128</v>
      </c>
      <c r="AS23" s="1">
        <v>135909</v>
      </c>
      <c r="AT23" s="1">
        <v>135722</v>
      </c>
      <c r="AU23" s="1">
        <v>135607</v>
      </c>
      <c r="AV23" s="1">
        <v>135293</v>
      </c>
      <c r="AW23" s="1">
        <v>135064</v>
      </c>
      <c r="AX23" s="1">
        <v>134850</v>
      </c>
      <c r="AY23" s="1">
        <v>134647</v>
      </c>
      <c r="AZ23" s="1">
        <v>134422</v>
      </c>
      <c r="BA23" s="1">
        <v>134261</v>
      </c>
      <c r="BB23" s="1">
        <v>134111</v>
      </c>
      <c r="BC23" s="1">
        <v>133951</v>
      </c>
      <c r="BD23" s="1">
        <v>133863</v>
      </c>
      <c r="BE23" s="1">
        <v>133753</v>
      </c>
      <c r="BF23" s="1">
        <v>133657</v>
      </c>
      <c r="BG23" s="1">
        <v>133414</v>
      </c>
      <c r="BH23" s="1">
        <v>133188</v>
      </c>
      <c r="BI23" s="1">
        <v>132498</v>
      </c>
      <c r="BJ23" s="1">
        <v>132268</v>
      </c>
      <c r="BK23" s="1">
        <v>132094</v>
      </c>
      <c r="BL23" s="1">
        <v>131928</v>
      </c>
      <c r="BM23" s="1">
        <v>131703</v>
      </c>
      <c r="BN23" s="1">
        <v>131571</v>
      </c>
      <c r="BO23" s="1">
        <v>131493</v>
      </c>
      <c r="BP23" s="1">
        <v>131284</v>
      </c>
      <c r="BQ23" s="1">
        <v>131169</v>
      </c>
      <c r="BR23" s="1">
        <v>130865</v>
      </c>
      <c r="BS23" s="1">
        <v>130660</v>
      </c>
      <c r="BT23" s="1">
        <v>130464</v>
      </c>
      <c r="BU23" s="1">
        <v>130346</v>
      </c>
      <c r="BV23" s="1">
        <v>130226</v>
      </c>
      <c r="BW23" s="1">
        <v>130105</v>
      </c>
      <c r="BX23" s="1">
        <v>129885</v>
      </c>
      <c r="BY23" s="1">
        <v>129912</v>
      </c>
      <c r="BZ23" s="1">
        <v>129963</v>
      </c>
      <c r="CA23" s="1">
        <v>130021</v>
      </c>
      <c r="CB23" s="1">
        <v>130188</v>
      </c>
      <c r="CC23" s="1">
        <v>129672</v>
      </c>
      <c r="CD23" s="1">
        <v>129433</v>
      </c>
      <c r="CE23" s="1">
        <v>129244</v>
      </c>
      <c r="CF23" s="1">
        <v>129279</v>
      </c>
      <c r="CG23" s="1">
        <v>129320</v>
      </c>
      <c r="CH23" s="1">
        <v>129450</v>
      </c>
      <c r="CI23" s="1">
        <v>129505</v>
      </c>
      <c r="CJ23" s="1">
        <v>129726</v>
      </c>
      <c r="CK23" s="1">
        <v>129962</v>
      </c>
      <c r="CL23" s="1">
        <v>130193</v>
      </c>
      <c r="CM23" s="1">
        <v>130493</v>
      </c>
      <c r="CN23" s="1">
        <v>130995</v>
      </c>
      <c r="CO23" s="1">
        <v>131381</v>
      </c>
      <c r="CP23" s="1">
        <v>132041</v>
      </c>
      <c r="CQ23" s="1">
        <v>132837</v>
      </c>
      <c r="CR23" s="1">
        <v>133563</v>
      </c>
      <c r="CS23" s="1">
        <v>134383</v>
      </c>
      <c r="CT23" s="1">
        <v>135002</v>
      </c>
      <c r="CU23" s="1">
        <v>135804</v>
      </c>
      <c r="CV23" s="1">
        <v>136313</v>
      </c>
      <c r="CW23" s="1">
        <v>136747</v>
      </c>
      <c r="CX23" s="1">
        <v>137014</v>
      </c>
      <c r="CY23" s="1">
        <v>137245</v>
      </c>
      <c r="CZ23" s="1">
        <v>137423</v>
      </c>
      <c r="DA23" s="1">
        <v>137656</v>
      </c>
      <c r="DB23" s="1">
        <v>137841</v>
      </c>
      <c r="DC23" s="1">
        <v>137913</v>
      </c>
      <c r="DD23" s="1">
        <v>137996</v>
      </c>
      <c r="DE23" s="1">
        <v>137983</v>
      </c>
      <c r="DF23" s="1">
        <v>137899</v>
      </c>
      <c r="DG23" s="1">
        <v>137772</v>
      </c>
      <c r="DH23" s="1">
        <v>137681</v>
      </c>
      <c r="DI23" s="1">
        <v>137612</v>
      </c>
      <c r="DJ23" s="1">
        <v>137638</v>
      </c>
      <c r="DK23" s="1">
        <v>137687</v>
      </c>
      <c r="DL23" s="1">
        <v>137620</v>
      </c>
      <c r="DM23" s="1">
        <v>137479</v>
      </c>
      <c r="DN23" s="1">
        <v>137400</v>
      </c>
      <c r="DO23" s="1">
        <v>137182</v>
      </c>
      <c r="DP23" s="1">
        <v>137094</v>
      </c>
      <c r="DQ23" s="1">
        <v>136891</v>
      </c>
      <c r="DR23" s="1">
        <v>136711</v>
      </c>
      <c r="DS23" s="1">
        <v>136506</v>
      </c>
      <c r="DT23" s="1">
        <v>136514</v>
      </c>
      <c r="DU23" s="1">
        <v>136358</v>
      </c>
      <c r="DV23" s="1">
        <v>136173</v>
      </c>
      <c r="DW23" s="1">
        <v>135971</v>
      </c>
      <c r="DX23" s="1">
        <v>135891</v>
      </c>
      <c r="DY23" s="1">
        <v>135880</v>
      </c>
      <c r="DZ23" s="1">
        <v>135698</v>
      </c>
      <c r="EA23" s="1">
        <v>135411</v>
      </c>
      <c r="EB23" s="1">
        <v>135094</v>
      </c>
      <c r="EC23" s="1">
        <v>134813</v>
      </c>
      <c r="ED23" s="1">
        <v>134655</v>
      </c>
      <c r="EE23" s="1">
        <v>134321</v>
      </c>
      <c r="EF23" s="1">
        <v>134237</v>
      </c>
      <c r="EG23" s="1">
        <v>134174</v>
      </c>
      <c r="EH23" s="1">
        <v>133979</v>
      </c>
      <c r="EI23" s="1">
        <v>133610</v>
      </c>
      <c r="EJ23" s="1">
        <v>133364</v>
      </c>
      <c r="EK23" s="1">
        <v>133195</v>
      </c>
      <c r="EL23" s="1">
        <v>132835</v>
      </c>
      <c r="EM23" s="1">
        <v>132693</v>
      </c>
      <c r="EN23" s="1">
        <v>132453</v>
      </c>
      <c r="EO23" s="1">
        <v>132317</v>
      </c>
      <c r="EP23" s="1">
        <v>132185</v>
      </c>
      <c r="EQ23" s="1">
        <v>132121</v>
      </c>
      <c r="ER23" s="1">
        <v>131770</v>
      </c>
      <c r="ES23" s="1">
        <v>131610</v>
      </c>
      <c r="ET23" s="1">
        <v>131489</v>
      </c>
      <c r="EU23" s="1">
        <v>131442</v>
      </c>
      <c r="EV23" s="1">
        <v>131361</v>
      </c>
      <c r="EW23" s="1">
        <v>131051</v>
      </c>
      <c r="EX23" s="1">
        <v>130801</v>
      </c>
      <c r="EY23" s="1">
        <v>130463</v>
      </c>
      <c r="EZ23" s="1">
        <v>130420</v>
      </c>
      <c r="FA23" s="1">
        <v>130270</v>
      </c>
      <c r="FB23" s="1">
        <v>130146</v>
      </c>
      <c r="FC23" s="1">
        <v>130128</v>
      </c>
      <c r="FD23" s="1">
        <v>129925</v>
      </c>
      <c r="FE23" s="1">
        <v>129822</v>
      </c>
      <c r="FF23" s="1">
        <v>129864</v>
      </c>
      <c r="FG23" s="1">
        <v>129839</v>
      </c>
      <c r="FH23" s="1">
        <v>129841</v>
      </c>
      <c r="FI23" s="1">
        <v>129847</v>
      </c>
      <c r="FJ23" s="1">
        <v>129896</v>
      </c>
      <c r="FK23" s="1">
        <v>130108</v>
      </c>
      <c r="FL23" s="1">
        <v>130266</v>
      </c>
      <c r="FM23" s="1">
        <v>130183</v>
      </c>
      <c r="FN23" s="1">
        <v>130339</v>
      </c>
      <c r="FO23" s="1">
        <v>130331</v>
      </c>
      <c r="FP23" s="1">
        <v>130205</v>
      </c>
      <c r="FQ23" s="1">
        <v>130260</v>
      </c>
      <c r="FR23" s="1">
        <v>130276</v>
      </c>
      <c r="FS23" s="1">
        <v>130373</v>
      </c>
      <c r="FT23" s="1">
        <v>130328</v>
      </c>
      <c r="FU23" s="1">
        <v>130335</v>
      </c>
      <c r="FV23" s="1">
        <v>130420</v>
      </c>
      <c r="FW23" s="1">
        <v>130444</v>
      </c>
      <c r="FX23" s="1">
        <v>130591</v>
      </c>
      <c r="FY23" s="1">
        <v>130723</v>
      </c>
      <c r="FZ23" s="1">
        <v>130901</v>
      </c>
      <c r="GA23" s="1">
        <v>131193</v>
      </c>
      <c r="GB23" s="1">
        <v>131518</v>
      </c>
      <c r="GC23" s="1">
        <v>131762</v>
      </c>
      <c r="GD23" s="1">
        <v>131922</v>
      </c>
      <c r="GE23" s="1">
        <v>132047</v>
      </c>
      <c r="GF23" s="1">
        <v>132175</v>
      </c>
      <c r="GG23" s="1">
        <v>132219</v>
      </c>
      <c r="GH23" s="1">
        <v>132500</v>
      </c>
      <c r="GI23" s="1">
        <v>132530</v>
      </c>
      <c r="GJ23" s="1">
        <v>132469</v>
      </c>
      <c r="GK23" s="1">
        <v>132485</v>
      </c>
      <c r="GL23" s="1">
        <v>132347</v>
      </c>
      <c r="GM23" s="1">
        <v>132116</v>
      </c>
      <c r="GN23" s="1">
        <v>132127</v>
      </c>
      <c r="GO23" s="1">
        <v>132005</v>
      </c>
      <c r="GP23" s="1">
        <v>132002</v>
      </c>
      <c r="GQ23" s="1">
        <v>131839</v>
      </c>
      <c r="GR23" s="1">
        <v>131885</v>
      </c>
      <c r="GS23" s="1">
        <v>131660</v>
      </c>
      <c r="GT23" s="1">
        <v>131374</v>
      </c>
      <c r="GU23" s="1">
        <v>130902</v>
      </c>
      <c r="GV23" s="1">
        <v>130781</v>
      </c>
      <c r="GW23" s="1">
        <v>130532</v>
      </c>
      <c r="GX23" s="1">
        <v>130238</v>
      </c>
      <c r="GY23" s="1">
        <v>129944</v>
      </c>
      <c r="GZ23" s="1">
        <v>129536</v>
      </c>
      <c r="HA23" s="1">
        <v>129334</v>
      </c>
      <c r="HB23" s="1">
        <v>129142</v>
      </c>
      <c r="HC23" s="1">
        <v>128851</v>
      </c>
      <c r="HD23" s="1">
        <v>128585</v>
      </c>
      <c r="HE23" s="1">
        <v>128372</v>
      </c>
      <c r="HF23" s="1">
        <v>127996</v>
      </c>
      <c r="HG23" s="1">
        <v>127890</v>
      </c>
      <c r="HH23" s="1">
        <v>127480</v>
      </c>
      <c r="HI23" s="1">
        <v>127359</v>
      </c>
      <c r="HJ23" s="1">
        <v>127017</v>
      </c>
      <c r="HK23" s="1">
        <v>126733</v>
      </c>
      <c r="HL23" s="1">
        <v>126540</v>
      </c>
      <c r="HM23" s="1">
        <v>126322</v>
      </c>
      <c r="HN23" s="1">
        <v>125970</v>
      </c>
      <c r="HO23" s="1">
        <v>125851</v>
      </c>
      <c r="HP23" s="1">
        <v>125639</v>
      </c>
      <c r="HQ23" s="1">
        <v>125238</v>
      </c>
      <c r="HR23" s="1">
        <v>124961</v>
      </c>
      <c r="HS23" s="1">
        <v>124817</v>
      </c>
      <c r="HT23" s="1">
        <v>124628</v>
      </c>
      <c r="HU23" s="1">
        <v>124358</v>
      </c>
      <c r="HV23" s="1">
        <v>124059</v>
      </c>
      <c r="HW23" s="1">
        <v>123756</v>
      </c>
      <c r="HX23" s="1">
        <v>123417</v>
      </c>
      <c r="HY23" s="1">
        <v>122909</v>
      </c>
      <c r="HZ23" s="1">
        <v>122927</v>
      </c>
      <c r="IA23" s="1">
        <v>122644</v>
      </c>
      <c r="IB23" s="1">
        <v>122391</v>
      </c>
      <c r="IC23" s="1">
        <v>122135</v>
      </c>
      <c r="ID23" s="1">
        <v>121844</v>
      </c>
      <c r="IE23" s="1">
        <v>121532</v>
      </c>
      <c r="IF23" s="1">
        <v>121231</v>
      </c>
      <c r="IG23" s="1">
        <v>121001</v>
      </c>
      <c r="IH23" s="1">
        <v>120834</v>
      </c>
      <c r="II23" s="1">
        <v>120538</v>
      </c>
      <c r="IJ23" s="1">
        <v>120295</v>
      </c>
      <c r="IK23" s="1">
        <v>120075</v>
      </c>
      <c r="IL23" s="1">
        <v>119879</v>
      </c>
      <c r="IM23" s="1">
        <v>119647</v>
      </c>
      <c r="IN23" s="1">
        <v>119369</v>
      </c>
      <c r="IO23" s="1">
        <v>119046</v>
      </c>
      <c r="IP23" s="1">
        <v>118885</v>
      </c>
      <c r="IQ23" s="1">
        <v>118622</v>
      </c>
      <c r="IR23" s="1">
        <v>118188</v>
      </c>
      <c r="IS23" s="1">
        <v>118207</v>
      </c>
      <c r="IT23" s="1">
        <v>118076</v>
      </c>
      <c r="IU23" s="1">
        <v>117928</v>
      </c>
      <c r="IV23" s="1">
        <v>117781</v>
      </c>
      <c r="IW23" s="1">
        <v>117536</v>
      </c>
      <c r="IX23" s="1">
        <v>117265</v>
      </c>
      <c r="IY23" s="1">
        <v>117186</v>
      </c>
      <c r="IZ23" s="1">
        <v>116955</v>
      </c>
      <c r="JA23" s="1">
        <v>116971</v>
      </c>
      <c r="JB23" s="1">
        <v>116809</v>
      </c>
      <c r="JC23" s="1">
        <v>116587</v>
      </c>
      <c r="JD23" s="1">
        <v>116378</v>
      </c>
      <c r="JE23" s="1">
        <v>116057</v>
      </c>
      <c r="JF23" s="1">
        <v>115783</v>
      </c>
      <c r="JG23" s="1">
        <v>115360</v>
      </c>
      <c r="JH23" s="1">
        <v>115153</v>
      </c>
      <c r="JI23" s="1">
        <v>114799</v>
      </c>
      <c r="JJ23" s="1">
        <v>114499</v>
      </c>
      <c r="JK23" s="1">
        <v>114136</v>
      </c>
      <c r="JL23" s="1">
        <v>113821</v>
      </c>
      <c r="JM23" s="1">
        <v>113490</v>
      </c>
      <c r="JN23" s="1">
        <v>113137</v>
      </c>
      <c r="JO23" s="1">
        <v>112675</v>
      </c>
      <c r="JP23" s="1">
        <v>112474</v>
      </c>
      <c r="JQ23" s="1">
        <v>112206</v>
      </c>
      <c r="JR23" s="1">
        <v>111898</v>
      </c>
      <c r="JS23" s="1">
        <v>111637</v>
      </c>
      <c r="JT23" s="1">
        <v>111360</v>
      </c>
      <c r="JU23" s="1">
        <v>111119</v>
      </c>
      <c r="JV23" s="1">
        <v>110958</v>
      </c>
      <c r="JW23" s="1">
        <v>110663</v>
      </c>
      <c r="JX23" s="1">
        <v>110490</v>
      </c>
      <c r="JY23" s="1">
        <v>110225</v>
      </c>
      <c r="JZ23" s="1">
        <v>109916</v>
      </c>
      <c r="KA23" s="1">
        <v>109967</v>
      </c>
      <c r="KB23" s="1">
        <v>109725</v>
      </c>
      <c r="KC23" s="1">
        <v>109415</v>
      </c>
      <c r="KD23" s="1">
        <v>109204</v>
      </c>
      <c r="KE23" s="1">
        <v>109064</v>
      </c>
      <c r="KF23" s="1">
        <v>108887</v>
      </c>
      <c r="KG23" s="1">
        <v>108852</v>
      </c>
      <c r="KH23" s="1">
        <v>108711</v>
      </c>
      <c r="KI23" s="1">
        <v>108640</v>
      </c>
      <c r="KJ23" s="1">
        <v>108580</v>
      </c>
      <c r="KK23" s="1">
        <v>108454</v>
      </c>
      <c r="KL23" s="1">
        <v>108296</v>
      </c>
      <c r="KM23" s="1">
        <v>108246</v>
      </c>
      <c r="KN23" s="1">
        <v>108312</v>
      </c>
      <c r="KO23" s="1">
        <v>108263</v>
      </c>
      <c r="KP23" s="1">
        <v>108240</v>
      </c>
      <c r="KQ23" s="1">
        <v>108298</v>
      </c>
      <c r="KR23" s="1">
        <v>108286</v>
      </c>
      <c r="KS23" s="1">
        <v>108251</v>
      </c>
      <c r="KT23" s="1">
        <v>108236</v>
      </c>
      <c r="KU23" s="1">
        <v>108283</v>
      </c>
      <c r="KV23" s="1">
        <v>108196</v>
      </c>
      <c r="KW23" s="1">
        <v>108324</v>
      </c>
      <c r="KX23" s="1">
        <v>108535</v>
      </c>
      <c r="KY23" s="1">
        <v>108695</v>
      </c>
      <c r="KZ23" s="1">
        <v>109001</v>
      </c>
    </row>
    <row r="24" spans="1:312" x14ac:dyDescent="0.2">
      <c r="A24" s="1" t="s">
        <v>43</v>
      </c>
      <c r="B24" s="1" t="s">
        <v>182</v>
      </c>
      <c r="C24" s="20" t="s">
        <v>74</v>
      </c>
      <c r="D24" s="1">
        <v>300</v>
      </c>
      <c r="F24" s="1">
        <v>269000</v>
      </c>
      <c r="G24" s="1">
        <v>270000</v>
      </c>
      <c r="H24" s="1">
        <v>268000</v>
      </c>
      <c r="I24" s="1">
        <v>274000</v>
      </c>
      <c r="J24" s="1">
        <v>276000</v>
      </c>
      <c r="K24" s="1">
        <v>262000</v>
      </c>
      <c r="L24" s="1">
        <v>286000</v>
      </c>
      <c r="M24" s="1">
        <v>285000</v>
      </c>
      <c r="N24" s="1">
        <v>274000</v>
      </c>
      <c r="O24" s="1">
        <v>278000</v>
      </c>
      <c r="P24" s="1">
        <v>277000</v>
      </c>
      <c r="Q24" s="1">
        <v>281000</v>
      </c>
      <c r="R24" s="1">
        <v>269000</v>
      </c>
      <c r="S24" s="1">
        <v>280000</v>
      </c>
      <c r="T24" s="1">
        <v>277000</v>
      </c>
      <c r="U24" s="1">
        <v>266000</v>
      </c>
      <c r="V24" s="1">
        <v>268000</v>
      </c>
      <c r="W24" s="1">
        <v>310000</v>
      </c>
      <c r="X24" s="1">
        <v>284000</v>
      </c>
      <c r="Y24" s="1">
        <v>291000</v>
      </c>
      <c r="Z24" s="1">
        <v>299000</v>
      </c>
      <c r="AA24" s="1">
        <v>291000</v>
      </c>
      <c r="AB24" s="1">
        <v>292000</v>
      </c>
      <c r="AC24" s="1">
        <v>304000</v>
      </c>
      <c r="AD24" s="1">
        <v>303000</v>
      </c>
      <c r="AE24" s="1">
        <v>311000</v>
      </c>
      <c r="AF24" s="1">
        <v>314000</v>
      </c>
      <c r="AG24" s="1">
        <v>341000</v>
      </c>
      <c r="AH24" s="1">
        <v>330000</v>
      </c>
      <c r="AI24" s="1">
        <v>333000</v>
      </c>
      <c r="AJ24" s="1">
        <v>344000</v>
      </c>
      <c r="AK24" s="1">
        <v>335000</v>
      </c>
      <c r="AL24" s="1">
        <v>317000</v>
      </c>
      <c r="AM24" s="1">
        <v>348000</v>
      </c>
      <c r="AN24" s="1">
        <v>320000</v>
      </c>
      <c r="AO24" s="1">
        <v>326000</v>
      </c>
      <c r="AP24" s="1">
        <v>333000</v>
      </c>
      <c r="AQ24" s="1">
        <v>340000</v>
      </c>
      <c r="AR24" s="1">
        <v>353000</v>
      </c>
      <c r="AS24" s="1">
        <v>329000</v>
      </c>
      <c r="AT24" s="1">
        <v>374000</v>
      </c>
      <c r="AU24" s="1">
        <v>336000</v>
      </c>
      <c r="AV24" s="1">
        <v>365000</v>
      </c>
      <c r="AW24" s="1">
        <v>361000</v>
      </c>
      <c r="AX24" s="1">
        <v>390000</v>
      </c>
      <c r="AY24" s="1">
        <v>365000</v>
      </c>
      <c r="AZ24" s="1">
        <v>376000</v>
      </c>
      <c r="BA24" s="1">
        <v>377000</v>
      </c>
      <c r="BB24" s="1">
        <v>372000</v>
      </c>
      <c r="BC24" s="1">
        <v>371000</v>
      </c>
      <c r="BD24" s="1">
        <v>381000</v>
      </c>
      <c r="BE24" s="1">
        <v>372000</v>
      </c>
      <c r="BF24" s="1">
        <v>357000</v>
      </c>
      <c r="BG24" s="1">
        <v>364000</v>
      </c>
      <c r="BH24" s="1">
        <v>372000</v>
      </c>
      <c r="BI24" s="1">
        <v>376000</v>
      </c>
      <c r="BJ24" s="1">
        <v>397000</v>
      </c>
      <c r="BK24" s="1">
        <v>399000</v>
      </c>
      <c r="BL24" s="1">
        <v>406000</v>
      </c>
      <c r="BM24" s="1">
        <v>409000</v>
      </c>
      <c r="BN24" s="1">
        <v>406000</v>
      </c>
      <c r="BO24" s="1">
        <v>421000</v>
      </c>
      <c r="BP24" s="1">
        <v>418000</v>
      </c>
      <c r="BQ24" s="1">
        <v>468000</v>
      </c>
      <c r="BR24" s="1">
        <v>399000</v>
      </c>
      <c r="BS24" s="1">
        <v>385000</v>
      </c>
      <c r="BT24" s="1">
        <v>420000</v>
      </c>
      <c r="BU24" s="1">
        <v>404000</v>
      </c>
      <c r="BV24" s="1">
        <v>432000</v>
      </c>
      <c r="BW24" s="1">
        <v>453000</v>
      </c>
      <c r="BX24" s="1">
        <v>459000</v>
      </c>
      <c r="BY24" s="1">
        <v>467000</v>
      </c>
      <c r="BZ24" s="1">
        <v>476000</v>
      </c>
      <c r="CA24" s="1">
        <v>464000</v>
      </c>
      <c r="CB24" s="1">
        <v>458000</v>
      </c>
      <c r="CC24" s="1">
        <v>449000</v>
      </c>
      <c r="CD24" s="1">
        <v>459000</v>
      </c>
      <c r="CE24" s="1">
        <v>488000</v>
      </c>
      <c r="CF24" s="1">
        <v>496000</v>
      </c>
      <c r="CG24" s="1">
        <v>468000</v>
      </c>
      <c r="CH24" s="1">
        <v>475000</v>
      </c>
      <c r="CI24" s="1">
        <v>522000</v>
      </c>
      <c r="CJ24" s="1">
        <v>554000</v>
      </c>
      <c r="CK24" s="1">
        <v>564000</v>
      </c>
      <c r="CL24" s="1">
        <v>587000</v>
      </c>
      <c r="CM24" s="1">
        <v>594000</v>
      </c>
      <c r="CN24" s="1">
        <v>607000</v>
      </c>
      <c r="CO24" s="1">
        <v>620000</v>
      </c>
      <c r="CP24" s="1">
        <v>665000</v>
      </c>
      <c r="CQ24" s="1">
        <v>652000</v>
      </c>
      <c r="CR24" s="1">
        <v>629000</v>
      </c>
      <c r="CS24" s="1">
        <v>533000</v>
      </c>
      <c r="CT24" s="1">
        <v>529000</v>
      </c>
      <c r="CU24" s="1">
        <v>480000</v>
      </c>
      <c r="CV24" s="1">
        <v>483000</v>
      </c>
      <c r="CW24" s="1">
        <v>442000</v>
      </c>
      <c r="CX24" s="1">
        <v>434000</v>
      </c>
      <c r="CY24" s="1">
        <v>392000</v>
      </c>
      <c r="CZ24" s="1">
        <v>362000</v>
      </c>
      <c r="DA24" s="1">
        <v>370000</v>
      </c>
      <c r="DB24" s="1">
        <v>387000</v>
      </c>
      <c r="DC24" s="1">
        <v>354000</v>
      </c>
      <c r="DD24" s="1">
        <v>366000</v>
      </c>
      <c r="DE24" s="1">
        <v>360000</v>
      </c>
      <c r="DF24" s="1">
        <v>352000</v>
      </c>
      <c r="DG24" s="1">
        <v>328000</v>
      </c>
      <c r="DH24" s="1">
        <v>317000</v>
      </c>
      <c r="DI24" s="1">
        <v>329000</v>
      </c>
      <c r="DJ24" s="1">
        <v>305000</v>
      </c>
      <c r="DK24" s="1">
        <v>317000</v>
      </c>
      <c r="DL24" s="1">
        <v>310000</v>
      </c>
      <c r="DM24" s="1">
        <v>301000</v>
      </c>
      <c r="DN24" s="1">
        <v>307000</v>
      </c>
      <c r="DO24" s="1">
        <v>322000</v>
      </c>
      <c r="DP24" s="1">
        <v>308000</v>
      </c>
      <c r="DQ24" s="1">
        <v>341000</v>
      </c>
      <c r="DR24" s="1">
        <v>349000</v>
      </c>
      <c r="DS24" s="1">
        <v>328000</v>
      </c>
      <c r="DT24" s="1">
        <v>309000</v>
      </c>
      <c r="DU24" s="1">
        <v>314000</v>
      </c>
      <c r="DV24" s="1">
        <v>311000</v>
      </c>
      <c r="DW24" s="1">
        <v>309000</v>
      </c>
      <c r="DX24" s="1">
        <v>330000</v>
      </c>
      <c r="DY24" s="1">
        <v>321000</v>
      </c>
      <c r="DZ24" s="1">
        <v>295000</v>
      </c>
      <c r="EA24" s="1">
        <v>293000</v>
      </c>
      <c r="EB24" s="1">
        <v>282000</v>
      </c>
      <c r="EC24" s="1">
        <v>302000</v>
      </c>
      <c r="ED24" s="1">
        <v>311000</v>
      </c>
      <c r="EE24" s="1">
        <v>322000</v>
      </c>
      <c r="EF24" s="1">
        <v>359000</v>
      </c>
      <c r="EG24" s="1">
        <v>318000</v>
      </c>
      <c r="EH24" s="1">
        <v>316000</v>
      </c>
      <c r="EI24" s="1">
        <v>311000</v>
      </c>
      <c r="EJ24" s="1">
        <v>340000</v>
      </c>
      <c r="EK24" s="1">
        <v>334000</v>
      </c>
      <c r="EL24" s="1">
        <v>342000</v>
      </c>
      <c r="EM24" s="1">
        <v>314000</v>
      </c>
      <c r="EN24" s="1">
        <v>331000</v>
      </c>
      <c r="EO24" s="1">
        <v>320000</v>
      </c>
      <c r="EP24" s="1">
        <v>335000</v>
      </c>
      <c r="EQ24" s="1">
        <v>332000</v>
      </c>
      <c r="ER24" s="1">
        <v>351000</v>
      </c>
      <c r="ES24" s="1">
        <v>352000</v>
      </c>
      <c r="ET24" s="1">
        <v>341000</v>
      </c>
      <c r="EU24" s="1">
        <v>348000</v>
      </c>
      <c r="EV24" s="1">
        <v>337000</v>
      </c>
      <c r="EW24" s="1">
        <v>339000</v>
      </c>
      <c r="EX24" s="1">
        <v>340000</v>
      </c>
      <c r="EY24" s="1">
        <v>348000</v>
      </c>
      <c r="EZ24" s="1">
        <v>376000</v>
      </c>
      <c r="FA24" s="1">
        <v>349000</v>
      </c>
      <c r="FB24" s="1">
        <v>357000</v>
      </c>
      <c r="FC24" s="1">
        <v>379000</v>
      </c>
      <c r="FD24" s="1">
        <v>387000</v>
      </c>
      <c r="FE24" s="1">
        <v>407000</v>
      </c>
      <c r="FF24" s="1">
        <v>398000</v>
      </c>
      <c r="FG24" s="1">
        <v>429000</v>
      </c>
      <c r="FH24" s="1">
        <v>431000</v>
      </c>
      <c r="FI24" s="1">
        <v>444000</v>
      </c>
      <c r="FJ24" s="1">
        <v>436000</v>
      </c>
      <c r="FK24" s="1">
        <v>421000</v>
      </c>
      <c r="FL24" s="1">
        <v>407000</v>
      </c>
      <c r="FM24" s="1">
        <v>409000</v>
      </c>
      <c r="FN24" s="1">
        <v>377000</v>
      </c>
      <c r="FO24" s="1">
        <v>409000</v>
      </c>
      <c r="FP24" s="1">
        <v>409000</v>
      </c>
      <c r="FQ24" s="1">
        <v>394000</v>
      </c>
      <c r="FR24" s="1">
        <v>390000</v>
      </c>
      <c r="FS24" s="1">
        <v>386000</v>
      </c>
      <c r="FT24" s="1">
        <v>403000</v>
      </c>
      <c r="FU24" s="1">
        <v>414000</v>
      </c>
      <c r="FV24" s="1">
        <v>479000</v>
      </c>
      <c r="FW24" s="1">
        <v>398000</v>
      </c>
      <c r="FX24" s="1">
        <v>414000</v>
      </c>
      <c r="FY24" s="1">
        <v>421000</v>
      </c>
      <c r="FZ24" s="1">
        <v>491000</v>
      </c>
      <c r="GA24" s="1">
        <v>483000</v>
      </c>
      <c r="GB24" s="1">
        <v>517000</v>
      </c>
      <c r="GC24" s="1">
        <v>395000</v>
      </c>
      <c r="GD24" s="1">
        <v>388000</v>
      </c>
      <c r="GE24" s="1">
        <v>394000</v>
      </c>
      <c r="GF24" s="1">
        <v>405000</v>
      </c>
      <c r="GG24" s="1">
        <v>406000</v>
      </c>
      <c r="GH24" s="1">
        <v>388000</v>
      </c>
      <c r="GI24" s="1">
        <v>386000</v>
      </c>
      <c r="GJ24" s="1">
        <v>362000</v>
      </c>
      <c r="GK24" s="1">
        <v>353000</v>
      </c>
      <c r="GL24" s="1">
        <v>356000</v>
      </c>
      <c r="GM24" s="1">
        <v>301000</v>
      </c>
      <c r="GN24" s="1">
        <v>292000</v>
      </c>
      <c r="GO24" s="1">
        <v>312000</v>
      </c>
      <c r="GP24" s="1">
        <v>298000</v>
      </c>
      <c r="GQ24" s="1">
        <v>296000</v>
      </c>
      <c r="GR24" s="1">
        <v>280000</v>
      </c>
      <c r="GS24" s="1">
        <v>291000</v>
      </c>
      <c r="GT24" s="1">
        <v>272000</v>
      </c>
      <c r="GU24" s="1">
        <v>280000</v>
      </c>
      <c r="GV24" s="1">
        <v>285000</v>
      </c>
      <c r="GW24" s="1">
        <v>268000</v>
      </c>
      <c r="GX24" s="1">
        <v>288000</v>
      </c>
      <c r="GY24" s="1">
        <v>285000</v>
      </c>
      <c r="GZ24" s="1">
        <v>306000</v>
      </c>
      <c r="HA24" s="1">
        <v>290000</v>
      </c>
      <c r="HB24" s="1">
        <v>300000</v>
      </c>
      <c r="HC24" s="1">
        <v>291000</v>
      </c>
      <c r="HD24" s="1">
        <v>303000</v>
      </c>
      <c r="HE24" s="1">
        <v>291000</v>
      </c>
      <c r="HF24" s="1">
        <v>298000</v>
      </c>
      <c r="HG24" s="1">
        <v>301000</v>
      </c>
      <c r="HH24" s="1">
        <v>305000</v>
      </c>
      <c r="HI24" s="1">
        <v>336000</v>
      </c>
      <c r="HJ24" s="1">
        <v>310000</v>
      </c>
      <c r="HK24" s="1">
        <v>308000</v>
      </c>
      <c r="HL24" s="1">
        <v>294000</v>
      </c>
      <c r="HM24" s="1">
        <v>310000</v>
      </c>
      <c r="HN24" s="1">
        <v>335000</v>
      </c>
      <c r="HO24" s="1">
        <v>376000</v>
      </c>
      <c r="HP24" s="1">
        <v>322000</v>
      </c>
      <c r="HQ24" s="1">
        <v>311000</v>
      </c>
      <c r="HR24" s="1">
        <v>312000</v>
      </c>
      <c r="HS24" s="1">
        <v>317000</v>
      </c>
      <c r="HT24" s="1">
        <v>315000</v>
      </c>
      <c r="HU24" s="1">
        <v>303000</v>
      </c>
      <c r="HV24" s="1">
        <v>318000</v>
      </c>
      <c r="HW24" s="1">
        <v>306000</v>
      </c>
      <c r="HX24" s="1">
        <v>317000</v>
      </c>
      <c r="HY24" s="1">
        <v>332000</v>
      </c>
      <c r="HZ24" s="1">
        <v>306000</v>
      </c>
      <c r="IA24" s="1">
        <v>322000</v>
      </c>
      <c r="IB24" s="1">
        <v>321000</v>
      </c>
      <c r="IC24" s="1">
        <v>337000</v>
      </c>
      <c r="ID24" s="1">
        <v>325000</v>
      </c>
      <c r="IE24" s="1">
        <v>322000</v>
      </c>
      <c r="IF24" s="1">
        <v>340000</v>
      </c>
      <c r="IG24" s="1">
        <v>357000</v>
      </c>
      <c r="IH24" s="1">
        <v>332000</v>
      </c>
      <c r="II24" s="1">
        <v>352000</v>
      </c>
      <c r="IJ24" s="1">
        <v>348000</v>
      </c>
      <c r="IK24" s="1">
        <v>329000</v>
      </c>
      <c r="IL24" s="1">
        <v>327000</v>
      </c>
      <c r="IM24" s="1">
        <v>337000</v>
      </c>
      <c r="IN24" s="1">
        <v>343000</v>
      </c>
      <c r="IO24" s="1">
        <v>343000</v>
      </c>
      <c r="IP24" s="1">
        <v>393000</v>
      </c>
      <c r="IQ24" s="1">
        <v>365000</v>
      </c>
      <c r="IR24" s="1">
        <v>387000</v>
      </c>
      <c r="IS24" s="1">
        <v>359000</v>
      </c>
      <c r="IT24" s="1">
        <v>379000</v>
      </c>
      <c r="IU24" s="1">
        <v>377000</v>
      </c>
      <c r="IV24" s="1">
        <v>355000</v>
      </c>
      <c r="IW24" s="1">
        <v>359000</v>
      </c>
      <c r="IX24" s="1">
        <v>351000</v>
      </c>
      <c r="IY24" s="1">
        <v>358000</v>
      </c>
      <c r="IZ24" s="1">
        <v>374000</v>
      </c>
      <c r="JA24" s="1">
        <v>365000</v>
      </c>
      <c r="JB24" s="1">
        <v>332000</v>
      </c>
      <c r="JC24" s="1">
        <v>336000</v>
      </c>
      <c r="JD24" s="1">
        <v>324000</v>
      </c>
      <c r="JE24" s="1">
        <v>319000</v>
      </c>
      <c r="JF24" s="1">
        <v>329000</v>
      </c>
      <c r="JG24" s="1">
        <v>331000</v>
      </c>
      <c r="JH24" s="1">
        <v>325000</v>
      </c>
      <c r="JI24" s="1">
        <v>341000</v>
      </c>
      <c r="JJ24" s="1">
        <v>332000</v>
      </c>
      <c r="JK24" s="1">
        <v>341000</v>
      </c>
      <c r="JL24" s="1">
        <v>348000</v>
      </c>
      <c r="JM24" s="1">
        <v>344000</v>
      </c>
      <c r="JN24" s="1">
        <v>322000</v>
      </c>
      <c r="JO24" s="1">
        <v>327000</v>
      </c>
      <c r="JP24" s="1">
        <v>406000</v>
      </c>
      <c r="JQ24" s="1">
        <v>290000</v>
      </c>
      <c r="JR24" s="1">
        <v>337000</v>
      </c>
      <c r="JS24" s="1">
        <v>348000</v>
      </c>
      <c r="JT24" s="1">
        <v>343000</v>
      </c>
      <c r="JU24" s="1">
        <v>337000</v>
      </c>
      <c r="JV24" s="1">
        <v>356000</v>
      </c>
      <c r="JW24" s="1">
        <v>340000</v>
      </c>
      <c r="JX24" s="1">
        <v>349000</v>
      </c>
      <c r="JY24" s="1">
        <v>350000</v>
      </c>
      <c r="JZ24" s="1">
        <v>366000</v>
      </c>
      <c r="KA24" s="1">
        <v>362000</v>
      </c>
      <c r="KB24" s="1">
        <v>340000</v>
      </c>
      <c r="KC24" s="1">
        <v>313000</v>
      </c>
      <c r="KD24" s="1">
        <v>341000</v>
      </c>
      <c r="KE24" s="1">
        <v>365000</v>
      </c>
      <c r="KF24" s="1">
        <v>409000</v>
      </c>
      <c r="KG24" s="1">
        <v>408000</v>
      </c>
      <c r="KH24" s="1">
        <v>564000</v>
      </c>
      <c r="KI24" s="1">
        <v>420000</v>
      </c>
      <c r="KJ24" s="1">
        <v>411000</v>
      </c>
      <c r="KK24" s="1">
        <v>424000</v>
      </c>
      <c r="KL24" s="1">
        <v>420000</v>
      </c>
      <c r="KM24" s="1">
        <v>444000</v>
      </c>
      <c r="KN24" s="1">
        <v>441000</v>
      </c>
      <c r="KO24" s="1">
        <v>441000</v>
      </c>
      <c r="KP24" s="1">
        <v>444000</v>
      </c>
      <c r="KQ24" s="1">
        <v>423000</v>
      </c>
      <c r="KR24" s="1">
        <v>437000</v>
      </c>
      <c r="KS24" s="1">
        <v>425000</v>
      </c>
      <c r="KT24" s="1">
        <v>423000</v>
      </c>
      <c r="KU24" s="1">
        <v>418000</v>
      </c>
      <c r="KV24" s="1">
        <v>443000</v>
      </c>
      <c r="KW24" s="1">
        <v>462000</v>
      </c>
      <c r="KX24" s="1">
        <v>499000</v>
      </c>
      <c r="KY24" s="1">
        <v>499000</v>
      </c>
      <c r="KZ24" s="1">
        <v>462000</v>
      </c>
    </row>
    <row r="25" spans="1:312" x14ac:dyDescent="0.2">
      <c r="A25" s="1" t="s">
        <v>44</v>
      </c>
      <c r="B25" s="1" t="s">
        <v>45</v>
      </c>
      <c r="C25" s="20" t="s">
        <v>74</v>
      </c>
      <c r="D25" s="1">
        <v>125</v>
      </c>
      <c r="F25" s="1">
        <v>40.700000000000003</v>
      </c>
      <c r="G25" s="1">
        <v>40.700000000000003</v>
      </c>
      <c r="H25" s="1">
        <v>40.799999999999997</v>
      </c>
      <c r="I25" s="1">
        <v>40.700000000000003</v>
      </c>
      <c r="J25" s="1">
        <v>40.6</v>
      </c>
      <c r="K25" s="1">
        <v>40.700000000000003</v>
      </c>
      <c r="L25" s="1">
        <v>40.700000000000003</v>
      </c>
      <c r="M25" s="1">
        <v>40.6</v>
      </c>
      <c r="N25" s="1">
        <v>40.700000000000003</v>
      </c>
      <c r="O25" s="1">
        <v>40.700000000000003</v>
      </c>
      <c r="P25" s="1">
        <v>40.6</v>
      </c>
      <c r="Q25" s="1">
        <v>40.799999999999997</v>
      </c>
      <c r="R25" s="1">
        <v>40.799999999999997</v>
      </c>
      <c r="S25" s="1">
        <v>40.6</v>
      </c>
      <c r="T25" s="1">
        <v>40.700000000000003</v>
      </c>
      <c r="U25" s="1">
        <v>40.700000000000003</v>
      </c>
      <c r="V25" s="1">
        <v>40.799999999999997</v>
      </c>
      <c r="W25" s="1">
        <v>40.9</v>
      </c>
      <c r="X25" s="1">
        <v>41</v>
      </c>
      <c r="Y25" s="1">
        <v>40.9</v>
      </c>
      <c r="Z25" s="1">
        <v>41.1</v>
      </c>
      <c r="AA25" s="1">
        <v>40.9</v>
      </c>
      <c r="AB25" s="1">
        <v>40.9</v>
      </c>
      <c r="AC25" s="1">
        <v>41</v>
      </c>
      <c r="AD25" s="1">
        <v>40.9</v>
      </c>
      <c r="AE25" s="1">
        <v>41.1</v>
      </c>
      <c r="AF25" s="1">
        <v>41.1</v>
      </c>
      <c r="AG25" s="1">
        <v>40.9</v>
      </c>
      <c r="AH25" s="1">
        <v>41</v>
      </c>
      <c r="AI25" s="1">
        <v>40.700000000000003</v>
      </c>
      <c r="AJ25" s="1">
        <v>40.700000000000003</v>
      </c>
      <c r="AK25" s="1">
        <v>41</v>
      </c>
      <c r="AL25" s="1">
        <v>41</v>
      </c>
      <c r="AM25" s="1">
        <v>40.9</v>
      </c>
      <c r="AN25" s="1">
        <v>40.9</v>
      </c>
      <c r="AO25" s="1">
        <v>40.9</v>
      </c>
      <c r="AP25" s="1">
        <v>40.700000000000003</v>
      </c>
      <c r="AQ25" s="1">
        <v>40.799999999999997</v>
      </c>
      <c r="AR25" s="1">
        <v>40.700000000000003</v>
      </c>
      <c r="AS25" s="1">
        <v>40.700000000000003</v>
      </c>
      <c r="AT25" s="1">
        <v>40.799999999999997</v>
      </c>
      <c r="AU25" s="1">
        <v>40.9</v>
      </c>
      <c r="AV25" s="1">
        <v>40.85</v>
      </c>
      <c r="AW25" s="1">
        <v>40.799999999999997</v>
      </c>
      <c r="AX25" s="1">
        <v>40.700000000000003</v>
      </c>
      <c r="AY25" s="1">
        <v>40.5</v>
      </c>
      <c r="AZ25" s="1">
        <v>40.6</v>
      </c>
      <c r="BA25" s="1">
        <v>40.5</v>
      </c>
      <c r="BB25" s="1">
        <v>40.799999999999997</v>
      </c>
      <c r="BC25" s="1">
        <v>40.700000000000003</v>
      </c>
      <c r="BD25" s="1">
        <v>40.6</v>
      </c>
      <c r="BE25" s="1">
        <v>40.799999999999997</v>
      </c>
      <c r="BF25" s="1">
        <v>40.700000000000003</v>
      </c>
      <c r="BG25" s="1">
        <v>40.799999999999997</v>
      </c>
      <c r="BH25" s="1">
        <v>40.9</v>
      </c>
      <c r="BI25" s="1">
        <v>40.6</v>
      </c>
      <c r="BJ25" s="1">
        <v>40.5</v>
      </c>
      <c r="BK25" s="1">
        <v>40.6</v>
      </c>
      <c r="BL25" s="1">
        <v>40.4</v>
      </c>
      <c r="BM25" s="1">
        <v>40.4</v>
      </c>
      <c r="BN25" s="1">
        <v>40.299999999999997</v>
      </c>
      <c r="BO25" s="1">
        <v>40.4</v>
      </c>
      <c r="BP25" s="1">
        <v>40.5</v>
      </c>
      <c r="BQ25" s="1">
        <v>40.4</v>
      </c>
      <c r="BR25" s="1">
        <v>40.5</v>
      </c>
      <c r="BS25" s="1">
        <v>40.4</v>
      </c>
      <c r="BT25" s="1">
        <v>40.299999999999997</v>
      </c>
      <c r="BU25" s="1">
        <v>40.4</v>
      </c>
      <c r="BV25" s="1">
        <v>40.299999999999997</v>
      </c>
      <c r="BW25" s="1">
        <v>40.4</v>
      </c>
      <c r="BX25" s="1">
        <v>40.4</v>
      </c>
      <c r="BY25" s="1">
        <v>40.299999999999997</v>
      </c>
      <c r="BZ25" s="1">
        <v>40.200000000000003</v>
      </c>
      <c r="CA25" s="1">
        <v>40.200000000000003</v>
      </c>
      <c r="CB25" s="1">
        <v>40.4</v>
      </c>
      <c r="CC25" s="1">
        <v>40.200000000000003</v>
      </c>
      <c r="CD25" s="1">
        <v>40</v>
      </c>
      <c r="CE25" s="1">
        <v>39.6</v>
      </c>
      <c r="CF25" s="1">
        <v>39.9</v>
      </c>
      <c r="CG25" s="1">
        <v>39.700000000000003</v>
      </c>
      <c r="CH25" s="1">
        <v>39.6</v>
      </c>
      <c r="CI25" s="1">
        <v>39.200000000000003</v>
      </c>
      <c r="CJ25" s="1">
        <v>39.1</v>
      </c>
      <c r="CK25" s="1">
        <v>39.200000000000003</v>
      </c>
      <c r="CL25" s="1">
        <v>38.9</v>
      </c>
      <c r="CM25" s="1">
        <v>38.700000000000003</v>
      </c>
      <c r="CN25" s="1">
        <v>38.5</v>
      </c>
      <c r="CO25" s="1">
        <v>38.6</v>
      </c>
      <c r="CP25" s="1">
        <v>38.6</v>
      </c>
      <c r="CQ25" s="1">
        <v>38.9</v>
      </c>
      <c r="CR25" s="1">
        <v>38.799999999999997</v>
      </c>
      <c r="CS25" s="1">
        <v>39.1</v>
      </c>
      <c r="CT25" s="1">
        <v>39.299999999999997</v>
      </c>
      <c r="CU25" s="1">
        <v>39.6</v>
      </c>
      <c r="CV25" s="1">
        <v>39.6</v>
      </c>
      <c r="CW25" s="1">
        <v>39.799999999999997</v>
      </c>
      <c r="CX25" s="1">
        <v>39.799999999999997</v>
      </c>
      <c r="CY25" s="1">
        <v>40.1</v>
      </c>
      <c r="CZ25" s="1">
        <v>40.1</v>
      </c>
      <c r="DA25" s="1">
        <v>40</v>
      </c>
      <c r="DB25" s="1">
        <v>40.200000000000003</v>
      </c>
      <c r="DC25" s="1">
        <v>40.200000000000003</v>
      </c>
      <c r="DD25" s="1">
        <v>40.1</v>
      </c>
      <c r="DE25" s="1">
        <v>40.200000000000003</v>
      </c>
      <c r="DF25" s="1">
        <v>40.1</v>
      </c>
      <c r="DG25" s="1">
        <v>39.9</v>
      </c>
      <c r="DH25" s="1">
        <v>40.1</v>
      </c>
      <c r="DI25" s="1">
        <v>40</v>
      </c>
      <c r="DJ25" s="1">
        <v>40.1</v>
      </c>
      <c r="DK25" s="1">
        <v>40</v>
      </c>
      <c r="DL25" s="1">
        <v>40</v>
      </c>
      <c r="DM25" s="1">
        <v>40.1</v>
      </c>
      <c r="DN25" s="1">
        <v>40</v>
      </c>
      <c r="DO25" s="1">
        <v>40</v>
      </c>
      <c r="DP25" s="1">
        <v>40.1</v>
      </c>
      <c r="DQ25" s="1">
        <v>40</v>
      </c>
      <c r="DR25" s="1">
        <v>39.9</v>
      </c>
      <c r="DS25" s="1">
        <v>40</v>
      </c>
      <c r="DT25" s="1">
        <v>40</v>
      </c>
      <c r="DU25" s="1">
        <v>39.9</v>
      </c>
      <c r="DV25" s="1">
        <v>40.1</v>
      </c>
      <c r="DW25" s="1">
        <v>40</v>
      </c>
      <c r="DX25" s="1">
        <v>40</v>
      </c>
      <c r="DY25" s="1">
        <v>39.799999999999997</v>
      </c>
      <c r="DZ25" s="1">
        <v>39.799999999999997</v>
      </c>
    </row>
    <row r="26" spans="1:312" x14ac:dyDescent="0.2">
      <c r="A26" s="1" t="s">
        <v>46</v>
      </c>
      <c r="B26" s="1" t="s">
        <v>47</v>
      </c>
      <c r="C26" s="20" t="s">
        <v>74</v>
      </c>
      <c r="D26" s="1">
        <v>300</v>
      </c>
      <c r="F26" s="1">
        <v>52.6</v>
      </c>
      <c r="G26" s="1">
        <v>53.2</v>
      </c>
      <c r="H26" s="1">
        <v>51.3</v>
      </c>
      <c r="I26" s="1">
        <v>50.8</v>
      </c>
      <c r="J26" s="1">
        <v>51.8</v>
      </c>
      <c r="K26" s="1">
        <v>49.5</v>
      </c>
      <c r="L26" s="1">
        <v>48.2</v>
      </c>
      <c r="M26" s="1">
        <v>48</v>
      </c>
      <c r="N26" s="1">
        <v>48.6</v>
      </c>
      <c r="O26" s="1">
        <v>50.1</v>
      </c>
      <c r="P26" s="1">
        <v>50.2</v>
      </c>
      <c r="Q26" s="1">
        <v>51.1</v>
      </c>
      <c r="R26" s="1">
        <v>52.7</v>
      </c>
      <c r="S26" s="1">
        <v>53.5</v>
      </c>
      <c r="T26" s="1">
        <v>52.8</v>
      </c>
      <c r="U26" s="1">
        <v>51.5</v>
      </c>
      <c r="V26" s="1">
        <v>51.5</v>
      </c>
      <c r="W26" s="1">
        <v>52.9</v>
      </c>
      <c r="X26" s="1">
        <v>53.5</v>
      </c>
      <c r="Y26" s="1">
        <v>55.1</v>
      </c>
      <c r="Z26" s="1">
        <v>58.7</v>
      </c>
      <c r="AA26" s="1">
        <v>59</v>
      </c>
      <c r="AB26" s="1">
        <v>56.6</v>
      </c>
      <c r="AC26" s="1">
        <v>59</v>
      </c>
      <c r="AD26" s="1">
        <v>57.1</v>
      </c>
      <c r="AE26" s="1">
        <v>55.3</v>
      </c>
      <c r="AF26" s="1">
        <v>55.4</v>
      </c>
      <c r="AG26" s="1">
        <v>54.9</v>
      </c>
      <c r="AH26" s="1">
        <v>53.7</v>
      </c>
      <c r="AI26" s="1">
        <v>53.2</v>
      </c>
      <c r="AJ26" s="1">
        <v>51.3</v>
      </c>
      <c r="AK26" s="1">
        <v>56.5</v>
      </c>
      <c r="AL26" s="1">
        <v>57</v>
      </c>
      <c r="AM26" s="1">
        <v>56.6</v>
      </c>
      <c r="AN26" s="1">
        <v>56</v>
      </c>
      <c r="AO26" s="1">
        <v>56.3</v>
      </c>
      <c r="AP26" s="1">
        <v>54.9</v>
      </c>
      <c r="AQ26" s="1">
        <v>52.5</v>
      </c>
      <c r="AR26" s="1">
        <v>50</v>
      </c>
      <c r="AS26" s="1">
        <v>50</v>
      </c>
      <c r="AT26" s="1">
        <v>51.5</v>
      </c>
      <c r="AU26" s="1">
        <v>53.1</v>
      </c>
      <c r="AV26" s="1">
        <v>52.3</v>
      </c>
      <c r="AW26" s="1">
        <v>50.4</v>
      </c>
      <c r="AX26" s="1">
        <v>49.5</v>
      </c>
      <c r="AY26" s="1">
        <v>51.2</v>
      </c>
      <c r="AZ26" s="1">
        <v>52.2</v>
      </c>
      <c r="BA26" s="1">
        <v>51.1</v>
      </c>
      <c r="BB26" s="1">
        <v>50.6</v>
      </c>
      <c r="BC26" s="1">
        <v>51</v>
      </c>
      <c r="BD26" s="1">
        <v>53.2</v>
      </c>
      <c r="BE26" s="1">
        <v>53.7</v>
      </c>
      <c r="BF26" s="1">
        <v>53</v>
      </c>
      <c r="BG26" s="1">
        <v>52.4</v>
      </c>
      <c r="BH26" s="1">
        <v>52.8</v>
      </c>
      <c r="BI26" s="1">
        <v>52.9</v>
      </c>
      <c r="BJ26" s="1">
        <v>52.3</v>
      </c>
      <c r="BK26" s="1">
        <v>51.5</v>
      </c>
      <c r="BL26" s="1">
        <v>53.2</v>
      </c>
      <c r="BM26" s="1">
        <v>53.2</v>
      </c>
      <c r="BN26" s="1">
        <v>52.3</v>
      </c>
      <c r="BO26" s="1">
        <v>55.8</v>
      </c>
      <c r="BP26" s="1">
        <v>53.5</v>
      </c>
      <c r="BQ26" s="1">
        <v>59.4</v>
      </c>
      <c r="BR26" s="1">
        <v>59.3</v>
      </c>
      <c r="BS26" s="1">
        <v>59.6</v>
      </c>
      <c r="BT26" s="1">
        <v>59.2</v>
      </c>
      <c r="BU26" s="1">
        <v>57.3</v>
      </c>
      <c r="BV26" s="1">
        <v>58</v>
      </c>
      <c r="BW26" s="1">
        <v>57</v>
      </c>
      <c r="BX26" s="1">
        <v>56.4</v>
      </c>
      <c r="BY26" s="1">
        <v>57.4</v>
      </c>
      <c r="BZ26" s="1">
        <v>55.7</v>
      </c>
      <c r="CA26" s="1">
        <v>56</v>
      </c>
      <c r="CB26" s="1">
        <v>58.8</v>
      </c>
      <c r="CC26" s="1">
        <v>59</v>
      </c>
      <c r="CD26" s="1">
        <v>59.3</v>
      </c>
      <c r="CE26" s="1">
        <v>55.8</v>
      </c>
      <c r="CF26" s="1">
        <v>56.7</v>
      </c>
      <c r="CG26" s="1">
        <v>56.4</v>
      </c>
      <c r="CH26" s="1">
        <v>54.7</v>
      </c>
      <c r="CI26" s="1">
        <v>55.8</v>
      </c>
      <c r="CJ26" s="1">
        <v>53.2</v>
      </c>
      <c r="CK26" s="1">
        <v>51.4</v>
      </c>
      <c r="CL26" s="1">
        <v>49</v>
      </c>
      <c r="CM26" s="1">
        <v>44.7</v>
      </c>
      <c r="CN26" s="1">
        <v>41.9</v>
      </c>
      <c r="CO26" s="1">
        <v>39.9</v>
      </c>
      <c r="CP26" s="1">
        <v>36.6</v>
      </c>
      <c r="CQ26" s="1">
        <v>36</v>
      </c>
      <c r="CR26" s="1">
        <v>35.700000000000003</v>
      </c>
      <c r="CS26" s="1">
        <v>33.299999999999997</v>
      </c>
      <c r="CT26" s="1">
        <v>36.700000000000003</v>
      </c>
      <c r="CU26" s="1">
        <v>38.4</v>
      </c>
      <c r="CV26" s="1">
        <v>43.2</v>
      </c>
      <c r="CW26" s="1">
        <v>49.2</v>
      </c>
      <c r="CX26" s="1">
        <v>49.6</v>
      </c>
      <c r="CY26" s="1">
        <v>50</v>
      </c>
      <c r="CZ26" s="1">
        <v>49.6</v>
      </c>
      <c r="DA26" s="1">
        <v>48.9</v>
      </c>
      <c r="DB26" s="1">
        <v>49.1</v>
      </c>
      <c r="DC26" s="1">
        <v>48.7</v>
      </c>
      <c r="DD26" s="1">
        <v>50.5</v>
      </c>
      <c r="DE26" s="1">
        <v>48.7</v>
      </c>
      <c r="DF26" s="1">
        <v>50.7</v>
      </c>
      <c r="DG26" s="1">
        <v>49.9</v>
      </c>
      <c r="DH26" s="1">
        <v>50.4</v>
      </c>
      <c r="DI26" s="1">
        <v>50.5</v>
      </c>
      <c r="DJ26" s="1">
        <v>52.1</v>
      </c>
      <c r="DK26" s="1">
        <v>53.2</v>
      </c>
      <c r="DL26" s="1">
        <v>52.6</v>
      </c>
      <c r="DM26" s="1">
        <v>52.9</v>
      </c>
      <c r="DN26" s="1">
        <v>51.2</v>
      </c>
      <c r="DO26" s="1">
        <v>51.9</v>
      </c>
      <c r="DP26" s="1">
        <v>49.2</v>
      </c>
      <c r="DQ26" s="1">
        <v>52</v>
      </c>
      <c r="DR26" s="1">
        <v>50.4</v>
      </c>
      <c r="DS26" s="1">
        <v>50.5</v>
      </c>
      <c r="DT26" s="1">
        <v>51.8</v>
      </c>
      <c r="DU26" s="1">
        <v>52.8</v>
      </c>
      <c r="DV26" s="1">
        <v>53.2</v>
      </c>
      <c r="DW26" s="1">
        <v>52.4</v>
      </c>
      <c r="DX26" s="1">
        <v>53.5</v>
      </c>
      <c r="DY26" s="1">
        <v>55.8</v>
      </c>
      <c r="DZ26" s="1">
        <v>54.7</v>
      </c>
      <c r="EA26" s="1">
        <v>55.5</v>
      </c>
      <c r="EB26" s="1">
        <v>55</v>
      </c>
      <c r="EC26" s="1">
        <v>54.9</v>
      </c>
      <c r="ED26" s="1">
        <v>56.5</v>
      </c>
      <c r="EE26" s="1">
        <v>57.2</v>
      </c>
      <c r="EF26" s="1">
        <v>56.5</v>
      </c>
      <c r="EG26" s="1">
        <v>51.6</v>
      </c>
      <c r="EH26" s="1">
        <v>54</v>
      </c>
      <c r="EI26" s="1">
        <v>52.6</v>
      </c>
      <c r="EJ26" s="1">
        <v>51</v>
      </c>
      <c r="EK26" s="1">
        <v>52.5</v>
      </c>
      <c r="EL26" s="1">
        <v>54.9</v>
      </c>
      <c r="EM26" s="1">
        <v>54.8</v>
      </c>
      <c r="EN26" s="1">
        <v>56.6</v>
      </c>
      <c r="EO26" s="1">
        <v>57.2</v>
      </c>
      <c r="EP26" s="1">
        <v>56.2</v>
      </c>
      <c r="EQ26" s="1">
        <v>56.3</v>
      </c>
      <c r="ER26" s="1">
        <v>57.4</v>
      </c>
      <c r="ES26" s="1">
        <v>58.5</v>
      </c>
      <c r="ET26" s="1">
        <v>59.9</v>
      </c>
      <c r="EU26" s="1">
        <v>60.5</v>
      </c>
      <c r="EV26" s="1">
        <v>61.4</v>
      </c>
      <c r="EW26" s="1">
        <v>60.6</v>
      </c>
      <c r="EX26" s="1">
        <v>60.6</v>
      </c>
      <c r="EY26" s="1">
        <v>59.9</v>
      </c>
      <c r="EZ26" s="1">
        <v>60.8</v>
      </c>
      <c r="FA26" s="1">
        <v>60.1</v>
      </c>
      <c r="FB26" s="1">
        <v>58.4</v>
      </c>
      <c r="FC26" s="1">
        <v>55.2</v>
      </c>
      <c r="FD26" s="1">
        <v>52.4</v>
      </c>
      <c r="FE26" s="1">
        <v>53.2</v>
      </c>
      <c r="FF26" s="1">
        <v>51</v>
      </c>
      <c r="FG26" s="1">
        <v>49</v>
      </c>
      <c r="FH26" s="1">
        <v>49</v>
      </c>
      <c r="FI26" s="1">
        <v>46.1</v>
      </c>
      <c r="FJ26" s="1">
        <v>46.3</v>
      </c>
      <c r="FK26" s="1">
        <v>48.8</v>
      </c>
      <c r="FL26" s="1">
        <v>51.3</v>
      </c>
      <c r="FM26" s="1">
        <v>51.6</v>
      </c>
      <c r="FN26" s="1">
        <v>48.5</v>
      </c>
      <c r="FO26" s="1">
        <v>49</v>
      </c>
      <c r="FP26" s="1">
        <v>50.5</v>
      </c>
      <c r="FQ26" s="1">
        <v>50.3</v>
      </c>
      <c r="FR26" s="1">
        <v>50.2</v>
      </c>
      <c r="FS26" s="1">
        <v>53.6</v>
      </c>
      <c r="FT26" s="1">
        <v>53.1</v>
      </c>
      <c r="FU26" s="1">
        <v>52.4</v>
      </c>
      <c r="FV26" s="1">
        <v>52.4</v>
      </c>
      <c r="FW26" s="1">
        <v>50.7</v>
      </c>
      <c r="FX26" s="1">
        <v>47.5</v>
      </c>
      <c r="FY26" s="1">
        <v>45.3</v>
      </c>
      <c r="FZ26" s="1">
        <v>44.1</v>
      </c>
      <c r="GA26" s="1">
        <v>40.799999999999997</v>
      </c>
      <c r="GB26" s="1">
        <v>46.2</v>
      </c>
      <c r="GC26" s="1">
        <v>46.3</v>
      </c>
      <c r="GD26" s="1">
        <v>43.5</v>
      </c>
      <c r="GE26" s="1">
        <v>43.2</v>
      </c>
      <c r="GF26" s="1">
        <v>41.3</v>
      </c>
      <c r="GG26" s="1">
        <v>42.7</v>
      </c>
      <c r="GH26" s="1">
        <v>43.1</v>
      </c>
      <c r="GI26" s="1">
        <v>42.1</v>
      </c>
      <c r="GJ26" s="1">
        <v>42.3</v>
      </c>
      <c r="GK26" s="1">
        <v>43.9</v>
      </c>
      <c r="GL26" s="1">
        <v>48.5</v>
      </c>
      <c r="GM26" s="1">
        <v>48.7</v>
      </c>
      <c r="GN26" s="1">
        <v>49.7</v>
      </c>
      <c r="GO26" s="1">
        <v>49.9</v>
      </c>
      <c r="GP26" s="1">
        <v>52.5</v>
      </c>
      <c r="GQ26" s="1">
        <v>51.4</v>
      </c>
      <c r="GR26" s="1">
        <v>53.2</v>
      </c>
      <c r="GS26" s="1">
        <v>54.7</v>
      </c>
      <c r="GT26" s="1">
        <v>54.9</v>
      </c>
      <c r="GU26" s="1">
        <v>55.8</v>
      </c>
      <c r="GV26" s="1">
        <v>56.7</v>
      </c>
      <c r="GW26" s="1">
        <v>57.8</v>
      </c>
      <c r="GX26" s="1">
        <v>58.1</v>
      </c>
      <c r="GY26" s="1">
        <v>57.2</v>
      </c>
      <c r="GZ26" s="1">
        <v>57</v>
      </c>
      <c r="HA26" s="1">
        <v>54.8</v>
      </c>
      <c r="HB26" s="1">
        <v>53.6</v>
      </c>
      <c r="HC26" s="1">
        <v>55.8</v>
      </c>
      <c r="HD26" s="1">
        <v>54.3</v>
      </c>
      <c r="HE26" s="1">
        <v>52.3</v>
      </c>
      <c r="HF26" s="1">
        <v>52.4</v>
      </c>
      <c r="HG26" s="1">
        <v>51.7</v>
      </c>
      <c r="HH26" s="1">
        <v>50.6</v>
      </c>
      <c r="HI26" s="1">
        <v>46.8</v>
      </c>
      <c r="HJ26" s="1">
        <v>48.2</v>
      </c>
      <c r="HK26" s="1">
        <v>48.7</v>
      </c>
      <c r="HL26" s="1">
        <v>48.7</v>
      </c>
      <c r="HM26" s="1">
        <v>49.3</v>
      </c>
      <c r="HN26" s="1">
        <v>49.2</v>
      </c>
      <c r="HO26" s="1">
        <v>48.9</v>
      </c>
      <c r="HP26" s="1">
        <v>50.9</v>
      </c>
      <c r="HQ26" s="1">
        <v>52.2</v>
      </c>
      <c r="HR26" s="1">
        <v>52.9</v>
      </c>
      <c r="HS26" s="1">
        <v>52.9</v>
      </c>
      <c r="HT26" s="1">
        <v>53.8</v>
      </c>
      <c r="HU26" s="1">
        <v>54.5</v>
      </c>
      <c r="HV26" s="1">
        <v>55.7</v>
      </c>
      <c r="HW26" s="1">
        <v>56.4</v>
      </c>
      <c r="HX26" s="1">
        <v>53.9</v>
      </c>
      <c r="HY26" s="1">
        <v>56.3</v>
      </c>
      <c r="HZ26" s="1">
        <v>57.7</v>
      </c>
      <c r="IA26" s="1">
        <v>54.9</v>
      </c>
      <c r="IB26" s="1">
        <v>56.1</v>
      </c>
      <c r="IC26" s="1">
        <v>53.7</v>
      </c>
      <c r="ID26" s="1">
        <v>53.8</v>
      </c>
      <c r="IE26" s="1">
        <v>53.1</v>
      </c>
      <c r="IF26" s="1">
        <v>53.8</v>
      </c>
      <c r="IG26" s="1">
        <v>55.2</v>
      </c>
      <c r="IH26" s="1">
        <v>53</v>
      </c>
      <c r="II26" s="1">
        <v>50.5</v>
      </c>
      <c r="IJ26" s="1">
        <v>51.1</v>
      </c>
      <c r="IK26" s="1">
        <v>51.6</v>
      </c>
      <c r="IL26" s="1">
        <v>49.7</v>
      </c>
      <c r="IM26" s="1">
        <v>53.6</v>
      </c>
      <c r="IN26" s="1">
        <v>49.1</v>
      </c>
      <c r="IO26" s="1">
        <v>49.3</v>
      </c>
      <c r="IP26" s="1">
        <v>46.9</v>
      </c>
      <c r="IQ26" s="1">
        <v>45.9</v>
      </c>
      <c r="IR26" s="1">
        <v>45.5</v>
      </c>
      <c r="IS26" s="1">
        <v>46.2</v>
      </c>
      <c r="IT26" s="1">
        <v>45.9</v>
      </c>
      <c r="IU26" s="1">
        <v>46.7</v>
      </c>
      <c r="IV26" s="1">
        <v>48.1</v>
      </c>
      <c r="IW26" s="1">
        <v>47.1</v>
      </c>
      <c r="IX26" s="1">
        <v>50.7</v>
      </c>
      <c r="IY26" s="1">
        <v>45.9</v>
      </c>
      <c r="IZ26" s="1">
        <v>46.7</v>
      </c>
      <c r="JA26" s="1">
        <v>51.5</v>
      </c>
      <c r="JB26" s="1">
        <v>52.1</v>
      </c>
      <c r="JC26" s="1">
        <v>55.1</v>
      </c>
      <c r="JD26" s="1">
        <v>57.4</v>
      </c>
      <c r="JE26" s="1">
        <v>56.1</v>
      </c>
      <c r="JF26" s="1">
        <v>59.2</v>
      </c>
      <c r="JG26" s="1">
        <v>59.4</v>
      </c>
      <c r="JH26" s="1">
        <v>59</v>
      </c>
      <c r="JI26" s="1">
        <v>58</v>
      </c>
      <c r="JJ26" s="1">
        <v>58.5</v>
      </c>
      <c r="JK26" s="1">
        <v>58.8</v>
      </c>
      <c r="JL26" s="1">
        <v>58.2</v>
      </c>
      <c r="JM26" s="1">
        <v>57.4</v>
      </c>
      <c r="JN26" s="1">
        <v>56.9</v>
      </c>
      <c r="JO26" s="1">
        <v>56.5</v>
      </c>
      <c r="JP26" s="1">
        <v>56</v>
      </c>
      <c r="JQ26" s="1">
        <v>55.6</v>
      </c>
      <c r="JR26" s="1">
        <v>53.8</v>
      </c>
      <c r="JS26" s="1">
        <v>53.4</v>
      </c>
      <c r="JT26" s="1">
        <v>50.8</v>
      </c>
      <c r="JU26" s="1">
        <v>50.7</v>
      </c>
      <c r="JV26" s="1">
        <v>50.2</v>
      </c>
      <c r="JW26" s="1">
        <v>49.6</v>
      </c>
      <c r="JX26" s="1">
        <v>51.2</v>
      </c>
      <c r="JY26" s="1">
        <v>50.2</v>
      </c>
      <c r="JZ26" s="1">
        <v>53.5</v>
      </c>
      <c r="KA26" s="1">
        <v>55.2</v>
      </c>
      <c r="KB26" s="1">
        <v>55.8</v>
      </c>
      <c r="KC26" s="1">
        <v>54.2</v>
      </c>
      <c r="KD26" s="1">
        <v>53.6</v>
      </c>
      <c r="KE26" s="1">
        <v>50.3</v>
      </c>
      <c r="KF26" s="1">
        <v>49.7</v>
      </c>
      <c r="KG26" s="1">
        <v>53.4</v>
      </c>
      <c r="KH26" s="1">
        <v>53.9</v>
      </c>
      <c r="KI26" s="1">
        <v>53.6</v>
      </c>
      <c r="KJ26" s="1">
        <v>55.7</v>
      </c>
      <c r="KK26" s="1">
        <v>52.6</v>
      </c>
      <c r="KL26" s="1">
        <v>54.6</v>
      </c>
      <c r="KM26" s="1">
        <v>52.7</v>
      </c>
      <c r="KN26" s="1">
        <v>47.3</v>
      </c>
      <c r="KO26" s="1">
        <v>46.8</v>
      </c>
      <c r="KP26" s="1">
        <v>49.5</v>
      </c>
      <c r="KQ26" s="1">
        <v>53.1</v>
      </c>
      <c r="KR26" s="1">
        <v>54.9</v>
      </c>
      <c r="KS26" s="1">
        <v>52.9</v>
      </c>
      <c r="KT26" s="1">
        <v>50.6</v>
      </c>
      <c r="KU26" s="1">
        <v>50.3</v>
      </c>
      <c r="KV26" s="1">
        <v>44.5</v>
      </c>
      <c r="KW26" s="1">
        <v>42.8</v>
      </c>
      <c r="KX26" s="1">
        <v>40.700000000000003</v>
      </c>
      <c r="KY26" s="1">
        <v>39.4</v>
      </c>
      <c r="KZ26" s="1">
        <v>39.200000000000003</v>
      </c>
    </row>
    <row r="27" spans="1:312" x14ac:dyDescent="0.2">
      <c r="A27" s="1" t="s">
        <v>48</v>
      </c>
      <c r="B27" s="1" t="s">
        <v>49</v>
      </c>
      <c r="C27" s="22" t="s">
        <v>74</v>
      </c>
      <c r="D27" s="1">
        <v>145</v>
      </c>
      <c r="F27" s="1">
        <v>8.2000000000000007E-3</v>
      </c>
      <c r="G27" s="1">
        <v>8.2000000000000007E-3</v>
      </c>
      <c r="H27" s="1">
        <v>8.0999999999999996E-3</v>
      </c>
      <c r="I27" s="1">
        <v>8.6E-3</v>
      </c>
      <c r="J27" s="1">
        <v>9.2999999999999992E-3</v>
      </c>
      <c r="K27" s="1">
        <v>9.7000000000000003E-3</v>
      </c>
      <c r="L27" s="1">
        <v>9.5999999999999992E-3</v>
      </c>
      <c r="M27" s="1">
        <v>9.7000000000000003E-3</v>
      </c>
      <c r="N27" s="1">
        <v>9.7000000000000003E-3</v>
      </c>
      <c r="O27" s="1">
        <v>9.4000000000000004E-3</v>
      </c>
      <c r="P27" s="1">
        <v>8.8999999999999999E-3</v>
      </c>
      <c r="Q27" s="1">
        <v>9.5999999999999992E-3</v>
      </c>
      <c r="R27" s="1">
        <v>9.1999999999999998E-3</v>
      </c>
      <c r="S27" s="1">
        <v>9.2999999999999992E-3</v>
      </c>
      <c r="T27" s="1">
        <v>8.8000000000000005E-3</v>
      </c>
      <c r="U27" s="1">
        <v>9.7000000000000003E-3</v>
      </c>
      <c r="V27" s="1">
        <v>1.0500000000000001E-2</v>
      </c>
      <c r="W27" s="1">
        <v>1.12E-2</v>
      </c>
      <c r="X27" s="1">
        <v>1.12E-2</v>
      </c>
      <c r="Y27" s="1">
        <v>1.11E-2</v>
      </c>
      <c r="Z27" s="1">
        <v>1.0699999999999999E-2</v>
      </c>
      <c r="AA27" s="1">
        <v>1.06E-2</v>
      </c>
      <c r="AB27" s="1">
        <v>1.04E-2</v>
      </c>
      <c r="AC27" s="1">
        <v>1.03E-2</v>
      </c>
      <c r="AD27" s="1">
        <v>1.01E-2</v>
      </c>
      <c r="AE27" s="1">
        <v>1.0200000000000001E-2</v>
      </c>
      <c r="AF27" s="1">
        <v>1.04E-2</v>
      </c>
      <c r="AG27" s="1">
        <v>1.11E-2</v>
      </c>
      <c r="AH27" s="1">
        <v>1.2E-2</v>
      </c>
      <c r="AI27" s="1">
        <v>1.2999999999999999E-2</v>
      </c>
      <c r="AJ27" s="1">
        <v>1.34E-2</v>
      </c>
      <c r="AK27" s="1">
        <v>1.35E-2</v>
      </c>
      <c r="AL27" s="1">
        <v>1.37E-2</v>
      </c>
      <c r="AM27" s="1">
        <v>1.38E-2</v>
      </c>
      <c r="AN27" s="1">
        <v>1.38E-2</v>
      </c>
      <c r="AO27" s="1">
        <v>1.34E-2</v>
      </c>
      <c r="AP27" s="1">
        <v>1.35E-2</v>
      </c>
      <c r="AQ27" s="1">
        <v>1.34E-2</v>
      </c>
      <c r="AR27" s="1">
        <v>1.4200000000000001E-2</v>
      </c>
      <c r="AS27" s="1">
        <v>1.4200000000000001E-2</v>
      </c>
      <c r="AT27" s="1">
        <v>1.4999999999999999E-2</v>
      </c>
      <c r="AU27" s="1">
        <v>1.55E-2</v>
      </c>
      <c r="AV27" s="1">
        <v>1.6299999999999999E-2</v>
      </c>
      <c r="AW27" s="1">
        <v>1.72E-2</v>
      </c>
      <c r="AX27" s="1">
        <v>1.6400000000000001E-2</v>
      </c>
      <c r="AY27" s="1">
        <v>1.55E-2</v>
      </c>
      <c r="AZ27" s="1">
        <v>1.46E-2</v>
      </c>
      <c r="BA27" s="1">
        <v>1.4999999999999999E-2</v>
      </c>
      <c r="BB27" s="1">
        <v>1.5100000000000001E-2</v>
      </c>
      <c r="BC27" s="1">
        <v>1.52E-2</v>
      </c>
      <c r="BD27" s="1">
        <v>1.6199999999999999E-2</v>
      </c>
      <c r="BE27" s="1">
        <v>1.8599999999999998E-2</v>
      </c>
      <c r="BF27" s="1">
        <v>1.9599999999999999E-2</v>
      </c>
      <c r="BG27" s="1">
        <v>2.0899999999999998E-2</v>
      </c>
      <c r="BH27" s="1">
        <v>2.1600000000000001E-2</v>
      </c>
      <c r="BI27" s="1">
        <v>2.24E-2</v>
      </c>
      <c r="BJ27" s="1">
        <v>2.2200000000000001E-2</v>
      </c>
      <c r="BK27" s="1">
        <v>2.1499999999999998E-2</v>
      </c>
      <c r="BL27" s="1">
        <v>2.1000000000000001E-2</v>
      </c>
      <c r="BM27" s="1">
        <v>2.0400000000000001E-2</v>
      </c>
      <c r="BN27" s="1">
        <v>2.06E-2</v>
      </c>
      <c r="BO27" s="1">
        <v>2.1399999999999999E-2</v>
      </c>
      <c r="BP27" s="1">
        <v>2.23E-2</v>
      </c>
      <c r="BQ27" s="1">
        <v>2.3E-2</v>
      </c>
      <c r="BR27" s="1">
        <v>2.4299999999999999E-2</v>
      </c>
      <c r="BS27" s="1">
        <v>2.5399999999999999E-2</v>
      </c>
      <c r="BT27" s="1">
        <v>2.9000000000000001E-2</v>
      </c>
      <c r="BU27" s="1">
        <v>3.0099999999999998E-2</v>
      </c>
      <c r="BV27" s="1">
        <v>3.1300000000000001E-2</v>
      </c>
      <c r="BW27" s="1">
        <v>3.0269000000000001E-2</v>
      </c>
      <c r="BX27" s="1">
        <v>3.1399999999999997E-2</v>
      </c>
      <c r="BY27" s="1">
        <v>3.3161000000000003E-2</v>
      </c>
      <c r="BZ27" s="1">
        <v>3.4201000000000002E-2</v>
      </c>
      <c r="CA27" s="1">
        <v>3.4432999999999998E-2</v>
      </c>
      <c r="CB27" s="1">
        <v>3.6052000000000001E-2</v>
      </c>
      <c r="CC27" s="1">
        <v>3.8533999999999999E-2</v>
      </c>
      <c r="CD27" s="1">
        <v>4.1008000000000003E-2</v>
      </c>
      <c r="CE27" s="1">
        <v>4.3944999999999998E-2</v>
      </c>
      <c r="CF27" s="1">
        <v>4.5744E-2</v>
      </c>
      <c r="CG27" s="1">
        <v>4.7773999999999997E-2</v>
      </c>
      <c r="CH27" s="1">
        <v>4.7288999999999998E-2</v>
      </c>
      <c r="CI27" s="1">
        <v>4.7489999999999997E-2</v>
      </c>
      <c r="CJ27" s="1">
        <v>4.6412000000000002E-2</v>
      </c>
      <c r="CK27" s="1">
        <v>4.7761999999999999E-2</v>
      </c>
      <c r="CL27" s="1">
        <v>5.2427000000000001E-2</v>
      </c>
      <c r="CM27" s="1">
        <v>5.4623999999999999E-2</v>
      </c>
      <c r="CN27" s="1">
        <v>5.5052999999999998E-2</v>
      </c>
      <c r="CO27" s="1">
        <v>5.2783999999999998E-2</v>
      </c>
      <c r="CP27" s="1">
        <v>5.2963000000000003E-2</v>
      </c>
      <c r="CQ27" s="1">
        <v>5.1182999999999999E-2</v>
      </c>
      <c r="CR27" s="1">
        <v>4.8347000000000001E-2</v>
      </c>
      <c r="CS27" s="1">
        <v>4.3401000000000002E-2</v>
      </c>
      <c r="CT27" s="1">
        <v>4.0176000000000003E-2</v>
      </c>
      <c r="CU27" s="1">
        <v>3.6942999999999997E-2</v>
      </c>
      <c r="CV27" s="1">
        <v>3.6893000000000002E-2</v>
      </c>
      <c r="CW27" s="1">
        <v>3.5902999999999997E-2</v>
      </c>
      <c r="CX27" s="1">
        <v>3.3958000000000002E-2</v>
      </c>
      <c r="CY27" s="1">
        <v>3.2099000000000003E-2</v>
      </c>
      <c r="CZ27" s="1">
        <v>3.0453000000000001E-2</v>
      </c>
      <c r="DA27" s="1">
        <v>3.0811999999999999E-2</v>
      </c>
      <c r="DB27" s="1">
        <v>2.9878999999999999E-2</v>
      </c>
      <c r="DC27" s="1">
        <v>2.9165E-2</v>
      </c>
      <c r="DD27" s="1">
        <v>2.6896E-2</v>
      </c>
      <c r="DE27" s="1">
        <v>2.5749000000000001E-2</v>
      </c>
      <c r="DF27" s="1">
        <v>2.3944E-2</v>
      </c>
      <c r="DG27" s="1">
        <v>2.3539999999999998E-2</v>
      </c>
      <c r="DH27" s="1">
        <v>2.1860999999999998E-2</v>
      </c>
      <c r="DI27" s="1">
        <v>2.0388E-2</v>
      </c>
      <c r="DJ27" s="1">
        <v>1.8495999999999999E-2</v>
      </c>
      <c r="DK27" s="1">
        <v>1.7003000000000001E-2</v>
      </c>
      <c r="DL27" s="1">
        <v>1.6171000000000001E-2</v>
      </c>
      <c r="DM27" s="1">
        <v>1.5776999999999999E-2</v>
      </c>
      <c r="DN27" s="1">
        <v>1.6371E-2</v>
      </c>
      <c r="DO27" s="1">
        <v>1.5966000000000001E-2</v>
      </c>
      <c r="DP27" s="1">
        <v>1.6185999999999999E-2</v>
      </c>
      <c r="DQ27" s="1">
        <v>1.5469E-2</v>
      </c>
      <c r="DR27" s="1">
        <v>1.4955E-2</v>
      </c>
      <c r="DS27" s="1">
        <v>1.3861999999999999E-2</v>
      </c>
      <c r="DT27" s="1">
        <v>1.3259E-2</v>
      </c>
      <c r="DU27" s="1">
        <v>1.2437999999999999E-2</v>
      </c>
      <c r="DV27" s="1">
        <v>1.1514E-2</v>
      </c>
      <c r="DW27" s="1">
        <v>1.0676E-2</v>
      </c>
      <c r="DX27" s="1">
        <v>1.0288E-2</v>
      </c>
      <c r="DY27" s="1">
        <v>1.0675E-2</v>
      </c>
      <c r="DZ27" s="1">
        <v>1.1068E-2</v>
      </c>
      <c r="EA27" s="1">
        <v>1.2655E-2</v>
      </c>
      <c r="EB27" s="1">
        <v>1.4636E-2</v>
      </c>
      <c r="EC27" s="1">
        <v>1.5987000000000001E-2</v>
      </c>
      <c r="ED27" s="1">
        <v>1.5633999999999999E-2</v>
      </c>
      <c r="EE27" s="1">
        <v>1.3922E-2</v>
      </c>
      <c r="EF27" s="1">
        <v>1.3611E-2</v>
      </c>
      <c r="EG27" s="1">
        <v>1.3644E-2</v>
      </c>
      <c r="EH27" s="1">
        <v>1.3461000000000001E-2</v>
      </c>
      <c r="EI27" s="1">
        <v>1.3188999999999999E-2</v>
      </c>
      <c r="EJ27" s="1">
        <v>1.321E-2</v>
      </c>
      <c r="EK27" s="1">
        <v>1.4911000000000001E-2</v>
      </c>
      <c r="EL27" s="1">
        <v>1.5841000000000001E-2</v>
      </c>
      <c r="EM27" s="1">
        <v>1.5865000000000001E-2</v>
      </c>
      <c r="EN27" s="1">
        <v>1.4879E-2</v>
      </c>
      <c r="EO27" s="1">
        <v>1.4479000000000001E-2</v>
      </c>
      <c r="EP27" s="1">
        <v>1.4544E-2</v>
      </c>
      <c r="EQ27" s="1">
        <v>1.5151E-2</v>
      </c>
      <c r="ER27" s="1">
        <v>1.4729000000000001E-2</v>
      </c>
      <c r="ES27" s="1">
        <v>1.5058E-2</v>
      </c>
      <c r="ET27" s="1">
        <v>1.3948E-2</v>
      </c>
    </row>
    <row r="28" spans="1:312" x14ac:dyDescent="0.2">
      <c r="A28" s="1" t="s">
        <v>50</v>
      </c>
      <c r="B28" s="1" t="s">
        <v>51</v>
      </c>
      <c r="D28" s="1">
        <v>300</v>
      </c>
      <c r="F28" s="1">
        <v>26.2027</v>
      </c>
      <c r="G28" s="1">
        <v>25.968399999999999</v>
      </c>
      <c r="H28" s="1">
        <v>25.771100000000001</v>
      </c>
      <c r="I28" s="1">
        <v>25.981300000000001</v>
      </c>
      <c r="J28" s="1">
        <v>25.411200000000001</v>
      </c>
      <c r="K28" s="1">
        <v>24.021000000000001</v>
      </c>
      <c r="L28" s="1">
        <v>24.206199999999999</v>
      </c>
      <c r="M28" s="1">
        <v>25.965399999999999</v>
      </c>
      <c r="N28" s="1">
        <v>26.225899999999999</v>
      </c>
      <c r="O28" s="1">
        <v>25.491399999999999</v>
      </c>
      <c r="P28" s="1">
        <v>24.496700000000001</v>
      </c>
      <c r="Q28" s="1">
        <v>25.6937</v>
      </c>
      <c r="R28" s="1">
        <v>26.3811</v>
      </c>
      <c r="S28" s="1">
        <v>26.495899999999999</v>
      </c>
      <c r="T28" s="1">
        <v>26.806100000000001</v>
      </c>
      <c r="U28" s="1">
        <v>26.791399999999999</v>
      </c>
      <c r="V28" s="1">
        <v>26.7286</v>
      </c>
      <c r="W28" s="1">
        <v>26.9955</v>
      </c>
      <c r="X28" s="1">
        <v>26.4923</v>
      </c>
      <c r="Y28" s="1">
        <v>26.7941</v>
      </c>
      <c r="Z28" s="1">
        <v>26.6068</v>
      </c>
      <c r="AA28" s="1">
        <v>25.162700000000001</v>
      </c>
      <c r="AB28" s="1">
        <v>25.918399999999998</v>
      </c>
      <c r="AC28" s="1">
        <v>25.617599999999999</v>
      </c>
      <c r="AD28" s="1">
        <v>25.817599999999999</v>
      </c>
      <c r="AE28" s="1">
        <v>25.558</v>
      </c>
      <c r="AF28" s="1">
        <v>24.943300000000001</v>
      </c>
      <c r="AG28" s="1">
        <v>24.786300000000001</v>
      </c>
      <c r="AH28" s="1">
        <v>24.956</v>
      </c>
      <c r="AI28" s="1">
        <v>24.590900000000001</v>
      </c>
      <c r="AJ28" s="1">
        <v>24.855599999999999</v>
      </c>
      <c r="AK28" s="1">
        <v>24.857800000000001</v>
      </c>
      <c r="AL28" s="1">
        <v>24.638000000000002</v>
      </c>
      <c r="AM28" s="1">
        <v>23.8308</v>
      </c>
      <c r="AN28" s="1">
        <v>23.438400000000001</v>
      </c>
      <c r="AO28" s="1">
        <v>23.352799999999998</v>
      </c>
      <c r="AP28" s="1">
        <v>23.488499999999998</v>
      </c>
      <c r="AQ28" s="1">
        <v>22.921500000000002</v>
      </c>
      <c r="AR28" s="1">
        <v>23.407900000000001</v>
      </c>
      <c r="AS28" s="1">
        <v>22.591799999999999</v>
      </c>
      <c r="AT28" s="1">
        <v>22.415400000000002</v>
      </c>
      <c r="AU28" s="1">
        <v>22.0489</v>
      </c>
      <c r="AV28" s="1">
        <v>21.896699999999999</v>
      </c>
      <c r="AW28" s="1">
        <v>21.234500000000001</v>
      </c>
      <c r="AX28" s="1">
        <v>20.894100000000002</v>
      </c>
      <c r="AY28" s="1">
        <v>21.572299999999998</v>
      </c>
      <c r="AZ28" s="1">
        <v>21.777699999999999</v>
      </c>
      <c r="BA28" s="1">
        <v>21.4038</v>
      </c>
      <c r="BB28" s="1">
        <v>20.9925</v>
      </c>
      <c r="BC28" s="1">
        <v>20.540700000000001</v>
      </c>
      <c r="BD28" s="1">
        <v>20.9345</v>
      </c>
      <c r="BE28" s="1">
        <v>21.771999999999998</v>
      </c>
      <c r="BF28" s="1">
        <v>22.046500000000002</v>
      </c>
      <c r="BG28" s="1">
        <v>21.79</v>
      </c>
      <c r="BH28" s="1">
        <v>21.2058</v>
      </c>
      <c r="BI28" s="1">
        <v>20.516500000000001</v>
      </c>
      <c r="BJ28" s="1">
        <v>20.338200000000001</v>
      </c>
      <c r="BK28" s="1">
        <v>20.148800000000001</v>
      </c>
      <c r="BL28" s="1">
        <v>19.691199999999998</v>
      </c>
      <c r="BM28" s="1">
        <v>20.0428</v>
      </c>
      <c r="BN28" s="1">
        <v>22.602900000000002</v>
      </c>
      <c r="BO28" s="1">
        <v>22.0929</v>
      </c>
      <c r="BP28" s="1">
        <v>23.051200000000001</v>
      </c>
      <c r="BQ28" s="1">
        <v>23.1356</v>
      </c>
      <c r="BR28" s="1">
        <v>22.890999999999998</v>
      </c>
      <c r="BS28" s="1">
        <v>23.481300000000001</v>
      </c>
      <c r="BT28" s="1">
        <v>22.969899999999999</v>
      </c>
      <c r="BU28" s="1">
        <v>22.388200000000001</v>
      </c>
      <c r="BV28" s="1">
        <v>21.692799999999998</v>
      </c>
      <c r="BW28" s="1">
        <v>21.232299999999999</v>
      </c>
      <c r="BX28" s="1">
        <v>20.373899999999999</v>
      </c>
      <c r="BY28" s="1">
        <v>19.763000000000002</v>
      </c>
      <c r="BZ28" s="1">
        <v>19.6614</v>
      </c>
      <c r="CA28" s="1">
        <v>19.7348</v>
      </c>
      <c r="CB28" s="1">
        <v>20.4726</v>
      </c>
      <c r="CC28" s="1">
        <v>21.796900000000001</v>
      </c>
      <c r="CD28" s="1">
        <v>20.997</v>
      </c>
      <c r="CE28" s="1">
        <v>19.9133</v>
      </c>
      <c r="CF28" s="1">
        <v>20.520499999999998</v>
      </c>
      <c r="CG28" s="1">
        <v>20.315100000000001</v>
      </c>
      <c r="CH28" s="1">
        <v>19.805700000000002</v>
      </c>
      <c r="CI28" s="1">
        <v>19.351099999999999</v>
      </c>
      <c r="CJ28" s="1">
        <v>18.825199999999999</v>
      </c>
      <c r="CK28" s="1">
        <v>18.087700000000002</v>
      </c>
      <c r="CL28" s="1">
        <v>16.688800000000001</v>
      </c>
      <c r="CM28" s="1">
        <v>16.378499999999999</v>
      </c>
      <c r="CN28" s="1">
        <v>15.9908</v>
      </c>
      <c r="CO28" s="1">
        <v>14.976699999999999</v>
      </c>
      <c r="CP28" s="1">
        <v>13.319100000000001</v>
      </c>
      <c r="CQ28" s="1">
        <v>14.1174</v>
      </c>
      <c r="CR28" s="1">
        <v>15.169499999999999</v>
      </c>
      <c r="CS28" s="1">
        <v>15.370900000000001</v>
      </c>
      <c r="CT28" s="1">
        <v>15.2546</v>
      </c>
      <c r="CU28" s="1">
        <v>16.381900000000002</v>
      </c>
      <c r="CV28" s="1">
        <v>20.355899999999998</v>
      </c>
      <c r="CW28" s="1">
        <v>21.394500000000001</v>
      </c>
      <c r="CX28" s="1">
        <v>20.900200000000002</v>
      </c>
      <c r="CY28" s="1">
        <v>22.409400000000002</v>
      </c>
      <c r="CZ28" s="1">
        <v>23.688500000000001</v>
      </c>
      <c r="DA28" s="1">
        <v>23.348299999999998</v>
      </c>
      <c r="DB28" s="1">
        <v>22.599299999999999</v>
      </c>
      <c r="DC28" s="1">
        <v>23.487400000000001</v>
      </c>
      <c r="DD28" s="1">
        <v>24.014299999999999</v>
      </c>
      <c r="DE28" s="1">
        <v>25.9468</v>
      </c>
      <c r="DF28" s="1">
        <v>25.720400000000001</v>
      </c>
      <c r="DG28" s="1">
        <v>27.311399999999999</v>
      </c>
      <c r="DH28" s="1">
        <v>26.716699999999999</v>
      </c>
      <c r="DI28" s="1">
        <v>26.139700000000001</v>
      </c>
      <c r="DJ28" s="1">
        <v>27.400700000000001</v>
      </c>
      <c r="DK28" s="1">
        <v>27.408799999999999</v>
      </c>
      <c r="DL28" s="1">
        <v>27.539000000000001</v>
      </c>
      <c r="DM28" s="1">
        <v>26.966899999999999</v>
      </c>
      <c r="DN28" s="1">
        <v>26.218499999999999</v>
      </c>
      <c r="DO28" s="1">
        <v>27.305599999999998</v>
      </c>
      <c r="DP28" s="1">
        <v>27.198</v>
      </c>
      <c r="DQ28" s="1">
        <v>27.273</v>
      </c>
      <c r="DR28" s="1">
        <v>26.918399999999998</v>
      </c>
      <c r="DS28" s="1">
        <v>26.528600000000001</v>
      </c>
      <c r="DT28" s="1">
        <v>25.634899999999998</v>
      </c>
      <c r="DU28" s="1">
        <v>25.042300000000001</v>
      </c>
      <c r="DV28" s="1">
        <v>24.687799999999999</v>
      </c>
      <c r="DW28" s="1">
        <v>24.740600000000001</v>
      </c>
      <c r="DX28" s="1">
        <v>25.641200000000001</v>
      </c>
      <c r="DY28" s="1">
        <v>26.137699999999999</v>
      </c>
      <c r="DZ28" s="1">
        <v>26.318100000000001</v>
      </c>
      <c r="EA28" s="1">
        <v>26.24</v>
      </c>
      <c r="EB28" s="1">
        <v>26.459299999999999</v>
      </c>
      <c r="EC28" s="1">
        <v>26.434799999999999</v>
      </c>
      <c r="ED28" s="1">
        <v>25.923400000000001</v>
      </c>
      <c r="EE28" s="1">
        <v>24.8689</v>
      </c>
      <c r="EF28" s="1">
        <v>25.7226</v>
      </c>
      <c r="EG28" s="1">
        <v>26.097200000000001</v>
      </c>
      <c r="EH28" s="1">
        <v>26.281099999999999</v>
      </c>
      <c r="EI28" s="1">
        <v>26.062100000000001</v>
      </c>
      <c r="EJ28" s="1">
        <v>25.644500000000001</v>
      </c>
      <c r="EK28" s="1">
        <v>25.403700000000001</v>
      </c>
      <c r="EL28" s="1">
        <v>26.334199999999999</v>
      </c>
      <c r="EM28" s="1">
        <v>26.740100000000002</v>
      </c>
      <c r="EN28" s="1">
        <v>26.582699999999999</v>
      </c>
      <c r="EO28" s="1">
        <v>27.1401</v>
      </c>
      <c r="EP28" s="1">
        <v>26.460699999999999</v>
      </c>
      <c r="EQ28" s="1">
        <v>25.4072</v>
      </c>
      <c r="ER28" s="1">
        <v>25.663900000000002</v>
      </c>
      <c r="ES28" s="1">
        <v>25.170100000000001</v>
      </c>
      <c r="ET28" s="1">
        <v>25.691400000000002</v>
      </c>
      <c r="EU28" s="1">
        <v>26.396599999999999</v>
      </c>
      <c r="EV28" s="1">
        <v>25.898199999999999</v>
      </c>
      <c r="EW28" s="1">
        <v>26.895800000000001</v>
      </c>
      <c r="EX28" s="1">
        <v>26.881699999999999</v>
      </c>
      <c r="EY28" s="1">
        <v>27.645900000000001</v>
      </c>
      <c r="EZ28" s="1">
        <v>27.653500000000001</v>
      </c>
      <c r="FA28" s="1">
        <v>26.630400000000002</v>
      </c>
      <c r="FB28" s="1">
        <v>25.9421</v>
      </c>
      <c r="FC28" s="1">
        <v>25.678100000000001</v>
      </c>
      <c r="FD28" s="1">
        <v>25.239100000000001</v>
      </c>
      <c r="FE28" s="1">
        <v>24.637799999999999</v>
      </c>
      <c r="FF28" s="1">
        <v>24.8628</v>
      </c>
      <c r="FG28" s="1">
        <v>24.8277</v>
      </c>
      <c r="FH28" s="1">
        <v>23.5868</v>
      </c>
      <c r="FI28" s="1">
        <v>22.4238</v>
      </c>
      <c r="FJ28" s="1">
        <v>21.305800000000001</v>
      </c>
      <c r="FK28" s="1">
        <v>21.2102</v>
      </c>
      <c r="FL28" s="1">
        <v>22.894200000000001</v>
      </c>
      <c r="FM28" s="1">
        <v>23.097200000000001</v>
      </c>
      <c r="FN28" s="1">
        <v>23.3446</v>
      </c>
      <c r="FO28" s="1">
        <v>21.953600000000002</v>
      </c>
      <c r="FP28" s="1">
        <v>22.363800000000001</v>
      </c>
      <c r="FQ28" s="1">
        <v>23.5884</v>
      </c>
      <c r="FR28" s="1">
        <v>23.4633</v>
      </c>
      <c r="FS28" s="1">
        <v>26.387899999999998</v>
      </c>
      <c r="FT28" s="1">
        <v>28.128399999999999</v>
      </c>
      <c r="FU28" s="1">
        <v>29.0062</v>
      </c>
      <c r="FV28" s="1">
        <v>30.292300000000001</v>
      </c>
      <c r="FW28" s="1">
        <v>29.085899999999999</v>
      </c>
      <c r="FX28" s="1">
        <v>30.2774</v>
      </c>
      <c r="FY28" s="1">
        <v>30.5002</v>
      </c>
      <c r="FZ28" s="1">
        <v>30.005299999999998</v>
      </c>
      <c r="GA28" s="1">
        <v>28.5776</v>
      </c>
      <c r="GB28" s="1">
        <v>27.6676</v>
      </c>
      <c r="GC28" s="1">
        <v>31.404499999999999</v>
      </c>
      <c r="GD28" s="1">
        <v>32.1633</v>
      </c>
      <c r="GE28" s="1">
        <v>33.069299999999998</v>
      </c>
      <c r="GF28" s="1">
        <v>34.075499999999998</v>
      </c>
      <c r="GG28" s="1">
        <v>32.174700000000001</v>
      </c>
      <c r="GH28" s="1">
        <v>32.327300000000001</v>
      </c>
      <c r="GI28" s="1">
        <v>35.836300000000001</v>
      </c>
      <c r="GJ28" s="1">
        <v>36.980600000000003</v>
      </c>
      <c r="GK28" s="1">
        <v>37.276000000000003</v>
      </c>
      <c r="GL28" s="1">
        <v>38.783900000000003</v>
      </c>
      <c r="GM28" s="1">
        <v>39.371499999999997</v>
      </c>
      <c r="GN28" s="1">
        <v>41.9</v>
      </c>
      <c r="GO28" s="1">
        <v>42.871600000000001</v>
      </c>
      <c r="GP28" s="1">
        <v>42.760100000000001</v>
      </c>
      <c r="GQ28" s="1">
        <v>42.783999999999999</v>
      </c>
      <c r="GR28" s="1">
        <v>41.968000000000004</v>
      </c>
      <c r="GS28" s="1">
        <v>43.5306</v>
      </c>
      <c r="GT28" s="1">
        <v>43.2226</v>
      </c>
      <c r="GU28" s="1">
        <v>42.187399999999997</v>
      </c>
      <c r="GV28" s="1">
        <v>43.7744</v>
      </c>
      <c r="GW28" s="1">
        <v>44.199300000000001</v>
      </c>
      <c r="GX28" s="1">
        <v>43.209600000000002</v>
      </c>
      <c r="GY28" s="1">
        <v>40.554099999999998</v>
      </c>
      <c r="GZ28" s="1">
        <v>41.324800000000003</v>
      </c>
      <c r="HA28" s="1">
        <v>41.932000000000002</v>
      </c>
      <c r="HB28" s="1">
        <v>43.8294</v>
      </c>
      <c r="HC28" s="1">
        <v>42.182000000000002</v>
      </c>
      <c r="HD28" s="1">
        <v>42.558</v>
      </c>
      <c r="HE28" s="1">
        <v>42.7059</v>
      </c>
      <c r="HF28" s="1">
        <v>41.357399999999998</v>
      </c>
      <c r="HG28" s="1">
        <v>40.401400000000002</v>
      </c>
      <c r="HH28" s="1">
        <v>40.578299999999999</v>
      </c>
      <c r="HI28" s="1">
        <v>38.821399999999997</v>
      </c>
      <c r="HJ28" s="1">
        <v>37.3705</v>
      </c>
      <c r="HK28" s="1">
        <v>33.774099999999997</v>
      </c>
      <c r="HL28" s="1">
        <v>33.533299999999997</v>
      </c>
      <c r="HM28" s="1">
        <v>35.424399999999999</v>
      </c>
      <c r="HN28" s="1">
        <v>38.2607</v>
      </c>
      <c r="HO28" s="1">
        <v>36.8033</v>
      </c>
      <c r="HP28" s="1">
        <v>36.957700000000003</v>
      </c>
      <c r="HQ28" s="1">
        <v>37.277999999999999</v>
      </c>
      <c r="HR28" s="1">
        <v>36.298000000000002</v>
      </c>
      <c r="HS28" s="1">
        <v>34.710700000000003</v>
      </c>
      <c r="HT28" s="1">
        <v>32.860900000000001</v>
      </c>
      <c r="HU28" s="1">
        <v>33.031799999999997</v>
      </c>
      <c r="HV28" s="1">
        <v>32.337600000000002</v>
      </c>
      <c r="HW28" s="1">
        <v>32.902500000000003</v>
      </c>
      <c r="HX28" s="1">
        <v>32.6676</v>
      </c>
      <c r="HY28" s="1">
        <v>32.587299999999999</v>
      </c>
      <c r="HZ28" s="1">
        <v>32.767600000000002</v>
      </c>
      <c r="IA28" s="1">
        <v>31.2575</v>
      </c>
      <c r="IB28" s="1">
        <v>29.929300000000001</v>
      </c>
      <c r="IC28" s="1">
        <v>27.585999999999999</v>
      </c>
      <c r="ID28" s="1">
        <v>28.8033</v>
      </c>
      <c r="IE28" s="1">
        <v>29.266500000000001</v>
      </c>
      <c r="IF28" s="1">
        <v>28.3338</v>
      </c>
      <c r="IG28" s="1">
        <v>27.724799999999998</v>
      </c>
      <c r="IH28" s="1">
        <v>27.586500000000001</v>
      </c>
      <c r="II28" s="1">
        <v>26.484300000000001</v>
      </c>
      <c r="IJ28" s="1">
        <v>25.680900000000001</v>
      </c>
      <c r="IK28" s="1">
        <v>25.4133</v>
      </c>
      <c r="IL28" s="1">
        <v>24.859200000000001</v>
      </c>
      <c r="IM28" s="1">
        <v>25.967500000000001</v>
      </c>
      <c r="IN28" s="1">
        <v>25.814900000000002</v>
      </c>
      <c r="IO28" s="1">
        <v>25.425000000000001</v>
      </c>
      <c r="IP28" s="1">
        <v>25.630800000000001</v>
      </c>
      <c r="IQ28" s="1">
        <v>25.976900000000001</v>
      </c>
      <c r="IR28" s="1">
        <v>24.763300000000001</v>
      </c>
      <c r="IS28" s="1">
        <v>25.028199999999998</v>
      </c>
      <c r="IT28" s="1">
        <v>24.348400000000002</v>
      </c>
      <c r="IU28" s="1">
        <v>23.927600000000002</v>
      </c>
      <c r="IV28" s="1">
        <v>23.9468</v>
      </c>
      <c r="IW28" s="1">
        <v>23.2849</v>
      </c>
      <c r="IX28" s="1">
        <v>23.377199999999998</v>
      </c>
      <c r="IY28" s="1">
        <v>22.719100000000001</v>
      </c>
      <c r="IZ28" s="1">
        <v>22.196200000000001</v>
      </c>
      <c r="JA28" s="1">
        <v>21.6435</v>
      </c>
      <c r="JB28" s="1">
        <v>21.153500000000001</v>
      </c>
      <c r="JC28" s="1">
        <v>20.8033</v>
      </c>
      <c r="JD28" s="1">
        <v>20.219799999999999</v>
      </c>
      <c r="JE28" s="1">
        <v>19.912199999999999</v>
      </c>
      <c r="JF28" s="1">
        <v>20.2102</v>
      </c>
      <c r="JG28" s="1">
        <v>20.3965</v>
      </c>
      <c r="JH28" s="1">
        <v>20.577200000000001</v>
      </c>
      <c r="JI28" s="1">
        <v>20.536300000000001</v>
      </c>
      <c r="JJ28" s="1">
        <v>20.0687</v>
      </c>
      <c r="JK28" s="1">
        <v>20.291499999999999</v>
      </c>
      <c r="JL28" s="1">
        <v>20.197199999999999</v>
      </c>
      <c r="JM28" s="1">
        <v>20.056000000000001</v>
      </c>
      <c r="JN28" s="1">
        <v>20.834099999999999</v>
      </c>
      <c r="JO28" s="1">
        <v>21.264600000000002</v>
      </c>
      <c r="JP28" s="1">
        <v>21.412700000000001</v>
      </c>
      <c r="JQ28" s="1">
        <v>21.165400000000002</v>
      </c>
      <c r="JR28" s="1">
        <v>21.038599999999999</v>
      </c>
      <c r="JS28" s="1">
        <v>21.1098</v>
      </c>
      <c r="JT28" s="1">
        <v>20.994199999999999</v>
      </c>
      <c r="JU28" s="1">
        <v>20.812899999999999</v>
      </c>
      <c r="JV28" s="1">
        <v>20.565200000000001</v>
      </c>
      <c r="JW28" s="1">
        <v>20.609000000000002</v>
      </c>
      <c r="JX28" s="1">
        <v>20.5182</v>
      </c>
      <c r="JY28" s="1">
        <v>20.457999999999998</v>
      </c>
      <c r="JZ28" s="1">
        <v>20.855899999999998</v>
      </c>
      <c r="KA28" s="1">
        <v>20.545999999999999</v>
      </c>
      <c r="KB28" s="1">
        <v>20.324100000000001</v>
      </c>
      <c r="KC28" s="1">
        <v>20.449300000000001</v>
      </c>
      <c r="KD28" s="1">
        <v>19.834299999999999</v>
      </c>
      <c r="KE28" s="1">
        <v>19.370899999999999</v>
      </c>
      <c r="KF28" s="1">
        <v>19.709399999999999</v>
      </c>
      <c r="KG28" s="1">
        <v>19.722799999999999</v>
      </c>
      <c r="KH28" s="1">
        <v>19.621400000000001</v>
      </c>
      <c r="KI28" s="1">
        <v>19.315999999999999</v>
      </c>
      <c r="KJ28" s="1">
        <v>19.6629</v>
      </c>
      <c r="KK28" s="1">
        <v>19.3018</v>
      </c>
      <c r="KL28" s="1">
        <v>19.284199999999998</v>
      </c>
      <c r="KM28" s="1">
        <v>19.5837</v>
      </c>
      <c r="KN28" s="1">
        <v>19.773800000000001</v>
      </c>
      <c r="KO28" s="1">
        <v>18.442299999999999</v>
      </c>
      <c r="KP28" s="1">
        <v>18.2895</v>
      </c>
      <c r="KQ28" s="1">
        <v>18.349799999999998</v>
      </c>
      <c r="KR28" s="1">
        <v>18.357900000000001</v>
      </c>
      <c r="KS28" s="1">
        <v>18.512899999999998</v>
      </c>
      <c r="KT28" s="1">
        <v>18.104099999999999</v>
      </c>
      <c r="KU28" s="1">
        <v>18.0154</v>
      </c>
      <c r="KV28" s="1">
        <v>18.035599999999999</v>
      </c>
      <c r="KW28" s="1">
        <v>18.1555</v>
      </c>
      <c r="KX28" s="1">
        <v>17.818300000000001</v>
      </c>
      <c r="KY28" s="1">
        <v>17.354399999999998</v>
      </c>
      <c r="KZ28" s="1">
        <v>15.6059</v>
      </c>
    </row>
    <row r="29" spans="1:312" x14ac:dyDescent="0.2">
      <c r="A29" s="1" t="s">
        <v>52</v>
      </c>
      <c r="B29" s="1" t="s">
        <v>53</v>
      </c>
      <c r="D29" s="1">
        <v>300</v>
      </c>
      <c r="F29" s="1">
        <v>44.46</v>
      </c>
      <c r="G29" s="1">
        <v>44.46</v>
      </c>
      <c r="H29" s="1">
        <v>44.2667</v>
      </c>
      <c r="I29" s="1">
        <v>44.073300000000003</v>
      </c>
      <c r="J29" s="1">
        <v>43.88</v>
      </c>
      <c r="K29" s="1">
        <v>43.716700000000003</v>
      </c>
      <c r="L29" s="1">
        <v>43.5533</v>
      </c>
      <c r="M29" s="1">
        <v>43.39</v>
      </c>
      <c r="N29" s="1">
        <v>43.096699999999998</v>
      </c>
      <c r="O29" s="1">
        <v>42.8033</v>
      </c>
      <c r="P29" s="1">
        <v>42.51</v>
      </c>
      <c r="Q29" s="1">
        <v>42.253300000000003</v>
      </c>
      <c r="R29" s="1">
        <v>41.996699999999997</v>
      </c>
      <c r="S29" s="1">
        <v>41.74</v>
      </c>
      <c r="T29" s="1">
        <v>41.43</v>
      </c>
      <c r="U29" s="1">
        <v>41.12</v>
      </c>
      <c r="V29" s="1">
        <v>40.81</v>
      </c>
      <c r="W29" s="1">
        <v>40.353299999999997</v>
      </c>
      <c r="X29" s="1">
        <v>39.896700000000003</v>
      </c>
      <c r="Y29" s="1">
        <v>39.44</v>
      </c>
      <c r="Z29" s="1">
        <v>39.1233</v>
      </c>
      <c r="AA29" s="1">
        <v>38.806699999999999</v>
      </c>
      <c r="AB29" s="1">
        <v>38.49</v>
      </c>
      <c r="AC29" s="1">
        <v>38.119999999999997</v>
      </c>
      <c r="AD29" s="1">
        <v>37.75</v>
      </c>
      <c r="AE29" s="1">
        <v>37.380000000000003</v>
      </c>
      <c r="AF29" s="1">
        <v>36.996699999999997</v>
      </c>
      <c r="AG29" s="1">
        <v>36.613300000000002</v>
      </c>
      <c r="AH29" s="1">
        <v>36.229999999999997</v>
      </c>
      <c r="AI29" s="1">
        <v>35.816699999999997</v>
      </c>
      <c r="AJ29" s="1">
        <v>35.403300000000002</v>
      </c>
      <c r="AK29" s="1">
        <v>34.99</v>
      </c>
      <c r="AL29" s="1">
        <v>34.793300000000002</v>
      </c>
      <c r="AM29" s="1">
        <v>34.596699999999998</v>
      </c>
      <c r="AN29" s="1">
        <v>34.4</v>
      </c>
      <c r="AO29" s="1">
        <v>34.023299999999999</v>
      </c>
      <c r="AP29" s="1">
        <v>33.646700000000003</v>
      </c>
      <c r="AQ29" s="1">
        <v>33.270000000000003</v>
      </c>
      <c r="AR29" s="1">
        <v>32.883299999999998</v>
      </c>
      <c r="AS29" s="1">
        <v>32.496699999999997</v>
      </c>
      <c r="AT29" s="1">
        <v>32.11</v>
      </c>
      <c r="AU29" s="1">
        <v>31.8233</v>
      </c>
      <c r="AV29" s="1">
        <v>31.5367</v>
      </c>
      <c r="AW29" s="1">
        <v>31.25</v>
      </c>
      <c r="AX29" s="1">
        <v>30.6967</v>
      </c>
      <c r="AY29" s="1">
        <v>30.1433</v>
      </c>
      <c r="AZ29" s="1">
        <v>29.59</v>
      </c>
      <c r="BA29" s="1">
        <v>29.166699999999999</v>
      </c>
      <c r="BB29" s="1">
        <v>28.743300000000001</v>
      </c>
      <c r="BC29" s="1">
        <v>28.32</v>
      </c>
      <c r="BD29" s="1">
        <v>27.996700000000001</v>
      </c>
      <c r="BE29" s="1">
        <v>27.673300000000001</v>
      </c>
      <c r="BF29" s="1">
        <v>27.35</v>
      </c>
      <c r="BG29" s="1">
        <v>27.043299999999999</v>
      </c>
      <c r="BH29" s="1">
        <v>26.736699999999999</v>
      </c>
      <c r="BI29" s="1">
        <v>26.43</v>
      </c>
      <c r="BJ29" s="1">
        <v>26.013300000000001</v>
      </c>
      <c r="BK29" s="1">
        <v>25.596699999999998</v>
      </c>
      <c r="BL29" s="1">
        <v>25.18</v>
      </c>
      <c r="BM29" s="1">
        <v>24.9</v>
      </c>
      <c r="BN29" s="1">
        <v>24.62</v>
      </c>
      <c r="BO29" s="1">
        <v>24.34</v>
      </c>
      <c r="BP29" s="1">
        <v>24.0367</v>
      </c>
      <c r="BQ29" s="1">
        <v>23.7333</v>
      </c>
      <c r="BR29" s="1">
        <v>23.43</v>
      </c>
      <c r="BS29" s="1">
        <v>23.1967</v>
      </c>
      <c r="BT29" s="1">
        <v>22.9633</v>
      </c>
      <c r="BU29" s="1">
        <v>22.73</v>
      </c>
      <c r="BV29" s="1">
        <v>22.6067</v>
      </c>
      <c r="BW29" s="1">
        <v>22.4833</v>
      </c>
      <c r="BX29" s="1">
        <v>22.36</v>
      </c>
      <c r="BY29" s="1">
        <v>22.253299999999999</v>
      </c>
      <c r="BZ29" s="1">
        <v>22.146699999999999</v>
      </c>
      <c r="CA29" s="1">
        <v>22.04</v>
      </c>
      <c r="CB29" s="1">
        <v>21.996700000000001</v>
      </c>
      <c r="CC29" s="1">
        <v>21.953299999999999</v>
      </c>
      <c r="CD29" s="1">
        <v>21.91</v>
      </c>
      <c r="CE29" s="1">
        <v>22.076699999999999</v>
      </c>
      <c r="CF29" s="1">
        <v>22.243300000000001</v>
      </c>
      <c r="CG29" s="1">
        <v>22.41</v>
      </c>
      <c r="CH29" s="1">
        <v>22.906700000000001</v>
      </c>
      <c r="CI29" s="1">
        <v>23.403300000000002</v>
      </c>
      <c r="CJ29" s="1">
        <v>23.9</v>
      </c>
      <c r="CK29" s="1">
        <v>24.4633</v>
      </c>
      <c r="CL29" s="1">
        <v>25.026700000000002</v>
      </c>
      <c r="CM29" s="1">
        <v>25.59</v>
      </c>
      <c r="CN29" s="1">
        <v>26.1433</v>
      </c>
      <c r="CO29" s="1">
        <v>26.6967</v>
      </c>
      <c r="CP29" s="1">
        <v>27.25</v>
      </c>
      <c r="CQ29" s="1">
        <v>27.63</v>
      </c>
      <c r="CR29" s="1">
        <v>28.01</v>
      </c>
      <c r="CS29" s="1">
        <v>28.39</v>
      </c>
      <c r="CT29" s="1">
        <v>28.543299999999999</v>
      </c>
      <c r="CU29" s="1">
        <v>28.6967</v>
      </c>
      <c r="CV29" s="1">
        <v>28.85</v>
      </c>
      <c r="CW29" s="1">
        <v>28.8033</v>
      </c>
      <c r="CX29" s="1">
        <v>28.756699999999999</v>
      </c>
      <c r="CY29" s="1">
        <v>28.71</v>
      </c>
      <c r="CZ29" s="1">
        <v>28.5733</v>
      </c>
      <c r="DA29" s="1">
        <v>28.436699999999998</v>
      </c>
      <c r="DB29" s="1">
        <v>28.3</v>
      </c>
      <c r="DC29" s="1">
        <v>28.11</v>
      </c>
      <c r="DD29" s="1">
        <v>27.92</v>
      </c>
      <c r="DE29" s="1">
        <v>27.73</v>
      </c>
      <c r="DF29" s="1">
        <v>27.476700000000001</v>
      </c>
      <c r="DG29" s="1">
        <v>27.223299999999998</v>
      </c>
      <c r="DH29" s="1">
        <v>26.97</v>
      </c>
      <c r="DI29" s="1">
        <v>26.703299999999999</v>
      </c>
      <c r="DJ29" s="1">
        <v>26.436699999999998</v>
      </c>
      <c r="DK29" s="1">
        <v>26.17</v>
      </c>
      <c r="DL29" s="1">
        <v>25.943300000000001</v>
      </c>
      <c r="DM29" s="1">
        <v>25.716699999999999</v>
      </c>
      <c r="DN29" s="1">
        <v>25.49</v>
      </c>
      <c r="DO29" s="1">
        <v>25.2867</v>
      </c>
      <c r="DP29" s="1">
        <v>25.083300000000001</v>
      </c>
      <c r="DQ29" s="1">
        <v>24.88</v>
      </c>
      <c r="DR29" s="1">
        <v>24.62</v>
      </c>
      <c r="DS29" s="1">
        <v>24.36</v>
      </c>
      <c r="DT29" s="1">
        <v>24.1</v>
      </c>
      <c r="DU29" s="1">
        <v>23.88</v>
      </c>
      <c r="DV29" s="1">
        <v>23.66</v>
      </c>
      <c r="DW29" s="1">
        <v>23.44</v>
      </c>
      <c r="DX29" s="1">
        <v>23.223299999999998</v>
      </c>
      <c r="DY29" s="1">
        <v>23.006699999999999</v>
      </c>
      <c r="DZ29" s="1">
        <v>22.79</v>
      </c>
      <c r="EA29" s="1">
        <v>22.6</v>
      </c>
      <c r="EB29" s="1">
        <v>22.41</v>
      </c>
      <c r="EC29" s="1">
        <v>22.22</v>
      </c>
      <c r="ED29" s="1">
        <v>21.973299999999998</v>
      </c>
      <c r="EE29" s="1">
        <v>21.726700000000001</v>
      </c>
      <c r="EF29" s="1">
        <v>21.48</v>
      </c>
      <c r="EG29" s="1">
        <v>21.296700000000001</v>
      </c>
      <c r="EH29" s="1">
        <v>21.113299999999999</v>
      </c>
      <c r="EI29" s="1">
        <v>20.93</v>
      </c>
      <c r="EJ29" s="1">
        <v>20.6967</v>
      </c>
      <c r="EK29" s="1">
        <v>20.4633</v>
      </c>
      <c r="EL29" s="1">
        <v>20.23</v>
      </c>
      <c r="EM29" s="1">
        <v>19.966699999999999</v>
      </c>
      <c r="EN29" s="1">
        <v>19.703299999999999</v>
      </c>
      <c r="EO29" s="1">
        <v>19.440000000000001</v>
      </c>
      <c r="EP29" s="1">
        <v>19.346699999999998</v>
      </c>
      <c r="EQ29" s="1">
        <v>19.253299999999999</v>
      </c>
      <c r="ER29" s="1">
        <v>19.16</v>
      </c>
      <c r="ES29" s="1">
        <v>18.973299999999998</v>
      </c>
      <c r="ET29" s="1">
        <v>18.7867</v>
      </c>
      <c r="EU29" s="1">
        <v>18.600000000000001</v>
      </c>
      <c r="EV29" s="1">
        <v>18.406700000000001</v>
      </c>
      <c r="EW29" s="1">
        <v>18.2133</v>
      </c>
      <c r="EX29" s="1">
        <v>18.02</v>
      </c>
      <c r="EY29" s="1">
        <v>17.809999999999999</v>
      </c>
      <c r="EZ29" s="1">
        <v>17.600000000000001</v>
      </c>
      <c r="FA29" s="1">
        <v>17.39</v>
      </c>
      <c r="FB29" s="1">
        <v>17.1233</v>
      </c>
      <c r="FC29" s="1">
        <v>16.8567</v>
      </c>
      <c r="FD29" s="1">
        <v>16.59</v>
      </c>
      <c r="FE29" s="1">
        <v>16.45</v>
      </c>
      <c r="FF29" s="1">
        <v>16.309999999999999</v>
      </c>
      <c r="FG29" s="1">
        <v>16.170000000000002</v>
      </c>
      <c r="FH29" s="1">
        <v>16.186699999999998</v>
      </c>
      <c r="FI29" s="1">
        <v>16.203299999999999</v>
      </c>
      <c r="FJ29" s="1">
        <v>16.22</v>
      </c>
      <c r="FK29" s="1">
        <v>16.170000000000002</v>
      </c>
      <c r="FL29" s="1">
        <v>16.12</v>
      </c>
      <c r="FM29" s="1">
        <v>16.07</v>
      </c>
      <c r="FN29" s="1">
        <v>15.976699999999999</v>
      </c>
      <c r="FO29" s="1">
        <v>15.8833</v>
      </c>
      <c r="FP29" s="1">
        <v>15.79</v>
      </c>
      <c r="FQ29" s="1">
        <v>15.87</v>
      </c>
      <c r="FR29" s="1">
        <v>15.95</v>
      </c>
      <c r="FS29" s="1">
        <v>16.03</v>
      </c>
      <c r="FT29" s="1">
        <v>15.93</v>
      </c>
      <c r="FU29" s="1">
        <v>15.83</v>
      </c>
      <c r="FV29" s="1">
        <v>15.73</v>
      </c>
      <c r="FW29" s="1">
        <v>15.7333</v>
      </c>
      <c r="FX29" s="1">
        <v>15.736700000000001</v>
      </c>
      <c r="FY29" s="1">
        <v>15.74</v>
      </c>
      <c r="FZ29" s="1">
        <v>15.74</v>
      </c>
      <c r="GA29" s="1">
        <v>15.74</v>
      </c>
      <c r="GB29" s="1">
        <v>15.74</v>
      </c>
      <c r="GC29" s="1">
        <v>15.7233</v>
      </c>
      <c r="GD29" s="1">
        <v>15.7067</v>
      </c>
      <c r="GE29" s="1">
        <v>15.69</v>
      </c>
      <c r="GF29" s="1">
        <v>15.783300000000001</v>
      </c>
      <c r="GG29" s="1">
        <v>15.8767</v>
      </c>
      <c r="GH29" s="1">
        <v>15.97</v>
      </c>
      <c r="GI29" s="1">
        <v>16.07</v>
      </c>
      <c r="GJ29" s="1">
        <v>16.170000000000002</v>
      </c>
      <c r="GK29" s="1">
        <v>16.27</v>
      </c>
      <c r="GL29" s="1">
        <v>16.293299999999999</v>
      </c>
      <c r="GM29" s="1">
        <v>16.316700000000001</v>
      </c>
      <c r="GN29" s="1">
        <v>16.34</v>
      </c>
      <c r="GO29" s="1">
        <v>16.46</v>
      </c>
      <c r="GP29" s="1">
        <v>16.579999999999998</v>
      </c>
      <c r="GQ29" s="1">
        <v>16.7</v>
      </c>
      <c r="GR29" s="1">
        <v>16.72</v>
      </c>
      <c r="GS29" s="1">
        <v>16.739999999999998</v>
      </c>
      <c r="GT29" s="1">
        <v>16.760000000000002</v>
      </c>
      <c r="GU29" s="1">
        <v>16.666699999999999</v>
      </c>
      <c r="GV29" s="1">
        <v>16.5733</v>
      </c>
      <c r="GW29" s="1">
        <v>16.48</v>
      </c>
      <c r="GX29" s="1">
        <v>16.473299999999998</v>
      </c>
      <c r="GY29" s="1">
        <v>16.466699999999999</v>
      </c>
      <c r="GZ29" s="1">
        <v>16.46</v>
      </c>
      <c r="HA29" s="1">
        <v>16.3767</v>
      </c>
      <c r="HB29" s="1">
        <v>16.293299999999999</v>
      </c>
      <c r="HC29" s="1">
        <v>16.21</v>
      </c>
      <c r="HD29" s="1">
        <v>16.29</v>
      </c>
      <c r="HE29" s="1">
        <v>16.37</v>
      </c>
      <c r="HF29" s="1">
        <v>16.45</v>
      </c>
      <c r="HG29" s="1">
        <v>16.366700000000002</v>
      </c>
      <c r="HH29" s="1">
        <v>16.283300000000001</v>
      </c>
      <c r="HI29" s="1">
        <v>16.2</v>
      </c>
      <c r="HJ29" s="1">
        <v>16.183299999999999</v>
      </c>
      <c r="HK29" s="1">
        <v>16.166699999999999</v>
      </c>
      <c r="HL29" s="1">
        <v>16.149999999999999</v>
      </c>
      <c r="HM29" s="1">
        <v>16.083300000000001</v>
      </c>
      <c r="HN29" s="1">
        <v>16.0167</v>
      </c>
      <c r="HO29" s="1">
        <v>15.95</v>
      </c>
      <c r="HP29" s="1">
        <v>15.85</v>
      </c>
      <c r="HQ29" s="1">
        <v>15.75</v>
      </c>
      <c r="HR29" s="1">
        <v>15.65</v>
      </c>
      <c r="HS29" s="1">
        <v>15.6</v>
      </c>
      <c r="HT29" s="1">
        <v>15.55</v>
      </c>
      <c r="HU29" s="1">
        <v>15.5</v>
      </c>
      <c r="HV29" s="1">
        <v>15.443300000000001</v>
      </c>
      <c r="HW29" s="1">
        <v>15.386699999999999</v>
      </c>
      <c r="HX29" s="1">
        <v>15.33</v>
      </c>
      <c r="HY29" s="1">
        <v>15.273300000000001</v>
      </c>
      <c r="HZ29" s="1">
        <v>15.216699999999999</v>
      </c>
      <c r="IA29" s="1">
        <v>15.16</v>
      </c>
      <c r="IB29" s="1">
        <v>15.1267</v>
      </c>
      <c r="IC29" s="1">
        <v>15.093299999999999</v>
      </c>
      <c r="ID29" s="1">
        <v>15.06</v>
      </c>
      <c r="IE29" s="1">
        <v>15.0067</v>
      </c>
      <c r="IF29" s="1">
        <v>14.9533</v>
      </c>
      <c r="IG29" s="1">
        <v>14.9</v>
      </c>
      <c r="IH29" s="1">
        <v>14.82</v>
      </c>
      <c r="II29" s="1">
        <v>14.74</v>
      </c>
      <c r="IJ29" s="1">
        <v>14.66</v>
      </c>
      <c r="IK29" s="1">
        <v>14.53</v>
      </c>
      <c r="IL29" s="1">
        <v>14.4</v>
      </c>
      <c r="IM29" s="1">
        <v>14.27</v>
      </c>
      <c r="IN29" s="1">
        <v>14.2133</v>
      </c>
      <c r="IO29" s="1">
        <v>14.156700000000001</v>
      </c>
      <c r="IP29" s="1">
        <v>14.1</v>
      </c>
      <c r="IQ29" s="1">
        <v>13.996700000000001</v>
      </c>
      <c r="IR29" s="1">
        <v>13.8933</v>
      </c>
      <c r="IS29" s="1">
        <v>13.79</v>
      </c>
      <c r="IT29" s="1">
        <v>13.72</v>
      </c>
      <c r="IU29" s="1">
        <v>13.65</v>
      </c>
      <c r="IV29" s="1">
        <v>13.58</v>
      </c>
      <c r="IW29" s="1">
        <v>13.51</v>
      </c>
      <c r="IX29" s="1">
        <v>13.44</v>
      </c>
      <c r="IY29" s="1">
        <v>13.37</v>
      </c>
      <c r="IZ29" s="1">
        <v>13.306699999999999</v>
      </c>
      <c r="JA29" s="1">
        <v>13.2433</v>
      </c>
      <c r="JB29" s="1">
        <v>13.18</v>
      </c>
      <c r="JC29" s="1">
        <v>13.18</v>
      </c>
      <c r="JD29" s="1">
        <v>13.18</v>
      </c>
      <c r="JE29" s="1">
        <v>13.18</v>
      </c>
      <c r="JF29" s="1">
        <v>13.0967</v>
      </c>
      <c r="JG29" s="1">
        <v>13.013299999999999</v>
      </c>
      <c r="JH29" s="1">
        <v>12.93</v>
      </c>
      <c r="JI29" s="1">
        <v>12.9</v>
      </c>
      <c r="JJ29" s="1">
        <v>12.87</v>
      </c>
      <c r="JK29" s="1">
        <v>12.84</v>
      </c>
      <c r="JL29" s="1">
        <v>12.7967</v>
      </c>
      <c r="JM29" s="1">
        <v>12.753299999999999</v>
      </c>
      <c r="JN29" s="1">
        <v>12.71</v>
      </c>
      <c r="JO29" s="1">
        <v>12.666700000000001</v>
      </c>
      <c r="JP29" s="1">
        <v>12.6233</v>
      </c>
      <c r="JQ29" s="1">
        <v>12.58</v>
      </c>
      <c r="JR29" s="1">
        <v>12.56</v>
      </c>
      <c r="JS29" s="1">
        <v>12.54</v>
      </c>
      <c r="JT29" s="1">
        <v>12.52</v>
      </c>
      <c r="JU29" s="1">
        <v>12.52</v>
      </c>
      <c r="JV29" s="1">
        <v>12.52</v>
      </c>
      <c r="JW29" s="1">
        <v>12.52</v>
      </c>
      <c r="JX29" s="1">
        <v>12.5067</v>
      </c>
      <c r="JY29" s="1">
        <v>12.4933</v>
      </c>
      <c r="JZ29" s="1">
        <v>12.48</v>
      </c>
      <c r="KA29" s="1">
        <v>12.4467</v>
      </c>
      <c r="KB29" s="1">
        <v>12.4133</v>
      </c>
      <c r="KC29" s="1">
        <v>12.38</v>
      </c>
      <c r="KD29" s="1">
        <v>12.3833</v>
      </c>
      <c r="KE29" s="1">
        <v>12.386699999999999</v>
      </c>
      <c r="KF29" s="1">
        <v>12.39</v>
      </c>
      <c r="KG29" s="1">
        <v>12.3667</v>
      </c>
      <c r="KH29" s="1">
        <v>12.343299999999999</v>
      </c>
      <c r="KI29" s="1">
        <v>12.32</v>
      </c>
      <c r="KJ29" s="1">
        <v>12.32</v>
      </c>
      <c r="KK29" s="1">
        <v>12.32</v>
      </c>
      <c r="KL29" s="1">
        <v>12.32</v>
      </c>
      <c r="KM29" s="1">
        <v>12.28</v>
      </c>
      <c r="KN29" s="1">
        <v>12.24</v>
      </c>
      <c r="KO29" s="1">
        <v>12.2</v>
      </c>
      <c r="KP29" s="1">
        <v>12.226699999999999</v>
      </c>
      <c r="KQ29" s="1">
        <v>12.253299999999999</v>
      </c>
      <c r="KR29" s="1">
        <v>12.28</v>
      </c>
      <c r="KS29" s="1">
        <v>12.236700000000001</v>
      </c>
      <c r="KT29" s="1">
        <v>12.193300000000001</v>
      </c>
      <c r="KU29" s="1">
        <v>12.15</v>
      </c>
      <c r="KV29" s="1">
        <v>12.14</v>
      </c>
      <c r="KW29" s="1">
        <v>12.13</v>
      </c>
      <c r="KX29" s="1">
        <v>12.12</v>
      </c>
      <c r="KY29" s="1">
        <v>12.113300000000001</v>
      </c>
      <c r="KZ29" s="1">
        <v>12.1067</v>
      </c>
    </row>
    <row r="30" spans="1:312" x14ac:dyDescent="0.2">
      <c r="A30" s="1" t="s">
        <v>54</v>
      </c>
      <c r="B30" s="1" t="s">
        <v>55</v>
      </c>
      <c r="D30" s="1">
        <v>300</v>
      </c>
      <c r="F30" s="1">
        <v>2102.9499999999998</v>
      </c>
      <c r="G30" s="1">
        <v>2083.89</v>
      </c>
      <c r="H30" s="1">
        <v>2065.5500000000002</v>
      </c>
      <c r="I30" s="1">
        <v>2075.54</v>
      </c>
      <c r="J30" s="1">
        <v>2021.95</v>
      </c>
      <c r="K30" s="1">
        <v>1904.42</v>
      </c>
      <c r="L30" s="1">
        <v>1918.6</v>
      </c>
      <c r="M30" s="1">
        <v>2054.08</v>
      </c>
      <c r="N30" s="1">
        <v>2080.62</v>
      </c>
      <c r="O30" s="1">
        <v>2024.81</v>
      </c>
      <c r="P30" s="1">
        <v>1944.41</v>
      </c>
      <c r="Q30" s="1">
        <v>2039.87</v>
      </c>
      <c r="R30" s="1">
        <v>2094.14</v>
      </c>
      <c r="S30" s="1">
        <v>2099.29</v>
      </c>
      <c r="T30" s="1">
        <v>2111.94</v>
      </c>
      <c r="U30" s="1">
        <v>2094.86</v>
      </c>
      <c r="V30" s="1">
        <v>2079.9899999999998</v>
      </c>
      <c r="W30" s="1">
        <v>2082.1999999999998</v>
      </c>
      <c r="X30" s="1">
        <v>2028.18</v>
      </c>
      <c r="Y30" s="1">
        <v>2054.27</v>
      </c>
      <c r="Z30" s="1">
        <v>2044.57</v>
      </c>
      <c r="AA30" s="1">
        <v>1937.27</v>
      </c>
      <c r="AB30" s="1">
        <v>1993.23</v>
      </c>
      <c r="AC30" s="1">
        <v>1961.53</v>
      </c>
      <c r="AD30" s="1">
        <v>1973.1</v>
      </c>
      <c r="AE30" s="1">
        <v>1947.09</v>
      </c>
      <c r="AF30" s="1">
        <v>1889.77</v>
      </c>
      <c r="AG30" s="1">
        <v>1864.26</v>
      </c>
      <c r="AH30" s="1">
        <v>1863.52</v>
      </c>
      <c r="AI30" s="1">
        <v>1817.04</v>
      </c>
      <c r="AJ30" s="1">
        <v>1822.36</v>
      </c>
      <c r="AK30" s="1">
        <v>1807.78</v>
      </c>
      <c r="AL30" s="1">
        <v>1783.54</v>
      </c>
      <c r="AM30" s="1">
        <v>1720.03</v>
      </c>
      <c r="AN30" s="1">
        <v>1687.17</v>
      </c>
      <c r="AO30" s="1">
        <v>1670.09</v>
      </c>
      <c r="AP30" s="1">
        <v>1668.68</v>
      </c>
      <c r="AQ30" s="1">
        <v>1618.77</v>
      </c>
      <c r="AR30" s="1">
        <v>1639.84</v>
      </c>
      <c r="AS30" s="1">
        <v>1570.7</v>
      </c>
      <c r="AT30" s="1">
        <v>1550.83</v>
      </c>
      <c r="AU30" s="1">
        <v>1512.31</v>
      </c>
      <c r="AV30" s="1">
        <v>1480.4</v>
      </c>
      <c r="AW30" s="1">
        <v>1422.29</v>
      </c>
      <c r="AX30" s="1">
        <v>1394.51</v>
      </c>
      <c r="AY30" s="1">
        <v>1437.82</v>
      </c>
      <c r="AZ30" s="1">
        <v>1443.42</v>
      </c>
      <c r="BA30" s="1">
        <v>1403.45</v>
      </c>
      <c r="BB30" s="1">
        <v>1359.78</v>
      </c>
      <c r="BC30" s="1">
        <v>1323.48</v>
      </c>
      <c r="BD30" s="1">
        <v>1341.27</v>
      </c>
      <c r="BE30" s="1">
        <v>1386.43</v>
      </c>
      <c r="BF30" s="1">
        <v>1389.24</v>
      </c>
      <c r="BG30" s="1">
        <v>1352.49</v>
      </c>
      <c r="BH30" s="1">
        <v>1300.58</v>
      </c>
      <c r="BI30" s="1">
        <v>1243.32</v>
      </c>
      <c r="BJ30" s="1">
        <v>1226.42</v>
      </c>
      <c r="BK30" s="1">
        <v>1207.22</v>
      </c>
      <c r="BL30" s="1">
        <v>1173.8800000000001</v>
      </c>
      <c r="BM30" s="1">
        <v>1185.31</v>
      </c>
      <c r="BN30" s="1">
        <v>1325.19</v>
      </c>
      <c r="BO30" s="1">
        <v>1287.29</v>
      </c>
      <c r="BP30" s="1">
        <v>1338.31</v>
      </c>
      <c r="BQ30" s="1">
        <v>1331.51</v>
      </c>
      <c r="BR30" s="1">
        <v>1304.49</v>
      </c>
      <c r="BS30" s="1">
        <v>1321.12</v>
      </c>
      <c r="BT30" s="1">
        <v>1282.6199999999999</v>
      </c>
      <c r="BU30" s="1">
        <v>1241.53</v>
      </c>
      <c r="BV30" s="1">
        <v>1198.8900000000001</v>
      </c>
      <c r="BW30" s="1">
        <v>1171.58</v>
      </c>
      <c r="BX30" s="1">
        <v>1122.08</v>
      </c>
      <c r="BY30" s="1">
        <v>1087.28</v>
      </c>
      <c r="BZ30" s="1">
        <v>1079.8</v>
      </c>
      <c r="CA30" s="1">
        <v>1083.3599999999999</v>
      </c>
      <c r="CB30" s="1">
        <v>1125.06</v>
      </c>
      <c r="CC30" s="1">
        <v>1197.32</v>
      </c>
      <c r="CD30" s="1">
        <v>1152.05</v>
      </c>
      <c r="CE30" s="1">
        <v>1089.1600000000001</v>
      </c>
      <c r="CF30" s="1">
        <v>1123.58</v>
      </c>
      <c r="CG30" s="1">
        <v>1110.3800000000001</v>
      </c>
      <c r="CH30" s="1">
        <v>1088.07</v>
      </c>
      <c r="CI30" s="1">
        <v>1067.6600000000001</v>
      </c>
      <c r="CJ30" s="1">
        <v>1044.55</v>
      </c>
      <c r="CK30" s="1">
        <v>1009.73</v>
      </c>
      <c r="CL30" s="1">
        <v>935.82</v>
      </c>
      <c r="CM30" s="1">
        <v>926.12</v>
      </c>
      <c r="CN30" s="1">
        <v>902.41</v>
      </c>
      <c r="CO30" s="1">
        <v>848.15</v>
      </c>
      <c r="CP30" s="1">
        <v>757.13</v>
      </c>
      <c r="CQ30" s="1">
        <v>805.23</v>
      </c>
      <c r="CR30" s="1">
        <v>865.58</v>
      </c>
      <c r="CS30" s="1">
        <v>877.56</v>
      </c>
      <c r="CT30" s="1">
        <v>883.04</v>
      </c>
      <c r="CU30" s="1">
        <v>968.8</v>
      </c>
      <c r="CV30" s="1">
        <v>1216.95</v>
      </c>
      <c r="CW30" s="1">
        <v>1281.47</v>
      </c>
      <c r="CX30" s="1">
        <v>1257.33</v>
      </c>
      <c r="CY30" s="1">
        <v>1341.25</v>
      </c>
      <c r="CZ30" s="1">
        <v>1403.22</v>
      </c>
      <c r="DA30" s="1">
        <v>1370.47</v>
      </c>
      <c r="DB30" s="1">
        <v>1316.94</v>
      </c>
      <c r="DC30" s="1">
        <v>1354.87</v>
      </c>
      <c r="DD30" s="1">
        <v>1378.76</v>
      </c>
      <c r="DE30" s="1">
        <v>1479.22</v>
      </c>
      <c r="DF30" s="1">
        <v>1463.39</v>
      </c>
      <c r="DG30" s="1">
        <v>1539.66</v>
      </c>
      <c r="DH30" s="1">
        <v>1497.12</v>
      </c>
      <c r="DI30" s="1">
        <v>1454.62</v>
      </c>
      <c r="DJ30" s="1">
        <v>1520.71</v>
      </c>
      <c r="DK30" s="1">
        <v>1514.19</v>
      </c>
      <c r="DL30" s="1">
        <v>1511.14</v>
      </c>
      <c r="DM30" s="1">
        <v>1463.64</v>
      </c>
      <c r="DN30" s="1">
        <v>1406.95</v>
      </c>
      <c r="DO30" s="1">
        <v>1444.8</v>
      </c>
      <c r="DP30" s="1">
        <v>1424.16</v>
      </c>
      <c r="DQ30" s="1">
        <v>1416.42</v>
      </c>
      <c r="DR30" s="1">
        <v>1388.64</v>
      </c>
      <c r="DS30" s="1">
        <v>1363.38</v>
      </c>
      <c r="DT30" s="1">
        <v>1317.74</v>
      </c>
      <c r="DU30" s="1">
        <v>1287.1500000000001</v>
      </c>
      <c r="DV30" s="1">
        <v>1260.24</v>
      </c>
      <c r="DW30" s="1">
        <v>1253.17</v>
      </c>
      <c r="DX30" s="1">
        <v>1290.01</v>
      </c>
      <c r="DY30" s="1">
        <v>1302.17</v>
      </c>
      <c r="DZ30" s="1">
        <v>1293.74</v>
      </c>
      <c r="EA30" s="1">
        <v>1276.6500000000001</v>
      </c>
      <c r="EB30" s="1">
        <v>1278.73</v>
      </c>
      <c r="EC30" s="1">
        <v>1262.07</v>
      </c>
      <c r="ED30" s="1">
        <v>1237.3699999999999</v>
      </c>
      <c r="EE30" s="1">
        <v>1191.96</v>
      </c>
      <c r="EF30" s="1">
        <v>1225.92</v>
      </c>
      <c r="EG30" s="1">
        <v>1224.27</v>
      </c>
      <c r="EH30" s="1">
        <v>1222.24</v>
      </c>
      <c r="EI30" s="1">
        <v>1202.25</v>
      </c>
      <c r="EJ30" s="1">
        <v>1178.28</v>
      </c>
      <c r="EK30" s="1">
        <v>1164.43</v>
      </c>
      <c r="EL30" s="1">
        <v>1194.9000000000001</v>
      </c>
      <c r="EM30" s="1">
        <v>1199.6300000000001</v>
      </c>
      <c r="EN30" s="1">
        <v>1181.4100000000001</v>
      </c>
      <c r="EO30" s="1">
        <v>1199.21</v>
      </c>
      <c r="EP30" s="1">
        <v>1168.94</v>
      </c>
      <c r="EQ30" s="1">
        <v>1117.21</v>
      </c>
      <c r="ER30" s="1">
        <v>1117.6600000000001</v>
      </c>
      <c r="ES30" s="1">
        <v>1088.94</v>
      </c>
      <c r="ET30" s="1">
        <v>1105.8499999999999</v>
      </c>
      <c r="EU30" s="1">
        <v>1132.76</v>
      </c>
      <c r="EV30" s="1">
        <v>1102.78</v>
      </c>
      <c r="EW30" s="1">
        <v>1133.3599999999999</v>
      </c>
      <c r="EX30" s="1">
        <v>1123.98</v>
      </c>
      <c r="EY30" s="1">
        <v>1143.3599999999999</v>
      </c>
      <c r="EZ30" s="1">
        <v>1132.52</v>
      </c>
      <c r="FA30" s="1">
        <v>1080.6400000000001</v>
      </c>
      <c r="FB30" s="1">
        <v>1049.9000000000001</v>
      </c>
      <c r="FC30" s="1">
        <v>1038.73</v>
      </c>
      <c r="FD30" s="1">
        <v>1019.44</v>
      </c>
      <c r="FE30" s="1">
        <v>989.53</v>
      </c>
      <c r="FF30" s="1">
        <v>992.54</v>
      </c>
      <c r="FG30" s="1">
        <v>988</v>
      </c>
      <c r="FH30" s="1">
        <v>935.96</v>
      </c>
      <c r="FI30" s="1">
        <v>890.03</v>
      </c>
      <c r="FJ30" s="1">
        <v>846.63</v>
      </c>
      <c r="FK30" s="1">
        <v>837.03</v>
      </c>
      <c r="FL30" s="1">
        <v>895.84</v>
      </c>
      <c r="FM30" s="1">
        <v>899.18</v>
      </c>
      <c r="FN30" s="1">
        <v>909.93</v>
      </c>
      <c r="FO30" s="1">
        <v>854.63</v>
      </c>
      <c r="FP30" s="1">
        <v>867.81</v>
      </c>
      <c r="FQ30" s="1">
        <v>912.55</v>
      </c>
      <c r="FR30" s="1">
        <v>903.59</v>
      </c>
      <c r="FS30" s="1">
        <v>1014.02</v>
      </c>
      <c r="FT30" s="1">
        <v>1079.25</v>
      </c>
      <c r="FU30" s="1">
        <v>1111.93</v>
      </c>
      <c r="FV30" s="1">
        <v>1153.79</v>
      </c>
      <c r="FW30" s="1">
        <v>1100.67</v>
      </c>
      <c r="FX30" s="1">
        <v>1140.21</v>
      </c>
      <c r="FY30" s="1">
        <v>1144.93</v>
      </c>
      <c r="FZ30" s="1">
        <v>1129.68</v>
      </c>
      <c r="GA30" s="1">
        <v>1076.5899999999999</v>
      </c>
      <c r="GB30" s="1">
        <v>1044.6400000000001</v>
      </c>
      <c r="GC30" s="1">
        <v>1178.5</v>
      </c>
      <c r="GD30" s="1">
        <v>1204.45</v>
      </c>
      <c r="GE30" s="1">
        <v>1238.71</v>
      </c>
      <c r="GF30" s="1">
        <v>1270.3699999999999</v>
      </c>
      <c r="GG30" s="1">
        <v>1189.8399999999999</v>
      </c>
      <c r="GH30" s="1">
        <v>1185.8499999999999</v>
      </c>
      <c r="GI30" s="1">
        <v>1305.75</v>
      </c>
      <c r="GJ30" s="1">
        <v>1335.63</v>
      </c>
      <c r="GK30" s="1">
        <v>1330.93</v>
      </c>
      <c r="GL30" s="1">
        <v>1378.04</v>
      </c>
      <c r="GM30" s="1">
        <v>1390.14</v>
      </c>
      <c r="GN30" s="1">
        <v>1468.05</v>
      </c>
      <c r="GO30" s="1">
        <v>1485.46</v>
      </c>
      <c r="GP30" s="1">
        <v>1473</v>
      </c>
      <c r="GQ30" s="1">
        <v>1461.96</v>
      </c>
      <c r="GR30" s="1">
        <v>1418.48</v>
      </c>
      <c r="GS30" s="1">
        <v>1461.36</v>
      </c>
      <c r="GT30" s="1">
        <v>1442.21</v>
      </c>
      <c r="GU30" s="1">
        <v>1388.87</v>
      </c>
      <c r="GV30" s="1">
        <v>1425.59</v>
      </c>
      <c r="GW30" s="1">
        <v>1428.68</v>
      </c>
      <c r="GX30" s="1">
        <v>1391</v>
      </c>
      <c r="GY30" s="1">
        <v>1300.01</v>
      </c>
      <c r="GZ30" s="1">
        <v>1318.17</v>
      </c>
      <c r="HA30" s="1">
        <v>1327.49</v>
      </c>
      <c r="HB30" s="1">
        <v>1380.99</v>
      </c>
      <c r="HC30" s="1">
        <v>1322.55</v>
      </c>
      <c r="HD30" s="1">
        <v>1332.07</v>
      </c>
      <c r="HE30" s="1">
        <v>1334.76</v>
      </c>
      <c r="HF30" s="1">
        <v>1281.6600000000001</v>
      </c>
      <c r="HG30" s="1">
        <v>1246.58</v>
      </c>
      <c r="HH30" s="1">
        <v>1248.77</v>
      </c>
      <c r="HI30" s="1">
        <v>1190.05</v>
      </c>
      <c r="HJ30" s="1">
        <v>1144.43</v>
      </c>
      <c r="HK30" s="1">
        <v>1032.47</v>
      </c>
      <c r="HL30" s="1">
        <v>1020.64</v>
      </c>
      <c r="HM30" s="1">
        <v>1074.6199999999999</v>
      </c>
      <c r="HN30" s="1">
        <v>1156.58</v>
      </c>
      <c r="HO30" s="1">
        <v>1108.3900000000001</v>
      </c>
      <c r="HP30" s="1">
        <v>1108.42</v>
      </c>
      <c r="HQ30" s="1">
        <v>1112.2</v>
      </c>
      <c r="HR30" s="1">
        <v>1076.83</v>
      </c>
      <c r="HS30" s="1">
        <v>1023.74</v>
      </c>
      <c r="HT30" s="1">
        <v>963.36</v>
      </c>
      <c r="HU30" s="1">
        <v>962.37</v>
      </c>
      <c r="HV30" s="1">
        <v>938.92</v>
      </c>
      <c r="HW30" s="1">
        <v>951.16</v>
      </c>
      <c r="HX30" s="1">
        <v>937.02</v>
      </c>
      <c r="HY30" s="1">
        <v>927.24</v>
      </c>
      <c r="HZ30" s="1">
        <v>925.29</v>
      </c>
      <c r="IA30" s="1">
        <v>876.29</v>
      </c>
      <c r="IB30" s="1">
        <v>833.09</v>
      </c>
      <c r="IC30" s="1">
        <v>763.93</v>
      </c>
      <c r="ID30" s="1">
        <v>792.16</v>
      </c>
      <c r="IE30" s="1">
        <v>798.39</v>
      </c>
      <c r="IF30" s="1">
        <v>766.22</v>
      </c>
      <c r="IG30" s="1">
        <v>743.25</v>
      </c>
      <c r="IH30" s="1">
        <v>735.67</v>
      </c>
      <c r="II30" s="1">
        <v>701.46</v>
      </c>
      <c r="IJ30" s="1">
        <v>674.88</v>
      </c>
      <c r="IK30" s="1">
        <v>662.68</v>
      </c>
      <c r="IL30" s="1">
        <v>644.07000000000005</v>
      </c>
      <c r="IM30" s="1">
        <v>668.5</v>
      </c>
      <c r="IN30" s="1">
        <v>661.23</v>
      </c>
      <c r="IO30" s="1">
        <v>647.16999999999996</v>
      </c>
      <c r="IP30" s="1">
        <v>647.07000000000005</v>
      </c>
      <c r="IQ30" s="1">
        <v>649.54</v>
      </c>
      <c r="IR30" s="1">
        <v>614.41999999999996</v>
      </c>
      <c r="IS30" s="1">
        <v>614.57000000000005</v>
      </c>
      <c r="IT30" s="1">
        <v>595.53</v>
      </c>
      <c r="IU30" s="1">
        <v>582.91999999999996</v>
      </c>
      <c r="IV30" s="1">
        <v>578.77</v>
      </c>
      <c r="IW30" s="1">
        <v>559.11</v>
      </c>
      <c r="IX30" s="1">
        <v>557.37</v>
      </c>
      <c r="IY30" s="1">
        <v>539.35</v>
      </c>
      <c r="IZ30" s="1">
        <v>523.80999999999995</v>
      </c>
      <c r="JA30" s="1">
        <v>507.91</v>
      </c>
      <c r="JB30" s="1">
        <v>493.15</v>
      </c>
      <c r="JC30" s="1">
        <v>481.92</v>
      </c>
      <c r="JD30" s="1">
        <v>465.25</v>
      </c>
      <c r="JE30" s="1">
        <v>455.19</v>
      </c>
      <c r="JF30" s="1">
        <v>461.01</v>
      </c>
      <c r="JG30" s="1">
        <v>463.81</v>
      </c>
      <c r="JH30" s="1">
        <v>466.96</v>
      </c>
      <c r="JI30" s="1">
        <v>464.24</v>
      </c>
      <c r="JJ30" s="1">
        <v>451.4</v>
      </c>
      <c r="JK30" s="1">
        <v>454.83</v>
      </c>
      <c r="JL30" s="1">
        <v>450.9</v>
      </c>
      <c r="JM30" s="1">
        <v>447.23</v>
      </c>
      <c r="JN30" s="1">
        <v>463.81</v>
      </c>
      <c r="JO30" s="1">
        <v>471.58</v>
      </c>
      <c r="JP30" s="1">
        <v>472.99</v>
      </c>
      <c r="JQ30" s="1">
        <v>465.95</v>
      </c>
      <c r="JR30" s="1">
        <v>462.89</v>
      </c>
      <c r="JS30" s="1">
        <v>463.9</v>
      </c>
      <c r="JT30" s="1">
        <v>459.24</v>
      </c>
      <c r="JU30" s="1">
        <v>454.13</v>
      </c>
      <c r="JV30" s="1">
        <v>447.29</v>
      </c>
      <c r="JW30" s="1">
        <v>448.06</v>
      </c>
      <c r="JX30" s="1">
        <v>445.25</v>
      </c>
      <c r="JY30" s="1">
        <v>443.08</v>
      </c>
      <c r="JZ30" s="1">
        <v>450.16</v>
      </c>
      <c r="KA30" s="1">
        <v>441.7</v>
      </c>
      <c r="KB30" s="1">
        <v>435.23</v>
      </c>
      <c r="KC30" s="1">
        <v>435.64</v>
      </c>
      <c r="KD30" s="1">
        <v>422.84</v>
      </c>
      <c r="KE30" s="1">
        <v>412.5</v>
      </c>
      <c r="KF30" s="1">
        <v>418.48</v>
      </c>
      <c r="KG30" s="1">
        <v>417.93</v>
      </c>
      <c r="KH30" s="1">
        <v>415.05</v>
      </c>
      <c r="KI30" s="1">
        <v>408.27</v>
      </c>
      <c r="KJ30" s="1">
        <v>414.81</v>
      </c>
      <c r="KK30" s="1">
        <v>407.41</v>
      </c>
      <c r="KL30" s="1">
        <v>407.36</v>
      </c>
      <c r="KM30" s="1">
        <v>412.56</v>
      </c>
      <c r="KN30" s="1">
        <v>416.08</v>
      </c>
      <c r="KO30" s="1">
        <v>388.51</v>
      </c>
      <c r="KP30" s="1">
        <v>385.92</v>
      </c>
      <c r="KQ30" s="1">
        <v>386.88</v>
      </c>
      <c r="KR30" s="1">
        <v>387.2</v>
      </c>
      <c r="KS30" s="1">
        <v>389.4</v>
      </c>
      <c r="KT30" s="1">
        <v>380.23</v>
      </c>
      <c r="KU30" s="1">
        <v>378.29</v>
      </c>
      <c r="KV30" s="1">
        <v>377.99</v>
      </c>
      <c r="KW30" s="1">
        <v>379.68</v>
      </c>
      <c r="KX30" s="1">
        <v>372.28</v>
      </c>
      <c r="KY30" s="1">
        <v>362.26</v>
      </c>
      <c r="KZ30" s="1">
        <v>325.49</v>
      </c>
    </row>
    <row r="31" spans="1:312" x14ac:dyDescent="0.2">
      <c r="A31" s="1" t="s">
        <v>8</v>
      </c>
      <c r="B31" s="1" t="s">
        <v>56</v>
      </c>
      <c r="D31" s="1">
        <v>300</v>
      </c>
      <c r="F31" s="1">
        <v>12600.9</v>
      </c>
      <c r="G31" s="1">
        <v>2.1335099261477336E-2</v>
      </c>
      <c r="H31" s="1">
        <v>2.1430950594272712E-2</v>
      </c>
      <c r="I31" s="1">
        <v>2.1234618460737931E-2</v>
      </c>
      <c r="J31" s="1">
        <v>2.1701822498083535E-2</v>
      </c>
      <c r="K31" s="1">
        <v>2.2955387992144589E-2</v>
      </c>
      <c r="L31" s="1">
        <v>2.2700562910455541E-2</v>
      </c>
      <c r="M31" s="1">
        <v>2.1123812120267954E-2</v>
      </c>
      <c r="N31" s="1">
        <v>2.0713393123203659E-2</v>
      </c>
      <c r="O31" s="1">
        <v>2.1139415550100998E-2</v>
      </c>
      <c r="P31" s="1">
        <v>2.186267299592164E-2</v>
      </c>
      <c r="Q31" s="1">
        <v>2.0713721952869548E-2</v>
      </c>
      <c r="R31" s="1">
        <v>2.0054389868872185E-2</v>
      </c>
      <c r="S31" s="1">
        <v>1.9882912794325702E-2</v>
      </c>
      <c r="T31" s="1">
        <v>1.9617034574845874E-2</v>
      </c>
      <c r="U31" s="1">
        <v>1.9628996687129446E-2</v>
      </c>
      <c r="V31" s="1">
        <v>1.9620286635993446E-2</v>
      </c>
      <c r="W31" s="1">
        <v>1.93801267889732E-2</v>
      </c>
      <c r="X31" s="1">
        <v>1.9671183031091916E-2</v>
      </c>
      <c r="Y31" s="1">
        <v>1.919903420679852E-2</v>
      </c>
      <c r="Z31" s="1">
        <v>1.9135221586935151E-2</v>
      </c>
      <c r="AA31" s="1">
        <v>2.0031642465944344E-2</v>
      </c>
      <c r="AB31" s="1">
        <v>1.9310365587513735E-2</v>
      </c>
      <c r="AC31" s="1">
        <v>1.9433809322314723E-2</v>
      </c>
      <c r="AD31" s="1">
        <v>1.9132329836298211E-2</v>
      </c>
      <c r="AE31" s="1">
        <v>1.9197879913101092E-2</v>
      </c>
      <c r="AF31" s="1">
        <v>1.9577355974536581E-2</v>
      </c>
      <c r="AG31" s="1">
        <v>1.9639588898544197E-2</v>
      </c>
      <c r="AH31" s="1">
        <v>1.944170172576629E-2</v>
      </c>
      <c r="AI31" s="1">
        <v>1.9711563862105402E-2</v>
      </c>
      <c r="AJ31" s="1">
        <v>1.942717136021423E-2</v>
      </c>
      <c r="AK31" s="1">
        <v>1.9355231278142253E-2</v>
      </c>
      <c r="AL31" s="1">
        <v>1.9508000941946917E-2</v>
      </c>
      <c r="AM31" s="1">
        <v>2.0114009639366756E-2</v>
      </c>
      <c r="AN31" s="1">
        <v>2.0389172401121404E-2</v>
      </c>
      <c r="AO31" s="1">
        <v>2.0372135633408978E-2</v>
      </c>
      <c r="AP31" s="1">
        <v>2.0163662295946499E-2</v>
      </c>
      <c r="AQ31" s="1">
        <v>2.05526418206416E-2</v>
      </c>
      <c r="AR31" s="1">
        <v>2.0052749048687677E-2</v>
      </c>
      <c r="AS31" s="1">
        <v>2.0689310498503848E-2</v>
      </c>
      <c r="AT31" s="1">
        <v>2.0705041816317715E-2</v>
      </c>
      <c r="AU31" s="1">
        <v>2.1042841745409342E-2</v>
      </c>
      <c r="AV31" s="1">
        <v>2.1302823561199676E-2</v>
      </c>
      <c r="AW31" s="1">
        <v>2.1971609165500706E-2</v>
      </c>
      <c r="AX31" s="1">
        <v>2.2012534868878674E-2</v>
      </c>
      <c r="AY31" s="1">
        <v>2.0964585274930104E-2</v>
      </c>
      <c r="AZ31" s="1">
        <v>2.0499923792104861E-2</v>
      </c>
      <c r="BA31" s="1">
        <v>2.0782144002280095E-2</v>
      </c>
      <c r="BB31" s="1">
        <v>2.1138198826280725E-2</v>
      </c>
      <c r="BC31" s="1">
        <v>2.1398132196935354E-2</v>
      </c>
      <c r="BD31" s="1">
        <v>2.0873276819730554E-2</v>
      </c>
      <c r="BE31" s="1">
        <v>1.9960113384736338E-2</v>
      </c>
      <c r="BF31" s="1">
        <v>1.9687023120555123E-2</v>
      </c>
      <c r="BG31" s="1">
        <v>1.9995194049493896E-2</v>
      </c>
      <c r="BH31" s="1">
        <v>2.0557520490857926E-2</v>
      </c>
      <c r="BI31" s="1">
        <v>2.1257600617700996E-2</v>
      </c>
      <c r="BJ31" s="1">
        <v>2.1210759772345527E-2</v>
      </c>
      <c r="BK31" s="1">
        <v>2.1203011878530839E-2</v>
      </c>
      <c r="BL31" s="1">
        <v>2.1450233413977577E-2</v>
      </c>
      <c r="BM31" s="1">
        <v>2.1007162683179929E-2</v>
      </c>
      <c r="BN31" s="1">
        <v>1.8578467993268889E-2</v>
      </c>
      <c r="BO31" s="1">
        <v>1.8907938382182726E-2</v>
      </c>
      <c r="BP31" s="1">
        <v>1.7960487480479112E-2</v>
      </c>
      <c r="BQ31" s="1">
        <v>1.7824349798349244E-2</v>
      </c>
      <c r="BR31" s="1">
        <v>1.7961042246395144E-2</v>
      </c>
      <c r="BS31" s="1">
        <v>1.7558359573695049E-2</v>
      </c>
      <c r="BT31" s="1">
        <v>1.7903432037548146E-2</v>
      </c>
      <c r="BU31" s="1">
        <v>1.8308055383277087E-2</v>
      </c>
      <c r="BV31" s="1">
        <v>1.885635879855533E-2</v>
      </c>
      <c r="BW31" s="1">
        <v>1.9190580242066272E-2</v>
      </c>
      <c r="BX31" s="1">
        <v>1.9927277912448312E-2</v>
      </c>
      <c r="BY31" s="1">
        <v>2.0466945037156941E-2</v>
      </c>
      <c r="BZ31" s="1">
        <v>2.0510001852194849E-2</v>
      </c>
      <c r="CA31" s="1">
        <v>2.034411460640969E-2</v>
      </c>
      <c r="CB31" s="1">
        <v>1.9551579471317086E-2</v>
      </c>
      <c r="CC31" s="1">
        <v>1.8335365649951557E-2</v>
      </c>
      <c r="CD31" s="1">
        <v>1.9018271776398595E-2</v>
      </c>
      <c r="CE31" s="1">
        <v>2.0269473722868997E-2</v>
      </c>
      <c r="CF31" s="1">
        <v>1.9796810195980705E-2</v>
      </c>
      <c r="CG31" s="1">
        <v>2.0182279940200651E-2</v>
      </c>
      <c r="CH31" s="1">
        <v>2.1052597718896764E-2</v>
      </c>
      <c r="CI31" s="1">
        <v>2.1920180581833169E-2</v>
      </c>
      <c r="CJ31" s="1">
        <v>2.2880666315638312E-2</v>
      </c>
      <c r="CK31" s="1">
        <v>2.4227565784912797E-2</v>
      </c>
      <c r="CL31" s="1">
        <v>2.6743070248552072E-2</v>
      </c>
      <c r="CM31" s="1">
        <v>2.7631408456787458E-2</v>
      </c>
      <c r="CN31" s="1">
        <v>2.8970534457729857E-2</v>
      </c>
      <c r="CO31" s="1">
        <v>3.1476389789541946E-2</v>
      </c>
      <c r="CP31" s="1">
        <v>3.5991177208669581E-2</v>
      </c>
      <c r="CQ31" s="1">
        <v>3.4313177601430649E-2</v>
      </c>
      <c r="CR31" s="1">
        <v>3.2359804986251996E-2</v>
      </c>
      <c r="CS31" s="1">
        <v>3.2351064314690738E-2</v>
      </c>
      <c r="CT31" s="1">
        <v>3.2323903786917921E-2</v>
      </c>
      <c r="CU31" s="1">
        <v>2.9620871180842279E-2</v>
      </c>
      <c r="CV31" s="1">
        <v>2.3706808003615597E-2</v>
      </c>
      <c r="CW31" s="1">
        <v>2.2476764965235239E-2</v>
      </c>
      <c r="CX31" s="1">
        <v>2.2871243030866996E-2</v>
      </c>
      <c r="CY31" s="1">
        <v>2.1405405405405406E-2</v>
      </c>
      <c r="CZ31" s="1">
        <v>2.0362665868502442E-2</v>
      </c>
      <c r="DA31" s="1">
        <v>2.0749596853634152E-2</v>
      </c>
      <c r="DB31" s="1">
        <v>2.1489209834920347E-2</v>
      </c>
      <c r="DC31" s="1">
        <v>2.0747377977222908E-2</v>
      </c>
      <c r="DD31" s="1">
        <v>2.0250079781832953E-2</v>
      </c>
      <c r="DE31" s="1">
        <v>1.8746366328199999E-2</v>
      </c>
      <c r="DF31" s="1">
        <v>1.8776061063694571E-2</v>
      </c>
      <c r="DG31" s="1">
        <v>1.7681371211825985E-2</v>
      </c>
      <c r="DH31" s="1">
        <v>1.8014588008977237E-2</v>
      </c>
      <c r="DI31" s="1">
        <v>1.8357577924131389E-2</v>
      </c>
      <c r="DJ31" s="1">
        <v>1.7384445423519277E-2</v>
      </c>
      <c r="DK31" s="1">
        <v>1.7283167898348294E-2</v>
      </c>
      <c r="DL31" s="1">
        <v>1.7168032081739615E-2</v>
      </c>
      <c r="DM31" s="1">
        <v>1.7570372495968954E-2</v>
      </c>
      <c r="DN31" s="1">
        <v>1.8117203880734921E-2</v>
      </c>
      <c r="DO31" s="1">
        <v>1.7501868770764119E-2</v>
      </c>
      <c r="DP31" s="1">
        <v>1.7612698011459385E-2</v>
      </c>
      <c r="DQ31" s="1">
        <v>1.756541138927719E-2</v>
      </c>
      <c r="DR31" s="1">
        <v>1.7729577140223527E-2</v>
      </c>
      <c r="DS31" s="1">
        <v>1.7867359063503938E-2</v>
      </c>
      <c r="DT31" s="1">
        <v>1.8288888551611093E-2</v>
      </c>
      <c r="DU31" s="1">
        <v>1.8552616245192867E-2</v>
      </c>
      <c r="DV31" s="1">
        <v>1.8774201739351234E-2</v>
      </c>
      <c r="DW31" s="1">
        <v>1.8704565222595497E-2</v>
      </c>
      <c r="DX31" s="1">
        <v>1.8002418585902433E-2</v>
      </c>
      <c r="DY31" s="1">
        <v>1.7667969619942096E-2</v>
      </c>
      <c r="DZ31" s="1">
        <v>1.7615595096387219E-2</v>
      </c>
      <c r="EA31" s="1">
        <v>1.7702580973641954E-2</v>
      </c>
      <c r="EB31" s="1">
        <v>1.7525200785154019E-2</v>
      </c>
      <c r="EC31" s="1">
        <v>1.7605996497817078E-2</v>
      </c>
      <c r="ED31" s="1">
        <v>1.7758067514163103E-2</v>
      </c>
      <c r="EE31" s="1">
        <v>1.8227708983522939E-2</v>
      </c>
      <c r="EF31" s="1">
        <v>1.7521534847298355E-2</v>
      </c>
      <c r="EG31" s="1">
        <v>1.7395427479232523E-2</v>
      </c>
      <c r="EH31" s="1">
        <v>1.7274266919753895E-2</v>
      </c>
      <c r="EI31" s="1">
        <v>1.7409024745269286E-2</v>
      </c>
      <c r="EJ31" s="1">
        <v>1.7565179753539058E-2</v>
      </c>
      <c r="EK31" s="1">
        <v>1.757366265039547E-2</v>
      </c>
      <c r="EL31" s="1">
        <v>1.69302870533099E-2</v>
      </c>
      <c r="EM31" s="1">
        <v>1.6644048581646007E-2</v>
      </c>
      <c r="EN31" s="1">
        <v>1.6677783326702837E-2</v>
      </c>
      <c r="EO31" s="1">
        <v>1.6210672025750286E-2</v>
      </c>
      <c r="EP31" s="1">
        <v>1.6550635618594621E-2</v>
      </c>
      <c r="EQ31" s="1">
        <v>1.7233375999140717E-2</v>
      </c>
      <c r="ER31" s="1">
        <v>1.7142959397312241E-2</v>
      </c>
      <c r="ES31" s="1">
        <v>1.7423641339284073E-2</v>
      </c>
      <c r="ET31" s="1">
        <v>1.6988470407378942E-2</v>
      </c>
      <c r="EU31" s="1">
        <v>1.6420071330202339E-2</v>
      </c>
      <c r="EV31" s="1">
        <v>1.6691180471172854E-2</v>
      </c>
      <c r="EW31" s="1">
        <v>1.6070180701630552E-2</v>
      </c>
      <c r="EX31" s="1">
        <v>1.6032313742237406E-2</v>
      </c>
      <c r="EY31" s="1">
        <v>1.5576896165687098E-2</v>
      </c>
      <c r="EZ31" s="1">
        <v>1.5540564405043622E-2</v>
      </c>
      <c r="FA31" s="1">
        <v>1.6092315664791235E-2</v>
      </c>
      <c r="FB31" s="1">
        <v>1.6309458043623201E-2</v>
      </c>
      <c r="FC31" s="1">
        <v>1.6228182492081675E-2</v>
      </c>
      <c r="FD31" s="1">
        <v>1.627364043004002E-2</v>
      </c>
      <c r="FE31" s="1">
        <v>1.6624053843743998E-2</v>
      </c>
      <c r="FF31" s="1">
        <v>1.6432587099764241E-2</v>
      </c>
      <c r="FG31" s="1">
        <v>1.6366396761133606E-2</v>
      </c>
      <c r="FH31" s="1">
        <v>1.7294221975298087E-2</v>
      </c>
      <c r="FI31" s="1">
        <v>1.8205341392986751E-2</v>
      </c>
      <c r="FJ31" s="1">
        <v>1.9158310005551422E-2</v>
      </c>
      <c r="FK31" s="1">
        <v>1.9318304003440739E-2</v>
      </c>
      <c r="FL31" s="1">
        <v>1.7994284693695302E-2</v>
      </c>
      <c r="FM31" s="1">
        <v>1.7871838786449878E-2</v>
      </c>
      <c r="FN31" s="1">
        <v>1.7558163814798942E-2</v>
      </c>
      <c r="FO31" s="1">
        <v>1.8585001696640652E-2</v>
      </c>
      <c r="FP31" s="1">
        <v>1.8195227065832383E-2</v>
      </c>
      <c r="FQ31" s="1">
        <v>1.7390827899841105E-2</v>
      </c>
      <c r="FR31" s="1">
        <v>1.7651811109020681E-2</v>
      </c>
      <c r="FS31" s="1">
        <v>1.5808366698881679E-2</v>
      </c>
      <c r="FT31" s="1">
        <v>1.4760250173731757E-2</v>
      </c>
      <c r="FU31" s="1">
        <v>1.4236507693829647E-2</v>
      </c>
      <c r="FV31" s="1">
        <v>1.3633330155400898E-2</v>
      </c>
      <c r="FW31" s="1">
        <v>1.4294293475792016E-2</v>
      </c>
      <c r="FX31" s="1">
        <v>1.3801580410626114E-2</v>
      </c>
      <c r="FY31" s="1">
        <v>1.3747565353340378E-2</v>
      </c>
      <c r="FZ31" s="1">
        <v>1.3933149210395865E-2</v>
      </c>
      <c r="GA31" s="1">
        <v>1.4620236115884415E-2</v>
      </c>
      <c r="GB31" s="1">
        <v>1.5067391637310459E-2</v>
      </c>
      <c r="GC31" s="1">
        <v>1.3341790411540093E-2</v>
      </c>
      <c r="GD31" s="1">
        <v>1.3040557931005852E-2</v>
      </c>
      <c r="GE31" s="1">
        <v>1.2666402951457564E-2</v>
      </c>
      <c r="GF31" s="1">
        <v>1.2424175633870448E-2</v>
      </c>
      <c r="GG31" s="1">
        <v>1.3343558797821557E-2</v>
      </c>
      <c r="GH31" s="1">
        <v>1.3467133279925794E-2</v>
      </c>
      <c r="GI31" s="1">
        <v>1.2307103197396132E-2</v>
      </c>
      <c r="GJ31" s="1">
        <v>1.2106646301745244E-2</v>
      </c>
      <c r="GK31" s="1">
        <v>1.222453472383972E-2</v>
      </c>
      <c r="GL31" s="1">
        <v>1.1823531972947084E-2</v>
      </c>
      <c r="GM31" s="1">
        <v>1.1737450904225474E-2</v>
      </c>
      <c r="GN31" s="1">
        <v>1.1130411089540547E-2</v>
      </c>
      <c r="GO31" s="1">
        <v>1.1080742665571608E-2</v>
      </c>
      <c r="GP31" s="1">
        <v>1.1255940257976917E-2</v>
      </c>
      <c r="GQ31" s="1">
        <v>1.1423021149689457E-2</v>
      </c>
      <c r="GR31" s="1">
        <v>1.1787265241667136E-2</v>
      </c>
      <c r="GS31" s="1">
        <v>1.1455082936442765E-2</v>
      </c>
      <c r="GT31" s="1">
        <v>1.1621053799377345E-2</v>
      </c>
      <c r="GU31" s="1">
        <v>1.2000187202545955E-2</v>
      </c>
      <c r="GV31" s="1">
        <v>1.1625572569953493E-2</v>
      </c>
      <c r="GW31" s="1">
        <v>1.1535123330626873E-2</v>
      </c>
      <c r="GX31" s="1">
        <v>1.1842774982027317E-2</v>
      </c>
      <c r="GY31" s="1">
        <v>1.2666594872347135E-2</v>
      </c>
      <c r="GZ31" s="1">
        <v>1.2487008504214176E-2</v>
      </c>
      <c r="HA31" s="1">
        <v>1.2336590106140159E-2</v>
      </c>
      <c r="HB31" s="1">
        <v>1.1798275150435557E-2</v>
      </c>
      <c r="HC31" s="1">
        <v>1.2256625458394768E-2</v>
      </c>
      <c r="HD31" s="1">
        <v>1.2229087059989339E-2</v>
      </c>
      <c r="HE31" s="1">
        <v>1.2264377116485361E-2</v>
      </c>
      <c r="HF31" s="1">
        <v>1.2834917216734546E-2</v>
      </c>
      <c r="HG31" s="1">
        <v>1.3129281714771616E-2</v>
      </c>
      <c r="HH31" s="1">
        <v>1.3039470839305877E-2</v>
      </c>
      <c r="HI31" s="1">
        <v>1.3612873408680308E-2</v>
      </c>
      <c r="HJ31" s="1">
        <v>1.4140926050522966E-2</v>
      </c>
      <c r="HK31" s="1">
        <v>1.5658275785252838E-2</v>
      </c>
      <c r="HL31" s="1">
        <v>1.582340492240163E-2</v>
      </c>
      <c r="HM31" s="1">
        <v>1.4966499785970857E-2</v>
      </c>
      <c r="HN31" s="1">
        <v>1.3848328693216207E-2</v>
      </c>
      <c r="HO31" s="1">
        <v>1.4390241701928019E-2</v>
      </c>
      <c r="HP31" s="1">
        <v>1.4299633712852528E-2</v>
      </c>
      <c r="HQ31" s="1">
        <v>1.4161122100341664E-2</v>
      </c>
      <c r="HR31" s="1">
        <v>1.4533398958052805E-2</v>
      </c>
      <c r="HS31" s="1">
        <v>1.5238244085412311E-2</v>
      </c>
      <c r="HT31" s="1">
        <v>1.6141421690749044E-2</v>
      </c>
      <c r="HU31" s="1">
        <v>1.6106071469393267E-2</v>
      </c>
      <c r="HV31" s="1">
        <v>1.6447940186597367E-2</v>
      </c>
      <c r="HW31" s="1">
        <v>1.6176773623785692E-2</v>
      </c>
      <c r="HX31" s="1">
        <v>1.6360376512774541E-2</v>
      </c>
      <c r="HY31" s="1">
        <v>1.6471787239549632E-2</v>
      </c>
      <c r="HZ31" s="1">
        <v>1.6445330653092543E-2</v>
      </c>
      <c r="IA31" s="1">
        <v>1.7300208834974722E-2</v>
      </c>
      <c r="IB31" s="1">
        <v>1.8157341943847601E-2</v>
      </c>
      <c r="IC31" s="1">
        <v>1.9757438508763891E-2</v>
      </c>
      <c r="ID31" s="1">
        <v>1.9011310846293681E-2</v>
      </c>
      <c r="IE31" s="1">
        <v>1.8796202357243955E-2</v>
      </c>
      <c r="IF31" s="1">
        <v>1.9515674349403565E-2</v>
      </c>
      <c r="IG31" s="1">
        <v>2.0047090480995629E-2</v>
      </c>
      <c r="IH31" s="1">
        <v>2.0144901926135363E-2</v>
      </c>
      <c r="II31" s="1">
        <v>2.1013315085678441E-2</v>
      </c>
      <c r="IJ31" s="1">
        <v>2.1722380275011853E-2</v>
      </c>
      <c r="IK31" s="1">
        <v>2.1926118186756806E-2</v>
      </c>
      <c r="IL31" s="1">
        <v>2.2357818249569145E-2</v>
      </c>
      <c r="IM31" s="1">
        <v>2.1346297681376216E-2</v>
      </c>
      <c r="IN31" s="1">
        <v>2.1495243712475236E-2</v>
      </c>
      <c r="IO31" s="1">
        <v>2.1874777879073506E-2</v>
      </c>
      <c r="IP31" s="1">
        <v>2.179053270898048E-2</v>
      </c>
      <c r="IQ31" s="1">
        <v>2.1548634418203653E-2</v>
      </c>
      <c r="IR31" s="1">
        <v>2.2612056899189482E-2</v>
      </c>
      <c r="IS31" s="1">
        <v>2.2438452902029057E-2</v>
      </c>
      <c r="IT31" s="1">
        <v>2.3038302016691017E-2</v>
      </c>
      <c r="IU31" s="1">
        <v>2.3416592328278325E-2</v>
      </c>
      <c r="IV31" s="1">
        <v>2.3463552015481108E-2</v>
      </c>
      <c r="IW31" s="1">
        <v>2.4163402550482015E-2</v>
      </c>
      <c r="IX31" s="1">
        <v>2.4113246138112922E-2</v>
      </c>
      <c r="IY31" s="1">
        <v>2.478909798831927E-2</v>
      </c>
      <c r="IZ31" s="1">
        <v>2.5403676905748268E-2</v>
      </c>
      <c r="JA31" s="1">
        <v>2.6074107617491286E-2</v>
      </c>
      <c r="JB31" s="1">
        <v>2.6726148230761432E-2</v>
      </c>
      <c r="JC31" s="1">
        <v>2.7348937583001328E-2</v>
      </c>
      <c r="JD31" s="1">
        <v>2.8328855454056959E-2</v>
      </c>
      <c r="JE31" s="1">
        <v>2.8954941892396582E-2</v>
      </c>
      <c r="JF31" s="1">
        <v>2.8408711307780745E-2</v>
      </c>
      <c r="JG31" s="1">
        <v>2.8057394191587072E-2</v>
      </c>
      <c r="JH31" s="1">
        <v>2.7689737879047455E-2</v>
      </c>
      <c r="JI31" s="1">
        <v>2.7787351369981044E-2</v>
      </c>
      <c r="JJ31" s="1">
        <v>2.8511298183429332E-2</v>
      </c>
      <c r="JK31" s="1">
        <v>2.8230327814787945E-2</v>
      </c>
      <c r="JL31" s="1">
        <v>2.8380350410290529E-2</v>
      </c>
      <c r="JM31" s="1">
        <v>2.8516199718265765E-2</v>
      </c>
      <c r="JN31" s="1">
        <v>2.7403462624781702E-2</v>
      </c>
      <c r="JO31" s="1">
        <v>2.6860129776496038E-2</v>
      </c>
      <c r="JP31" s="1">
        <v>2.6688302078268038E-2</v>
      </c>
      <c r="JQ31" s="1">
        <v>2.6998605000536538E-2</v>
      </c>
      <c r="JR31" s="1">
        <v>2.7133876298904708E-2</v>
      </c>
      <c r="JS31" s="1">
        <v>2.7031687863763743E-2</v>
      </c>
      <c r="JT31" s="1">
        <v>2.7262433585924568E-2</v>
      </c>
      <c r="JU31" s="1">
        <v>2.7569198247197939E-2</v>
      </c>
      <c r="JV31" s="1">
        <v>2.7990788973596546E-2</v>
      </c>
      <c r="JW31" s="1">
        <v>2.7942686247377582E-2</v>
      </c>
      <c r="JX31" s="1">
        <v>2.8089163391353172E-2</v>
      </c>
      <c r="JY31" s="1">
        <v>2.8196488218831813E-2</v>
      </c>
      <c r="JZ31" s="1">
        <v>2.7723476097387595E-2</v>
      </c>
      <c r="KA31" s="1">
        <v>2.8179080824088747E-2</v>
      </c>
      <c r="KB31" s="1">
        <v>2.852124164235002E-2</v>
      </c>
      <c r="KC31" s="1">
        <v>2.8417959783307321E-2</v>
      </c>
      <c r="KD31" s="1">
        <v>2.9286018352095357E-2</v>
      </c>
      <c r="KE31" s="1">
        <v>3.0028363636363634E-2</v>
      </c>
      <c r="KF31" s="1">
        <v>2.9607149684572738E-2</v>
      </c>
      <c r="KG31" s="1">
        <v>2.959036202234824E-2</v>
      </c>
      <c r="KH31" s="1">
        <v>2.9739308517046138E-2</v>
      </c>
      <c r="KI31" s="1">
        <v>3.0176108947510227E-2</v>
      </c>
      <c r="KJ31" s="1">
        <v>2.970034473614426E-2</v>
      </c>
      <c r="KK31" s="1">
        <v>3.023980756486095E-2</v>
      </c>
      <c r="KL31" s="1">
        <v>3.0243519245875882E-2</v>
      </c>
      <c r="KM31" s="1">
        <v>2.9765367461702538E-2</v>
      </c>
      <c r="KN31" s="1">
        <v>2.9417419726975584E-2</v>
      </c>
      <c r="KO31" s="1">
        <v>3.1402023113948158E-2</v>
      </c>
      <c r="KP31" s="1">
        <v>3.1681954809286893E-2</v>
      </c>
      <c r="KQ31" s="1">
        <v>3.1672094706368899E-2</v>
      </c>
      <c r="KR31" s="1">
        <v>3.1714876033057851E-2</v>
      </c>
      <c r="KS31" s="1">
        <v>3.1424499229583978E-2</v>
      </c>
      <c r="KT31" s="1">
        <v>3.2068221865712856E-2</v>
      </c>
      <c r="KU31" s="1">
        <v>3.2118216183351395E-2</v>
      </c>
      <c r="KV31" s="1">
        <v>3.21172517791476E-2</v>
      </c>
      <c r="KW31" s="1">
        <v>3.1947956173619889E-2</v>
      </c>
      <c r="KX31" s="1">
        <v>3.2556140539378962E-2</v>
      </c>
      <c r="KY31" s="1">
        <v>3.3438138353668635E-2</v>
      </c>
      <c r="KZ31" s="1">
        <v>3.7195305539340688E-2</v>
      </c>
    </row>
    <row r="32" spans="1:312" x14ac:dyDescent="0.2">
      <c r="A32" s="1" t="s">
        <v>57</v>
      </c>
      <c r="B32" s="1" t="s">
        <v>58</v>
      </c>
      <c r="D32" s="1">
        <v>151</v>
      </c>
      <c r="F32" s="1">
        <v>11.87</v>
      </c>
      <c r="G32" s="1">
        <v>15.63</v>
      </c>
      <c r="H32" s="1">
        <v>14.19</v>
      </c>
      <c r="I32" s="1">
        <v>15.7</v>
      </c>
      <c r="J32" s="1">
        <v>13.95</v>
      </c>
      <c r="K32" s="1">
        <v>20.55</v>
      </c>
      <c r="L32" s="1">
        <v>20.2</v>
      </c>
      <c r="M32" s="1">
        <v>18.21</v>
      </c>
      <c r="N32" s="1">
        <v>16.13</v>
      </c>
      <c r="O32" s="1">
        <v>15.07</v>
      </c>
      <c r="P32" s="1">
        <v>24.5</v>
      </c>
      <c r="Q32" s="1">
        <v>28.43</v>
      </c>
      <c r="R32" s="1">
        <v>12.12</v>
      </c>
      <c r="S32" s="1">
        <v>18.23</v>
      </c>
      <c r="T32" s="1">
        <v>13.84</v>
      </c>
      <c r="U32" s="1">
        <v>14.55</v>
      </c>
      <c r="V32" s="1">
        <v>15.29</v>
      </c>
      <c r="W32" s="1">
        <v>13.34</v>
      </c>
      <c r="X32" s="1">
        <v>20.97</v>
      </c>
      <c r="Y32" s="1">
        <v>19.2</v>
      </c>
      <c r="Z32" s="1">
        <v>13.33</v>
      </c>
      <c r="AA32" s="1">
        <v>14.03</v>
      </c>
      <c r="AB32" s="1">
        <v>16.309999999999999</v>
      </c>
      <c r="AC32" s="1">
        <v>11.98</v>
      </c>
      <c r="AD32" s="1">
        <v>16.95</v>
      </c>
      <c r="AE32" s="1">
        <v>11.57</v>
      </c>
      <c r="AF32" s="1">
        <v>11.4</v>
      </c>
      <c r="AG32" s="1">
        <v>13.41</v>
      </c>
      <c r="AH32" s="1">
        <v>13.88</v>
      </c>
      <c r="AI32" s="1">
        <v>14</v>
      </c>
      <c r="AJ32" s="1">
        <v>18.41</v>
      </c>
      <c r="AK32" s="1">
        <v>13.72</v>
      </c>
      <c r="AL32" s="1">
        <v>13.7</v>
      </c>
      <c r="AM32" s="1">
        <v>13.75</v>
      </c>
      <c r="AN32" s="1">
        <v>16.600000000000001</v>
      </c>
      <c r="AO32" s="1">
        <v>17.010000000000002</v>
      </c>
      <c r="AP32" s="1">
        <v>13.45</v>
      </c>
      <c r="AQ32" s="1">
        <v>16.86</v>
      </c>
      <c r="AR32" s="1">
        <v>16.3</v>
      </c>
      <c r="AS32" s="1">
        <v>13.52</v>
      </c>
      <c r="AT32" s="1">
        <v>12.7</v>
      </c>
      <c r="AU32" s="1">
        <v>15</v>
      </c>
      <c r="AV32" s="1">
        <v>14.43</v>
      </c>
      <c r="AW32" s="1">
        <v>22.14</v>
      </c>
      <c r="AX32" s="1">
        <v>15.26</v>
      </c>
      <c r="AY32" s="1">
        <v>17.68</v>
      </c>
      <c r="AZ32" s="1">
        <v>15.23</v>
      </c>
      <c r="BA32" s="1">
        <v>17.25</v>
      </c>
      <c r="BB32" s="1">
        <v>18.399999999999999</v>
      </c>
      <c r="BC32" s="1">
        <v>17.52</v>
      </c>
      <c r="BD32" s="1">
        <v>23.83</v>
      </c>
      <c r="BE32" s="1">
        <v>17.04</v>
      </c>
      <c r="BF32" s="1">
        <v>14.88</v>
      </c>
      <c r="BG32" s="1">
        <v>17.8</v>
      </c>
      <c r="BH32" s="1">
        <v>19.07</v>
      </c>
      <c r="BI32" s="1">
        <v>22.86</v>
      </c>
      <c r="BJ32" s="1">
        <v>27.72</v>
      </c>
      <c r="BK32" s="1">
        <v>29.96</v>
      </c>
      <c r="BL32" s="1">
        <v>42.96</v>
      </c>
      <c r="BM32" s="1">
        <v>31.62</v>
      </c>
      <c r="BN32" s="1">
        <v>25.25</v>
      </c>
      <c r="BO32" s="1">
        <v>16.52</v>
      </c>
      <c r="BP32" s="1">
        <v>15.45</v>
      </c>
      <c r="BQ32" s="1">
        <v>14.75</v>
      </c>
      <c r="BR32" s="1">
        <v>17.739999999999998</v>
      </c>
      <c r="BS32" s="1">
        <v>18.350000000000001</v>
      </c>
      <c r="BT32" s="1">
        <v>19.53</v>
      </c>
      <c r="BU32" s="1">
        <v>17.75</v>
      </c>
      <c r="BV32" s="1">
        <v>23.54</v>
      </c>
      <c r="BW32" s="1">
        <v>21.2</v>
      </c>
      <c r="BX32" s="1">
        <v>23.7</v>
      </c>
      <c r="BY32" s="1">
        <v>26.05</v>
      </c>
      <c r="BZ32" s="1">
        <v>23.5</v>
      </c>
      <c r="CA32" s="1">
        <v>34.54</v>
      </c>
      <c r="CB32" s="1">
        <v>32.07</v>
      </c>
      <c r="CC32" s="1">
        <v>22.05</v>
      </c>
      <c r="CD32" s="1">
        <v>17.59</v>
      </c>
      <c r="CE32" s="1">
        <v>19.5</v>
      </c>
      <c r="CF32" s="1">
        <v>24.62</v>
      </c>
      <c r="CG32" s="1">
        <v>21.68</v>
      </c>
      <c r="CH32" s="1">
        <v>24.51</v>
      </c>
      <c r="CI32" s="1">
        <v>30.69</v>
      </c>
      <c r="CJ32" s="1">
        <v>25.61</v>
      </c>
      <c r="CK32" s="1">
        <v>26.01</v>
      </c>
      <c r="CL32" s="1">
        <v>25.92</v>
      </c>
      <c r="CM32" s="1">
        <v>26.35</v>
      </c>
      <c r="CN32" s="1">
        <v>28.92</v>
      </c>
      <c r="CO32" s="1">
        <v>36.5</v>
      </c>
      <c r="CP32" s="1">
        <v>44.14</v>
      </c>
      <c r="CQ32" s="1">
        <v>46.35</v>
      </c>
      <c r="CR32" s="1">
        <v>44.84</v>
      </c>
      <c r="CS32" s="1">
        <v>40</v>
      </c>
      <c r="CT32" s="1">
        <v>55.28</v>
      </c>
      <c r="CU32" s="1">
        <v>59.89</v>
      </c>
      <c r="CV32" s="1">
        <v>39.39</v>
      </c>
      <c r="CW32" s="1">
        <v>20.65</v>
      </c>
      <c r="CX32" s="1">
        <v>22.94</v>
      </c>
      <c r="CY32" s="1">
        <v>23.95</v>
      </c>
      <c r="CZ32" s="1">
        <v>17.829999999999998</v>
      </c>
      <c r="DA32" s="1">
        <v>20.79</v>
      </c>
      <c r="DB32" s="1">
        <v>25.61</v>
      </c>
      <c r="DC32" s="1">
        <v>26.54</v>
      </c>
      <c r="DD32" s="1">
        <v>26.2</v>
      </c>
      <c r="DE32" s="1">
        <v>22.5</v>
      </c>
      <c r="DF32" s="1">
        <v>22.87</v>
      </c>
      <c r="DG32" s="1">
        <v>18.53</v>
      </c>
      <c r="DH32" s="1">
        <v>18</v>
      </c>
      <c r="DI32" s="1">
        <v>23.38</v>
      </c>
      <c r="DJ32" s="1">
        <v>23.52</v>
      </c>
      <c r="DK32" s="1">
        <v>16.23</v>
      </c>
      <c r="DL32" s="1">
        <v>13.05</v>
      </c>
      <c r="DM32" s="1">
        <v>14.22</v>
      </c>
      <c r="DN32" s="1">
        <v>14.64</v>
      </c>
      <c r="DO32" s="1">
        <v>15.42</v>
      </c>
      <c r="DP32" s="1">
        <v>10.42</v>
      </c>
      <c r="DQ32" s="1">
        <v>11.56</v>
      </c>
      <c r="DR32" s="1">
        <v>10.91</v>
      </c>
      <c r="DS32" s="1">
        <v>11.1</v>
      </c>
      <c r="DT32" s="1">
        <v>11.98</v>
      </c>
      <c r="DU32" s="1">
        <v>12.31</v>
      </c>
      <c r="DV32" s="1">
        <v>14.95</v>
      </c>
      <c r="DW32" s="1">
        <v>13.08</v>
      </c>
      <c r="DX32" s="1">
        <v>16.440000000000001</v>
      </c>
      <c r="DY32" s="1">
        <v>11.59</v>
      </c>
      <c r="DZ32" s="1">
        <v>11.39</v>
      </c>
      <c r="EA32" s="1">
        <v>12.34</v>
      </c>
      <c r="EB32" s="1">
        <v>12.95</v>
      </c>
      <c r="EC32" s="1">
        <v>12.07</v>
      </c>
      <c r="ED32" s="1">
        <v>12.06</v>
      </c>
      <c r="EE32" s="1">
        <v>15.32</v>
      </c>
      <c r="EF32" s="1">
        <v>11.92</v>
      </c>
      <c r="EG32" s="1">
        <v>12.6</v>
      </c>
      <c r="EH32" s="1">
        <v>11.57</v>
      </c>
      <c r="EI32" s="1">
        <v>12.04</v>
      </c>
      <c r="EJ32" s="1">
        <v>13.29</v>
      </c>
      <c r="EK32" s="1">
        <v>15.31</v>
      </c>
      <c r="EL32" s="1">
        <v>14.02</v>
      </c>
      <c r="EM32" s="1">
        <v>12.08</v>
      </c>
      <c r="EN32" s="1">
        <v>12.82</v>
      </c>
      <c r="EO32" s="1">
        <v>13.29</v>
      </c>
      <c r="EP32" s="1">
        <v>13.24</v>
      </c>
      <c r="EQ32" s="1">
        <v>16.27</v>
      </c>
      <c r="ER32" s="1">
        <v>13.34</v>
      </c>
      <c r="ES32" s="1">
        <v>15.29</v>
      </c>
      <c r="ET32" s="1">
        <v>15.32</v>
      </c>
      <c r="EU32" s="1">
        <v>14.34</v>
      </c>
      <c r="EV32" s="1">
        <v>15.5</v>
      </c>
      <c r="EW32" s="1">
        <v>17.190000000000001</v>
      </c>
      <c r="EX32" s="1">
        <v>16.739999999999998</v>
      </c>
      <c r="EY32" s="1">
        <v>14.55</v>
      </c>
      <c r="EZ32" s="1">
        <v>16.63</v>
      </c>
    </row>
    <row r="33" spans="1:348" x14ac:dyDescent="0.2">
      <c r="A33" s="1" t="s">
        <v>59</v>
      </c>
      <c r="B33" s="1" t="s">
        <v>60</v>
      </c>
      <c r="D33" s="1">
        <v>300</v>
      </c>
      <c r="F33" s="1">
        <v>1.18E-2</v>
      </c>
      <c r="G33" s="1">
        <v>1.23E-2</v>
      </c>
      <c r="H33" s="1">
        <v>1.4999999999999999E-2</v>
      </c>
      <c r="I33" s="1">
        <v>1.61E-2</v>
      </c>
      <c r="J33" s="1">
        <v>1.5699999999999999E-2</v>
      </c>
      <c r="K33" s="1">
        <v>1.41E-2</v>
      </c>
      <c r="L33" s="1">
        <v>1.61E-2</v>
      </c>
      <c r="M33" s="1">
        <v>2.1100000000000001E-2</v>
      </c>
      <c r="N33" s="1">
        <v>1.9900000000000001E-2</v>
      </c>
      <c r="O33" s="1">
        <v>2.0799999999999999E-2</v>
      </c>
      <c r="P33" s="1">
        <v>2.06E-2</v>
      </c>
      <c r="Q33" s="1">
        <v>2.1299999999999999E-2</v>
      </c>
      <c r="R33" s="1">
        <v>2.12E-2</v>
      </c>
      <c r="S33" s="1">
        <v>2.3400000000000001E-2</v>
      </c>
      <c r="T33" s="1">
        <v>2.1100000000000001E-2</v>
      </c>
      <c r="U33" s="1">
        <v>2.0400000000000001E-2</v>
      </c>
      <c r="V33" s="1">
        <v>1.9099999999999999E-2</v>
      </c>
      <c r="W33" s="1">
        <v>1.9800000000000002E-2</v>
      </c>
      <c r="X33" s="1">
        <v>1.66E-2</v>
      </c>
      <c r="Y33" s="1">
        <v>2.1299999999999999E-2</v>
      </c>
      <c r="Z33" s="1">
        <v>2.1600000000000001E-2</v>
      </c>
      <c r="AA33" s="1">
        <v>2.3400000000000001E-2</v>
      </c>
      <c r="AB33" s="1">
        <v>2.5000000000000001E-2</v>
      </c>
      <c r="AC33" s="1">
        <v>2.3199999999999998E-2</v>
      </c>
      <c r="AD33" s="1">
        <v>2.5499999999999998E-2</v>
      </c>
      <c r="AE33" s="1">
        <v>2.4899999999999999E-2</v>
      </c>
      <c r="AF33" s="1">
        <v>2.4400000000000002E-2</v>
      </c>
      <c r="AG33" s="1">
        <v>2.64E-2</v>
      </c>
      <c r="AH33" s="1">
        <v>2.6800000000000001E-2</v>
      </c>
      <c r="AI33" s="1">
        <v>2.6100000000000002E-2</v>
      </c>
      <c r="AJ33" s="1">
        <v>2.6499999999999999E-2</v>
      </c>
      <c r="AK33" s="1">
        <v>2.9700000000000001E-2</v>
      </c>
      <c r="AL33" s="1">
        <v>2.69E-2</v>
      </c>
      <c r="AM33" s="1">
        <v>2.53E-2</v>
      </c>
      <c r="AN33" s="1">
        <v>2.6200000000000001E-2</v>
      </c>
      <c r="AO33" s="1">
        <v>2.75E-2</v>
      </c>
      <c r="AP33" s="1">
        <v>2.5600000000000001E-2</v>
      </c>
      <c r="AQ33" s="1">
        <v>2.4799999999999999E-2</v>
      </c>
      <c r="AR33" s="1">
        <v>2.12E-2</v>
      </c>
      <c r="AS33" s="1">
        <v>1.6500000000000001E-2</v>
      </c>
      <c r="AT33" s="1">
        <v>1.7999999999999999E-2</v>
      </c>
      <c r="AU33" s="1">
        <v>1.78E-2</v>
      </c>
      <c r="AV33" s="1">
        <v>1.95E-2</v>
      </c>
      <c r="AW33" s="1">
        <v>1.7299999999999999E-2</v>
      </c>
      <c r="AX33" s="1">
        <v>1.54E-2</v>
      </c>
      <c r="AY33" s="1">
        <v>1.61E-2</v>
      </c>
      <c r="AZ33" s="1">
        <v>1.55E-2</v>
      </c>
      <c r="BA33" s="1">
        <v>1.4800000000000001E-2</v>
      </c>
      <c r="BB33" s="1">
        <v>1.4E-2</v>
      </c>
      <c r="BC33" s="1">
        <v>1.5800000000000002E-2</v>
      </c>
      <c r="BD33" s="1">
        <v>1.52E-2</v>
      </c>
      <c r="BE33" s="1">
        <v>1.8499999999999999E-2</v>
      </c>
      <c r="BF33" s="1">
        <v>2.1600000000000001E-2</v>
      </c>
      <c r="BG33" s="1">
        <v>1.9E-2</v>
      </c>
      <c r="BH33" s="1">
        <v>1.77E-2</v>
      </c>
      <c r="BI33" s="1">
        <v>1.8700000000000001E-2</v>
      </c>
      <c r="BJ33" s="1">
        <v>2.07E-2</v>
      </c>
      <c r="BK33" s="1">
        <v>2.1600000000000001E-2</v>
      </c>
      <c r="BL33" s="1">
        <v>1.9E-2</v>
      </c>
      <c r="BM33" s="1">
        <v>2.2100000000000002E-2</v>
      </c>
      <c r="BN33" s="1">
        <v>2.7199999999999998E-2</v>
      </c>
      <c r="BO33" s="1">
        <v>3.15E-2</v>
      </c>
      <c r="BP33" s="1">
        <v>2.9899999999999999E-2</v>
      </c>
      <c r="BQ33" s="1">
        <v>3.2800000000000003E-2</v>
      </c>
      <c r="BR33" s="1">
        <v>3.3799999999999997E-2</v>
      </c>
      <c r="BS33" s="1">
        <v>3.27E-2</v>
      </c>
      <c r="BT33" s="1">
        <v>3.27E-2</v>
      </c>
      <c r="BU33" s="1">
        <v>3.1800000000000002E-2</v>
      </c>
      <c r="BV33" s="1">
        <v>2.64E-2</v>
      </c>
      <c r="BW33" s="1">
        <v>2.5100000000000001E-2</v>
      </c>
      <c r="BX33" s="1">
        <v>2.3699999999999999E-2</v>
      </c>
      <c r="BY33" s="1">
        <v>2.3300000000000001E-2</v>
      </c>
      <c r="BZ33" s="1">
        <v>2.7900000000000001E-2</v>
      </c>
      <c r="CA33" s="1">
        <v>2.7900000000000001E-2</v>
      </c>
      <c r="CB33" s="1">
        <v>3.15E-2</v>
      </c>
      <c r="CC33" s="1">
        <v>3.5299999999999998E-2</v>
      </c>
      <c r="CD33" s="1">
        <v>3.6799999999999999E-2</v>
      </c>
      <c r="CE33" s="1">
        <v>3.4799999999999998E-2</v>
      </c>
      <c r="CF33" s="1">
        <v>3.5499999999999997E-2</v>
      </c>
      <c r="CG33" s="1">
        <v>3.7900000000000003E-2</v>
      </c>
      <c r="CH33" s="1">
        <v>3.15E-2</v>
      </c>
      <c r="CI33" s="1">
        <v>3.3599999999999998E-2</v>
      </c>
      <c r="CJ33" s="1">
        <v>3.1699999999999999E-2</v>
      </c>
      <c r="CK33" s="1">
        <v>3.2500000000000001E-2</v>
      </c>
      <c r="CL33" s="1">
        <v>3.3399999999999999E-2</v>
      </c>
      <c r="CM33" s="1">
        <v>3.3399999999999999E-2</v>
      </c>
      <c r="CN33" s="1">
        <v>3.3300000000000003E-2</v>
      </c>
      <c r="CO33" s="1">
        <v>3.0200000000000001E-2</v>
      </c>
      <c r="CP33" s="1">
        <v>2.5000000000000001E-2</v>
      </c>
      <c r="CQ33" s="1">
        <v>2.76E-2</v>
      </c>
      <c r="CR33" s="1">
        <v>2.63E-2</v>
      </c>
      <c r="CS33" s="1">
        <v>2.1399999999999999E-2</v>
      </c>
      <c r="CT33" s="1">
        <v>2.92E-2</v>
      </c>
      <c r="CU33" s="1">
        <v>3.5499999999999997E-2</v>
      </c>
      <c r="CV33" s="1">
        <v>2.93E-2</v>
      </c>
      <c r="CW33" s="1">
        <v>2.1100000000000001E-2</v>
      </c>
      <c r="CX33" s="1">
        <v>2.3099999999999999E-2</v>
      </c>
      <c r="CY33" s="1">
        <v>2.0899999999999998E-2</v>
      </c>
      <c r="CZ33" s="1">
        <v>2.1700000000000001E-2</v>
      </c>
      <c r="DA33" s="1">
        <v>2.3400000000000001E-2</v>
      </c>
      <c r="DB33" s="1">
        <v>2.07E-2</v>
      </c>
      <c r="DC33" s="1">
        <v>1.6799999999999999E-2</v>
      </c>
      <c r="DD33" s="1">
        <v>1.7100000000000001E-2</v>
      </c>
      <c r="DE33" s="1">
        <v>6.7999999999999996E-3</v>
      </c>
      <c r="DF33" s="1">
        <v>8.2000000000000007E-3</v>
      </c>
      <c r="DG33" s="1">
        <v>5.4000000000000003E-3</v>
      </c>
      <c r="DH33" s="1">
        <v>7.7000000000000002E-3</v>
      </c>
      <c r="DI33" s="1">
        <v>5.3E-3</v>
      </c>
      <c r="DJ33" s="1">
        <v>-1.8E-3</v>
      </c>
      <c r="DK33" s="1">
        <v>2.0999999999999999E-3</v>
      </c>
      <c r="DL33" s="1">
        <v>1.6999999999999999E-3</v>
      </c>
      <c r="DM33" s="1">
        <v>-2.8E-3</v>
      </c>
      <c r="DN33" s="1">
        <v>-3.8999999999999998E-3</v>
      </c>
      <c r="DO33" s="1">
        <v>-6.0000000000000001E-3</v>
      </c>
      <c r="DP33" s="1">
        <v>-2.8999999999999998E-3</v>
      </c>
      <c r="DQ33" s="1">
        <v>-3.0999999999999999E-3</v>
      </c>
      <c r="DR33" s="1">
        <v>-5.7000000000000002E-3</v>
      </c>
      <c r="DS33" s="1">
        <v>-4.7000000000000002E-3</v>
      </c>
      <c r="DT33" s="1">
        <v>-2.5000000000000001E-3</v>
      </c>
      <c r="DU33" s="1">
        <v>-3.0999999999999999E-3</v>
      </c>
      <c r="DV33" s="1">
        <v>-1.1000000000000001E-3</v>
      </c>
      <c r="DW33" s="1">
        <v>1.4E-3</v>
      </c>
      <c r="DX33" s="1">
        <v>2.5999999999999999E-3</v>
      </c>
      <c r="DY33" s="1">
        <v>3.0000000000000001E-3</v>
      </c>
      <c r="DZ33" s="1">
        <v>2.3E-3</v>
      </c>
      <c r="EA33" s="1">
        <v>-6.9999999999999999E-4</v>
      </c>
      <c r="EB33" s="1">
        <v>5.9999999999999995E-4</v>
      </c>
      <c r="EC33" s="1">
        <v>3.0999999999999999E-3</v>
      </c>
      <c r="ED33" s="1">
        <v>5.4000000000000003E-3</v>
      </c>
      <c r="EE33" s="1">
        <v>5.8999999999999999E-3</v>
      </c>
      <c r="EF33" s="1">
        <v>7.9000000000000008E-3</v>
      </c>
      <c r="EG33" s="1">
        <v>5.0000000000000001E-3</v>
      </c>
      <c r="EH33" s="1">
        <v>8.6E-3</v>
      </c>
      <c r="EI33" s="1">
        <v>8.0999999999999996E-3</v>
      </c>
      <c r="EJ33" s="1">
        <v>1.01E-2</v>
      </c>
      <c r="EK33" s="1">
        <v>1.3100000000000001E-2</v>
      </c>
      <c r="EL33" s="1">
        <v>1.7100000000000001E-2</v>
      </c>
      <c r="EM33" s="1">
        <v>1.6E-2</v>
      </c>
      <c r="EN33" s="1">
        <v>1.6299999999999999E-2</v>
      </c>
      <c r="EO33" s="1">
        <v>2.0199999999999999E-2</v>
      </c>
      <c r="EP33" s="1">
        <v>2.1299999999999999E-2</v>
      </c>
      <c r="EQ33" s="1">
        <v>2.1399999999999999E-2</v>
      </c>
      <c r="ER33" s="1">
        <v>2.4299999999999999E-2</v>
      </c>
      <c r="ES33" s="1">
        <v>2.5399999999999999E-2</v>
      </c>
      <c r="ET33" s="1">
        <v>3.0499999999999999E-2</v>
      </c>
      <c r="EU33" s="1">
        <v>3.2899999999999999E-2</v>
      </c>
      <c r="EV33" s="1">
        <v>3.5799999999999998E-2</v>
      </c>
      <c r="EW33" s="1">
        <v>3.5499999999999997E-2</v>
      </c>
      <c r="EX33" s="1">
        <v>2.9100000000000001E-2</v>
      </c>
      <c r="EY33" s="1">
        <v>3.0300000000000001E-2</v>
      </c>
      <c r="EZ33" s="1">
        <v>3.2399999999999998E-2</v>
      </c>
      <c r="FA33" s="1">
        <v>3.32E-2</v>
      </c>
      <c r="FB33" s="1">
        <v>3.4099999999999998E-2</v>
      </c>
      <c r="FC33" s="1">
        <v>3.3700000000000001E-2</v>
      </c>
      <c r="FD33" s="1">
        <v>3.0099999999999998E-2</v>
      </c>
      <c r="FE33" s="1">
        <v>3.4700000000000002E-2</v>
      </c>
      <c r="FF33" s="1">
        <v>3.5299999999999998E-2</v>
      </c>
      <c r="FG33" s="1">
        <v>2.64E-2</v>
      </c>
      <c r="FH33" s="1">
        <v>2.2599999999999999E-2</v>
      </c>
      <c r="FI33" s="1">
        <v>2.76E-2</v>
      </c>
      <c r="FJ33" s="1">
        <v>2.69E-2</v>
      </c>
      <c r="FK33" s="1">
        <v>2.5100000000000001E-2</v>
      </c>
      <c r="FL33" s="1">
        <v>2.8199999999999999E-2</v>
      </c>
      <c r="FM33" s="1">
        <v>2.6100000000000002E-2</v>
      </c>
      <c r="FN33" s="1">
        <v>0.03</v>
      </c>
      <c r="FO33" s="1">
        <v>2.4899999999999999E-2</v>
      </c>
      <c r="FP33" s="1">
        <v>2.06E-2</v>
      </c>
      <c r="FQ33" s="1">
        <v>2.4500000000000001E-2</v>
      </c>
      <c r="FR33" s="1">
        <v>2.8000000000000001E-2</v>
      </c>
      <c r="FS33" s="1">
        <v>3.1600000000000003E-2</v>
      </c>
      <c r="FT33" s="1">
        <v>3.3399999999999999E-2</v>
      </c>
      <c r="FU33" s="1">
        <v>3.3399999999999999E-2</v>
      </c>
      <c r="FV33" s="1">
        <v>3.6299999999999999E-2</v>
      </c>
      <c r="FW33" s="1">
        <v>3.09E-2</v>
      </c>
      <c r="FX33" s="1">
        <v>3.3099999999999997E-2</v>
      </c>
      <c r="FY33" s="1">
        <v>3.3300000000000003E-2</v>
      </c>
      <c r="FZ33" s="1">
        <v>0.03</v>
      </c>
      <c r="GA33" s="1">
        <v>2.2499999999999999E-2</v>
      </c>
      <c r="GB33" s="1">
        <v>2.1999999999999999E-2</v>
      </c>
      <c r="GC33" s="1">
        <v>1.4800000000000001E-2</v>
      </c>
      <c r="GD33" s="1">
        <v>1.5299999999999999E-2</v>
      </c>
      <c r="GE33" s="1">
        <v>1.77E-2</v>
      </c>
      <c r="GF33" s="1">
        <v>1.7999999999999999E-2</v>
      </c>
      <c r="GG33" s="1">
        <v>1.4E-2</v>
      </c>
      <c r="GH33" s="1">
        <v>6.3E-3</v>
      </c>
      <c r="GI33" s="1">
        <v>6.9999999999999999E-4</v>
      </c>
      <c r="GJ33" s="1">
        <v>2E-3</v>
      </c>
      <c r="GK33" s="1">
        <v>-7.7000000000000002E-3</v>
      </c>
      <c r="GL33" s="1">
        <v>-7.3000000000000001E-3</v>
      </c>
      <c r="GM33" s="1">
        <v>-6.1000000000000004E-3</v>
      </c>
      <c r="GN33" s="1">
        <v>-4.3E-3</v>
      </c>
      <c r="GO33" s="1">
        <v>-5.7999999999999996E-3</v>
      </c>
      <c r="GP33" s="1">
        <v>-2.3E-3</v>
      </c>
      <c r="GQ33" s="1">
        <v>1.5E-3</v>
      </c>
      <c r="GR33" s="1">
        <v>6.6E-3</v>
      </c>
      <c r="GS33" s="1">
        <v>4.1000000000000003E-3</v>
      </c>
      <c r="GT33" s="1">
        <v>1.5E-3</v>
      </c>
      <c r="GU33" s="1">
        <v>6.4000000000000003E-3</v>
      </c>
      <c r="GV33" s="1">
        <v>9.1999999999999998E-3</v>
      </c>
      <c r="GW33" s="1">
        <v>1.12E-2</v>
      </c>
      <c r="GX33" s="1">
        <v>8.8000000000000005E-3</v>
      </c>
      <c r="GY33" s="1">
        <v>8.9999999999999993E-3</v>
      </c>
      <c r="GZ33" s="1">
        <v>1.0200000000000001E-2</v>
      </c>
      <c r="HA33" s="1">
        <v>0.01</v>
      </c>
      <c r="HB33" s="1">
        <v>1.17E-2</v>
      </c>
      <c r="HC33" s="1">
        <v>1.03E-2</v>
      </c>
      <c r="HD33" s="1">
        <v>9.7999999999999997E-3</v>
      </c>
      <c r="HE33" s="1">
        <v>8.0999999999999996E-3</v>
      </c>
      <c r="HF33" s="1">
        <v>7.6E-3</v>
      </c>
      <c r="HG33" s="1">
        <v>6.3E-3</v>
      </c>
      <c r="HH33" s="1">
        <v>1.8E-3</v>
      </c>
      <c r="HI33" s="1">
        <v>1.6999999999999999E-3</v>
      </c>
      <c r="HJ33" s="1">
        <v>1.6999999999999999E-3</v>
      </c>
      <c r="HK33" s="1">
        <v>3.0999999999999999E-3</v>
      </c>
      <c r="HL33" s="1">
        <v>6.9999999999999999E-4</v>
      </c>
      <c r="HM33" s="1">
        <v>8.9999999999999998E-4</v>
      </c>
      <c r="HN33" s="1">
        <v>4.0000000000000001E-3</v>
      </c>
      <c r="HO33" s="1">
        <v>3.3999999999999998E-3</v>
      </c>
      <c r="HP33" s="1">
        <v>5.3E-3</v>
      </c>
      <c r="HQ33" s="1">
        <v>6.7999999999999996E-3</v>
      </c>
      <c r="HR33" s="1">
        <v>5.1000000000000004E-3</v>
      </c>
      <c r="HS33" s="1">
        <v>3.0000000000000001E-3</v>
      </c>
      <c r="HT33" s="1">
        <v>3.3999999999999998E-3</v>
      </c>
      <c r="HU33" s="1">
        <v>3.8999999999999998E-3</v>
      </c>
      <c r="HV33" s="1">
        <v>6.4000000000000003E-3</v>
      </c>
      <c r="HW33" s="1">
        <v>6.3E-3</v>
      </c>
      <c r="HX33" s="1">
        <v>1.06E-2</v>
      </c>
      <c r="HY33" s="1">
        <v>1.0999999999999999E-2</v>
      </c>
      <c r="HZ33" s="1">
        <v>7.7000000000000002E-3</v>
      </c>
      <c r="IA33" s="1">
        <v>1.26E-2</v>
      </c>
      <c r="IB33" s="1">
        <v>1.7100000000000001E-2</v>
      </c>
      <c r="IC33" s="1">
        <v>1.44E-2</v>
      </c>
      <c r="ID33" s="1">
        <v>1.5699999999999999E-2</v>
      </c>
      <c r="IE33" s="1">
        <v>1.34E-2</v>
      </c>
      <c r="IF33" s="1">
        <v>1.38E-2</v>
      </c>
      <c r="IG33" s="1">
        <v>1.2200000000000001E-2</v>
      </c>
      <c r="IH33" s="1">
        <v>9.2999999999999992E-3</v>
      </c>
      <c r="II33" s="1">
        <v>1.2E-2</v>
      </c>
      <c r="IJ33" s="1">
        <v>1.5800000000000002E-2</v>
      </c>
      <c r="IK33" s="1">
        <v>1.67E-2</v>
      </c>
      <c r="IL33" s="1">
        <v>1.4800000000000001E-2</v>
      </c>
      <c r="IM33" s="1">
        <v>1.55E-2</v>
      </c>
      <c r="IN33" s="1">
        <v>1.67E-2</v>
      </c>
      <c r="IO33" s="1">
        <v>1.52E-2</v>
      </c>
      <c r="IP33" s="1">
        <v>1.21E-2</v>
      </c>
      <c r="IQ33" s="1">
        <v>1.11E-2</v>
      </c>
      <c r="IR33" s="1">
        <v>5.4999999999999997E-3</v>
      </c>
      <c r="IS33" s="1">
        <v>4.7999999999999996E-3</v>
      </c>
      <c r="IT33" s="1">
        <v>2.8E-3</v>
      </c>
      <c r="IU33" s="1">
        <v>5.4999999999999997E-3</v>
      </c>
      <c r="IV33" s="1">
        <v>7.7000000000000002E-3</v>
      </c>
      <c r="IW33" s="1">
        <v>8.3000000000000001E-3</v>
      </c>
      <c r="IX33" s="1">
        <v>8.5000000000000006E-3</v>
      </c>
      <c r="IY33" s="1">
        <v>6.1000000000000004E-3</v>
      </c>
      <c r="IZ33" s="1">
        <v>4.8999999999999998E-3</v>
      </c>
      <c r="JA33" s="1">
        <v>1.2E-2</v>
      </c>
      <c r="JB33" s="1">
        <v>1.32E-2</v>
      </c>
      <c r="JC33" s="1">
        <v>1.2800000000000001E-2</v>
      </c>
      <c r="JD33" s="1">
        <v>1.6E-2</v>
      </c>
      <c r="JE33" s="1">
        <v>2.1600000000000001E-2</v>
      </c>
      <c r="JF33" s="1">
        <v>2.1899999999999999E-2</v>
      </c>
      <c r="JG33" s="1">
        <v>2.6100000000000002E-2</v>
      </c>
      <c r="JH33" s="1">
        <v>2.8199999999999999E-2</v>
      </c>
      <c r="JI33" s="1">
        <v>2.5100000000000001E-2</v>
      </c>
      <c r="JJ33" s="1">
        <v>2.7300000000000001E-2</v>
      </c>
      <c r="JK33" s="1">
        <v>3.0800000000000001E-2</v>
      </c>
      <c r="JL33" s="1">
        <v>2.86E-2</v>
      </c>
      <c r="JM33" s="1">
        <v>3.09E-2</v>
      </c>
      <c r="JN33" s="1">
        <v>3.2099999999999997E-2</v>
      </c>
      <c r="JO33" s="1">
        <v>2.6800000000000001E-2</v>
      </c>
      <c r="JP33" s="1">
        <v>2.6499999999999999E-2</v>
      </c>
      <c r="JQ33" s="1">
        <v>2.76E-2</v>
      </c>
      <c r="JR33" s="1">
        <v>2.6200000000000001E-2</v>
      </c>
      <c r="JS33" s="1">
        <v>2.3300000000000001E-2</v>
      </c>
      <c r="JT33" s="1">
        <v>2.4199999999999999E-2</v>
      </c>
      <c r="JU33" s="1">
        <v>2.3699999999999999E-2</v>
      </c>
      <c r="JV33" s="1">
        <v>2.7300000000000001E-2</v>
      </c>
      <c r="JW33" s="1">
        <v>2.7E-2</v>
      </c>
      <c r="JX33" s="1">
        <v>3.0300000000000001E-2</v>
      </c>
      <c r="JY33" s="1">
        <v>3.0800000000000001E-2</v>
      </c>
      <c r="JZ33" s="1">
        <v>3.0800000000000001E-2</v>
      </c>
      <c r="KA33" s="1">
        <v>3.0200000000000001E-2</v>
      </c>
      <c r="KB33" s="1">
        <v>3.4299999999999997E-2</v>
      </c>
      <c r="KC33" s="1">
        <v>3.5499999999999997E-2</v>
      </c>
      <c r="KD33" s="1">
        <v>3.5700000000000003E-2</v>
      </c>
      <c r="KE33" s="1">
        <v>3.7699999999999997E-2</v>
      </c>
      <c r="KF33" s="1">
        <v>3.6200000000000003E-2</v>
      </c>
      <c r="KG33" s="1">
        <v>3.39E-2</v>
      </c>
      <c r="KH33" s="1">
        <v>3.4700000000000002E-2</v>
      </c>
      <c r="KI33" s="1">
        <v>3.49E-2</v>
      </c>
      <c r="KJ33" s="1">
        <v>3.5400000000000001E-2</v>
      </c>
      <c r="KK33" s="1">
        <v>3.8199999999999998E-2</v>
      </c>
      <c r="KL33" s="1">
        <v>3.39E-2</v>
      </c>
      <c r="KM33" s="1">
        <v>3.2399999999999998E-2</v>
      </c>
      <c r="KN33" s="1">
        <v>3.3700000000000001E-2</v>
      </c>
      <c r="KO33" s="1">
        <v>2.75E-2</v>
      </c>
      <c r="KP33" s="1">
        <v>2.9100000000000001E-2</v>
      </c>
      <c r="KQ33" s="1">
        <v>2.5100000000000001E-2</v>
      </c>
      <c r="KR33" s="1">
        <v>2.2100000000000002E-2</v>
      </c>
      <c r="KS33" s="1">
        <v>2.3300000000000001E-2</v>
      </c>
      <c r="KT33" s="1">
        <v>2.5000000000000001E-2</v>
      </c>
      <c r="KU33" s="1">
        <v>2.53E-2</v>
      </c>
      <c r="KV33" s="1">
        <v>2.35E-2</v>
      </c>
      <c r="KW33" s="1">
        <v>2.3400000000000001E-2</v>
      </c>
      <c r="KX33" s="1">
        <v>2.1299999999999999E-2</v>
      </c>
      <c r="KY33" s="1">
        <v>1.7999999999999999E-2</v>
      </c>
      <c r="KZ33" s="1">
        <v>1.66E-2</v>
      </c>
    </row>
    <row r="34" spans="1:348" x14ac:dyDescent="0.2">
      <c r="A34" s="1" t="s">
        <v>16</v>
      </c>
      <c r="B34" s="1" t="s">
        <v>17</v>
      </c>
      <c r="D34" s="1">
        <v>236</v>
      </c>
      <c r="F34" s="1">
        <v>1.8000000000000002E-2</v>
      </c>
      <c r="G34" s="1">
        <v>1.95E-2</v>
      </c>
      <c r="H34" s="1">
        <v>1.8600000000000002E-2</v>
      </c>
      <c r="I34" s="1">
        <v>1.8100000000000002E-2</v>
      </c>
      <c r="J34" s="1">
        <v>2.0799999999999999E-2</v>
      </c>
      <c r="K34" s="1">
        <v>2.6099999999999998E-2</v>
      </c>
      <c r="L34" s="1">
        <v>2.5000000000000001E-2</v>
      </c>
      <c r="M34" s="1">
        <v>2.1499999999999998E-2</v>
      </c>
      <c r="N34" s="1">
        <v>1.9599999999999999E-2</v>
      </c>
      <c r="O34" s="1">
        <v>1.9E-2</v>
      </c>
      <c r="P34" s="1">
        <v>2.06E-2</v>
      </c>
      <c r="Q34" s="1">
        <v>1.89E-2</v>
      </c>
      <c r="R34" s="1">
        <v>1.7100000000000001E-2</v>
      </c>
      <c r="S34" s="1">
        <v>1.5300000000000001E-2</v>
      </c>
      <c r="T34" s="1">
        <v>1.47E-2</v>
      </c>
      <c r="U34" s="1">
        <v>1.4800000000000001E-2</v>
      </c>
      <c r="V34" s="1">
        <v>1.5300000000000001E-2</v>
      </c>
      <c r="W34" s="1">
        <v>1.61E-2</v>
      </c>
      <c r="X34" s="1">
        <v>1.8500000000000003E-2</v>
      </c>
      <c r="Y34" s="1">
        <v>1.6399999999999998E-2</v>
      </c>
      <c r="Z34" s="1">
        <v>1.38E-2</v>
      </c>
      <c r="AA34" s="1">
        <v>1.23E-2</v>
      </c>
      <c r="AB34" s="1">
        <v>1.11E-2</v>
      </c>
      <c r="AC34" s="1">
        <v>1.03E-2</v>
      </c>
      <c r="AD34" s="1">
        <v>9.4999999999999998E-3</v>
      </c>
      <c r="AE34" s="1">
        <v>8.8999999999999999E-3</v>
      </c>
      <c r="AF34" s="1">
        <v>8.8999999999999999E-3</v>
      </c>
      <c r="AG34" s="1">
        <v>9.300000000000001E-3</v>
      </c>
      <c r="AH34" s="1">
        <v>9.7999999999999997E-3</v>
      </c>
      <c r="AI34" s="1">
        <v>9.7999999999999997E-3</v>
      </c>
      <c r="AJ34" s="1">
        <v>1.09E-2</v>
      </c>
      <c r="AK34" s="1">
        <v>9.0000000000000011E-3</v>
      </c>
      <c r="AL34" s="1">
        <v>1.11E-2</v>
      </c>
      <c r="AM34" s="1">
        <v>1.2500000000000001E-2</v>
      </c>
      <c r="AN34" s="1">
        <v>1.3899999999999999E-2</v>
      </c>
      <c r="AO34" s="1">
        <v>1.37E-2</v>
      </c>
      <c r="AP34" s="1">
        <v>1.37E-2</v>
      </c>
      <c r="AQ34" s="1">
        <v>1.52E-2</v>
      </c>
      <c r="AR34" s="1">
        <v>1.38E-2</v>
      </c>
      <c r="AS34" s="1">
        <v>1.5100000000000001E-2</v>
      </c>
      <c r="AT34" s="1">
        <v>1.47E-2</v>
      </c>
      <c r="AU34" s="1">
        <v>1.47E-2</v>
      </c>
      <c r="AV34" s="1">
        <v>1.3999999999999999E-2</v>
      </c>
      <c r="AW34" s="1">
        <v>1.55E-2</v>
      </c>
      <c r="AX34" s="1">
        <v>1.72E-2</v>
      </c>
      <c r="AY34" s="1">
        <v>1.6E-2</v>
      </c>
      <c r="AZ34" s="1">
        <v>1.8200000000000001E-2</v>
      </c>
      <c r="BA34" s="1">
        <v>2.0499999999999997E-2</v>
      </c>
      <c r="BB34" s="1">
        <v>2.18E-2</v>
      </c>
      <c r="BC34" s="1">
        <v>2.3199999999999998E-2</v>
      </c>
      <c r="BD34" s="1">
        <v>2.46E-2</v>
      </c>
      <c r="BE34" s="1">
        <v>2.0499999999999997E-2</v>
      </c>
      <c r="BF34" s="1">
        <v>1.8500000000000003E-2</v>
      </c>
      <c r="BG34" s="1">
        <v>2.06E-2</v>
      </c>
      <c r="BH34" s="1">
        <v>2.3700000000000002E-2</v>
      </c>
      <c r="BI34" s="1">
        <v>2.58E-2</v>
      </c>
      <c r="BJ34" s="1">
        <v>2.5899999999999999E-2</v>
      </c>
      <c r="BK34" s="1">
        <v>2.2099999999999998E-2</v>
      </c>
      <c r="BL34" s="1">
        <v>2.6800000000000001E-2</v>
      </c>
      <c r="BM34" s="1">
        <v>2.0899999999999998E-2</v>
      </c>
      <c r="BN34" s="1">
        <v>1.3300000000000001E-2</v>
      </c>
      <c r="BO34" s="1">
        <v>1.29E-2</v>
      </c>
      <c r="BP34" s="1">
        <v>1.24E-2</v>
      </c>
      <c r="BQ34" s="1">
        <v>1.11E-2</v>
      </c>
      <c r="BR34" s="1">
        <v>1.2E-2</v>
      </c>
      <c r="BS34" s="1">
        <v>1.23E-2</v>
      </c>
      <c r="BT34" s="1">
        <v>1.2500000000000001E-2</v>
      </c>
      <c r="BU34" s="1">
        <v>1.4199999999999999E-2</v>
      </c>
      <c r="BV34" s="1">
        <v>1.6500000000000001E-2</v>
      </c>
      <c r="BW34" s="1">
        <v>1.5900000000000001E-2</v>
      </c>
      <c r="BX34" s="1">
        <v>1.8000000000000002E-2</v>
      </c>
      <c r="BY34" s="1">
        <v>1.9599999999999999E-2</v>
      </c>
      <c r="BZ34" s="1">
        <v>1.6899999999999998E-2</v>
      </c>
      <c r="CA34" s="1">
        <v>2.0099999999999996E-2</v>
      </c>
      <c r="CB34" s="1">
        <v>1.8200000000000001E-2</v>
      </c>
      <c r="CC34" s="1">
        <v>1.23E-2</v>
      </c>
      <c r="CD34" s="1">
        <v>1.29E-2</v>
      </c>
      <c r="CE34" s="1">
        <v>1.4800000000000001E-2</v>
      </c>
      <c r="CF34" s="1">
        <v>1.54E-2</v>
      </c>
      <c r="CG34" s="1">
        <v>1.7299999999999999E-2</v>
      </c>
      <c r="CH34" s="1">
        <v>2.1899999999999999E-2</v>
      </c>
      <c r="CI34" s="1">
        <v>2.2000000000000002E-2</v>
      </c>
      <c r="CJ34" s="1">
        <v>2.46E-2</v>
      </c>
      <c r="CK34" s="1">
        <v>2.7099999999999999E-2</v>
      </c>
      <c r="CL34" s="1">
        <v>3.0200000000000001E-2</v>
      </c>
      <c r="CM34" s="1">
        <v>3.6799999999999999E-2</v>
      </c>
      <c r="CN34" s="1">
        <v>4.3700000000000003E-2</v>
      </c>
      <c r="CO34" s="1">
        <v>5.6100000000000004E-2</v>
      </c>
      <c r="CP34" s="1">
        <v>6.7199999999999996E-2</v>
      </c>
      <c r="CQ34" s="1">
        <v>6.3799999999999996E-2</v>
      </c>
      <c r="CR34" s="1">
        <v>6.1799999999999994E-2</v>
      </c>
      <c r="CS34" s="1">
        <v>7.4200000000000002E-2</v>
      </c>
      <c r="CT34" s="1">
        <v>7.0099999999999996E-2</v>
      </c>
      <c r="CU34" s="1">
        <v>6.2199999999999998E-2</v>
      </c>
      <c r="CV34" s="1">
        <v>4.0399999999999998E-2</v>
      </c>
      <c r="CW34" s="1">
        <v>3.1E-2</v>
      </c>
      <c r="CX34" s="1">
        <v>2.98E-2</v>
      </c>
      <c r="CY34" s="1">
        <v>2.7699999999999999E-2</v>
      </c>
      <c r="CZ34" s="1">
        <v>2.6000000000000002E-2</v>
      </c>
      <c r="DA34" s="1">
        <v>2.7200000000000002E-2</v>
      </c>
      <c r="DB34" s="1">
        <v>3.0200000000000001E-2</v>
      </c>
      <c r="DC34" s="1">
        <v>2.6499999999999999E-2</v>
      </c>
      <c r="DD34" s="1">
        <v>2.4300000000000002E-2</v>
      </c>
      <c r="DE34" s="1">
        <v>2.2400000000000003E-2</v>
      </c>
      <c r="DF34" s="1">
        <v>2.1600000000000001E-2</v>
      </c>
      <c r="DG34" s="1">
        <v>1.72E-2</v>
      </c>
      <c r="DH34" s="1">
        <v>1.6200000000000003E-2</v>
      </c>
      <c r="DI34" s="1">
        <v>1.6899999999999998E-2</v>
      </c>
      <c r="DJ34" s="1">
        <v>1.5900000000000001E-2</v>
      </c>
      <c r="DK34" s="1">
        <v>1.23E-2</v>
      </c>
      <c r="DL34" s="1">
        <v>1.23E-2</v>
      </c>
      <c r="DM34" s="1">
        <v>1.23E-2</v>
      </c>
      <c r="DN34" s="1">
        <v>1.24E-2</v>
      </c>
      <c r="DO34" s="1">
        <v>1.2E-2</v>
      </c>
      <c r="DP34" s="1">
        <v>1.21E-2</v>
      </c>
      <c r="DQ34" s="1">
        <v>1.2500000000000001E-2</v>
      </c>
      <c r="DR34" s="1">
        <v>1.29E-2</v>
      </c>
      <c r="DS34" s="1">
        <v>1.3000000000000001E-2</v>
      </c>
      <c r="DT34" s="1">
        <v>1.3100000000000001E-2</v>
      </c>
      <c r="DU34" s="1">
        <v>1.32E-2</v>
      </c>
      <c r="DV34" s="1">
        <v>1.2800000000000001E-2</v>
      </c>
      <c r="DW34" s="1">
        <v>1.29E-2</v>
      </c>
      <c r="DX34" s="1">
        <v>1.21E-2</v>
      </c>
      <c r="DY34" s="1">
        <v>1.1000000000000001E-2</v>
      </c>
      <c r="DZ34" s="1">
        <v>1.21E-2</v>
      </c>
      <c r="EA34" s="1">
        <v>1.23E-2</v>
      </c>
      <c r="EB34" s="1">
        <v>1.21E-2</v>
      </c>
      <c r="EC34" s="1">
        <v>1.46E-2</v>
      </c>
      <c r="ED34" s="1">
        <v>1.41E-2</v>
      </c>
      <c r="EE34" s="1">
        <v>1.2800000000000001E-2</v>
      </c>
      <c r="EF34" s="1">
        <v>1.24E-2</v>
      </c>
      <c r="EG34" s="1">
        <v>1.2E-2</v>
      </c>
      <c r="EH34" s="1">
        <v>1.1699999999999999E-2</v>
      </c>
      <c r="EI34" s="1">
        <v>1.3000000000000001E-2</v>
      </c>
      <c r="EJ34" s="1">
        <v>1.3000000000000001E-2</v>
      </c>
      <c r="EK34" s="1">
        <v>1.3899999999999999E-2</v>
      </c>
      <c r="EL34" s="1">
        <v>1.18E-2</v>
      </c>
      <c r="EM34" s="1">
        <v>9.3999999999999986E-3</v>
      </c>
      <c r="EN34" s="1">
        <v>9.7000000000000003E-3</v>
      </c>
      <c r="EO34" s="1">
        <v>8.3000000000000001E-3</v>
      </c>
      <c r="EP34" s="1">
        <v>8.199999999999999E-3</v>
      </c>
      <c r="EQ34" s="1">
        <v>8.3000000000000001E-3</v>
      </c>
      <c r="ER34" s="1">
        <v>8.5000000000000006E-3</v>
      </c>
      <c r="ES34" s="1">
        <v>8.6E-3</v>
      </c>
      <c r="ET34" s="1">
        <v>7.8000000000000005E-3</v>
      </c>
      <c r="EU34" s="1">
        <v>8.3999999999999995E-3</v>
      </c>
      <c r="EV34" s="1">
        <v>7.4000000000000003E-3</v>
      </c>
      <c r="EW34" s="1">
        <v>6.8000000000000005E-3</v>
      </c>
      <c r="EX34" s="1">
        <v>7.3000000000000001E-3</v>
      </c>
      <c r="EY34" s="1">
        <v>6.5000000000000006E-3</v>
      </c>
      <c r="EZ34" s="1">
        <v>6.0999999999999995E-3</v>
      </c>
      <c r="FA34" s="1">
        <v>6.5000000000000006E-3</v>
      </c>
      <c r="FB34" s="1">
        <v>7.7000000000000002E-3</v>
      </c>
      <c r="FC34" s="1">
        <v>8.3999999999999995E-3</v>
      </c>
      <c r="FD34" s="1">
        <v>9.3999999999999986E-3</v>
      </c>
      <c r="FE34" s="1">
        <v>9.8999999999999991E-3</v>
      </c>
      <c r="FF34" s="1">
        <v>1.03E-2</v>
      </c>
      <c r="FG34" s="1">
        <v>1.24E-2</v>
      </c>
      <c r="FH34" s="1">
        <v>1.38E-2</v>
      </c>
      <c r="FI34" s="1">
        <v>1.38E-2</v>
      </c>
      <c r="FJ34" s="1">
        <v>1.8100000000000002E-2</v>
      </c>
      <c r="FK34" s="1">
        <v>1.9099999999999999E-2</v>
      </c>
      <c r="FL34" s="1">
        <v>1.95E-2</v>
      </c>
      <c r="FM34" s="1">
        <v>2.1700000000000001E-2</v>
      </c>
      <c r="FN34" s="1">
        <v>2.35E-2</v>
      </c>
      <c r="FO34" s="1">
        <v>3.0099999999999998E-2</v>
      </c>
      <c r="FP34" s="1">
        <v>3.0899999999999997E-2</v>
      </c>
      <c r="FQ34" s="1">
        <v>2.76E-2</v>
      </c>
      <c r="FR34" s="1">
        <v>2.7999999999999997E-2</v>
      </c>
      <c r="FS34" s="1">
        <v>2.2799999999999997E-2</v>
      </c>
      <c r="FT34" s="1">
        <v>1.8799999999999997E-2</v>
      </c>
      <c r="FU34" s="1">
        <v>2.3700000000000002E-2</v>
      </c>
      <c r="FV34" s="1">
        <v>2.06E-2</v>
      </c>
      <c r="FW34" s="1">
        <v>2.1700000000000001E-2</v>
      </c>
      <c r="FX34" s="1">
        <v>1.9199999999999998E-2</v>
      </c>
      <c r="FY34" s="1">
        <v>1.9199999999999998E-2</v>
      </c>
      <c r="FZ34" s="1">
        <v>2.0799999999999999E-2</v>
      </c>
      <c r="GA34" s="1">
        <v>2.3300000000000001E-2</v>
      </c>
      <c r="GB34" s="1">
        <v>2.2499999999999999E-2</v>
      </c>
      <c r="GC34" s="1">
        <v>2.0099999999999996E-2</v>
      </c>
      <c r="GD34" s="1">
        <v>1.8700000000000001E-2</v>
      </c>
      <c r="GE34" s="1">
        <v>1.9E-2</v>
      </c>
      <c r="GF34" s="1">
        <v>1.89E-2</v>
      </c>
      <c r="GG34" s="1">
        <v>2.0799999999999999E-2</v>
      </c>
      <c r="GH34" s="1">
        <v>2.46E-2</v>
      </c>
      <c r="GI34" s="1">
        <v>2.5000000000000001E-2</v>
      </c>
      <c r="GJ34" s="1">
        <v>2.3300000000000001E-2</v>
      </c>
      <c r="GK34" s="1">
        <v>2.9100000000000001E-2</v>
      </c>
      <c r="GL34" s="1">
        <v>2.76E-2</v>
      </c>
      <c r="GM34" s="1">
        <v>2.6699999999999998E-2</v>
      </c>
      <c r="GN34" s="1">
        <v>2.3300000000000001E-2</v>
      </c>
      <c r="GO34" s="1">
        <v>2.4300000000000002E-2</v>
      </c>
      <c r="GP34" s="1">
        <v>2.2799999999999997E-2</v>
      </c>
      <c r="GQ34" s="1">
        <v>2.4E-2</v>
      </c>
      <c r="GR34" s="1">
        <v>2.5000000000000001E-2</v>
      </c>
      <c r="GS34" s="1">
        <v>2.4300000000000002E-2</v>
      </c>
      <c r="GT34" s="1">
        <v>2.18E-2</v>
      </c>
      <c r="GU34" s="1">
        <v>1.8000000000000002E-2</v>
      </c>
      <c r="GV34" s="1">
        <v>1.5600000000000001E-2</v>
      </c>
      <c r="GW34" s="1">
        <v>1.6500000000000001E-2</v>
      </c>
      <c r="GX34" s="1">
        <v>1.77E-2</v>
      </c>
      <c r="GY34" s="1">
        <v>1.84E-2</v>
      </c>
      <c r="GZ34" s="1">
        <v>1.8700000000000001E-2</v>
      </c>
      <c r="HA34" s="1">
        <v>1.8700000000000001E-2</v>
      </c>
      <c r="HB34" s="1">
        <v>1.77E-2</v>
      </c>
      <c r="HC34" s="1">
        <v>1.6899999999999998E-2</v>
      </c>
      <c r="HD34" s="1">
        <v>1.6799999999999999E-2</v>
      </c>
      <c r="HE34" s="1">
        <v>1.6500000000000001E-2</v>
      </c>
      <c r="HF34" s="1">
        <v>1.72E-2</v>
      </c>
      <c r="HG34" s="1">
        <v>1.7600000000000001E-2</v>
      </c>
      <c r="HH34" s="1">
        <v>1.9199999999999998E-2</v>
      </c>
      <c r="HI34" s="1">
        <v>2.0499999999999997E-2</v>
      </c>
      <c r="HJ34" s="1">
        <v>1.9699999999999999E-2</v>
      </c>
      <c r="HK34" s="1">
        <v>2.1600000000000001E-2</v>
      </c>
      <c r="HL34" s="1">
        <v>2.06E-2</v>
      </c>
      <c r="HM34" s="1">
        <v>1.8700000000000001E-2</v>
      </c>
      <c r="HN34" s="1">
        <v>1.29E-2</v>
      </c>
      <c r="HO34" s="1">
        <v>1.23E-2</v>
      </c>
      <c r="HP34" s="1">
        <v>1.15E-2</v>
      </c>
      <c r="HQ34" s="1">
        <v>1.1399999999999999E-2</v>
      </c>
      <c r="HR34" s="1">
        <v>1.1399999999999999E-2</v>
      </c>
      <c r="HS34" s="1">
        <v>1.18E-2</v>
      </c>
      <c r="HT34" s="1">
        <v>1.1599999999999999E-2</v>
      </c>
      <c r="HU34" s="1">
        <v>1.0500000000000001E-2</v>
      </c>
      <c r="HV34" s="1">
        <v>1.03E-2</v>
      </c>
      <c r="HW34" s="1">
        <v>9.7000000000000003E-3</v>
      </c>
      <c r="HX34" s="1">
        <v>8.3999999999999995E-3</v>
      </c>
      <c r="HY34" s="1">
        <v>8.199999999999999E-3</v>
      </c>
      <c r="HZ34" s="1">
        <v>8.199999999999999E-3</v>
      </c>
      <c r="IA34" s="1">
        <v>8.199999999999999E-3</v>
      </c>
      <c r="IB34" s="1">
        <v>8.1000000000000013E-3</v>
      </c>
      <c r="IC34" s="1">
        <v>8.3000000000000001E-3</v>
      </c>
      <c r="ID34" s="1">
        <v>8.0000000000000002E-3</v>
      </c>
      <c r="IE34" s="1">
        <v>8.3000000000000001E-3</v>
      </c>
      <c r="IF34" s="1">
        <v>8.0000000000000002E-3</v>
      </c>
      <c r="IG34" s="1">
        <v>8.3000000000000001E-3</v>
      </c>
    </row>
    <row r="35" spans="1:348" x14ac:dyDescent="0.2">
      <c r="A35" s="1" t="s">
        <v>61</v>
      </c>
      <c r="B35" s="1" t="s">
        <v>62</v>
      </c>
      <c r="D35" s="1">
        <v>300</v>
      </c>
      <c r="F35" s="1">
        <v>48.91</v>
      </c>
      <c r="G35" s="1">
        <v>39.409999999999997</v>
      </c>
      <c r="H35" s="1">
        <v>34.58</v>
      </c>
      <c r="I35" s="1">
        <v>41.66</v>
      </c>
      <c r="J35" s="1">
        <v>41.86</v>
      </c>
      <c r="K35" s="1">
        <v>30.31</v>
      </c>
      <c r="L35" s="1">
        <v>29.26</v>
      </c>
      <c r="M35" s="1">
        <v>45.27</v>
      </c>
      <c r="N35" s="1">
        <v>19.62</v>
      </c>
      <c r="O35" s="1">
        <v>25.41</v>
      </c>
      <c r="P35" s="1">
        <v>33.5</v>
      </c>
      <c r="Q35" s="1">
        <v>26.9</v>
      </c>
      <c r="R35" s="1">
        <v>22.86</v>
      </c>
      <c r="S35" s="1">
        <v>27.32</v>
      </c>
      <c r="T35" s="1">
        <v>27.375</v>
      </c>
      <c r="U35" s="1">
        <v>26.875</v>
      </c>
      <c r="V35" s="1">
        <v>24.074999999999999</v>
      </c>
      <c r="W35" s="1">
        <v>24.184999999999999</v>
      </c>
      <c r="X35" s="1">
        <v>23.31</v>
      </c>
      <c r="Y35" s="1">
        <v>21.56</v>
      </c>
      <c r="Z35" s="1">
        <v>21.36</v>
      </c>
      <c r="AA35" s="1">
        <v>22.21</v>
      </c>
      <c r="AB35" s="1">
        <v>21.51</v>
      </c>
      <c r="AC35" s="1">
        <v>20.36</v>
      </c>
      <c r="AD35" s="1">
        <v>20.91</v>
      </c>
      <c r="AE35" s="1">
        <v>19.07</v>
      </c>
      <c r="AF35" s="1">
        <v>18.739999999999998</v>
      </c>
      <c r="AG35" s="1">
        <v>19.335000000000001</v>
      </c>
      <c r="AH35" s="1">
        <v>18.059999999999999</v>
      </c>
      <c r="AI35" s="1">
        <v>18.565000000000001</v>
      </c>
      <c r="AJ35" s="1">
        <v>21.66</v>
      </c>
      <c r="AK35" s="1">
        <v>17.61</v>
      </c>
      <c r="AL35" s="1">
        <v>17.91</v>
      </c>
      <c r="AM35" s="1">
        <v>20.2</v>
      </c>
      <c r="AN35" s="1">
        <v>22.885000000000002</v>
      </c>
      <c r="AO35" s="1">
        <v>22.95</v>
      </c>
      <c r="AP35" s="1">
        <v>22.56</v>
      </c>
      <c r="AQ35" s="1">
        <v>23.31</v>
      </c>
      <c r="AR35" s="1">
        <v>23.524999999999999</v>
      </c>
      <c r="AS35" s="1">
        <v>22.31</v>
      </c>
      <c r="AT35" s="1">
        <v>21.26</v>
      </c>
      <c r="AU35" s="1">
        <v>17.71</v>
      </c>
      <c r="AV35" s="1">
        <v>22.8</v>
      </c>
      <c r="AW35" s="1">
        <v>25.6</v>
      </c>
      <c r="AX35" s="1">
        <v>23.05</v>
      </c>
      <c r="AY35" s="1">
        <v>20.274999999999999</v>
      </c>
      <c r="AZ35" s="1">
        <v>25.85</v>
      </c>
      <c r="BA35" s="1">
        <v>32.825000000000003</v>
      </c>
      <c r="BB35" s="1">
        <v>33.26</v>
      </c>
      <c r="BC35" s="1">
        <v>37.06</v>
      </c>
      <c r="BD35" s="1">
        <v>39.685000000000002</v>
      </c>
      <c r="BE35" s="1">
        <v>36.585000000000001</v>
      </c>
      <c r="BF35" s="1">
        <v>39.814999999999998</v>
      </c>
      <c r="BG35" s="1">
        <v>40.424999999999997</v>
      </c>
      <c r="BH35" s="1">
        <v>48.234999999999999</v>
      </c>
      <c r="BI35" s="1">
        <v>56.1</v>
      </c>
      <c r="BJ35" s="1">
        <v>51.889000000000003</v>
      </c>
      <c r="BK35" s="1">
        <v>41.944000000000003</v>
      </c>
      <c r="BL35" s="1">
        <v>35.433</v>
      </c>
      <c r="BM35" s="1">
        <v>30.722000000000001</v>
      </c>
      <c r="BN35" s="1">
        <v>15.55</v>
      </c>
      <c r="BO35" s="1">
        <v>21.574999999999999</v>
      </c>
      <c r="BP35" s="1">
        <v>19.288</v>
      </c>
      <c r="BQ35" s="1">
        <v>23.3</v>
      </c>
      <c r="BR35" s="1">
        <v>21.3</v>
      </c>
      <c r="BS35" s="1">
        <v>15.95</v>
      </c>
      <c r="BT35" s="1">
        <v>15.438000000000001</v>
      </c>
      <c r="BU35" s="1">
        <v>18.280999999999999</v>
      </c>
      <c r="BV35" s="1">
        <v>13.031000000000001</v>
      </c>
      <c r="BW35" s="1">
        <v>16.594000000000001</v>
      </c>
      <c r="BX35" s="1">
        <v>13</v>
      </c>
      <c r="BY35" s="1">
        <v>15.563000000000001</v>
      </c>
      <c r="BZ35" s="1">
        <v>30.375</v>
      </c>
      <c r="CA35" s="1">
        <v>35.393999999999998</v>
      </c>
      <c r="CB35" s="1">
        <v>37.625</v>
      </c>
      <c r="CC35" s="1">
        <v>18.655999999999999</v>
      </c>
      <c r="CD35" s="1">
        <v>13.15</v>
      </c>
      <c r="CE35" s="1">
        <v>12.169</v>
      </c>
      <c r="CF35" s="1">
        <v>16.905999999999999</v>
      </c>
      <c r="CG35" s="1">
        <v>19.062999999999999</v>
      </c>
      <c r="CH35" s="1">
        <v>19.655999999999999</v>
      </c>
      <c r="CI35" s="1">
        <v>23.062999999999999</v>
      </c>
      <c r="CJ35" s="1">
        <v>14.688000000000001</v>
      </c>
      <c r="CK35" s="1">
        <v>19.75</v>
      </c>
      <c r="CL35" s="1">
        <v>29.937999999999999</v>
      </c>
      <c r="CM35" s="1">
        <v>40.5</v>
      </c>
      <c r="CN35" s="1">
        <v>51.625</v>
      </c>
      <c r="CO35" s="1">
        <v>87.625</v>
      </c>
      <c r="CP35" s="1">
        <v>98.188000000000002</v>
      </c>
      <c r="CQ35" s="1">
        <v>100.438</v>
      </c>
      <c r="CR35" s="1">
        <v>94.438000000000002</v>
      </c>
      <c r="CS35" s="1">
        <v>131.5</v>
      </c>
      <c r="CT35" s="1">
        <v>220.68799999999999</v>
      </c>
      <c r="CU35" s="1">
        <v>258.625</v>
      </c>
      <c r="CV35" s="1">
        <v>315.25</v>
      </c>
      <c r="CW35" s="1">
        <v>112.063</v>
      </c>
      <c r="CX35" s="1">
        <v>114.125</v>
      </c>
      <c r="CY35" s="1">
        <v>91.313000000000002</v>
      </c>
      <c r="CZ35" s="1">
        <v>83.063000000000002</v>
      </c>
      <c r="DA35" s="1">
        <v>144</v>
      </c>
      <c r="DB35" s="1">
        <v>132.81299999999999</v>
      </c>
      <c r="DC35" s="1">
        <v>124.75</v>
      </c>
      <c r="DD35" s="1">
        <v>119.188</v>
      </c>
      <c r="DE35" s="1">
        <v>141.25</v>
      </c>
      <c r="DF35" s="1">
        <v>205.125</v>
      </c>
      <c r="DG35" s="1">
        <v>105.375</v>
      </c>
      <c r="DH35" s="1">
        <v>150.875</v>
      </c>
      <c r="DI35" s="1">
        <v>171.125</v>
      </c>
      <c r="DJ35" s="1">
        <v>53.866</v>
      </c>
      <c r="DK35" s="1">
        <v>68</v>
      </c>
      <c r="DL35" s="1">
        <v>76</v>
      </c>
      <c r="DM35" s="1">
        <v>56.5</v>
      </c>
      <c r="DN35" s="1">
        <v>45</v>
      </c>
      <c r="DO35" s="1">
        <v>33.813000000000002</v>
      </c>
      <c r="DP35" s="1">
        <v>37</v>
      </c>
      <c r="DQ35" s="1">
        <v>47</v>
      </c>
      <c r="DR35" s="1">
        <v>47</v>
      </c>
      <c r="DS35" s="1">
        <v>42.063000000000002</v>
      </c>
      <c r="DT35" s="1">
        <v>60</v>
      </c>
      <c r="DU35" s="1">
        <v>47.75</v>
      </c>
      <c r="DV35" s="1">
        <v>49.563000000000002</v>
      </c>
      <c r="DW35" s="1">
        <v>61.063000000000002</v>
      </c>
      <c r="DX35" s="1">
        <v>49.813000000000002</v>
      </c>
      <c r="DY35" s="1">
        <v>48</v>
      </c>
      <c r="DZ35" s="1">
        <v>48</v>
      </c>
      <c r="EA35" s="1">
        <v>31.25</v>
      </c>
      <c r="EB35" s="1">
        <v>31</v>
      </c>
      <c r="EC35" s="1">
        <v>54.625</v>
      </c>
      <c r="ED35" s="1">
        <v>56</v>
      </c>
      <c r="EE35" s="1">
        <v>37</v>
      </c>
      <c r="EF35" s="1">
        <v>59.5</v>
      </c>
      <c r="EG35" s="1">
        <v>43</v>
      </c>
      <c r="EH35" s="1">
        <v>36</v>
      </c>
      <c r="EI35" s="1">
        <v>45.625</v>
      </c>
      <c r="EJ35" s="1">
        <v>40.75</v>
      </c>
      <c r="EK35" s="1">
        <v>37</v>
      </c>
      <c r="EL35" s="1">
        <v>39</v>
      </c>
      <c r="EM35" s="1">
        <v>20</v>
      </c>
      <c r="EN35" s="1">
        <v>27</v>
      </c>
      <c r="EO35" s="1">
        <v>38.438000000000002</v>
      </c>
      <c r="EP35" s="1">
        <v>21</v>
      </c>
      <c r="EQ35" s="1">
        <v>30</v>
      </c>
      <c r="ER35" s="1">
        <v>34</v>
      </c>
      <c r="ES35" s="1">
        <v>23</v>
      </c>
      <c r="ET35" s="1">
        <v>28</v>
      </c>
      <c r="EU35" s="1">
        <v>30</v>
      </c>
      <c r="EV35" s="1">
        <v>25.5</v>
      </c>
      <c r="EW35" s="1">
        <v>22</v>
      </c>
      <c r="EX35" s="1">
        <v>18</v>
      </c>
      <c r="EY35" s="1">
        <v>18</v>
      </c>
      <c r="EZ35" s="1">
        <v>23</v>
      </c>
      <c r="FA35" s="1">
        <v>22.187999999999999</v>
      </c>
      <c r="FB35" s="1">
        <v>26.187999999999999</v>
      </c>
      <c r="FC35" s="1">
        <v>22.937999999999999</v>
      </c>
      <c r="FD35" s="1">
        <v>23</v>
      </c>
      <c r="FE35" s="1">
        <v>18</v>
      </c>
      <c r="FF35" s="1">
        <v>17.437999999999999</v>
      </c>
      <c r="FG35" s="1">
        <v>22.625</v>
      </c>
      <c r="FH35" s="1">
        <v>19</v>
      </c>
      <c r="FI35" s="1">
        <v>20</v>
      </c>
      <c r="FJ35" s="1">
        <v>15.875</v>
      </c>
      <c r="FK35" s="1">
        <v>16</v>
      </c>
      <c r="FL35" s="1">
        <v>19</v>
      </c>
      <c r="FM35" s="1">
        <v>18</v>
      </c>
      <c r="FN35" s="1">
        <v>22.5</v>
      </c>
      <c r="FO35" s="1">
        <v>26.625</v>
      </c>
      <c r="FP35" s="1">
        <v>25</v>
      </c>
      <c r="FQ35" s="1">
        <v>14.625</v>
      </c>
      <c r="FR35" s="1">
        <v>14.375</v>
      </c>
      <c r="FS35" s="1">
        <v>19</v>
      </c>
      <c r="FT35" s="1">
        <v>18.625</v>
      </c>
      <c r="FU35" s="1">
        <v>18</v>
      </c>
      <c r="FV35" s="1">
        <v>27</v>
      </c>
      <c r="FW35" s="1">
        <v>14</v>
      </c>
      <c r="FX35" s="1">
        <v>15</v>
      </c>
      <c r="FY35" s="1">
        <v>17.125</v>
      </c>
      <c r="FZ35" s="1">
        <v>28.187999999999999</v>
      </c>
      <c r="GA35" s="1">
        <v>19</v>
      </c>
      <c r="GB35" s="1">
        <v>24</v>
      </c>
      <c r="GC35" s="1">
        <v>16.25</v>
      </c>
      <c r="GD35" s="1">
        <v>21</v>
      </c>
      <c r="GE35" s="1">
        <v>26.625</v>
      </c>
      <c r="GF35" s="1">
        <v>44</v>
      </c>
      <c r="GG35" s="1">
        <v>47.625</v>
      </c>
      <c r="GH35" s="1">
        <v>67.875</v>
      </c>
      <c r="GI35" s="1">
        <v>32.25</v>
      </c>
      <c r="GJ35" s="1">
        <v>56.125</v>
      </c>
      <c r="GK35" s="1">
        <v>66.875</v>
      </c>
      <c r="GL35" s="1">
        <v>68.5</v>
      </c>
      <c r="GM35" s="1">
        <v>57</v>
      </c>
      <c r="GN35" s="1">
        <v>76.125</v>
      </c>
      <c r="GO35" s="1">
        <v>55</v>
      </c>
      <c r="GP35" s="1">
        <v>69.188000000000002</v>
      </c>
      <c r="GQ35" s="1">
        <v>105.938</v>
      </c>
      <c r="GR35" s="1">
        <v>138.25</v>
      </c>
      <c r="GS35" s="1">
        <v>84.25</v>
      </c>
      <c r="GT35" s="1">
        <v>57</v>
      </c>
      <c r="GU35" s="1">
        <v>48.875</v>
      </c>
      <c r="GV35" s="1">
        <v>54.75</v>
      </c>
      <c r="GW35" s="1">
        <v>93.375</v>
      </c>
      <c r="GX35" s="1">
        <v>96.5</v>
      </c>
      <c r="GY35" s="1">
        <v>121.5</v>
      </c>
      <c r="GZ35" s="1">
        <v>134.375</v>
      </c>
      <c r="HA35" s="1">
        <v>68</v>
      </c>
      <c r="HB35" s="1">
        <v>72.25</v>
      </c>
      <c r="HC35" s="1">
        <v>71.75</v>
      </c>
      <c r="HD35" s="1">
        <v>53.62</v>
      </c>
      <c r="HE35" s="1">
        <v>55.875</v>
      </c>
      <c r="HF35" s="1">
        <v>63</v>
      </c>
      <c r="HG35" s="1">
        <v>47.625</v>
      </c>
      <c r="HH35" s="1">
        <v>59.953000000000003</v>
      </c>
      <c r="HI35" s="1">
        <v>69.563000000000002</v>
      </c>
      <c r="HJ35" s="1">
        <v>86.266000000000005</v>
      </c>
      <c r="HK35" s="1">
        <v>98.953000000000003</v>
      </c>
      <c r="HL35" s="1">
        <v>105.25</v>
      </c>
      <c r="HM35" s="1">
        <v>84.5</v>
      </c>
      <c r="HN35" s="1">
        <v>71.75</v>
      </c>
      <c r="HO35" s="1">
        <v>74.875</v>
      </c>
      <c r="HP35" s="1">
        <v>79.75</v>
      </c>
      <c r="HQ35" s="1">
        <v>84.875</v>
      </c>
      <c r="HR35" s="1">
        <v>69.093999999999994</v>
      </c>
      <c r="HS35" s="1">
        <v>49.969000000000001</v>
      </c>
      <c r="HT35" s="1">
        <v>56.5</v>
      </c>
      <c r="HU35" s="1">
        <v>59.25</v>
      </c>
      <c r="HV35" s="1">
        <v>82.233999999999995</v>
      </c>
      <c r="HW35" s="1">
        <v>68</v>
      </c>
      <c r="HX35" s="1">
        <v>83.953000000000003</v>
      </c>
      <c r="HY35" s="1">
        <v>61.875</v>
      </c>
      <c r="HZ35" s="1">
        <v>59.703000000000003</v>
      </c>
      <c r="IA35" s="1">
        <v>83.843999999999994</v>
      </c>
      <c r="IB35" s="1">
        <v>99.25</v>
      </c>
      <c r="IC35" s="1">
        <v>67.641000000000005</v>
      </c>
      <c r="ID35" s="1">
        <v>54.344000000000001</v>
      </c>
      <c r="IE35" s="1">
        <v>44.905999999999999</v>
      </c>
      <c r="IF35" s="1">
        <v>54.25</v>
      </c>
      <c r="IG35" s="1">
        <v>49.25</v>
      </c>
      <c r="IH35" s="1">
        <v>50</v>
      </c>
      <c r="II35" s="1">
        <v>47</v>
      </c>
      <c r="IJ35" s="1">
        <v>71.5</v>
      </c>
      <c r="IK35" s="1">
        <v>41.25</v>
      </c>
      <c r="IL35" s="1">
        <v>49.578000000000003</v>
      </c>
      <c r="IM35" s="1">
        <v>54.203000000000003</v>
      </c>
      <c r="IN35" s="1">
        <v>46</v>
      </c>
      <c r="IO35" s="1">
        <v>47.438000000000002</v>
      </c>
      <c r="IP35" s="1">
        <v>47.265999999999998</v>
      </c>
      <c r="IQ35" s="1">
        <v>41.469000000000001</v>
      </c>
      <c r="IR35" s="1">
        <v>46.5</v>
      </c>
      <c r="IS35" s="1">
        <v>66.5</v>
      </c>
      <c r="IT35" s="1">
        <v>55.5</v>
      </c>
      <c r="IU35" s="1">
        <v>61.75</v>
      </c>
      <c r="IV35" s="1">
        <v>71.313000000000002</v>
      </c>
      <c r="IW35" s="1">
        <v>59.280999999999999</v>
      </c>
      <c r="IX35" s="1">
        <v>45.5</v>
      </c>
      <c r="IY35" s="1">
        <v>61.859000000000002</v>
      </c>
      <c r="IZ35" s="1">
        <v>43.25</v>
      </c>
      <c r="JA35" s="1">
        <v>49.75</v>
      </c>
      <c r="JB35" s="1">
        <v>55</v>
      </c>
      <c r="JC35" s="1">
        <v>49</v>
      </c>
      <c r="JD35" s="1">
        <v>48.25</v>
      </c>
      <c r="JE35" s="1">
        <v>97</v>
      </c>
      <c r="JF35" s="1">
        <v>62.75</v>
      </c>
      <c r="JG35" s="1">
        <v>59.5</v>
      </c>
      <c r="JH35" s="1">
        <v>83</v>
      </c>
      <c r="JI35" s="1">
        <v>44</v>
      </c>
      <c r="JJ35" s="1">
        <v>60.5</v>
      </c>
      <c r="JK35" s="1">
        <v>72.5</v>
      </c>
      <c r="JL35" s="1">
        <v>46.5</v>
      </c>
      <c r="JM35" s="1">
        <v>44.25</v>
      </c>
      <c r="JN35" s="1">
        <v>45.75</v>
      </c>
      <c r="JO35" s="1">
        <v>39</v>
      </c>
      <c r="JP35" s="1">
        <v>29</v>
      </c>
      <c r="JQ35" s="1">
        <v>36.5</v>
      </c>
      <c r="JR35" s="1">
        <v>36</v>
      </c>
      <c r="JS35" s="1">
        <v>40.75</v>
      </c>
      <c r="JT35" s="1">
        <v>45.5</v>
      </c>
      <c r="JU35" s="1">
        <v>24</v>
      </c>
      <c r="JV35" s="1">
        <v>28.25</v>
      </c>
      <c r="JW35" s="1">
        <v>28.25</v>
      </c>
      <c r="JX35" s="1">
        <v>31.5</v>
      </c>
      <c r="JY35" s="1">
        <v>27.75</v>
      </c>
      <c r="JZ35" s="1">
        <v>36</v>
      </c>
      <c r="KA35" s="1">
        <v>26.094000000000001</v>
      </c>
      <c r="KB35" s="1">
        <v>35</v>
      </c>
      <c r="KC35" s="1">
        <v>35.75</v>
      </c>
      <c r="KD35" s="1">
        <v>73</v>
      </c>
      <c r="KE35" s="1">
        <v>60.25</v>
      </c>
      <c r="KF35" s="1">
        <v>57.563000000000002</v>
      </c>
      <c r="KG35" s="1">
        <v>34</v>
      </c>
      <c r="KH35" s="1">
        <v>25.75</v>
      </c>
      <c r="KI35" s="1">
        <v>36.75</v>
      </c>
      <c r="KJ35" s="1">
        <v>36.25</v>
      </c>
      <c r="KK35" s="1">
        <v>36.25</v>
      </c>
      <c r="KL35" s="1">
        <v>31.719000000000001</v>
      </c>
      <c r="KM35" s="1">
        <v>32</v>
      </c>
      <c r="KN35" s="1">
        <v>34.75</v>
      </c>
      <c r="KO35" s="1">
        <v>37</v>
      </c>
      <c r="KP35" s="1">
        <v>65</v>
      </c>
      <c r="KQ35" s="1">
        <v>43</v>
      </c>
      <c r="KR35" s="1">
        <v>51.5</v>
      </c>
      <c r="KS35" s="1">
        <v>35.75</v>
      </c>
      <c r="KT35" s="1">
        <v>53.25</v>
      </c>
      <c r="KU35" s="1">
        <v>64.75</v>
      </c>
      <c r="KV35" s="1">
        <v>53.25</v>
      </c>
      <c r="KW35" s="1">
        <v>67.75</v>
      </c>
      <c r="KX35" s="1">
        <v>63.5</v>
      </c>
      <c r="KY35" s="1">
        <v>83.5</v>
      </c>
      <c r="KZ35" s="1">
        <v>87.25</v>
      </c>
    </row>
    <row r="36" spans="1:348" x14ac:dyDescent="0.2">
      <c r="A36" s="1" t="s">
        <v>63</v>
      </c>
      <c r="B36" s="1" t="s">
        <v>64</v>
      </c>
      <c r="D36" s="1">
        <v>300</v>
      </c>
      <c r="F36" s="1">
        <v>1.0057E-2</v>
      </c>
      <c r="G36" s="1">
        <v>1.0057E-2</v>
      </c>
      <c r="H36" s="1">
        <v>1.0222999999999999E-2</v>
      </c>
      <c r="I36" s="1">
        <v>1.1251000000000001E-2</v>
      </c>
      <c r="J36" s="1">
        <v>8.5249999999999996E-3</v>
      </c>
      <c r="K36" s="1">
        <v>1.0178E-2</v>
      </c>
      <c r="L36" s="1">
        <v>1.3731E-2</v>
      </c>
      <c r="M36" s="1">
        <v>7.2950000000000003E-3</v>
      </c>
      <c r="N36" s="1">
        <v>5.0179999999999999E-3</v>
      </c>
      <c r="O36" s="1">
        <v>1.7060000000000001E-3</v>
      </c>
      <c r="P36" s="1">
        <v>-3.6099999999999999E-4</v>
      </c>
      <c r="Q36" s="1">
        <v>1.951E-3</v>
      </c>
      <c r="R36" s="1">
        <v>1.696E-3</v>
      </c>
      <c r="S36" s="1">
        <v>1.238E-3</v>
      </c>
      <c r="T36" s="1">
        <v>-3.9899999999999999E-4</v>
      </c>
      <c r="U36" s="1">
        <v>-1.9949999999999998E-3</v>
      </c>
      <c r="V36" s="1">
        <v>-7.36E-4</v>
      </c>
      <c r="W36" s="1">
        <v>-2.5099999999999998E-4</v>
      </c>
      <c r="X36" s="1">
        <v>-8.9300000000000002E-4</v>
      </c>
      <c r="Y36" s="1">
        <v>7.5649999999999997E-3</v>
      </c>
      <c r="Z36" s="1">
        <v>1.3224E-2</v>
      </c>
      <c r="AA36" s="1">
        <v>1.6643000000000002E-2</v>
      </c>
      <c r="AB36" s="1">
        <v>1.6579E-2</v>
      </c>
      <c r="AC36" s="1">
        <v>1.6996000000000001E-2</v>
      </c>
      <c r="AD36" s="1">
        <v>1.9923E-2</v>
      </c>
      <c r="AE36" s="1">
        <v>2.0722999999999998E-2</v>
      </c>
      <c r="AF36" s="1">
        <v>2.1271000000000002E-2</v>
      </c>
      <c r="AG36" s="1">
        <v>1.9529000000000001E-2</v>
      </c>
      <c r="AH36" s="1">
        <v>1.5122E-2</v>
      </c>
      <c r="AI36" s="1">
        <v>1.1263E-2</v>
      </c>
      <c r="AJ36" s="1">
        <v>1.5789000000000001E-2</v>
      </c>
      <c r="AK36" s="1">
        <v>1.5017000000000001E-2</v>
      </c>
      <c r="AL36" s="1">
        <v>1.2371E-2</v>
      </c>
      <c r="AM36" s="1">
        <v>9.6360000000000005E-3</v>
      </c>
      <c r="AN36" s="1">
        <v>1.1849E-2</v>
      </c>
      <c r="AO36" s="1">
        <v>1.5184E-2</v>
      </c>
      <c r="AP36" s="1">
        <v>1.9606999999999999E-2</v>
      </c>
      <c r="AQ36" s="1">
        <v>1.7544000000000001E-2</v>
      </c>
      <c r="AR36" s="1">
        <v>1.362E-2</v>
      </c>
      <c r="AS36" s="1">
        <v>1.0631E-2</v>
      </c>
      <c r="AT36" s="1">
        <v>1.4739E-2</v>
      </c>
      <c r="AU36" s="1">
        <v>1.9779000000000001E-2</v>
      </c>
      <c r="AV36" s="1">
        <v>1.5949000000000001E-2</v>
      </c>
      <c r="AW36" s="1">
        <v>1.7409999999999998E-2</v>
      </c>
      <c r="AX36" s="1">
        <v>1.7641E-2</v>
      </c>
      <c r="AY36" s="1">
        <v>2.1623E-2</v>
      </c>
      <c r="AZ36" s="1">
        <v>1.9913E-2</v>
      </c>
      <c r="BA36" s="1">
        <v>1.6924000000000002E-2</v>
      </c>
      <c r="BB36" s="1">
        <v>1.4085E-2</v>
      </c>
      <c r="BC36" s="1">
        <v>1.6639999999999999E-2</v>
      </c>
      <c r="BD36" s="1">
        <v>1.7042999999999999E-2</v>
      </c>
      <c r="BE36" s="1">
        <v>2.3026999999999999E-2</v>
      </c>
      <c r="BF36" s="1">
        <v>2.6513999999999999E-2</v>
      </c>
      <c r="BG36" s="1">
        <v>2.8711E-2</v>
      </c>
      <c r="BH36" s="1">
        <v>2.9252E-2</v>
      </c>
      <c r="BI36" s="1">
        <v>2.9624000000000001E-2</v>
      </c>
      <c r="BJ36" s="1">
        <v>3.3944000000000002E-2</v>
      </c>
      <c r="BK36" s="1">
        <v>3.5251999999999999E-2</v>
      </c>
      <c r="BL36" s="1">
        <v>3.8684000000000003E-2</v>
      </c>
      <c r="BM36" s="1">
        <v>3.7712000000000002E-2</v>
      </c>
      <c r="BN36" s="1">
        <v>3.6287E-2</v>
      </c>
      <c r="BO36" s="1">
        <v>3.5588000000000002E-2</v>
      </c>
      <c r="BP36" s="1">
        <v>3.5686000000000002E-2</v>
      </c>
      <c r="BQ36" s="1">
        <v>3.1635999999999997E-2</v>
      </c>
      <c r="BR36" s="1">
        <v>2.6816E-2</v>
      </c>
      <c r="BS36" s="1">
        <v>2.1076000000000001E-2</v>
      </c>
      <c r="BT36" s="1">
        <v>1.6317999999999999E-2</v>
      </c>
      <c r="BU36" s="1">
        <v>1.4957E-2</v>
      </c>
      <c r="BV36" s="1">
        <v>1.1431999999999999E-2</v>
      </c>
      <c r="BW36" s="1">
        <v>1.1722E-2</v>
      </c>
      <c r="BX36" s="1">
        <v>1.1436999999999999E-2</v>
      </c>
      <c r="BY36" s="1">
        <v>1.1481E-2</v>
      </c>
      <c r="BZ36" s="1">
        <v>1.2352E-2</v>
      </c>
      <c r="CA36" s="1">
        <v>1.0533000000000001E-2</v>
      </c>
      <c r="CB36" s="1">
        <v>2.0209999999999999E-2</v>
      </c>
      <c r="CC36" s="1">
        <v>2.2363999999999998E-2</v>
      </c>
      <c r="CD36" s="1">
        <v>2.3140000000000001E-2</v>
      </c>
      <c r="CE36" s="1">
        <v>2.1433000000000001E-2</v>
      </c>
      <c r="CF36" s="1">
        <v>2.6256999999999999E-2</v>
      </c>
      <c r="CG36" s="1">
        <v>2.7213000000000001E-2</v>
      </c>
      <c r="CH36" s="1">
        <v>1.8383E-2</v>
      </c>
      <c r="CI36" s="1">
        <v>-1.828E-3</v>
      </c>
      <c r="CJ36" s="1">
        <v>-1.2862E-2</v>
      </c>
      <c r="CK36" s="1">
        <v>-1.4843E-2</v>
      </c>
      <c r="CL36" s="1">
        <v>-2.0972000000000001E-2</v>
      </c>
      <c r="CM36" s="1">
        <v>-1.4267999999999999E-2</v>
      </c>
      <c r="CN36" s="1">
        <v>-1.2814000000000001E-2</v>
      </c>
      <c r="CO36" s="1">
        <v>-7.3689999999999997E-3</v>
      </c>
      <c r="CP36" s="1">
        <v>-3.836E-3</v>
      </c>
      <c r="CQ36" s="1">
        <v>2.362E-3</v>
      </c>
      <c r="CR36" s="1">
        <v>2.9799999999999998E-4</v>
      </c>
      <c r="CS36" s="1">
        <v>9.1399999999999999E-4</v>
      </c>
      <c r="CT36" s="1">
        <v>1.0696000000000001E-2</v>
      </c>
      <c r="CU36" s="1">
        <v>3.6552000000000001E-2</v>
      </c>
      <c r="CV36" s="1">
        <v>4.9369000000000003E-2</v>
      </c>
      <c r="CW36" s="1">
        <v>5.3719000000000003E-2</v>
      </c>
      <c r="CX36" s="1">
        <v>5.6001000000000002E-2</v>
      </c>
      <c r="CY36" s="1">
        <v>5.0217999999999999E-2</v>
      </c>
      <c r="CZ36" s="1">
        <v>4.1755E-2</v>
      </c>
      <c r="DA36" s="1">
        <v>3.9369000000000001E-2</v>
      </c>
      <c r="DB36" s="1">
        <v>3.9815000000000003E-2</v>
      </c>
      <c r="DC36" s="1">
        <v>4.0266000000000003E-2</v>
      </c>
      <c r="DD36" s="1">
        <v>4.2803000000000001E-2</v>
      </c>
      <c r="DE36" s="1">
        <v>4.0813000000000002E-2</v>
      </c>
      <c r="DF36" s="1">
        <v>4.3062000000000003E-2</v>
      </c>
      <c r="DG36" s="1">
        <v>3.5361999999999998E-2</v>
      </c>
      <c r="DH36" s="1">
        <v>2.7550999999999999E-2</v>
      </c>
      <c r="DI36" s="1">
        <v>1.9701E-2</v>
      </c>
      <c r="DJ36" s="1">
        <v>2.3581999999999999E-2</v>
      </c>
      <c r="DK36" s="1">
        <v>2.6870000000000002E-2</v>
      </c>
      <c r="DL36" s="1">
        <v>2.6908999999999999E-2</v>
      </c>
      <c r="DM36" s="1">
        <v>2.5736999999999999E-2</v>
      </c>
      <c r="DN36" s="1">
        <v>2.7788E-2</v>
      </c>
      <c r="DO36" s="1">
        <v>2.4152E-2</v>
      </c>
      <c r="DP36" s="1">
        <v>2.0756E-2</v>
      </c>
      <c r="DQ36" s="1">
        <v>2.5406999999999999E-2</v>
      </c>
      <c r="DR36" s="1">
        <v>1.9737000000000001E-2</v>
      </c>
      <c r="DS36" s="1">
        <v>1.3051999999999999E-2</v>
      </c>
      <c r="DT36" s="1">
        <v>2.0624E-2</v>
      </c>
      <c r="DU36" s="1">
        <v>3.8186999999999999E-2</v>
      </c>
      <c r="DV36" s="1">
        <v>4.1452999999999997E-2</v>
      </c>
      <c r="DW36" s="1">
        <v>4.3187999999999997E-2</v>
      </c>
      <c r="DX36" s="1">
        <v>4.1667000000000003E-2</v>
      </c>
      <c r="DY36" s="1">
        <v>3.5457000000000002E-2</v>
      </c>
      <c r="DZ36" s="1">
        <v>3.3626000000000003E-2</v>
      </c>
      <c r="EA36" s="1">
        <v>3.5975E-2</v>
      </c>
      <c r="EB36" s="1">
        <v>3.9853E-2</v>
      </c>
      <c r="EC36" s="1">
        <v>3.4157E-2</v>
      </c>
      <c r="ED36" s="1">
        <v>3.4555000000000002E-2</v>
      </c>
      <c r="EE36" s="1">
        <v>4.3478000000000003E-2</v>
      </c>
      <c r="EF36" s="1">
        <v>4.6866999999999999E-2</v>
      </c>
      <c r="EG36" s="1">
        <v>3.6412E-2</v>
      </c>
      <c r="EH36" s="1">
        <v>3.1678999999999999E-2</v>
      </c>
      <c r="EI36" s="1">
        <v>2.5302999999999999E-2</v>
      </c>
      <c r="EJ36" s="1">
        <v>2.8027E-2</v>
      </c>
      <c r="EK36" s="1">
        <v>3.5105999999999998E-2</v>
      </c>
      <c r="EL36" s="1">
        <v>3.1482999999999997E-2</v>
      </c>
      <c r="EM36" s="1">
        <v>3.0075000000000001E-2</v>
      </c>
      <c r="EN36" s="1">
        <v>2.9697999999999999E-2</v>
      </c>
      <c r="EO36" s="1">
        <v>3.2556000000000002E-2</v>
      </c>
      <c r="EP36" s="1">
        <v>3.5229999999999997E-2</v>
      </c>
      <c r="EQ36" s="1">
        <v>3.1891999999999997E-2</v>
      </c>
      <c r="ER36" s="1">
        <v>2.5378000000000001E-2</v>
      </c>
      <c r="ES36" s="1">
        <v>2.6544000000000002E-2</v>
      </c>
      <c r="ET36" s="1">
        <v>2.9908000000000001E-2</v>
      </c>
      <c r="EU36" s="1">
        <v>3.2661999999999997E-2</v>
      </c>
      <c r="EV36" s="1">
        <v>3.0518E-2</v>
      </c>
      <c r="EW36" s="1">
        <v>2.2851E-2</v>
      </c>
      <c r="EX36" s="1">
        <v>1.7371999999999999E-2</v>
      </c>
      <c r="EY36" s="1">
        <v>1.6931000000000002E-2</v>
      </c>
      <c r="EZ36" s="1">
        <v>1.9262999999999999E-2</v>
      </c>
      <c r="FA36" s="1">
        <v>1.8794999999999999E-2</v>
      </c>
      <c r="FB36" s="1">
        <v>1.7649999999999999E-2</v>
      </c>
      <c r="FC36" s="1">
        <v>2.0407999999999999E-2</v>
      </c>
      <c r="FD36" s="1">
        <v>2.3203999999999999E-2</v>
      </c>
      <c r="FE36" s="1">
        <v>2.1583000000000001E-2</v>
      </c>
      <c r="FF36" s="1">
        <v>2.1099E-2</v>
      </c>
      <c r="FG36" s="1">
        <v>2.1122999999999999E-2</v>
      </c>
      <c r="FH36" s="1">
        <v>2.0577999999999999E-2</v>
      </c>
      <c r="FI36" s="1">
        <v>2.2246999999999999E-2</v>
      </c>
      <c r="FJ36" s="1">
        <v>3.0200999999999999E-2</v>
      </c>
      <c r="FK36" s="1">
        <v>2.9808999999999999E-2</v>
      </c>
      <c r="FL36" s="1">
        <v>2.5974000000000001E-2</v>
      </c>
      <c r="FM36" s="1">
        <v>2.3768999999999998E-2</v>
      </c>
      <c r="FN36" s="1">
        <v>2.1984E-2</v>
      </c>
      <c r="FO36" s="1">
        <v>2.0258999999999999E-2</v>
      </c>
      <c r="FP36" s="1">
        <v>1.5143E-2</v>
      </c>
      <c r="FQ36" s="1">
        <v>1.8027999999999999E-2</v>
      </c>
      <c r="FR36" s="1">
        <v>1.4648E-2</v>
      </c>
      <c r="FS36" s="1">
        <v>1.0673999999999999E-2</v>
      </c>
      <c r="FT36" s="1">
        <v>1.1818E-2</v>
      </c>
      <c r="FU36" s="1">
        <v>1.6393000000000001E-2</v>
      </c>
      <c r="FV36" s="1">
        <v>1.4756E-2</v>
      </c>
      <c r="FW36" s="1">
        <v>1.1377E-2</v>
      </c>
      <c r="FX36" s="1">
        <v>1.1422E-2</v>
      </c>
      <c r="FY36" s="1">
        <v>1.5517E-2</v>
      </c>
      <c r="FZ36" s="1">
        <v>1.8955E-2</v>
      </c>
      <c r="GA36" s="1">
        <v>2.1264000000000002E-2</v>
      </c>
      <c r="GB36" s="1">
        <v>2.6481999999999999E-2</v>
      </c>
      <c r="GC36" s="1">
        <v>2.7199000000000001E-2</v>
      </c>
      <c r="GD36" s="1">
        <v>2.7199000000000001E-2</v>
      </c>
      <c r="GE36" s="1">
        <v>3.2482999999999998E-2</v>
      </c>
      <c r="GF36" s="1">
        <v>3.6151999999999997E-2</v>
      </c>
      <c r="GG36" s="1">
        <v>3.2690999999999998E-2</v>
      </c>
      <c r="GH36" s="1">
        <v>2.9205999999999999E-2</v>
      </c>
      <c r="GI36" s="1">
        <v>3.5335999999999999E-2</v>
      </c>
      <c r="GJ36" s="1">
        <v>3.7322000000000001E-2</v>
      </c>
      <c r="GK36" s="1">
        <v>3.3868000000000002E-2</v>
      </c>
      <c r="GL36" s="1">
        <v>3.4462E-2</v>
      </c>
      <c r="GM36" s="1">
        <v>3.4483E-2</v>
      </c>
      <c r="GN36" s="1">
        <v>3.4543999999999998E-2</v>
      </c>
      <c r="GO36" s="1">
        <v>3.4111000000000002E-2</v>
      </c>
      <c r="GP36" s="1">
        <v>3.6593000000000001E-2</v>
      </c>
      <c r="GQ36" s="1">
        <v>3.7303999999999997E-2</v>
      </c>
      <c r="GR36" s="1">
        <v>3.1889000000000001E-2</v>
      </c>
      <c r="GS36" s="1">
        <v>3.0686000000000001E-2</v>
      </c>
      <c r="GT36" s="1">
        <v>3.7575999999999998E-2</v>
      </c>
      <c r="GU36" s="1">
        <v>3.2218999999999998E-2</v>
      </c>
      <c r="GV36" s="1">
        <v>2.7389E-2</v>
      </c>
      <c r="GW36" s="1">
        <v>2.6845999999999998E-2</v>
      </c>
      <c r="GX36" s="1">
        <v>2.622E-2</v>
      </c>
      <c r="GY36" s="1">
        <v>2.5610000000000001E-2</v>
      </c>
      <c r="GZ36" s="1">
        <v>2.6283999999999998E-2</v>
      </c>
      <c r="HA36" s="1">
        <v>2.2644000000000001E-2</v>
      </c>
      <c r="HB36" s="1">
        <v>2.1446E-2</v>
      </c>
      <c r="HC36" s="1">
        <v>1.9632E-2</v>
      </c>
      <c r="HD36" s="1">
        <v>2.0885000000000001E-2</v>
      </c>
      <c r="HE36" s="1">
        <v>2.2769000000000001E-2</v>
      </c>
      <c r="HF36" s="1">
        <v>1.7263000000000001E-2</v>
      </c>
      <c r="HG36" s="1">
        <v>1.6059E-2</v>
      </c>
      <c r="HH36" s="1">
        <v>1.6708000000000001E-2</v>
      </c>
      <c r="HI36" s="1">
        <v>1.6119000000000001E-2</v>
      </c>
      <c r="HJ36" s="1">
        <v>1.5480000000000001E-2</v>
      </c>
      <c r="HK36" s="1">
        <v>1.4851E-2</v>
      </c>
      <c r="HL36" s="1">
        <v>1.4888E-2</v>
      </c>
      <c r="HM36" s="1">
        <v>1.6168999999999999E-2</v>
      </c>
      <c r="HN36" s="1">
        <v>1.6822E-2</v>
      </c>
      <c r="HO36" s="1">
        <v>1.6843E-2</v>
      </c>
      <c r="HP36" s="1">
        <v>1.6864000000000001E-2</v>
      </c>
      <c r="HQ36" s="1">
        <v>1.4357E-2</v>
      </c>
      <c r="HR36" s="1">
        <v>1.375E-2</v>
      </c>
      <c r="HS36" s="1">
        <v>1.4411E-2</v>
      </c>
      <c r="HT36" s="1">
        <v>1.5713000000000001E-2</v>
      </c>
      <c r="HU36" s="1">
        <v>1.7024000000000001E-2</v>
      </c>
      <c r="HV36" s="1">
        <v>1.8284999999999999E-2</v>
      </c>
      <c r="HW36" s="1">
        <v>2.0846E-2</v>
      </c>
      <c r="HX36" s="1">
        <v>2.1545999999999999E-2</v>
      </c>
      <c r="HY36" s="1">
        <v>2.2249999999999999E-2</v>
      </c>
      <c r="HZ36" s="1">
        <v>2.2293E-2</v>
      </c>
      <c r="IA36" s="1">
        <v>2.2974000000000001E-2</v>
      </c>
      <c r="IB36" s="1">
        <v>2.2349999999999998E-2</v>
      </c>
      <c r="IC36" s="1">
        <v>2.4951999999999998E-2</v>
      </c>
      <c r="ID36" s="1">
        <v>2.7616999999999999E-2</v>
      </c>
      <c r="IE36" s="1">
        <v>3.0342000000000001E-2</v>
      </c>
      <c r="IF36" s="1">
        <v>3.0439999999999998E-2</v>
      </c>
      <c r="IG36" s="1">
        <v>3.3224999999999998E-2</v>
      </c>
      <c r="IH36" s="1">
        <v>3.2551999999999998E-2</v>
      </c>
      <c r="II36" s="1">
        <v>2.9928E-2</v>
      </c>
      <c r="IJ36" s="1">
        <v>3.0026000000000001E-2</v>
      </c>
      <c r="IK36" s="1">
        <v>2.8777E-2</v>
      </c>
      <c r="IL36" s="1">
        <v>2.9508E-2</v>
      </c>
      <c r="IM36" s="1">
        <v>2.7541E-2</v>
      </c>
      <c r="IN36" s="1">
        <v>2.8909000000000001E-2</v>
      </c>
      <c r="IO36" s="1">
        <v>2.8965999999999999E-2</v>
      </c>
      <c r="IP36" s="1">
        <v>2.8402E-2</v>
      </c>
      <c r="IQ36" s="1">
        <v>2.6508E-2</v>
      </c>
      <c r="IR36" s="1">
        <v>2.7279000000000001E-2</v>
      </c>
      <c r="IS36" s="1">
        <v>2.5384E-2</v>
      </c>
      <c r="IT36" s="1">
        <v>2.6051999999999999E-2</v>
      </c>
      <c r="IU36" s="1">
        <v>2.8094000000000001E-2</v>
      </c>
      <c r="IV36" s="1">
        <v>2.5434999999999999E-2</v>
      </c>
      <c r="IW36" s="1">
        <v>2.6173999999999999E-2</v>
      </c>
      <c r="IX36" s="1">
        <v>2.7628E-2</v>
      </c>
      <c r="IY36" s="1">
        <v>3.0405000000000001E-2</v>
      </c>
      <c r="IZ36" s="1">
        <v>3.1864000000000003E-2</v>
      </c>
      <c r="JA36" s="1">
        <v>3.0529000000000001E-2</v>
      </c>
      <c r="JB36" s="1">
        <v>2.8532999999999999E-2</v>
      </c>
      <c r="JC36" s="1">
        <v>2.8629999999999999E-2</v>
      </c>
      <c r="JD36" s="1">
        <v>2.8043999999999999E-2</v>
      </c>
      <c r="JE36" s="1">
        <v>2.6748999999999998E-2</v>
      </c>
      <c r="JF36" s="1">
        <v>2.6748999999999998E-2</v>
      </c>
      <c r="JG36" s="1">
        <v>2.6081E-2</v>
      </c>
      <c r="JH36" s="1">
        <v>2.9635000000000002E-2</v>
      </c>
      <c r="JI36" s="1">
        <v>2.9006000000000001E-2</v>
      </c>
      <c r="JJ36" s="1">
        <v>2.7701E-2</v>
      </c>
      <c r="JK36" s="1">
        <v>2.4930999999999998E-2</v>
      </c>
      <c r="JL36" s="1">
        <v>2.2884999999999999E-2</v>
      </c>
      <c r="JM36" s="1">
        <v>2.3611E-2</v>
      </c>
      <c r="JN36" s="1">
        <v>2.5069999999999999E-2</v>
      </c>
      <c r="JO36" s="1">
        <v>2.5156999999999999E-2</v>
      </c>
      <c r="JP36" s="1">
        <v>2.5245E-2</v>
      </c>
      <c r="JQ36" s="1">
        <v>2.7484000000000001E-2</v>
      </c>
      <c r="JR36" s="1">
        <v>2.6761E-2</v>
      </c>
      <c r="JS36" s="1">
        <v>2.7504000000000001E-2</v>
      </c>
      <c r="JT36" s="1">
        <v>2.6893E-2</v>
      </c>
      <c r="JU36" s="1">
        <v>2.7678999999999999E-2</v>
      </c>
      <c r="JV36" s="1">
        <v>2.7758000000000001E-2</v>
      </c>
      <c r="JW36" s="1">
        <v>2.9957000000000001E-2</v>
      </c>
      <c r="JX36" s="1">
        <v>3.2211999999999998E-2</v>
      </c>
      <c r="JY36" s="1">
        <v>3.2258000000000002E-2</v>
      </c>
      <c r="JZ36" s="1">
        <v>3.0869000000000001E-2</v>
      </c>
      <c r="KA36" s="1">
        <v>3.2467999999999997E-2</v>
      </c>
      <c r="KB36" s="1">
        <v>3.2585000000000003E-2</v>
      </c>
      <c r="KC36" s="1">
        <v>2.9007000000000002E-2</v>
      </c>
      <c r="KD36" s="1">
        <v>3.0478999999999999E-2</v>
      </c>
      <c r="KE36" s="1">
        <v>3.2023000000000003E-2</v>
      </c>
      <c r="KF36" s="1">
        <v>2.9883E-2</v>
      </c>
      <c r="KG36" s="1">
        <v>3.1479E-2</v>
      </c>
      <c r="KH36" s="1">
        <v>3.1571000000000002E-2</v>
      </c>
      <c r="KI36" s="1">
        <v>3.0882E-2</v>
      </c>
      <c r="KJ36" s="1">
        <v>3.0235999999999999E-2</v>
      </c>
      <c r="KK36" s="1">
        <v>3.1805E-2</v>
      </c>
      <c r="KL36" s="1">
        <v>3.1851999999999998E-2</v>
      </c>
      <c r="KM36" s="1">
        <v>2.819E-2</v>
      </c>
      <c r="KN36" s="1">
        <v>2.6002999999999998E-2</v>
      </c>
      <c r="KO36" s="1">
        <v>3.0643E-2</v>
      </c>
      <c r="KP36" s="1">
        <v>2.9895000000000001E-2</v>
      </c>
      <c r="KQ36" s="1">
        <v>2.9212999999999999E-2</v>
      </c>
      <c r="KR36" s="1">
        <v>3.3910999999999997E-2</v>
      </c>
      <c r="KS36" s="1">
        <v>3.7994E-2</v>
      </c>
      <c r="KT36" s="1">
        <v>4.4478999999999998E-2</v>
      </c>
      <c r="KU36" s="1">
        <v>4.6959000000000001E-2</v>
      </c>
      <c r="KV36" s="1">
        <v>4.9535999999999997E-2</v>
      </c>
      <c r="KW36" s="1">
        <v>4.8875000000000002E-2</v>
      </c>
      <c r="KX36" s="1">
        <v>4.8951000000000001E-2</v>
      </c>
      <c r="KY36" s="1">
        <v>5.3124999999999999E-2</v>
      </c>
      <c r="KZ36" s="1">
        <v>5.6515000000000003E-2</v>
      </c>
    </row>
    <row r="37" spans="1:348" x14ac:dyDescent="0.2">
      <c r="A37" s="1" t="s">
        <v>8</v>
      </c>
      <c r="B37" s="1" t="s">
        <v>65</v>
      </c>
      <c r="D37" s="1">
        <v>300</v>
      </c>
      <c r="F37" s="1">
        <v>2.5479745508300001E-2</v>
      </c>
      <c r="G37" s="1">
        <v>2.8965262351007017E-2</v>
      </c>
      <c r="H37" s="1">
        <v>2.9819439829433133E-2</v>
      </c>
      <c r="I37" s="1">
        <v>3.0768105619488329E-2</v>
      </c>
      <c r="J37" s="1">
        <v>2.8962019823437768E-2</v>
      </c>
      <c r="K37" s="1">
        <v>3.5407619461820083E-2</v>
      </c>
      <c r="L37" s="1">
        <v>3.67804973622348E-2</v>
      </c>
      <c r="M37" s="1">
        <v>2.5277190625949329E-2</v>
      </c>
      <c r="N37" s="1">
        <v>2.6193314254353603E-2</v>
      </c>
      <c r="O37" s="1">
        <v>2.3747339939676114E-2</v>
      </c>
      <c r="P37" s="1">
        <v>2.3374585743531455E-2</v>
      </c>
      <c r="Q37" s="1">
        <v>3.1227758457131584E-2</v>
      </c>
      <c r="R37" s="1">
        <v>3.0387054177512491E-2</v>
      </c>
      <c r="S37" s="1">
        <v>2.8242753675576032E-2</v>
      </c>
      <c r="T37" s="1">
        <v>3.165731122152618E-2</v>
      </c>
      <c r="U37" s="1">
        <v>3.0741301454416996E-2</v>
      </c>
      <c r="V37" s="1">
        <v>3.3116839026495322E-2</v>
      </c>
      <c r="W37" s="1">
        <v>2.4608643936577895E-2</v>
      </c>
      <c r="X37" s="1">
        <v>2.7451957081261278E-2</v>
      </c>
      <c r="Y37" s="1">
        <v>3.0692881773087273E-2</v>
      </c>
      <c r="Z37" s="1">
        <v>4.0374525464159594E-2</v>
      </c>
      <c r="AA37" s="1">
        <v>4.3098614935158701E-2</v>
      </c>
      <c r="AB37" s="1">
        <v>4.0578796990608207E-2</v>
      </c>
      <c r="AC37" s="1">
        <v>3.7734444897850154E-2</v>
      </c>
      <c r="AD37" s="1">
        <v>3.8104827321473828E-2</v>
      </c>
      <c r="AE37" s="1">
        <v>3.9489014800425257E-2</v>
      </c>
      <c r="AF37" s="1">
        <v>3.2784686488086481E-2</v>
      </c>
      <c r="AG37" s="1">
        <v>2.9172500517026172E-2</v>
      </c>
      <c r="AH37" s="1">
        <v>2.3873470325491544E-2</v>
      </c>
      <c r="AI37" s="1">
        <v>3.2134781736443171E-2</v>
      </c>
      <c r="AJ37" s="1">
        <v>3.6355722456978809E-2</v>
      </c>
      <c r="AK37" s="1">
        <v>3.1793327783474754E-2</v>
      </c>
      <c r="AL37" s="1">
        <v>2.1956073106766935E-2</v>
      </c>
      <c r="AM37" s="1">
        <v>2.158906131626797E-2</v>
      </c>
      <c r="AN37" s="1">
        <v>2.3430486687885627E-2</v>
      </c>
      <c r="AO37" s="1">
        <v>1.8272280802275328E-2</v>
      </c>
      <c r="AP37" s="1">
        <v>2.4371601334808958E-2</v>
      </c>
      <c r="AQ37" s="1">
        <v>2.3466349542430365E-2</v>
      </c>
      <c r="AR37" s="1">
        <v>2.5610103768110296E-2</v>
      </c>
      <c r="AS37" s="1">
        <v>2.7812078919672811E-2</v>
      </c>
      <c r="AT37" s="1">
        <v>3.0322346202207851E-2</v>
      </c>
      <c r="AU37" s="1">
        <v>3.5617015737751584E-2</v>
      </c>
      <c r="AV37" s="1">
        <v>3.0672935864001553E-2</v>
      </c>
      <c r="AW37" s="1">
        <v>3.5254738634526009E-2</v>
      </c>
      <c r="AX37" s="1">
        <v>4.8379478588416576E-2</v>
      </c>
      <c r="AY37" s="1">
        <v>5.0354932162385832E-2</v>
      </c>
      <c r="AZ37" s="1">
        <v>4.8822934105166894E-2</v>
      </c>
      <c r="BA37" s="1">
        <v>4.7886207532559052E-2</v>
      </c>
      <c r="BB37" s="1">
        <v>4.5956828615667612E-2</v>
      </c>
      <c r="BC37" s="1">
        <v>4.7238052044609666E-2</v>
      </c>
      <c r="BD37" s="1">
        <v>5.0966432638713158E-2</v>
      </c>
      <c r="BE37" s="1">
        <v>5.251848749328477E-2</v>
      </c>
      <c r="BF37" s="1">
        <v>5.2988856987417579E-2</v>
      </c>
      <c r="BG37" s="1">
        <v>4.682995375896834E-2</v>
      </c>
      <c r="BH37" s="1">
        <v>4.9470569854620866E-2</v>
      </c>
      <c r="BI37" s="1">
        <v>4.9983420486632568E-2</v>
      </c>
      <c r="BJ37" s="1">
        <v>4.7337906655682722E-2</v>
      </c>
      <c r="BK37" s="1">
        <v>4.7765865978712088E-2</v>
      </c>
      <c r="BL37" s="1">
        <v>5.4031374414284253E-2</v>
      </c>
      <c r="BM37" s="1">
        <v>5.4581974343926906E-2</v>
      </c>
      <c r="BN37" s="1">
        <v>4.4666919483983429E-2</v>
      </c>
      <c r="BO37" s="1">
        <v>4.0701708272914416E-2</v>
      </c>
      <c r="BP37" s="1">
        <v>4.3140852520004935E-2</v>
      </c>
      <c r="BQ37" s="1">
        <v>3.6173617506212646E-2</v>
      </c>
      <c r="BR37" s="1">
        <v>2.9909096580824683E-2</v>
      </c>
      <c r="BS37" s="1">
        <v>3.2288486888192136E-2</v>
      </c>
      <c r="BT37" s="1">
        <v>2.7804860908058348E-2</v>
      </c>
      <c r="BU37" s="1">
        <v>2.8040599969771172E-2</v>
      </c>
      <c r="BV37" s="1">
        <v>3.3995154357802967E-2</v>
      </c>
      <c r="BW37" s="1">
        <v>3.6439413722597347E-2</v>
      </c>
      <c r="BX37" s="1">
        <v>3.7916996961820902E-2</v>
      </c>
      <c r="BY37" s="1">
        <v>3.5041878036023016E-2</v>
      </c>
      <c r="BZ37" s="1">
        <v>3.1275951612740133E-2</v>
      </c>
      <c r="CA37" s="1">
        <v>2.8946475943029092E-2</v>
      </c>
      <c r="CB37" s="1">
        <v>2.3375864362711326E-2</v>
      </c>
      <c r="CC37" s="1">
        <v>2.0509344451624622E-2</v>
      </c>
      <c r="CD37" s="1">
        <v>2.0509688258669334E-2</v>
      </c>
      <c r="CE37" s="1">
        <v>3.9955015344649049E-3</v>
      </c>
      <c r="CF37" s="1">
        <v>8.2329818112139783E-3</v>
      </c>
      <c r="CG37" s="1">
        <v>7.4030373235649052E-3</v>
      </c>
      <c r="CH37" s="1">
        <v>-2.5984899428787941E-2</v>
      </c>
      <c r="CI37" s="1">
        <v>-4.7769933154497499E-2</v>
      </c>
      <c r="CJ37" s="1">
        <v>-5.7120975195634485E-2</v>
      </c>
      <c r="CK37" s="1">
        <v>-6.6953630171097331E-2</v>
      </c>
      <c r="CL37" s="1">
        <v>-7.2063256218451832E-2</v>
      </c>
      <c r="CM37" s="1">
        <v>-6.4447560183431951E-2</v>
      </c>
      <c r="CN37" s="1">
        <v>-5.491566968183309E-2</v>
      </c>
      <c r="CO37" s="1">
        <v>-4.3818115136378594E-2</v>
      </c>
      <c r="CP37" s="1">
        <v>-3.1337743973954273E-2</v>
      </c>
      <c r="CQ37" s="1">
        <v>-2.2406812982228682E-2</v>
      </c>
      <c r="CR37" s="1">
        <v>-2.493889634168997E-2</v>
      </c>
      <c r="CS37" s="1">
        <v>-1.8112024541774914E-2</v>
      </c>
      <c r="CT37" s="1">
        <v>1.0967631341037329E-2</v>
      </c>
      <c r="CU37" s="1">
        <v>2.4063462544451693E-2</v>
      </c>
      <c r="CV37" s="1">
        <v>3.2671557839722261E-2</v>
      </c>
      <c r="CW37" s="1">
        <v>4.7292667856821936E-2</v>
      </c>
      <c r="CX37" s="1">
        <v>4.844627195593329E-2</v>
      </c>
      <c r="CY37" s="1">
        <v>4.097818479048649E-2</v>
      </c>
      <c r="CZ37" s="1">
        <v>3.3601250980642011E-2</v>
      </c>
      <c r="DA37" s="1">
        <v>3.4472719097218683E-2</v>
      </c>
      <c r="DB37" s="1">
        <v>3.8905595554467168E-2</v>
      </c>
      <c r="DC37" s="1">
        <v>4.5958864944931982E-2</v>
      </c>
      <c r="DD37" s="1">
        <v>4.6621063981722694E-2</v>
      </c>
      <c r="DE37" s="1">
        <v>3.9295179550918741E-2</v>
      </c>
      <c r="DF37" s="1">
        <v>4.6397041508739439E-2</v>
      </c>
      <c r="DG37" s="1">
        <v>3.2289672117412793E-2</v>
      </c>
      <c r="DH37" s="1">
        <v>2.3587658805446454E-2</v>
      </c>
      <c r="DI37" s="1">
        <v>1.0338467656450544E-2</v>
      </c>
      <c r="DJ37" s="1">
        <v>1.087891030756015E-2</v>
      </c>
      <c r="DK37" s="1">
        <v>1.1619275252313127E-2</v>
      </c>
      <c r="DL37" s="1">
        <v>7.7505667369114697E-3</v>
      </c>
      <c r="DM37" s="1">
        <v>9.675852146972478E-3</v>
      </c>
      <c r="DN37" s="1">
        <v>1.2132092479078857E-2</v>
      </c>
      <c r="DO37" s="1">
        <v>2.0906763679043188E-2</v>
      </c>
      <c r="DP37" s="1">
        <v>1.4865745583498485E-2</v>
      </c>
      <c r="DQ37" s="1">
        <v>2.0750976495559219E-2</v>
      </c>
      <c r="DR37" s="1">
        <v>1.5614254931933396E-2</v>
      </c>
      <c r="DS37" s="1">
        <v>7.4507762383488087E-3</v>
      </c>
      <c r="DT37" s="1">
        <v>1.5300732318059711E-2</v>
      </c>
      <c r="DU37" s="1">
        <v>3.9606656466798736E-2</v>
      </c>
      <c r="DV37" s="1">
        <v>4.0672469737050083E-2</v>
      </c>
      <c r="DW37" s="1">
        <v>4.0766236947006394E-2</v>
      </c>
      <c r="DX37" s="1">
        <v>4.1819606172677118E-2</v>
      </c>
      <c r="DY37" s="1">
        <v>3.5636844348956587E-2</v>
      </c>
      <c r="DZ37" s="1">
        <v>3.5816591084205485E-2</v>
      </c>
      <c r="EA37" s="1">
        <v>3.9364614263893795E-2</v>
      </c>
      <c r="EB37" s="1">
        <v>4.33233415904061E-2</v>
      </c>
      <c r="EC37" s="1">
        <v>3.9010585455798802E-2</v>
      </c>
      <c r="ED37" s="1">
        <v>4.1632963555839807E-2</v>
      </c>
      <c r="EE37" s="1">
        <v>5.0425880354093934E-2</v>
      </c>
      <c r="EF37" s="1">
        <v>5.5415026269479237E-2</v>
      </c>
      <c r="EG37" s="1">
        <v>4.8853809997282956E-2</v>
      </c>
      <c r="EH37" s="1">
        <v>4.1306429367835948E-2</v>
      </c>
      <c r="EI37" s="1">
        <v>3.8359409158544397E-2</v>
      </c>
      <c r="EJ37" s="1">
        <v>4.2734548292165192E-2</v>
      </c>
      <c r="EK37" s="1">
        <v>4.7851465382850671E-2</v>
      </c>
      <c r="EL37" s="1">
        <v>4.0574982198711182E-2</v>
      </c>
      <c r="EM37" s="1">
        <v>3.5151101511363927E-2</v>
      </c>
      <c r="EN37" s="1">
        <v>3.7003445620153376E-2</v>
      </c>
      <c r="EO37" s="1">
        <v>3.8413317890811455E-2</v>
      </c>
      <c r="EP37" s="1">
        <v>4.3346260804826592E-2</v>
      </c>
      <c r="EQ37" s="1">
        <v>4.3779604242606497E-2</v>
      </c>
      <c r="ER37" s="1">
        <v>3.6153665877207738E-2</v>
      </c>
      <c r="ES37" s="1">
        <v>4.588135212294378E-2</v>
      </c>
      <c r="ET37" s="1">
        <v>4.5139417166696394E-2</v>
      </c>
      <c r="EU37" s="1">
        <v>4.613055181538897E-2</v>
      </c>
      <c r="EV37" s="1">
        <v>4.5875386641130958E-2</v>
      </c>
      <c r="EW37" s="1">
        <v>3.8711646018480622E-2</v>
      </c>
      <c r="EX37" s="1">
        <v>3.9800503488816516E-2</v>
      </c>
      <c r="EY37" s="1">
        <v>3.7568616252833753E-2</v>
      </c>
      <c r="EZ37" s="1">
        <v>3.819987887825381E-2</v>
      </c>
      <c r="FA37" s="1">
        <v>3.7211140650170255E-2</v>
      </c>
      <c r="FB37" s="1">
        <v>2.3378434217392129E-2</v>
      </c>
      <c r="FC37" s="1">
        <v>2.6197266992072237E-2</v>
      </c>
      <c r="FD37" s="1">
        <v>3.278809411002119E-2</v>
      </c>
      <c r="FE37" s="1">
        <v>1.44055078138106E-2</v>
      </c>
      <c r="FF37" s="1">
        <v>1.3313884220081805E-2</v>
      </c>
      <c r="FG37" s="1">
        <v>2.2769346243117411E-2</v>
      </c>
      <c r="FH37" s="1">
        <v>2.0810504114707459E-2</v>
      </c>
      <c r="FI37" s="1">
        <v>1.8255121312923835E-2</v>
      </c>
      <c r="FJ37" s="1">
        <v>2.7953700688045542E-2</v>
      </c>
      <c r="FK37" s="1">
        <v>3.3001046594028888E-2</v>
      </c>
      <c r="FL37" s="1">
        <v>2.4804901609215928E-2</v>
      </c>
      <c r="FM37" s="1">
        <v>2.4131567213016306E-2</v>
      </c>
      <c r="FN37" s="1">
        <v>2.1140878225329857E-2</v>
      </c>
      <c r="FO37" s="1">
        <v>2.3356630096671188E-2</v>
      </c>
      <c r="FP37" s="1">
        <v>2.0738584809243951E-2</v>
      </c>
      <c r="FQ37" s="1">
        <v>8.5802106416525137E-3</v>
      </c>
      <c r="FR37" s="1">
        <v>1.7091200858796521E-3</v>
      </c>
      <c r="FS37" s="1">
        <v>-7.7252153221041009E-3</v>
      </c>
      <c r="FT37" s="1">
        <v>-9.8382275743710904E-3</v>
      </c>
      <c r="FU37" s="1">
        <v>-6.0345348208430405E-3</v>
      </c>
      <c r="FV37" s="1">
        <v>-1.1415813374773567E-2</v>
      </c>
      <c r="FW37" s="1">
        <v>-2.0937166508028571E-2</v>
      </c>
      <c r="FX37" s="1">
        <v>-2.3290859493799564E-2</v>
      </c>
      <c r="FY37" s="1">
        <v>-1.9194191902421991E-2</v>
      </c>
      <c r="FZ37" s="1">
        <v>-9.5767616860526934E-3</v>
      </c>
      <c r="GA37" s="1">
        <v>-1.7302235792641535E-3</v>
      </c>
      <c r="GB37" s="1">
        <v>1.025738334162956E-3</v>
      </c>
      <c r="GC37" s="1">
        <v>1.5270158328640621E-3</v>
      </c>
      <c r="GD37" s="1">
        <v>-9.8519470123317743E-4</v>
      </c>
      <c r="GE37" s="1">
        <v>4.7854632999652646E-4</v>
      </c>
      <c r="GF37" s="1">
        <v>1.8021421123308005E-2</v>
      </c>
      <c r="GG37" s="1">
        <v>1.6287707859286203E-2</v>
      </c>
      <c r="GH37" s="1">
        <v>1.7085244825112797E-2</v>
      </c>
      <c r="GI37" s="1">
        <v>2.8247504618862725E-2</v>
      </c>
      <c r="GJ37" s="1">
        <v>2.7344686781114534E-2</v>
      </c>
      <c r="GK37" s="1">
        <v>2.467307336857686E-2</v>
      </c>
      <c r="GL37" s="1">
        <v>3.3394465307602539E-2</v>
      </c>
      <c r="GM37" s="1">
        <v>3.0423023354129865E-2</v>
      </c>
      <c r="GN37" s="1">
        <v>2.9531010910636549E-2</v>
      </c>
      <c r="GO37" s="1">
        <v>4.1877029926204672E-2</v>
      </c>
      <c r="GP37" s="1">
        <v>4.1479223810468438E-2</v>
      </c>
      <c r="GQ37" s="1">
        <v>4.2481150243782316E-2</v>
      </c>
      <c r="GR37" s="1">
        <v>2.3663001615362937E-2</v>
      </c>
      <c r="GS37" s="1">
        <v>2.2688470543110517E-2</v>
      </c>
      <c r="GT37" s="1">
        <v>3.1840151030654351E-2</v>
      </c>
      <c r="GU37" s="1">
        <v>2.7988001832023948E-2</v>
      </c>
      <c r="GV37" s="1">
        <v>2.0094352689794329E-2</v>
      </c>
      <c r="GW37" s="1">
        <v>2.1747500628384236E-2</v>
      </c>
      <c r="GX37" s="1">
        <v>2.3132343998990654E-2</v>
      </c>
      <c r="GY37" s="1">
        <v>2.4998571739911241E-2</v>
      </c>
      <c r="GZ37" s="1">
        <v>2.668871701938294E-2</v>
      </c>
      <c r="HA37" s="1">
        <v>2.2040273085718765E-2</v>
      </c>
      <c r="HB37" s="1">
        <v>2.0851660803440142E-2</v>
      </c>
      <c r="HC37" s="1">
        <v>2.0604120915746094E-2</v>
      </c>
      <c r="HD37" s="1">
        <v>2.5568747137312609E-2</v>
      </c>
      <c r="HE37" s="1">
        <v>3.0314718705565041E-2</v>
      </c>
      <c r="HF37" s="1">
        <v>2.6446197739494096E-2</v>
      </c>
      <c r="HG37" s="1">
        <v>2.7166131092320592E-2</v>
      </c>
      <c r="HH37" s="1">
        <v>3.4028201033993448E-2</v>
      </c>
      <c r="HI37" s="1">
        <v>3.4142914280912581E-2</v>
      </c>
      <c r="HJ37" s="1">
        <v>2.4028580516802248E-2</v>
      </c>
      <c r="HK37" s="1">
        <v>2.5993340329336152E-2</v>
      </c>
      <c r="HL37" s="1">
        <v>2.8205402109656684E-2</v>
      </c>
      <c r="HM37" s="1">
        <v>2.2501041338971635E-2</v>
      </c>
      <c r="HN37" s="1">
        <v>1.7480617974911711E-2</v>
      </c>
      <c r="HO37" s="1">
        <v>1.8675553821173065E-2</v>
      </c>
      <c r="HP37" s="1">
        <v>2.2473658741632235E-2</v>
      </c>
      <c r="HQ37" s="1">
        <v>1.8582197263531733E-2</v>
      </c>
      <c r="HR37" s="1">
        <v>1.8460961920637425E-2</v>
      </c>
      <c r="HS37" s="1">
        <v>1.8348987487447982E-2</v>
      </c>
      <c r="HT37" s="1">
        <v>2.1529434131165918E-2</v>
      </c>
      <c r="HU37" s="1">
        <v>2.0624992724212102E-2</v>
      </c>
      <c r="HV37" s="1">
        <v>2.4220879239236034E-2</v>
      </c>
      <c r="HW37" s="1">
        <v>2.6736152395144236E-2</v>
      </c>
      <c r="HX37" s="1">
        <v>2.4844382412819367E-2</v>
      </c>
      <c r="HY37" s="1">
        <v>1.9412330739371694E-2</v>
      </c>
      <c r="HZ37" s="1">
        <v>2.262786010494363E-2</v>
      </c>
      <c r="IA37" s="1">
        <v>1.9332663377557652E-2</v>
      </c>
      <c r="IB37" s="1">
        <v>2.1067063828962056E-2</v>
      </c>
      <c r="IC37" s="1">
        <v>2.4933945715698569E-2</v>
      </c>
      <c r="ID37" s="1">
        <v>2.4852018143960819E-2</v>
      </c>
      <c r="IE37" s="1">
        <v>2.9980009981979971E-2</v>
      </c>
      <c r="IF37" s="1">
        <v>3.1154669393046383E-2</v>
      </c>
      <c r="IG37" s="1">
        <v>3.5570247040026898E-2</v>
      </c>
      <c r="IH37" s="1">
        <v>3.4605485783353956E-2</v>
      </c>
      <c r="II37" s="1">
        <v>2.975753184432469E-2</v>
      </c>
      <c r="IJ37" s="1">
        <v>2.7117975740220492E-2</v>
      </c>
      <c r="IK37" s="1">
        <v>2.2636369533409806E-2</v>
      </c>
      <c r="IL37" s="1">
        <v>2.5446254860496523E-2</v>
      </c>
      <c r="IM37" s="1">
        <v>2.3052563908451763E-2</v>
      </c>
      <c r="IN37" s="1">
        <v>9.1006826054961173E-3</v>
      </c>
      <c r="IO37" s="1">
        <v>1.1459621165191836E-2</v>
      </c>
      <c r="IP37" s="1">
        <v>1.399407253187445E-2</v>
      </c>
      <c r="IQ37" s="1">
        <v>1.0836602068606691E-2</v>
      </c>
      <c r="IR37" s="1">
        <v>1.8042155696927353E-2</v>
      </c>
      <c r="IS37" s="1">
        <v>1.6121215294075522E-2</v>
      </c>
      <c r="IT37" s="1">
        <v>1.972873524907226E-2</v>
      </c>
      <c r="IU37" s="1">
        <v>1.9518468441123996E-2</v>
      </c>
      <c r="IV37" s="1">
        <v>1.5444976842441727E-2</v>
      </c>
      <c r="IW37" s="1">
        <v>1.276495597961045E-2</v>
      </c>
      <c r="IX37" s="1">
        <v>1.2502153628074705E-2</v>
      </c>
      <c r="IY37" s="1">
        <v>1.8460837964957816E-2</v>
      </c>
      <c r="IZ37" s="1">
        <v>3.0994599555006594E-2</v>
      </c>
      <c r="JA37" s="1">
        <v>2.2639578390658777E-2</v>
      </c>
      <c r="JB37" s="1">
        <v>1.9983830807867795E-2</v>
      </c>
      <c r="JC37" s="1">
        <v>2.6715347110308756E-2</v>
      </c>
      <c r="JD37" s="1">
        <v>2.3361365581343357E-2</v>
      </c>
      <c r="JE37" s="1">
        <v>2.0297365396032427E-2</v>
      </c>
      <c r="JF37" s="1">
        <v>2.1071866411394316E-2</v>
      </c>
      <c r="JG37" s="1">
        <v>2.1008092930346264E-2</v>
      </c>
      <c r="JH37" s="1">
        <v>2.6171267161320025E-2</v>
      </c>
      <c r="JI37" s="1">
        <v>2.8900272037739094E-2</v>
      </c>
      <c r="JJ37" s="1">
        <v>2.9032735419893665E-2</v>
      </c>
      <c r="JK37" s="1">
        <v>2.3680371918475038E-2</v>
      </c>
      <c r="JL37" s="1">
        <v>1.5201849110230661E-2</v>
      </c>
      <c r="JM37" s="1">
        <v>1.7192938563947414E-2</v>
      </c>
      <c r="JN37" s="1">
        <v>2.0415543325499663E-2</v>
      </c>
      <c r="JO37" s="1">
        <v>1.790878216287671E-2</v>
      </c>
      <c r="JP37" s="1">
        <v>2.2318461519103987E-2</v>
      </c>
      <c r="JQ37" s="1">
        <v>2.3645891161540946E-2</v>
      </c>
      <c r="JR37" s="1">
        <v>1.9961786099678108E-2</v>
      </c>
      <c r="JS37" s="1">
        <v>2.461799625712438E-2</v>
      </c>
      <c r="JT37" s="1">
        <v>2.4532501063234905E-2</v>
      </c>
      <c r="JU37" s="1">
        <v>3.0304590095875633E-2</v>
      </c>
      <c r="JV37" s="1">
        <v>2.703125449815556E-2</v>
      </c>
      <c r="JW37" s="1">
        <v>2.9542598727670399E-2</v>
      </c>
      <c r="JX37" s="1">
        <v>3.3562772582758429E-2</v>
      </c>
      <c r="JY37" s="1">
        <v>3.4824550203476135E-2</v>
      </c>
      <c r="JZ37" s="1">
        <v>3.309138805971211E-2</v>
      </c>
      <c r="KA37" s="1">
        <v>4.5513041186757516E-2</v>
      </c>
      <c r="KB37" s="1">
        <v>4.2401982372220433E-2</v>
      </c>
      <c r="KC37" s="1">
        <v>3.5506697563079608E-2</v>
      </c>
      <c r="KD37" s="1">
        <v>2.9274236100950465E-2</v>
      </c>
      <c r="KE37" s="1">
        <v>3.3159590516319268E-2</v>
      </c>
      <c r="KF37" s="1">
        <v>3.4803100443724901E-2</v>
      </c>
      <c r="KG37" s="1">
        <v>2.877753581336015E-2</v>
      </c>
      <c r="KH37" s="1">
        <v>2.8030910889477421E-2</v>
      </c>
      <c r="KI37" s="1">
        <v>2.3585463785436106E-2</v>
      </c>
      <c r="KJ37" s="1">
        <v>1.7421716926014311E-2</v>
      </c>
      <c r="KK37" s="1">
        <v>1.6811430599150731E-2</v>
      </c>
      <c r="KL37" s="1">
        <v>1.7563834059701494E-2</v>
      </c>
      <c r="KM37" s="1">
        <v>-1.5382933915066913E-3</v>
      </c>
      <c r="KN37" s="1">
        <v>-4.5524507771582401E-3</v>
      </c>
      <c r="KO37" s="1">
        <v>8.2956466119276095E-3</v>
      </c>
      <c r="KP37" s="1">
        <v>-1.2308542238537789E-2</v>
      </c>
      <c r="KQ37" s="1">
        <v>-1.3922265722582979E-2</v>
      </c>
      <c r="KR37" s="1">
        <v>-9.0314311649793422E-3</v>
      </c>
      <c r="KS37" s="1">
        <v>-1.2750650554953773E-2</v>
      </c>
      <c r="KT37" s="1">
        <v>-9.1938886154524987E-3</v>
      </c>
      <c r="KU37" s="1">
        <v>-6.9826767803801357E-3</v>
      </c>
      <c r="KV37" s="1">
        <v>-6.6591619443900629E-3</v>
      </c>
      <c r="KW37" s="1">
        <v>-7.1171721811788824E-3</v>
      </c>
      <c r="KX37" s="1">
        <v>-6.7065519906521973E-3</v>
      </c>
      <c r="KY37" s="1">
        <v>1.435082669042953E-2</v>
      </c>
      <c r="KZ37" s="1">
        <v>2.1748182621287915E-2</v>
      </c>
    </row>
    <row r="38" spans="1:348" x14ac:dyDescent="0.2">
      <c r="A38" s="1" t="s">
        <v>8</v>
      </c>
      <c r="B38" s="1" t="s">
        <v>66</v>
      </c>
      <c r="D38" s="1">
        <v>247</v>
      </c>
      <c r="G38" s="1">
        <v>3.5684530943223845E-2</v>
      </c>
      <c r="H38" s="1">
        <v>3.5880138375255638E-2</v>
      </c>
      <c r="I38" s="1">
        <v>3.6102161920098498E-2</v>
      </c>
      <c r="J38" s="1">
        <v>3.6192253784877233E-2</v>
      </c>
      <c r="K38" s="1">
        <v>3.6208038397500343E-2</v>
      </c>
      <c r="L38" s="1">
        <v>3.6156052854606553E-2</v>
      </c>
      <c r="M38" s="1">
        <v>3.6006458913703611E-2</v>
      </c>
      <c r="N38" s="1">
        <v>3.6052515736100646E-2</v>
      </c>
      <c r="O38" s="1">
        <v>3.6182546404491464E-2</v>
      </c>
      <c r="P38" s="1">
        <v>3.6394080967540147E-2</v>
      </c>
      <c r="Q38" s="1">
        <v>3.6636454487844965E-2</v>
      </c>
      <c r="R38" s="1">
        <v>3.6700023147493162E-2</v>
      </c>
      <c r="S38" s="1">
        <v>3.6714838104746954E-2</v>
      </c>
      <c r="T38" s="1">
        <v>3.6726566809204497E-2</v>
      </c>
      <c r="U38" s="1">
        <v>3.6588542694890917E-2</v>
      </c>
      <c r="V38" s="1">
        <v>3.6418010078177715E-2</v>
      </c>
      <c r="W38" s="1">
        <v>3.620789089871395E-2</v>
      </c>
      <c r="X38" s="1">
        <v>3.5864338525345409E-2</v>
      </c>
      <c r="Y38" s="1">
        <v>3.5544022270844626E-2</v>
      </c>
      <c r="Z38" s="1">
        <v>3.5155858196685916E-2</v>
      </c>
      <c r="AA38" s="1">
        <v>3.4049867781803453E-2</v>
      </c>
      <c r="AB38" s="1">
        <v>3.2535391980309199E-2</v>
      </c>
      <c r="AC38" s="1">
        <v>3.0907062443871813E-2</v>
      </c>
      <c r="AD38" s="1">
        <v>2.916226119272269E-2</v>
      </c>
      <c r="AE38" s="1">
        <v>2.7326126467057267E-2</v>
      </c>
      <c r="AF38" s="1">
        <v>2.5593850217326311E-2</v>
      </c>
      <c r="AG38" s="1">
        <v>2.4132177614494318E-2</v>
      </c>
      <c r="AH38" s="1">
        <v>2.2915667353604233E-2</v>
      </c>
      <c r="AI38" s="1">
        <v>2.1995480448613474E-2</v>
      </c>
      <c r="AJ38" s="1">
        <v>2.1086453869968942E-2</v>
      </c>
      <c r="AK38" s="1">
        <v>2.0064876889991135E-2</v>
      </c>
      <c r="AL38" s="1">
        <v>1.9233121017903639E-2</v>
      </c>
      <c r="AM38" s="1">
        <v>1.9049980321808147E-2</v>
      </c>
      <c r="AN38" s="1">
        <v>1.9091220342277879E-2</v>
      </c>
      <c r="AO38" s="1">
        <v>1.9245238194808494E-2</v>
      </c>
      <c r="AP38" s="1">
        <v>1.972891131238427E-2</v>
      </c>
      <c r="AQ38" s="1">
        <v>2.0130155822736345E-2</v>
      </c>
      <c r="AR38" s="1">
        <v>2.0422019743537276E-2</v>
      </c>
      <c r="AS38" s="1">
        <v>2.05552055304128E-2</v>
      </c>
      <c r="AT38" s="1">
        <v>2.0666216200038563E-2</v>
      </c>
      <c r="AU38" s="1">
        <v>2.080927035590955E-2</v>
      </c>
      <c r="AV38" s="1">
        <v>2.0981634509362555E-2</v>
      </c>
      <c r="AW38" s="1">
        <v>2.1247436644657901E-2</v>
      </c>
      <c r="AX38" s="1">
        <v>2.131477732659778E-2</v>
      </c>
      <c r="AY38" s="1">
        <v>2.1281736708603165E-2</v>
      </c>
      <c r="AZ38" s="1">
        <v>2.0980649041186943E-2</v>
      </c>
      <c r="BA38" s="1">
        <v>2.0560061119524929E-2</v>
      </c>
      <c r="BB38" s="1">
        <v>1.9934265454923123E-2</v>
      </c>
      <c r="BC38" s="1">
        <v>1.934963348312134E-2</v>
      </c>
      <c r="BD38" s="1">
        <v>1.8755987203249724E-2</v>
      </c>
      <c r="BE38" s="1">
        <v>1.8035722771553037E-2</v>
      </c>
      <c r="BF38" s="1">
        <v>1.7321678849114498E-2</v>
      </c>
      <c r="BG38" s="1">
        <v>1.6640732773975517E-2</v>
      </c>
      <c r="BH38" s="1">
        <v>1.6208679605976769E-2</v>
      </c>
      <c r="BI38" s="1">
        <v>1.5631932534791396E-2</v>
      </c>
      <c r="BJ38" s="1">
        <v>1.5144725134940173E-2</v>
      </c>
      <c r="BK38" s="1">
        <v>1.4615997606211018E-2</v>
      </c>
      <c r="BL38" s="1">
        <v>1.3944079443871629E-2</v>
      </c>
      <c r="BM38" s="1">
        <v>1.3298568742267888E-2</v>
      </c>
      <c r="BN38" s="1">
        <v>1.3048980110982418E-2</v>
      </c>
      <c r="BO38" s="1">
        <v>1.2982405948533528E-2</v>
      </c>
      <c r="BP38" s="1">
        <v>1.2983481426435057E-2</v>
      </c>
      <c r="BQ38" s="1">
        <v>1.2961460653979595E-2</v>
      </c>
      <c r="BR38" s="1">
        <v>1.2952514434691994E-2</v>
      </c>
      <c r="BS38" s="1">
        <v>1.3050972676415007E-2</v>
      </c>
      <c r="BT38" s="1">
        <v>1.3168908132676703E-2</v>
      </c>
      <c r="BU38" s="1">
        <v>1.3427549477382499E-2</v>
      </c>
      <c r="BV38" s="1">
        <v>1.3610382568816292E-2</v>
      </c>
      <c r="BW38" s="1">
        <v>1.373767938878357E-2</v>
      </c>
      <c r="BX38" s="1">
        <v>1.3970787165975183E-2</v>
      </c>
      <c r="BY38" s="1">
        <v>1.4262420987769487E-2</v>
      </c>
      <c r="BZ38" s="1">
        <v>1.4492619853790486E-2</v>
      </c>
      <c r="CA38" s="1">
        <v>1.4659794483042081E-2</v>
      </c>
      <c r="CB38" s="1">
        <v>1.4816676703300667E-2</v>
      </c>
      <c r="CC38" s="1">
        <v>1.5139321435458233E-2</v>
      </c>
      <c r="CD38" s="1">
        <v>1.5595023450978667E-2</v>
      </c>
      <c r="CE38" s="1">
        <v>1.5929445016646032E-2</v>
      </c>
      <c r="CF38" s="1">
        <v>1.6448705016261014E-2</v>
      </c>
      <c r="CG38" s="1">
        <v>1.6928212746410001E-2</v>
      </c>
      <c r="CH38" s="1">
        <v>1.7445050755864111E-2</v>
      </c>
      <c r="CI38" s="1">
        <v>1.8600570093091021E-2</v>
      </c>
      <c r="CJ38" s="1">
        <v>2.0126395716376085E-2</v>
      </c>
      <c r="CK38" s="1">
        <v>2.1680973067590124E-2</v>
      </c>
      <c r="CL38" s="1">
        <v>2.3561556105824142E-2</v>
      </c>
      <c r="CM38" s="1">
        <v>2.5514933995576614E-2</v>
      </c>
      <c r="CN38" s="1">
        <v>2.7357902528890296E-2</v>
      </c>
      <c r="CO38" s="1">
        <v>2.9037753467606366E-2</v>
      </c>
      <c r="CP38" s="1">
        <v>3.0413249486854022E-2</v>
      </c>
      <c r="CQ38" s="1">
        <v>3.1598886944566869E-2</v>
      </c>
      <c r="CR38" s="1">
        <v>3.2598477431817909E-2</v>
      </c>
      <c r="CS38" s="1">
        <v>3.3650790352150302E-2</v>
      </c>
      <c r="CT38" s="1">
        <v>3.4572843105349388E-2</v>
      </c>
      <c r="CU38" s="1">
        <v>3.4779689819955294E-2</v>
      </c>
      <c r="CV38" s="1">
        <v>3.4815253227415639E-2</v>
      </c>
      <c r="CW38" s="1">
        <v>3.4817195498587292E-2</v>
      </c>
      <c r="CX38" s="1">
        <v>3.4269076164537102E-2</v>
      </c>
      <c r="CY38" s="1">
        <v>3.368353636893958E-2</v>
      </c>
      <c r="CZ38" s="1">
        <v>3.3380055726483421E-2</v>
      </c>
      <c r="DA38" s="1">
        <v>3.3166876612051178E-2</v>
      </c>
      <c r="DB38" s="1">
        <v>3.2896583315646266E-2</v>
      </c>
      <c r="DC38" s="1">
        <v>3.2714051734539236E-2</v>
      </c>
      <c r="DD38" s="1">
        <v>3.2498088095357515E-2</v>
      </c>
      <c r="DE38" s="1">
        <v>3.2134485389149071E-2</v>
      </c>
      <c r="DF38" s="1">
        <v>3.1881758516850697E-2</v>
      </c>
      <c r="DG38" s="1">
        <v>3.1460822462127204E-2</v>
      </c>
      <c r="DH38" s="1">
        <v>3.1311938428448184E-2</v>
      </c>
      <c r="DI38" s="1">
        <v>3.1264453861844801E-2</v>
      </c>
      <c r="DJ38" s="1">
        <v>3.1235149578264839E-2</v>
      </c>
      <c r="DK38" s="1">
        <v>3.1082319741236829E-2</v>
      </c>
      <c r="DL38" s="1">
        <v>3.0759911564996543E-2</v>
      </c>
      <c r="DM38" s="1">
        <v>3.0466764993141833E-2</v>
      </c>
      <c r="DN38" s="1">
        <v>3.0204925210344909E-2</v>
      </c>
      <c r="DO38" s="1">
        <v>2.9812460112780704E-2</v>
      </c>
      <c r="DP38" s="1">
        <v>2.9115061276329509E-2</v>
      </c>
      <c r="DQ38" s="1">
        <v>2.8479117858374543E-2</v>
      </c>
      <c r="DR38" s="1">
        <v>2.7813365051741527E-2</v>
      </c>
      <c r="DS38" s="1">
        <v>2.7393514774775089E-2</v>
      </c>
      <c r="DT38" s="1">
        <v>2.7240498111148207E-2</v>
      </c>
      <c r="DU38" s="1">
        <v>2.7002581544749927E-2</v>
      </c>
      <c r="DV38" s="1">
        <v>2.6367920867517679E-2</v>
      </c>
      <c r="DW38" s="1">
        <v>2.5673626460212963E-2</v>
      </c>
      <c r="DX38" s="1">
        <v>2.5002164949929462E-2</v>
      </c>
      <c r="DY38" s="1">
        <v>2.4605528532439983E-2</v>
      </c>
      <c r="DZ38" s="1">
        <v>2.4283042924278807E-2</v>
      </c>
      <c r="EA38" s="1">
        <v>2.3970853819960596E-2</v>
      </c>
      <c r="EB38" s="1">
        <v>2.3785568659210086E-2</v>
      </c>
      <c r="EC38" s="1">
        <v>2.3519257745721889E-2</v>
      </c>
      <c r="ED38" s="1">
        <v>2.3280299210934861E-2</v>
      </c>
      <c r="EE38" s="1">
        <v>2.314299090679757E-2</v>
      </c>
      <c r="EF38" s="1">
        <v>2.280960995679817E-2</v>
      </c>
      <c r="EG38" s="1">
        <v>2.2378209700817463E-2</v>
      </c>
      <c r="EH38" s="1">
        <v>2.226193003296616E-2</v>
      </c>
      <c r="EI38" s="1">
        <v>2.2264809940343366E-2</v>
      </c>
      <c r="EJ38" s="1">
        <v>2.2333505625097328E-2</v>
      </c>
      <c r="EK38" s="1">
        <v>2.2015646513817284E-2</v>
      </c>
      <c r="EL38" s="1">
        <v>2.1596263266488284E-2</v>
      </c>
      <c r="EM38" s="1">
        <v>2.1450682747020663E-2</v>
      </c>
      <c r="EN38" s="1">
        <v>2.1331297752364996E-2</v>
      </c>
      <c r="EO38" s="1">
        <v>2.1049479536859015E-2</v>
      </c>
      <c r="EP38" s="1">
        <v>2.077171591581856E-2</v>
      </c>
      <c r="EQ38" s="1">
        <v>2.0434817302387963E-2</v>
      </c>
      <c r="ER38" s="1">
        <v>2.0121800094009712E-2</v>
      </c>
      <c r="ES38" s="1">
        <v>1.9964050946379298E-2</v>
      </c>
      <c r="ET38" s="1">
        <v>1.9566699629092212E-2</v>
      </c>
      <c r="EU38" s="1">
        <v>1.916190368970461E-2</v>
      </c>
      <c r="EV38" s="1">
        <v>1.873646317471056E-2</v>
      </c>
      <c r="EW38" s="1">
        <v>1.8398019182980261E-2</v>
      </c>
      <c r="EX38" s="1">
        <v>1.8258070394431666E-2</v>
      </c>
      <c r="EY38" s="1">
        <v>1.803549863194296E-2</v>
      </c>
      <c r="EZ38" s="1">
        <v>1.7862123879267739E-2</v>
      </c>
      <c r="FA38" s="1">
        <v>1.7792595915196732E-2</v>
      </c>
      <c r="FB38" s="1">
        <v>1.7741458809042435E-2</v>
      </c>
      <c r="FC38" s="1">
        <v>1.7752294580699272E-2</v>
      </c>
      <c r="FD38" s="1">
        <v>1.7748895802987004E-2</v>
      </c>
      <c r="FE38" s="1">
        <v>1.7672517602980931E-2</v>
      </c>
      <c r="FF38" s="1">
        <v>1.7807443161733608E-2</v>
      </c>
      <c r="FG38" s="1">
        <v>1.7876888724314106E-2</v>
      </c>
      <c r="FH38" s="1">
        <v>1.7808658850615038E-2</v>
      </c>
      <c r="FI38" s="1">
        <v>1.7836378094397119E-2</v>
      </c>
      <c r="FJ38" s="1">
        <v>1.7841829360240587E-2</v>
      </c>
      <c r="FK38" s="1">
        <v>1.7683617047450452E-2</v>
      </c>
      <c r="FL38" s="1">
        <v>1.7439416062340767E-2</v>
      </c>
      <c r="FM38" s="1">
        <v>1.7384824937706597E-2</v>
      </c>
      <c r="FN38" s="1">
        <v>1.7326382029559859E-2</v>
      </c>
      <c r="FO38" s="1">
        <v>1.7377715379791627E-2</v>
      </c>
      <c r="FP38" s="1">
        <v>1.7434040751432844E-2</v>
      </c>
      <c r="FQ38" s="1">
        <v>1.7502470711492434E-2</v>
      </c>
      <c r="FR38" s="1">
        <v>1.7683006046454418E-2</v>
      </c>
      <c r="FS38" s="1">
        <v>1.8031651713438821E-2</v>
      </c>
      <c r="FT38" s="1">
        <v>1.8482616358433183E-2</v>
      </c>
      <c r="FU38" s="1">
        <v>1.8997704548488738E-2</v>
      </c>
      <c r="FV38" s="1">
        <v>1.9513845890764429E-2</v>
      </c>
      <c r="FW38" s="1">
        <v>2.011830974941E-2</v>
      </c>
      <c r="FX38" s="1">
        <v>2.0966929357576811E-2</v>
      </c>
      <c r="FY38" s="1">
        <v>2.1874354839024245E-2</v>
      </c>
      <c r="FZ38" s="1">
        <v>2.2787095488065061E-2</v>
      </c>
      <c r="GA38" s="1">
        <v>2.352346627922184E-2</v>
      </c>
      <c r="GB38" s="1">
        <v>2.4048262202948319E-2</v>
      </c>
      <c r="GC38" s="1">
        <v>2.4483132826382609E-2</v>
      </c>
      <c r="GD38" s="1">
        <v>2.4834955388058369E-2</v>
      </c>
      <c r="GE38" s="1">
        <v>2.5275479547420533E-2</v>
      </c>
      <c r="GF38" s="1">
        <v>2.5651713173728122E-2</v>
      </c>
      <c r="GG38" s="1">
        <v>2.5503034198431255E-2</v>
      </c>
      <c r="GH38" s="1">
        <v>2.5422566086863014E-2</v>
      </c>
      <c r="GI38" s="1">
        <v>2.5371046548642372E-2</v>
      </c>
      <c r="GJ38" s="1">
        <v>2.5080864839471438E-2</v>
      </c>
      <c r="GK38" s="1">
        <v>2.4925822654734989E-2</v>
      </c>
      <c r="GL38" s="1">
        <v>2.4783291686826633E-2</v>
      </c>
      <c r="GM38" s="1">
        <v>2.4555529519184469E-2</v>
      </c>
      <c r="GN38" s="1">
        <v>2.4373786937301033E-2</v>
      </c>
      <c r="GO38" s="1">
        <v>2.4139019702831114E-2</v>
      </c>
      <c r="GP38" s="1">
        <v>2.3653818470387878E-2</v>
      </c>
      <c r="GQ38" s="1">
        <v>2.3170867300681318E-2</v>
      </c>
      <c r="GR38" s="1">
        <v>2.2770528762700911E-2</v>
      </c>
      <c r="GS38" s="1">
        <v>2.2892722061694962E-2</v>
      </c>
      <c r="GT38" s="1">
        <v>2.2891907192487439E-2</v>
      </c>
      <c r="GU38" s="1">
        <v>2.2694301855440989E-2</v>
      </c>
      <c r="GV38" s="1">
        <v>2.2673090943412411E-2</v>
      </c>
      <c r="GW38" s="1">
        <v>2.2727541158271559E-2</v>
      </c>
      <c r="GX38" s="1">
        <v>2.2703372237732364E-2</v>
      </c>
      <c r="GY38" s="1">
        <v>2.2669030944605758E-2</v>
      </c>
      <c r="GZ38" s="1">
        <v>2.2602522964446335E-2</v>
      </c>
      <c r="HA38" s="1">
        <v>2.2593898800145295E-2</v>
      </c>
      <c r="HB38" s="1">
        <v>2.2708232116012306E-2</v>
      </c>
      <c r="HC38" s="1">
        <v>2.284458335961986E-2</v>
      </c>
      <c r="HD38" s="1">
        <v>2.2895854209665344E-2</v>
      </c>
      <c r="HE38" s="1">
        <v>2.2723072575880642E-2</v>
      </c>
      <c r="HF38" s="1">
        <v>2.2504376240187019E-2</v>
      </c>
      <c r="HG38" s="1">
        <v>2.2403865333287108E-2</v>
      </c>
      <c r="HH38" s="1">
        <v>2.2249576184463049E-2</v>
      </c>
      <c r="HI38" s="1">
        <v>2.2054413859214885E-2</v>
      </c>
      <c r="HJ38" s="1">
        <v>2.1879463473892028E-2</v>
      </c>
      <c r="HK38" s="1">
        <v>2.1811683566939962E-2</v>
      </c>
      <c r="HL38" s="1">
        <v>2.1788761165736435E-2</v>
      </c>
      <c r="HM38" s="1">
        <v>2.172754614829607E-2</v>
      </c>
      <c r="HN38" s="1">
        <v>2.1857605294244471E-2</v>
      </c>
      <c r="HO38" s="1">
        <v>2.2016782569631861E-2</v>
      </c>
      <c r="HP38" s="1">
        <v>2.2197899984740154E-2</v>
      </c>
      <c r="HQ38" s="1">
        <v>2.238271854875893E-2</v>
      </c>
      <c r="HR38" s="1">
        <v>2.2653424431091328E-2</v>
      </c>
      <c r="HS38" s="1">
        <v>2.2897264866742581E-2</v>
      </c>
      <c r="HT38" s="1">
        <v>2.3349999095064407E-2</v>
      </c>
      <c r="HU38" s="1">
        <v>2.3697874899081983E-2</v>
      </c>
      <c r="HV38" s="1">
        <v>2.3945903313063104E-2</v>
      </c>
      <c r="HW38" s="1">
        <v>2.4030125927425015E-2</v>
      </c>
      <c r="HX38" s="1">
        <v>2.4137183229444598E-2</v>
      </c>
      <c r="HY38" s="1">
        <v>2.4303161863293014E-2</v>
      </c>
      <c r="HZ38" s="1">
        <v>2.4459248614526159E-2</v>
      </c>
      <c r="IA38" s="1">
        <v>2.4549299460935054E-2</v>
      </c>
      <c r="IB38" s="1">
        <v>2.4620179467733028E-2</v>
      </c>
      <c r="IC38" s="1">
        <v>2.4559423686017229E-2</v>
      </c>
      <c r="ID38" s="1">
        <v>2.4424048434074766E-2</v>
      </c>
      <c r="IE38" s="1">
        <v>2.4302578699337114E-2</v>
      </c>
      <c r="IF38" s="1">
        <v>2.3777273643112336E-2</v>
      </c>
      <c r="IG38" s="1">
        <v>2.3182154973608926E-2</v>
      </c>
      <c r="IH38" s="1">
        <v>2.2727578299807271E-2</v>
      </c>
      <c r="II38" s="1">
        <v>2.1945677832775741E-2</v>
      </c>
      <c r="IJ38" s="1">
        <v>2.1217681206660614E-2</v>
      </c>
      <c r="IK38" s="1">
        <v>2.0615191091573948E-2</v>
      </c>
      <c r="IL38" s="1">
        <v>2.002540742343456E-2</v>
      </c>
      <c r="IM38" s="1">
        <v>1.9448071698835404E-2</v>
      </c>
      <c r="IN38" s="1">
        <v>1.8947484354021538E-2</v>
      </c>
      <c r="IO38" s="1">
        <v>1.8684820278190108E-2</v>
      </c>
      <c r="IP38" s="1">
        <v>1.8375207055750589E-2</v>
      </c>
      <c r="IQ38" s="1">
        <v>1.8030196647041811E-2</v>
      </c>
      <c r="IR38" s="1">
        <v>1.8088767057405523E-2</v>
      </c>
      <c r="IS38" s="1">
        <v>1.8150534172811535E-2</v>
      </c>
    </row>
    <row r="39" spans="1:348" x14ac:dyDescent="0.2">
      <c r="A39" s="1" t="s">
        <v>8</v>
      </c>
      <c r="B39" s="1" t="s">
        <v>67</v>
      </c>
      <c r="D39" s="1">
        <v>247</v>
      </c>
      <c r="G39" s="1">
        <v>6.7192685922168281E-3</v>
      </c>
      <c r="H39" s="1">
        <v>6.060698545822505E-3</v>
      </c>
      <c r="I39" s="1">
        <v>5.3340563006101689E-3</v>
      </c>
      <c r="J39" s="1">
        <v>7.2302339614394653E-3</v>
      </c>
      <c r="K39" s="1">
        <v>8.0041893568025962E-4</v>
      </c>
      <c r="L39" s="1">
        <v>-6.2444450762824677E-4</v>
      </c>
      <c r="M39" s="1">
        <v>1.0729268287754282E-2</v>
      </c>
      <c r="N39" s="1">
        <v>9.859201481747043E-3</v>
      </c>
      <c r="O39" s="1">
        <v>1.243520646481535E-2</v>
      </c>
      <c r="P39" s="1">
        <v>1.3019495224008693E-2</v>
      </c>
      <c r="Q39" s="1">
        <v>5.4086960307133808E-3</v>
      </c>
      <c r="R39" s="1">
        <v>6.3129689699806708E-3</v>
      </c>
      <c r="S39" s="1">
        <v>8.4720844291709223E-3</v>
      </c>
      <c r="T39" s="1">
        <v>5.0692555876783174E-3</v>
      </c>
      <c r="U39" s="1">
        <v>5.8472412404739216E-3</v>
      </c>
      <c r="V39" s="1">
        <v>3.3011710516823931E-3</v>
      </c>
      <c r="W39" s="1">
        <v>1.1599246962136055E-2</v>
      </c>
      <c r="X39" s="1">
        <v>8.4123814440841306E-3</v>
      </c>
      <c r="Y39" s="1">
        <v>4.851140497757353E-3</v>
      </c>
      <c r="Z39" s="1">
        <v>-5.2186672674736784E-3</v>
      </c>
      <c r="AA39" s="1">
        <v>-9.048747153355248E-3</v>
      </c>
      <c r="AB39" s="1">
        <v>-8.0434050102990082E-3</v>
      </c>
      <c r="AC39" s="1">
        <v>-6.8273824539783409E-3</v>
      </c>
      <c r="AD39" s="1">
        <v>-8.9425661287511372E-3</v>
      </c>
      <c r="AE39" s="1">
        <v>-1.216288833336799E-2</v>
      </c>
      <c r="AF39" s="1">
        <v>-7.1908362707601703E-3</v>
      </c>
      <c r="AG39" s="1">
        <v>-5.0403229025318547E-3</v>
      </c>
      <c r="AH39" s="1">
        <v>-9.5780297188731087E-4</v>
      </c>
      <c r="AI39" s="1">
        <v>-1.0139301287829697E-2</v>
      </c>
      <c r="AJ39" s="1">
        <v>-1.5269268587009867E-2</v>
      </c>
      <c r="AK39" s="1">
        <v>-1.1728450893483618E-2</v>
      </c>
      <c r="AL39" s="1">
        <v>-2.7229520888632959E-3</v>
      </c>
      <c r="AM39" s="1">
        <v>-2.5390809944598226E-3</v>
      </c>
      <c r="AN39" s="1">
        <v>-4.3392663456077486E-3</v>
      </c>
      <c r="AO39" s="1">
        <v>9.7295739253316568E-4</v>
      </c>
      <c r="AP39" s="1">
        <v>-4.6426900224246885E-3</v>
      </c>
      <c r="AQ39" s="1">
        <v>-3.3361937196940208E-3</v>
      </c>
      <c r="AR39" s="1">
        <v>-5.1880840245730198E-3</v>
      </c>
      <c r="AS39" s="1">
        <v>-7.2568733892600101E-3</v>
      </c>
      <c r="AT39" s="1">
        <v>-9.6561300021692879E-3</v>
      </c>
      <c r="AU39" s="1">
        <v>-1.4807745381842034E-2</v>
      </c>
      <c r="AV39" s="1">
        <v>-9.6913013546389981E-3</v>
      </c>
      <c r="AW39" s="1">
        <v>-1.4007301989868107E-2</v>
      </c>
      <c r="AX39" s="1">
        <v>-2.7064701261818796E-2</v>
      </c>
      <c r="AY39" s="1">
        <v>-2.9073195453782667E-2</v>
      </c>
      <c r="AZ39" s="1">
        <v>-2.7842285063979951E-2</v>
      </c>
      <c r="BA39" s="1">
        <v>-2.7326146413034123E-2</v>
      </c>
      <c r="BB39" s="1">
        <v>-2.6022563160744489E-2</v>
      </c>
      <c r="BC39" s="1">
        <v>-2.7888418561488326E-2</v>
      </c>
      <c r="BD39" s="1">
        <v>-3.2210445435463433E-2</v>
      </c>
      <c r="BE39" s="1">
        <v>-3.4482764721731729E-2</v>
      </c>
      <c r="BF39" s="1">
        <v>-3.5667178138303085E-2</v>
      </c>
      <c r="BG39" s="1">
        <v>-3.0189220984992823E-2</v>
      </c>
      <c r="BH39" s="1">
        <v>-3.3261890248644094E-2</v>
      </c>
      <c r="BI39" s="1">
        <v>-3.4351487951841175E-2</v>
      </c>
      <c r="BJ39" s="1">
        <v>-3.2193181520742548E-2</v>
      </c>
      <c r="BK39" s="1">
        <v>-3.3149868372501071E-2</v>
      </c>
      <c r="BL39" s="1">
        <v>-4.0087294970412621E-2</v>
      </c>
      <c r="BM39" s="1">
        <v>-4.1283405601659016E-2</v>
      </c>
      <c r="BN39" s="1">
        <v>-3.161793937300101E-2</v>
      </c>
      <c r="BO39" s="1">
        <v>-2.7719302324380888E-2</v>
      </c>
      <c r="BP39" s="1">
        <v>-3.0157371093569876E-2</v>
      </c>
      <c r="BQ39" s="1">
        <v>-2.3212156852233053E-2</v>
      </c>
      <c r="BR39" s="1">
        <v>-1.6956582146132687E-2</v>
      </c>
      <c r="BS39" s="1">
        <v>-1.9237514211777128E-2</v>
      </c>
      <c r="BT39" s="1">
        <v>-1.4635952775381645E-2</v>
      </c>
      <c r="BU39" s="1">
        <v>-1.4613050492388674E-2</v>
      </c>
      <c r="BV39" s="1">
        <v>-2.0384771788986678E-2</v>
      </c>
      <c r="BW39" s="1">
        <v>-2.2701734333813776E-2</v>
      </c>
      <c r="BX39" s="1">
        <v>-2.3946209795845719E-2</v>
      </c>
      <c r="BY39" s="1">
        <v>-2.0779457048253527E-2</v>
      </c>
      <c r="BZ39" s="1">
        <v>-1.6783331758949645E-2</v>
      </c>
      <c r="CA39" s="1">
        <v>-1.4286681459987011E-2</v>
      </c>
      <c r="CB39" s="1">
        <v>-8.5591876594106591E-3</v>
      </c>
      <c r="CC39" s="1">
        <v>-5.3700230161663892E-3</v>
      </c>
      <c r="CD39" s="1">
        <v>-4.914664807690667E-3</v>
      </c>
      <c r="CE39" s="1">
        <v>1.1933943482181127E-2</v>
      </c>
      <c r="CF39" s="1">
        <v>8.2157232050470361E-3</v>
      </c>
      <c r="CG39" s="1">
        <v>9.5251754228450961E-3</v>
      </c>
      <c r="CH39" s="1">
        <v>4.3429950184652052E-2</v>
      </c>
      <c r="CI39" s="1">
        <v>6.6370503247588516E-2</v>
      </c>
      <c r="CJ39" s="1">
        <v>7.7247370912010574E-2</v>
      </c>
      <c r="CK39" s="1">
        <v>8.8634603238687451E-2</v>
      </c>
      <c r="CL39" s="1">
        <v>9.5624812324275971E-2</v>
      </c>
      <c r="CM39" s="1">
        <v>8.9962494179008562E-2</v>
      </c>
      <c r="CN39" s="1">
        <v>8.2273572210723386E-2</v>
      </c>
      <c r="CO39" s="1">
        <v>7.2855868603984963E-2</v>
      </c>
      <c r="CP39" s="1">
        <v>6.1750993460808298E-2</v>
      </c>
      <c r="CQ39" s="1">
        <v>5.4005699926795547E-2</v>
      </c>
      <c r="CR39" s="1">
        <v>5.7537373773507879E-2</v>
      </c>
      <c r="CS39" s="1">
        <v>5.1762814893925216E-2</v>
      </c>
      <c r="CT39" s="1">
        <v>2.3605211764312059E-2</v>
      </c>
      <c r="CU39" s="1">
        <v>1.0716227275503601E-2</v>
      </c>
      <c r="CV39" s="1">
        <v>2.1436953876933784E-3</v>
      </c>
      <c r="CW39" s="1">
        <v>-1.2475472358234645E-2</v>
      </c>
      <c r="CX39" s="1">
        <v>-1.4177195791396188E-2</v>
      </c>
      <c r="CY39" s="1">
        <v>-7.2946484215469093E-3</v>
      </c>
      <c r="CZ39" s="1">
        <v>-2.2119525415859043E-4</v>
      </c>
      <c r="DA39" s="1">
        <v>-1.3058424851675049E-3</v>
      </c>
      <c r="DB39" s="1">
        <v>-6.0090122388209016E-3</v>
      </c>
      <c r="DC39" s="1">
        <v>-1.3244813210392746E-2</v>
      </c>
      <c r="DD39" s="1">
        <v>-1.4122975886365179E-2</v>
      </c>
      <c r="DE39" s="1">
        <v>-7.1606941617696693E-3</v>
      </c>
      <c r="DF39" s="1">
        <v>-1.4515282991888742E-2</v>
      </c>
      <c r="DG39" s="1">
        <v>-8.2884965528558924E-4</v>
      </c>
      <c r="DH39" s="1">
        <v>7.7242796230017306E-3</v>
      </c>
      <c r="DI39" s="1">
        <v>2.0925986205394258E-2</v>
      </c>
      <c r="DJ39" s="1">
        <v>2.0356239270704689E-2</v>
      </c>
      <c r="DK39" s="1">
        <v>1.9463044488923702E-2</v>
      </c>
      <c r="DL39" s="1">
        <v>2.3009344828085074E-2</v>
      </c>
      <c r="DM39" s="1">
        <v>2.0790912846169355E-2</v>
      </c>
      <c r="DN39" s="1">
        <v>1.8072832731266052E-2</v>
      </c>
      <c r="DO39" s="1">
        <v>8.9056964337375158E-3</v>
      </c>
      <c r="DP39" s="1">
        <v>1.4249315692831024E-2</v>
      </c>
      <c r="DQ39" s="1">
        <v>7.7281413628153238E-3</v>
      </c>
      <c r="DR39" s="1">
        <v>1.2199110119808131E-2</v>
      </c>
      <c r="DS39" s="1">
        <v>1.994273853642628E-2</v>
      </c>
      <c r="DT39" s="1">
        <v>1.1939765793088496E-2</v>
      </c>
      <c r="DU39" s="1">
        <v>-1.2604074922048809E-2</v>
      </c>
      <c r="DV39" s="1">
        <v>-1.4304548869532405E-2</v>
      </c>
      <c r="DW39" s="1">
        <v>-1.5092610486793431E-2</v>
      </c>
      <c r="DX39" s="1">
        <v>-1.6817441222747656E-2</v>
      </c>
      <c r="DY39" s="1">
        <v>-1.1031315816516604E-2</v>
      </c>
      <c r="DZ39" s="1">
        <v>-1.1533548159926677E-2</v>
      </c>
      <c r="EA39" s="1">
        <v>-1.5393760443933199E-2</v>
      </c>
      <c r="EB39" s="1">
        <v>-1.9537772931196015E-2</v>
      </c>
      <c r="EC39" s="1">
        <v>-1.5491327710076913E-2</v>
      </c>
      <c r="ED39" s="1">
        <v>-1.8352664344904946E-2</v>
      </c>
      <c r="EE39" s="1">
        <v>-2.7282889447296364E-2</v>
      </c>
      <c r="EF39" s="1">
        <v>-3.2605416312681067E-2</v>
      </c>
      <c r="EG39" s="1">
        <v>-2.6475600296465493E-2</v>
      </c>
      <c r="EH39" s="1">
        <v>-1.9044499334869788E-2</v>
      </c>
      <c r="EI39" s="1">
        <v>-1.6094599218201031E-2</v>
      </c>
      <c r="EJ39" s="1">
        <v>-2.0401042667067864E-2</v>
      </c>
      <c r="EK39" s="1">
        <v>-2.5835818869033387E-2</v>
      </c>
      <c r="EL39" s="1">
        <v>-1.8978718932222898E-2</v>
      </c>
      <c r="EM39" s="1">
        <v>-1.3700418764343265E-2</v>
      </c>
      <c r="EN39" s="1">
        <v>-1.567214786778838E-2</v>
      </c>
      <c r="EO39" s="1">
        <v>-1.736383835395244E-2</v>
      </c>
      <c r="EP39" s="1">
        <v>-2.2574544889008032E-2</v>
      </c>
      <c r="EQ39" s="1">
        <v>-2.3344786940218534E-2</v>
      </c>
      <c r="ER39" s="1">
        <v>-1.6031865783198027E-2</v>
      </c>
      <c r="ES39" s="1">
        <v>-2.5917301176564482E-2</v>
      </c>
      <c r="ET39" s="1">
        <v>-2.5572717537604182E-2</v>
      </c>
      <c r="EU39" s="1">
        <v>-2.696864812568436E-2</v>
      </c>
      <c r="EV39" s="1">
        <v>-2.7138923466420398E-2</v>
      </c>
      <c r="EW39" s="1">
        <v>-2.0313626835500361E-2</v>
      </c>
      <c r="EX39" s="1">
        <v>-2.154243309438485E-2</v>
      </c>
      <c r="EY39" s="1">
        <v>-1.9533117620890793E-2</v>
      </c>
      <c r="EZ39" s="1">
        <v>-2.0337754998986071E-2</v>
      </c>
      <c r="FA39" s="1">
        <v>-1.9418544734973522E-2</v>
      </c>
      <c r="FB39" s="1">
        <v>-5.6369754083496933E-3</v>
      </c>
      <c r="FC39" s="1">
        <v>-8.4449724113729654E-3</v>
      </c>
      <c r="FD39" s="1">
        <v>-1.5039198307034186E-2</v>
      </c>
      <c r="FE39" s="1">
        <v>3.2670097891703311E-3</v>
      </c>
      <c r="FF39" s="1">
        <v>4.4935589416518033E-3</v>
      </c>
      <c r="FG39" s="1">
        <v>-4.8924575188033052E-3</v>
      </c>
      <c r="FH39" s="1">
        <v>-3.0018452640924211E-3</v>
      </c>
      <c r="FI39" s="1">
        <v>-4.1874321852671675E-4</v>
      </c>
      <c r="FJ39" s="1">
        <v>-1.0111871327804955E-2</v>
      </c>
      <c r="FK39" s="1">
        <v>-1.5317429546578436E-2</v>
      </c>
      <c r="FL39" s="1">
        <v>-7.3654855468751612E-3</v>
      </c>
      <c r="FM39" s="1">
        <v>-6.7467422753097091E-3</v>
      </c>
      <c r="FN39" s="1">
        <v>-3.814496195769998E-3</v>
      </c>
      <c r="FO39" s="1">
        <v>-5.978914716879561E-3</v>
      </c>
      <c r="FP39" s="1">
        <v>-3.3045440578111061E-3</v>
      </c>
      <c r="FQ39" s="1">
        <v>8.9222600698399199E-3</v>
      </c>
      <c r="FR39" s="1">
        <v>1.5973885960574766E-2</v>
      </c>
      <c r="FS39" s="1">
        <v>2.5756867035542922E-2</v>
      </c>
      <c r="FT39" s="1">
        <v>2.8320843932804273E-2</v>
      </c>
      <c r="FU39" s="1">
        <v>2.5032239369331778E-2</v>
      </c>
      <c r="FV39" s="1">
        <v>3.0929659265537996E-2</v>
      </c>
      <c r="FW39" s="1">
        <v>4.1055476257438571E-2</v>
      </c>
      <c r="FX39" s="1">
        <v>4.4257788851376378E-2</v>
      </c>
      <c r="FY39" s="1">
        <v>4.1068546741446235E-2</v>
      </c>
      <c r="FZ39" s="1">
        <v>3.2363857174117758E-2</v>
      </c>
      <c r="GA39" s="1">
        <v>2.5253689858485993E-2</v>
      </c>
      <c r="GB39" s="1">
        <v>2.3022523868785363E-2</v>
      </c>
      <c r="GC39" s="1">
        <v>2.2956116993518547E-2</v>
      </c>
      <c r="GD39" s="1">
        <v>2.5820150089291546E-2</v>
      </c>
      <c r="GE39" s="1">
        <v>2.4796933217424006E-2</v>
      </c>
      <c r="GF39" s="1">
        <v>7.6302920504201163E-3</v>
      </c>
      <c r="GG39" s="1">
        <v>9.2153263391450517E-3</v>
      </c>
      <c r="GH39" s="1">
        <v>8.337321261750217E-3</v>
      </c>
      <c r="GI39" s="1">
        <v>-2.8764580702203522E-3</v>
      </c>
      <c r="GJ39" s="1">
        <v>-2.263821941643096E-3</v>
      </c>
      <c r="GK39" s="1">
        <v>2.5274928615812847E-4</v>
      </c>
      <c r="GL39" s="1">
        <v>-8.6111736207759061E-3</v>
      </c>
      <c r="GM39" s="1">
        <v>-5.8674938349453955E-3</v>
      </c>
      <c r="GN39" s="1">
        <v>-5.1572239733355153E-3</v>
      </c>
      <c r="GO39" s="1">
        <v>-1.7738010223373558E-2</v>
      </c>
      <c r="GP39" s="1">
        <v>-1.782540534008056E-2</v>
      </c>
      <c r="GQ39" s="1">
        <v>-1.9310282943100998E-2</v>
      </c>
      <c r="GR39" s="1">
        <v>-8.9247285266202611E-4</v>
      </c>
      <c r="GS39" s="1">
        <v>2.0425151858444526E-4</v>
      </c>
      <c r="GT39" s="1">
        <v>-8.9482438381669124E-3</v>
      </c>
      <c r="GU39" s="1">
        <v>-5.2936999765829593E-3</v>
      </c>
      <c r="GV39" s="1">
        <v>2.578738253618082E-3</v>
      </c>
      <c r="GW39" s="1">
        <v>9.8004052988732299E-4</v>
      </c>
      <c r="GX39" s="1">
        <v>-4.2897176125828926E-4</v>
      </c>
      <c r="GY39" s="1">
        <v>-2.3295407953054827E-3</v>
      </c>
      <c r="GZ39" s="1">
        <v>-4.0861940549366052E-3</v>
      </c>
      <c r="HA39" s="1">
        <v>5.5362571442653039E-4</v>
      </c>
      <c r="HB39" s="1">
        <v>1.8565713125721639E-3</v>
      </c>
      <c r="HC39" s="1">
        <v>2.2404624438737662E-3</v>
      </c>
      <c r="HD39" s="1">
        <v>-2.6728929276472642E-3</v>
      </c>
      <c r="HE39" s="1">
        <v>-7.5916461296843991E-3</v>
      </c>
      <c r="HF39" s="1">
        <v>-3.9418214993070765E-3</v>
      </c>
      <c r="HG39" s="1">
        <v>-4.7622657590334835E-3</v>
      </c>
      <c r="HH39" s="1">
        <v>-1.1778624849530399E-2</v>
      </c>
      <c r="HI39" s="1">
        <v>-1.2088500421697696E-2</v>
      </c>
      <c r="HJ39" s="1">
        <v>-2.1491170429102195E-3</v>
      </c>
      <c r="HK39" s="1">
        <v>-4.1816567623961902E-3</v>
      </c>
      <c r="HL39" s="1">
        <v>-6.4166409439202488E-3</v>
      </c>
      <c r="HM39" s="1">
        <v>-7.7349519067556466E-4</v>
      </c>
      <c r="HN39" s="1">
        <v>4.3769873193327605E-3</v>
      </c>
      <c r="HO39" s="1">
        <v>3.3412287484587966E-3</v>
      </c>
      <c r="HP39" s="1">
        <v>-2.7575875689208121E-4</v>
      </c>
      <c r="HQ39" s="1">
        <v>3.8005212852271972E-3</v>
      </c>
      <c r="HR39" s="1">
        <v>4.1924625104539023E-3</v>
      </c>
      <c r="HS39" s="1">
        <v>4.5482773792945991E-3</v>
      </c>
      <c r="HT39" s="1">
        <v>1.820564963898489E-3</v>
      </c>
      <c r="HU39" s="1">
        <v>3.0728821748698815E-3</v>
      </c>
      <c r="HV39" s="1">
        <v>-2.7497592617293024E-4</v>
      </c>
      <c r="HW39" s="1">
        <v>-2.7060264677192213E-3</v>
      </c>
      <c r="HX39" s="1">
        <v>-7.0719918337476886E-4</v>
      </c>
      <c r="HY39" s="1">
        <v>4.8908311239213194E-3</v>
      </c>
      <c r="HZ39" s="1">
        <v>1.8313885095825287E-3</v>
      </c>
      <c r="IA39" s="1">
        <v>5.2166360833774024E-3</v>
      </c>
      <c r="IB39" s="1">
        <v>3.5531156387709727E-3</v>
      </c>
      <c r="IC39" s="1">
        <v>-3.7452202968133938E-4</v>
      </c>
      <c r="ID39" s="1">
        <v>-4.2796970988605298E-4</v>
      </c>
      <c r="IE39" s="1">
        <v>-5.6774312826428572E-3</v>
      </c>
      <c r="IF39" s="1">
        <v>-7.3773957499340473E-3</v>
      </c>
      <c r="IG39" s="1">
        <v>-1.2388092066417972E-2</v>
      </c>
      <c r="IH39" s="1">
        <v>-1.1877907483546685E-2</v>
      </c>
      <c r="II39" s="1">
        <v>-7.8118540115489493E-3</v>
      </c>
      <c r="IJ39" s="1">
        <v>-5.9002945335598772E-3</v>
      </c>
      <c r="IK39" s="1">
        <v>-2.021178441835858E-3</v>
      </c>
      <c r="IL39" s="1">
        <v>-5.4208474370619625E-3</v>
      </c>
      <c r="IM39" s="1">
        <v>-3.6044922096163598E-3</v>
      </c>
      <c r="IN39" s="1">
        <v>9.846801748525421E-3</v>
      </c>
      <c r="IO39" s="1">
        <v>7.2251991129982721E-3</v>
      </c>
      <c r="IP39" s="1">
        <v>4.3811345238761387E-3</v>
      </c>
      <c r="IQ39" s="1">
        <v>7.1935945784351203E-3</v>
      </c>
      <c r="IR39" s="1">
        <v>4.6611360478170105E-5</v>
      </c>
      <c r="IS39" s="1">
        <v>2.0293188787360132E-3</v>
      </c>
    </row>
    <row r="40" spans="1:348" x14ac:dyDescent="0.2">
      <c r="A40" s="1" t="s">
        <v>8</v>
      </c>
      <c r="B40" s="1" t="s">
        <v>68</v>
      </c>
      <c r="D40" s="1">
        <v>300</v>
      </c>
      <c r="F40" s="1">
        <v>-8.8000000000000005E-3</v>
      </c>
      <c r="G40" s="1">
        <v>-1.04E-2</v>
      </c>
      <c r="H40" s="1">
        <v>-1.1300000000000001E-2</v>
      </c>
      <c r="I40" s="1">
        <v>-1.21E-2</v>
      </c>
      <c r="J40" s="1">
        <v>-1.1899999999999999E-2</v>
      </c>
      <c r="K40" s="1">
        <v>-1.09E-2</v>
      </c>
      <c r="L40" s="1">
        <v>-1.3900000000000001E-2</v>
      </c>
      <c r="M40" s="1">
        <v>-1.4599999999999998E-2</v>
      </c>
      <c r="N40" s="1">
        <v>-1.5700000000000002E-2</v>
      </c>
      <c r="O40" s="1">
        <v>-1.7100000000000004E-2</v>
      </c>
      <c r="P40" s="1">
        <v>-1.7000000000000001E-2</v>
      </c>
      <c r="Q40" s="1">
        <v>-1.8000000000000002E-2</v>
      </c>
      <c r="R40" s="1">
        <v>-1.8599999999999998E-2</v>
      </c>
      <c r="S40" s="1">
        <v>-2.0799999999999999E-2</v>
      </c>
      <c r="T40" s="1">
        <v>-1.84E-2</v>
      </c>
      <c r="U40" s="1">
        <v>-1.8000000000000002E-2</v>
      </c>
      <c r="V40" s="1">
        <v>-1.7099999999999997E-2</v>
      </c>
      <c r="W40" s="1">
        <v>-1.7500000000000002E-2</v>
      </c>
      <c r="X40" s="1">
        <v>-1.5100000000000001E-2</v>
      </c>
      <c r="Y40" s="1">
        <v>-1.9299999999999998E-2</v>
      </c>
      <c r="Z40" s="1">
        <v>-2.1200000000000004E-2</v>
      </c>
      <c r="AA40" s="1">
        <v>-2.3E-2</v>
      </c>
      <c r="AB40" s="1">
        <v>-2.4300000000000002E-2</v>
      </c>
      <c r="AC40" s="1">
        <v>-2.3300000000000001E-2</v>
      </c>
      <c r="AD40" s="1">
        <v>-2.5400000000000006E-2</v>
      </c>
      <c r="AE40" s="1">
        <v>-2.47E-2</v>
      </c>
      <c r="AF40" s="1">
        <v>-2.53E-2</v>
      </c>
      <c r="AG40" s="1">
        <v>-2.7000000000000003E-2</v>
      </c>
      <c r="AH40" s="1">
        <v>-2.7499999999999997E-2</v>
      </c>
      <c r="AI40" s="1">
        <v>-2.69E-2</v>
      </c>
      <c r="AJ40" s="1">
        <v>-2.6800000000000004E-2</v>
      </c>
      <c r="AK40" s="1">
        <v>-3.0599999999999999E-2</v>
      </c>
      <c r="AL40" s="1">
        <v>-2.7499999999999997E-2</v>
      </c>
      <c r="AM40" s="1">
        <v>-2.5199999999999997E-2</v>
      </c>
      <c r="AN40" s="1">
        <v>-2.6099999999999998E-2</v>
      </c>
      <c r="AO40" s="1">
        <v>-2.7899999999999994E-2</v>
      </c>
      <c r="AP40" s="1">
        <v>-2.5899999999999996E-2</v>
      </c>
      <c r="AQ40" s="1">
        <v>-2.4600000000000004E-2</v>
      </c>
      <c r="AR40" s="1">
        <v>-2.0799999999999999E-2</v>
      </c>
      <c r="AS40" s="1">
        <v>-1.5800000000000002E-2</v>
      </c>
      <c r="AT40" s="1">
        <v>-1.7299999999999999E-2</v>
      </c>
      <c r="AU40" s="1">
        <v>-1.7499999999999998E-2</v>
      </c>
      <c r="AV40" s="1">
        <v>-1.8999999999999996E-2</v>
      </c>
      <c r="AW40" s="1">
        <v>-1.6399999999999998E-2</v>
      </c>
      <c r="AX40" s="1">
        <v>-1.4599999999999998E-2</v>
      </c>
      <c r="AY40" s="1">
        <v>-1.5000000000000001E-2</v>
      </c>
      <c r="AZ40" s="1">
        <v>-1.4999999999999999E-2</v>
      </c>
      <c r="BA40" s="1">
        <v>-1.4299999999999997E-2</v>
      </c>
      <c r="BB40" s="1">
        <v>-1.3500000000000002E-2</v>
      </c>
      <c r="BC40" s="1">
        <v>-1.4199999999999999E-2</v>
      </c>
      <c r="BD40" s="1">
        <v>-1.4E-2</v>
      </c>
      <c r="BE40" s="1">
        <v>-1.7899999999999999E-2</v>
      </c>
      <c r="BF40" s="1">
        <v>-2.0799999999999999E-2</v>
      </c>
      <c r="BG40" s="1">
        <v>-1.8100000000000005E-2</v>
      </c>
      <c r="BH40" s="1">
        <v>-1.6899999999999998E-2</v>
      </c>
      <c r="BI40" s="1">
        <v>-1.7499999999999998E-2</v>
      </c>
      <c r="BJ40" s="1">
        <v>-1.9899999999999998E-2</v>
      </c>
      <c r="BK40" s="1">
        <v>-2.0799999999999999E-2</v>
      </c>
      <c r="BL40" s="1">
        <v>-1.8399999999999996E-2</v>
      </c>
      <c r="BM40" s="1">
        <v>-2.1600000000000001E-2</v>
      </c>
      <c r="BN40" s="1">
        <v>-2.6500000000000003E-2</v>
      </c>
      <c r="BO40" s="1">
        <v>-3.0900000000000004E-2</v>
      </c>
      <c r="BP40" s="1">
        <v>-2.9400000000000003E-2</v>
      </c>
      <c r="BQ40" s="1">
        <v>-3.1099999999999996E-2</v>
      </c>
      <c r="BR40" s="1">
        <v>-3.1600000000000003E-2</v>
      </c>
      <c r="BS40" s="1">
        <v>-3.2199999999999999E-2</v>
      </c>
      <c r="BT40" s="1">
        <v>-3.2399999999999998E-2</v>
      </c>
      <c r="BU40" s="1">
        <v>-3.1E-2</v>
      </c>
      <c r="BV40" s="1">
        <v>-2.6299999999999997E-2</v>
      </c>
      <c r="BW40" s="1">
        <v>-2.4599999999999997E-2</v>
      </c>
      <c r="BX40" s="1">
        <v>-2.3300000000000001E-2</v>
      </c>
      <c r="BY40" s="1">
        <v>-2.2499999999999999E-2</v>
      </c>
      <c r="BZ40" s="1">
        <v>-2.6800000000000001E-2</v>
      </c>
      <c r="CA40" s="1">
        <v>-2.7499999999999997E-2</v>
      </c>
      <c r="CB40" s="1">
        <v>-3.0499999999999999E-2</v>
      </c>
      <c r="CC40" s="1">
        <v>-3.2600000000000004E-2</v>
      </c>
      <c r="CD40" s="1">
        <v>-3.3999999999999996E-2</v>
      </c>
      <c r="CE40" s="1">
        <v>-3.3500000000000002E-2</v>
      </c>
      <c r="CF40" s="1">
        <v>-3.3699999999999994E-2</v>
      </c>
      <c r="CG40" s="1">
        <v>-3.27E-2</v>
      </c>
      <c r="CH40" s="1">
        <v>-2.9899999999999996E-2</v>
      </c>
      <c r="CI40" s="1">
        <v>-3.04E-2</v>
      </c>
      <c r="CJ40" s="1">
        <v>-2.8599999999999997E-2</v>
      </c>
      <c r="CK40" s="1">
        <v>-2.9499999999999998E-2</v>
      </c>
      <c r="CL40" s="1">
        <v>-2.8800000000000003E-2</v>
      </c>
      <c r="CM40" s="1">
        <v>-2.9499999999999995E-2</v>
      </c>
      <c r="CN40" s="1">
        <v>-3.0499999999999999E-2</v>
      </c>
      <c r="CO40" s="1">
        <v>-2.7200000000000002E-2</v>
      </c>
      <c r="CP40" s="1">
        <v>-2.2399999999999996E-2</v>
      </c>
      <c r="CQ40" s="1">
        <v>-2.4200000000000003E-2</v>
      </c>
      <c r="CR40" s="1">
        <v>-2.3099999999999999E-2</v>
      </c>
      <c r="CS40" s="1">
        <v>-1.7300000000000003E-2</v>
      </c>
      <c r="CT40" s="1">
        <v>-2.1999999999999995E-2</v>
      </c>
      <c r="CU40" s="1">
        <v>-2.69E-2</v>
      </c>
      <c r="CV40" s="1">
        <v>-2.1299999999999999E-2</v>
      </c>
      <c r="CW40" s="1">
        <v>-1.7099999999999997E-2</v>
      </c>
      <c r="CX40" s="1">
        <v>-1.7600000000000005E-2</v>
      </c>
      <c r="CY40" s="1">
        <v>-1.6400000000000005E-2</v>
      </c>
      <c r="CZ40" s="1">
        <v>-1.6699999999999993E-2</v>
      </c>
      <c r="DA40" s="1">
        <v>-1.6799999999999989E-2</v>
      </c>
      <c r="DB40" s="1">
        <v>-2.0000000000000004E-2</v>
      </c>
      <c r="DC40" s="1">
        <v>-2.0999999999999998E-2</v>
      </c>
      <c r="DD40" s="1">
        <v>-1.6000000000000007E-2</v>
      </c>
      <c r="DE40" s="1">
        <v>-1.0099999999999998E-2</v>
      </c>
      <c r="DF40" s="1">
        <v>-9.7999999999999962E-3</v>
      </c>
      <c r="DG40" s="1">
        <v>-5.400000000000002E-3</v>
      </c>
      <c r="DH40" s="1">
        <v>-6.8000000000000005E-3</v>
      </c>
      <c r="DI40" s="1">
        <v>-3.9999999999999897E-3</v>
      </c>
      <c r="DJ40" s="1">
        <v>-2.0999999999999908E-3</v>
      </c>
      <c r="DK40" s="1">
        <v>-1.799999999999996E-3</v>
      </c>
      <c r="DL40" s="1">
        <v>6.0000000000000331E-4</v>
      </c>
      <c r="DM40" s="1">
        <v>2.9999999999999472E-4</v>
      </c>
      <c r="DN40" s="1">
        <v>-3.0000000000000859E-4</v>
      </c>
      <c r="DO40" s="1">
        <v>1.8999999999999989E-3</v>
      </c>
      <c r="DP40" s="1">
        <v>2.0000000000000018E-3</v>
      </c>
      <c r="DQ40" s="1">
        <v>1.8999999999999989E-3</v>
      </c>
      <c r="DR40" s="1">
        <v>2.6000000000000051E-3</v>
      </c>
      <c r="DS40" s="1">
        <v>1.9000000000000128E-3</v>
      </c>
      <c r="DT40" s="1">
        <v>1.6000000000000181E-3</v>
      </c>
      <c r="DU40" s="1">
        <v>1.2999999999999956E-3</v>
      </c>
      <c r="DV40" s="1">
        <v>2.0000000000000573E-4</v>
      </c>
      <c r="DW40" s="1">
        <v>3.9999999999999758E-4</v>
      </c>
      <c r="DX40" s="1">
        <v>-7.0000000000000617E-4</v>
      </c>
      <c r="DY40" s="1">
        <v>-2.0000000000000018E-3</v>
      </c>
      <c r="DZ40" s="1">
        <v>-5.0000000000000044E-4</v>
      </c>
      <c r="EA40" s="1">
        <v>1.5999999999999903E-3</v>
      </c>
      <c r="EB40" s="1">
        <v>6.0000000000000331E-4</v>
      </c>
      <c r="EC40" s="1">
        <v>5.9999999999998943E-4</v>
      </c>
      <c r="ED40" s="1">
        <v>-5.9999999999998943E-4</v>
      </c>
      <c r="EE40" s="1">
        <v>-1.799999999999996E-3</v>
      </c>
      <c r="EF40" s="1">
        <v>-1.6000000000000042E-3</v>
      </c>
      <c r="EG40" s="1">
        <v>-1.7000000000000071E-3</v>
      </c>
      <c r="EH40" s="1">
        <v>-3.0000000000000027E-3</v>
      </c>
      <c r="EI40" s="1">
        <v>-2.8999999999999998E-3</v>
      </c>
      <c r="EJ40" s="1">
        <v>-4.500000000000004E-3</v>
      </c>
      <c r="EK40" s="1">
        <v>-6.1999999999999972E-3</v>
      </c>
      <c r="EL40" s="1">
        <v>-8.6000000000000104E-3</v>
      </c>
      <c r="EM40" s="1">
        <v>-9.3000000000000027E-3</v>
      </c>
      <c r="EN40" s="1">
        <v>-9.8999999999999921E-3</v>
      </c>
      <c r="EO40" s="1">
        <v>-1.3299999999999992E-2</v>
      </c>
      <c r="EP40" s="1">
        <v>-1.6099999999999996E-2</v>
      </c>
      <c r="EQ40" s="1">
        <v>-1.7499999999999995E-2</v>
      </c>
      <c r="ER40" s="1">
        <v>-1.77E-2</v>
      </c>
      <c r="ES40" s="1">
        <v>-2.06E-2</v>
      </c>
      <c r="ET40" s="1">
        <v>-2.2299999999999993E-2</v>
      </c>
      <c r="EU40" s="1">
        <v>-2.3800000000000009E-2</v>
      </c>
      <c r="EV40" s="1">
        <v>-2.6800000000000004E-2</v>
      </c>
      <c r="EW40" s="1">
        <v>-2.7699999999999995E-2</v>
      </c>
      <c r="EX40" s="1">
        <v>-2.6500000000000003E-2</v>
      </c>
      <c r="EY40" s="1">
        <v>-2.7999999999999997E-2</v>
      </c>
      <c r="EZ40" s="1">
        <v>-2.8299999999999992E-2</v>
      </c>
      <c r="FA40" s="1">
        <v>-2.9600000000000001E-2</v>
      </c>
      <c r="FB40" s="1">
        <v>-2.7800000000000005E-2</v>
      </c>
      <c r="FC40" s="1">
        <v>-2.9900000000000003E-2</v>
      </c>
      <c r="FD40" s="1">
        <v>-2.9100000000000001E-2</v>
      </c>
      <c r="FE40" s="1">
        <v>-3.0599999999999995E-2</v>
      </c>
      <c r="FF40" s="1">
        <v>-3.2200000000000013E-2</v>
      </c>
      <c r="FG40" s="1">
        <v>-2.5600000000000005E-2</v>
      </c>
      <c r="FH40" s="1">
        <v>-2.2900000000000004E-2</v>
      </c>
      <c r="FI40" s="1">
        <v>-2.8199999999999992E-2</v>
      </c>
      <c r="FJ40" s="1">
        <v>-2.7399999999999997E-2</v>
      </c>
      <c r="FK40" s="1">
        <v>-2.5600000000000001E-2</v>
      </c>
      <c r="FL40" s="1">
        <v>-2.7200000000000002E-2</v>
      </c>
      <c r="FM40" s="1">
        <v>-2.6000000000000002E-2</v>
      </c>
      <c r="FN40" s="1">
        <v>-2.5700000000000001E-2</v>
      </c>
      <c r="FO40" s="1">
        <v>-2.6200000000000008E-2</v>
      </c>
      <c r="FP40" s="1">
        <v>-2.2099999999999995E-2</v>
      </c>
      <c r="FQ40" s="1">
        <v>-2.3600000000000003E-2</v>
      </c>
      <c r="FR40" s="1">
        <v>-2.7200000000000002E-2</v>
      </c>
      <c r="FS40" s="1">
        <v>-2.4299999999999995E-2</v>
      </c>
      <c r="FT40" s="1">
        <v>-2.3699999999999999E-2</v>
      </c>
      <c r="FU40" s="1">
        <v>-2.4600000000000011E-2</v>
      </c>
      <c r="FV40" s="1">
        <v>-2.2900000000000004E-2</v>
      </c>
      <c r="FW40" s="1">
        <v>-2.4E-2</v>
      </c>
      <c r="FX40" s="1">
        <v>-2.4499999999999994E-2</v>
      </c>
      <c r="FY40" s="1">
        <v>-2.5200000000000007E-2</v>
      </c>
      <c r="FZ40" s="1">
        <v>-2.4000000000000007E-2</v>
      </c>
      <c r="GA40" s="1">
        <v>-2.2899999999999997E-2</v>
      </c>
      <c r="GB40" s="1">
        <v>-2.0999999999999991E-2</v>
      </c>
      <c r="GC40" s="1">
        <v>-1.4800000000000008E-2</v>
      </c>
      <c r="GD40" s="1">
        <v>-1.5499999999999986E-2</v>
      </c>
      <c r="GE40" s="1">
        <v>-1.4399999999999982E-2</v>
      </c>
      <c r="GF40" s="1">
        <v>-1.4800000000000008E-2</v>
      </c>
      <c r="GG40" s="1">
        <v>-1.3000000000000012E-2</v>
      </c>
      <c r="GH40" s="1">
        <v>-8.9999999999999941E-3</v>
      </c>
      <c r="GI40" s="1">
        <v>-5.7999999999999996E-3</v>
      </c>
      <c r="GJ40" s="1">
        <v>-6.1999999999999972E-3</v>
      </c>
      <c r="GK40" s="1">
        <v>3.9999999999999758E-4</v>
      </c>
      <c r="GL40" s="1">
        <v>2.1999999999999936E-3</v>
      </c>
      <c r="GM40" s="1">
        <v>2.3999999999999994E-3</v>
      </c>
      <c r="GN40" s="1">
        <v>2.4999999999999883E-3</v>
      </c>
      <c r="GO40" s="1">
        <v>5.400000000000002E-3</v>
      </c>
      <c r="GP40" s="1">
        <v>3.2000000000000084E-3</v>
      </c>
      <c r="GQ40" s="1">
        <v>4.1999999999999815E-3</v>
      </c>
      <c r="GR40" s="1">
        <v>4.2999999999999983E-3</v>
      </c>
      <c r="GS40" s="1">
        <v>4.8999999999999877E-3</v>
      </c>
      <c r="GT40" s="1">
        <v>5.2999999999999992E-3</v>
      </c>
      <c r="GU40" s="1">
        <v>5.9999999999998943E-4</v>
      </c>
      <c r="GV40" s="1">
        <v>-1.0999999999999899E-3</v>
      </c>
      <c r="GW40" s="1">
        <v>-2.600000000000019E-3</v>
      </c>
      <c r="GX40" s="1">
        <v>-2.0999999999999908E-3</v>
      </c>
      <c r="GY40" s="1">
        <v>-3.4000000000000002E-3</v>
      </c>
      <c r="GZ40" s="1">
        <v>-3.3999999999999864E-3</v>
      </c>
      <c r="HA40" s="1">
        <v>-3.4000000000000002E-3</v>
      </c>
      <c r="HB40" s="1">
        <v>-3.5999999999999921E-3</v>
      </c>
      <c r="HC40" s="1">
        <v>-3.3999999999999864E-3</v>
      </c>
      <c r="HD40" s="1">
        <v>-3.1000000000000055E-3</v>
      </c>
      <c r="HE40" s="1">
        <v>-3.7000000000000088E-3</v>
      </c>
      <c r="HF40" s="1">
        <v>-3.4000000000000002E-3</v>
      </c>
      <c r="HG40" s="1">
        <v>-1.9000000000000128E-3</v>
      </c>
      <c r="HH40" s="1">
        <v>-6.999999999999923E-4</v>
      </c>
      <c r="HI40" s="1">
        <v>-1.1999999999999927E-3</v>
      </c>
      <c r="HJ40" s="1">
        <v>-1.9999999999999879E-3</v>
      </c>
      <c r="HK40" s="1">
        <v>-6.399999999999989E-3</v>
      </c>
      <c r="HL40" s="1">
        <v>-1.0000000000000009E-3</v>
      </c>
      <c r="HM40" s="1">
        <v>-8.0000000000000904E-4</v>
      </c>
      <c r="HN40" s="1">
        <v>0</v>
      </c>
      <c r="HO40" s="1">
        <v>5.0000000000000044E-4</v>
      </c>
      <c r="HP40" s="1">
        <v>-3.999999999999837E-4</v>
      </c>
      <c r="HQ40" s="1">
        <v>-1.2000000000000066E-3</v>
      </c>
      <c r="HR40" s="1">
        <v>-7.9999999999999516E-4</v>
      </c>
      <c r="HS40" s="1">
        <v>-6.999999999999923E-4</v>
      </c>
      <c r="HT40" s="1">
        <v>-2.4000000000000132E-3</v>
      </c>
      <c r="HU40" s="1">
        <v>-1.1000000000000176E-3</v>
      </c>
      <c r="HV40" s="1">
        <v>-1.4000000000000123E-3</v>
      </c>
      <c r="HW40" s="1">
        <v>-2.7999999999999969E-3</v>
      </c>
      <c r="HX40" s="1">
        <v>-3.9999999999999897E-3</v>
      </c>
      <c r="HY40" s="1">
        <v>-4.9999999999999906E-3</v>
      </c>
      <c r="HZ40" s="1">
        <v>-3.4999999999999892E-3</v>
      </c>
      <c r="IA40" s="1">
        <v>-5.9999999999999915E-3</v>
      </c>
      <c r="IB40" s="1">
        <v>-6.0000000000000192E-3</v>
      </c>
      <c r="IC40" s="1">
        <v>-5.5999999999999939E-3</v>
      </c>
      <c r="ID40" s="1">
        <v>-6.1999999999999833E-3</v>
      </c>
      <c r="IE40" s="1">
        <v>-6.1000000000000082E-3</v>
      </c>
      <c r="IF40" s="1">
        <v>-7.2999999999999871E-3</v>
      </c>
      <c r="IG40" s="1">
        <v>-7.1000000000000091E-3</v>
      </c>
      <c r="IH40" s="1">
        <v>-5.8000000000000135E-3</v>
      </c>
      <c r="II40" s="1">
        <v>-7.5000000000000067E-3</v>
      </c>
      <c r="IJ40" s="1">
        <v>-8.0000000000000071E-3</v>
      </c>
      <c r="IK40" s="1">
        <v>-8.2000000000000128E-3</v>
      </c>
      <c r="IL40" s="1">
        <v>-7.5000000000000205E-3</v>
      </c>
      <c r="IM40" s="1">
        <v>-8.0999999999999961E-3</v>
      </c>
      <c r="IN40" s="1">
        <v>-7.5000000000000067E-3</v>
      </c>
      <c r="IO40" s="1">
        <v>-7.9000000000000042E-3</v>
      </c>
      <c r="IP40" s="1">
        <v>-6.6999999999999976E-3</v>
      </c>
      <c r="IQ40" s="1">
        <v>-8.10000000000001E-3</v>
      </c>
      <c r="IR40" s="1">
        <v>-8.0000000000000071E-3</v>
      </c>
      <c r="IS40" s="1">
        <v>-4.7000000000000097E-3</v>
      </c>
      <c r="IT40" s="1">
        <v>-4.4999999999999901E-3</v>
      </c>
      <c r="IU40" s="1">
        <v>-5.1000000000000073E-3</v>
      </c>
      <c r="IV40" s="1">
        <v>-4.1999999999999954E-3</v>
      </c>
      <c r="IW40" s="1">
        <v>-5.2999999999999853E-3</v>
      </c>
      <c r="IX40" s="1">
        <v>-7.1000000000000091E-3</v>
      </c>
      <c r="IY40" s="1">
        <v>-5.1000000000000073E-3</v>
      </c>
      <c r="IZ40" s="1">
        <v>-4.6999999999999958E-3</v>
      </c>
      <c r="JA40" s="1">
        <v>-5.8999999999999886E-3</v>
      </c>
      <c r="JB40" s="1">
        <v>-5.1999999999999824E-3</v>
      </c>
      <c r="JC40" s="1">
        <v>-5.3999999999999881E-3</v>
      </c>
      <c r="JD40" s="1">
        <v>-4.699999999999982E-3</v>
      </c>
      <c r="JE40" s="1">
        <v>-2.5999999999999912E-3</v>
      </c>
      <c r="JF40" s="1">
        <v>-7.3000000000000009E-3</v>
      </c>
      <c r="JG40" s="1">
        <v>-1.2300000000000005E-2</v>
      </c>
      <c r="JH40" s="1">
        <v>-1.3000000000000012E-2</v>
      </c>
      <c r="JI40" s="1">
        <v>-1.2900000000000009E-2</v>
      </c>
      <c r="JJ40" s="1">
        <v>-1.4700000000000005E-2</v>
      </c>
      <c r="JK40" s="1">
        <v>-1.4800000000000008E-2</v>
      </c>
      <c r="JL40" s="1">
        <v>-1.5100000000000002E-2</v>
      </c>
      <c r="JM40" s="1">
        <v>-1.7599999999999991E-2</v>
      </c>
      <c r="JN40" s="1">
        <v>-2.0099999999999993E-2</v>
      </c>
      <c r="JO40" s="1">
        <v>-1.8500000000000003E-2</v>
      </c>
      <c r="JP40" s="1">
        <v>-1.9000000000000003E-2</v>
      </c>
      <c r="JQ40" s="1">
        <v>-1.9099999999999992E-2</v>
      </c>
      <c r="JR40" s="1">
        <v>-1.9400000000000001E-2</v>
      </c>
      <c r="JS40" s="1">
        <v>-1.7500000000000002E-2</v>
      </c>
      <c r="JT40" s="1">
        <v>-1.8600000000000005E-2</v>
      </c>
      <c r="JU40" s="1">
        <v>-1.89E-2</v>
      </c>
      <c r="JV40" s="1">
        <v>-2.0699999999999996E-2</v>
      </c>
      <c r="JW40" s="1">
        <v>-2.1299999999999999E-2</v>
      </c>
      <c r="JX40" s="1">
        <v>-2.3099999999999996E-2</v>
      </c>
      <c r="JY40" s="1">
        <v>-2.6899999999999993E-2</v>
      </c>
      <c r="JZ40" s="1">
        <v>-2.5300000000000003E-2</v>
      </c>
      <c r="KA40" s="1">
        <v>-2.5600000000000012E-2</v>
      </c>
      <c r="KB40" s="1">
        <v>-2.7099999999999999E-2</v>
      </c>
      <c r="KC40" s="1">
        <v>-2.6999999999999996E-2</v>
      </c>
      <c r="KD40" s="1">
        <v>-2.7300000000000019E-2</v>
      </c>
      <c r="KE40" s="1">
        <v>-2.9800000000000007E-2</v>
      </c>
      <c r="KF40" s="1">
        <v>-3.1100000000000003E-2</v>
      </c>
      <c r="KG40" s="1">
        <v>-3.0099999999999988E-2</v>
      </c>
      <c r="KH40" s="1">
        <v>-2.8499999999999998E-2</v>
      </c>
      <c r="KI40" s="1">
        <v>-2.8700000000000017E-2</v>
      </c>
      <c r="KJ40" s="1">
        <v>-2.6999999999999996E-2</v>
      </c>
      <c r="KK40" s="1">
        <v>-2.7399999999999994E-2</v>
      </c>
      <c r="KL40" s="1">
        <v>-2.5099999999999997E-2</v>
      </c>
      <c r="KM40" s="1">
        <v>-2.4800000000000016E-2</v>
      </c>
      <c r="KN40" s="1">
        <v>-2.7399999999999994E-2</v>
      </c>
      <c r="KO40" s="1">
        <v>-2.2800000000000001E-2</v>
      </c>
      <c r="KP40" s="1">
        <v>-2.3800000000000016E-2</v>
      </c>
      <c r="KQ40" s="1">
        <v>-2.1299999999999999E-2</v>
      </c>
      <c r="KR40" s="1">
        <v>-1.7700000000000007E-2</v>
      </c>
      <c r="KS40" s="1">
        <v>-1.780000000000001E-2</v>
      </c>
      <c r="KT40" s="1">
        <v>-1.7900000000000027E-2</v>
      </c>
      <c r="KU40" s="1">
        <v>-1.7699999999999994E-2</v>
      </c>
      <c r="KV40" s="1">
        <v>-1.8000000000000016E-2</v>
      </c>
      <c r="KW40" s="1">
        <v>-1.5699999999999992E-2</v>
      </c>
      <c r="KX40" s="1">
        <v>-1.3100000000000001E-2</v>
      </c>
      <c r="KY40" s="1">
        <v>-1.1999999999999983E-2</v>
      </c>
      <c r="KZ40" s="1">
        <v>-1.2300000000000005E-2</v>
      </c>
    </row>
    <row r="41" spans="1:348" x14ac:dyDescent="0.2">
      <c r="A41" s="1" t="s">
        <v>8</v>
      </c>
      <c r="B41" s="1" t="s">
        <v>69</v>
      </c>
      <c r="D41" s="1">
        <v>300</v>
      </c>
      <c r="F41" s="1">
        <v>266.52999999999997</v>
      </c>
      <c r="G41" s="1">
        <v>266.52999999999997</v>
      </c>
      <c r="H41" s="1">
        <v>266.52999999999997</v>
      </c>
      <c r="I41" s="1">
        <v>266.52999999999997</v>
      </c>
      <c r="J41" s="1">
        <v>266.52999999999997</v>
      </c>
      <c r="K41" s="1">
        <v>304.67</v>
      </c>
      <c r="L41" s="1">
        <v>298.41000000000003</v>
      </c>
      <c r="M41" s="1">
        <v>250.17</v>
      </c>
      <c r="N41" s="1">
        <v>235.51</v>
      </c>
      <c r="O41" s="1">
        <v>226.1</v>
      </c>
      <c r="P41" s="1">
        <v>254.93</v>
      </c>
      <c r="Q41" s="1">
        <v>238.78</v>
      </c>
      <c r="R41" s="1">
        <v>222.84</v>
      </c>
      <c r="S41" s="1">
        <v>213.04</v>
      </c>
      <c r="T41" s="1">
        <v>197.91</v>
      </c>
      <c r="U41" s="1">
        <v>198.99</v>
      </c>
      <c r="V41" s="1">
        <v>202.75</v>
      </c>
      <c r="W41" s="1">
        <v>191.48</v>
      </c>
      <c r="X41" s="1">
        <v>207.09</v>
      </c>
      <c r="Y41" s="1">
        <v>208.31</v>
      </c>
      <c r="Z41" s="1">
        <v>198.28</v>
      </c>
      <c r="AA41" s="1">
        <v>184.17</v>
      </c>
      <c r="AB41" s="1">
        <v>171.98</v>
      </c>
      <c r="AC41" s="1">
        <v>159.15</v>
      </c>
      <c r="AD41" s="1">
        <v>159.94999999999999</v>
      </c>
      <c r="AE41" s="1">
        <v>156.06</v>
      </c>
      <c r="AF41" s="1">
        <v>157.94</v>
      </c>
      <c r="AG41" s="1">
        <v>158.16</v>
      </c>
      <c r="AH41" s="1">
        <v>165.65</v>
      </c>
      <c r="AI41" s="1">
        <v>170.54</v>
      </c>
      <c r="AJ41" s="1">
        <v>180.28</v>
      </c>
      <c r="AK41" s="1">
        <v>176.4</v>
      </c>
      <c r="AL41" s="1">
        <v>189.89</v>
      </c>
      <c r="AM41" s="1">
        <v>195.08</v>
      </c>
      <c r="AN41" s="1">
        <v>203.83</v>
      </c>
      <c r="AO41" s="1">
        <v>198.38</v>
      </c>
      <c r="AP41" s="1">
        <v>201.19</v>
      </c>
      <c r="AQ41" s="1">
        <v>214.77</v>
      </c>
      <c r="AR41" s="1">
        <v>196.69</v>
      </c>
      <c r="AS41" s="1">
        <v>205.02</v>
      </c>
      <c r="AT41" s="1">
        <v>210.9</v>
      </c>
      <c r="AU41" s="1">
        <v>212.77</v>
      </c>
      <c r="AV41" s="1">
        <v>209.33</v>
      </c>
      <c r="AW41" s="1">
        <v>220.75</v>
      </c>
      <c r="AX41" s="1">
        <v>230.24</v>
      </c>
      <c r="AY41" s="1">
        <v>220.41</v>
      </c>
      <c r="AZ41" s="1">
        <v>236.17</v>
      </c>
      <c r="BA41" s="1">
        <v>249.04</v>
      </c>
      <c r="BB41" s="1">
        <v>255.98</v>
      </c>
      <c r="BC41" s="1">
        <v>271.81</v>
      </c>
      <c r="BD41" s="1">
        <v>276.39</v>
      </c>
      <c r="BE41" s="1">
        <v>249.78</v>
      </c>
      <c r="BF41" s="1">
        <v>239.24</v>
      </c>
      <c r="BG41" s="1">
        <v>245.92</v>
      </c>
      <c r="BH41" s="1">
        <v>271.64</v>
      </c>
      <c r="BI41" s="1">
        <v>284.27</v>
      </c>
      <c r="BJ41" s="1">
        <v>294.2</v>
      </c>
      <c r="BK41" s="1">
        <v>276.43</v>
      </c>
      <c r="BL41" s="1">
        <v>305.83</v>
      </c>
      <c r="BM41" s="1">
        <v>277.37</v>
      </c>
      <c r="BN41" s="1">
        <v>218.27</v>
      </c>
      <c r="BO41" s="1">
        <v>212.1</v>
      </c>
      <c r="BP41" s="1">
        <v>203.83</v>
      </c>
      <c r="BQ41" s="1">
        <v>194.56</v>
      </c>
      <c r="BR41" s="1">
        <v>194.73</v>
      </c>
      <c r="BS41" s="1">
        <v>198.63</v>
      </c>
      <c r="BT41" s="1">
        <v>210.63</v>
      </c>
      <c r="BU41" s="1">
        <v>220.87</v>
      </c>
      <c r="BV41" s="1">
        <v>238.5</v>
      </c>
      <c r="BW41" s="1">
        <v>239.2</v>
      </c>
      <c r="BX41" s="1">
        <v>251.17</v>
      </c>
      <c r="BY41" s="1">
        <v>266.95999999999998</v>
      </c>
      <c r="BZ41" s="1">
        <v>252.15</v>
      </c>
      <c r="CA41" s="1">
        <v>267.94</v>
      </c>
      <c r="CB41" s="1">
        <v>255.23</v>
      </c>
      <c r="CC41" s="1">
        <v>209.96</v>
      </c>
      <c r="CD41" s="1">
        <v>221.56</v>
      </c>
      <c r="CE41" s="1">
        <v>241.82</v>
      </c>
      <c r="CF41" s="1">
        <v>239.19</v>
      </c>
      <c r="CG41" s="1">
        <v>239.51</v>
      </c>
      <c r="CH41" s="1">
        <v>281.95999999999998</v>
      </c>
      <c r="CI41" s="1">
        <v>282.48</v>
      </c>
      <c r="CJ41" s="1">
        <v>293.52999999999997</v>
      </c>
      <c r="CK41" s="1">
        <v>328.22</v>
      </c>
      <c r="CL41" s="1">
        <v>348.93</v>
      </c>
      <c r="CM41" s="1">
        <v>410.25</v>
      </c>
      <c r="CN41" s="1">
        <v>473.67</v>
      </c>
      <c r="CO41" s="1">
        <v>531.72</v>
      </c>
      <c r="CP41" s="1">
        <v>622.84</v>
      </c>
      <c r="CQ41" s="1">
        <v>611.17999999999995</v>
      </c>
      <c r="CR41" s="1">
        <v>627.17999999999995</v>
      </c>
      <c r="CS41" s="1">
        <v>751.88</v>
      </c>
      <c r="CT41" s="1">
        <v>775.84</v>
      </c>
      <c r="CU41" s="1">
        <v>705.66</v>
      </c>
      <c r="CV41" s="1">
        <v>473.69</v>
      </c>
      <c r="CW41" s="1">
        <v>373.49</v>
      </c>
      <c r="CX41" s="1">
        <v>362.21</v>
      </c>
      <c r="CY41" s="1">
        <v>339.18</v>
      </c>
      <c r="CZ41" s="1">
        <v>306.79000000000002</v>
      </c>
      <c r="DA41" s="1">
        <v>321.62</v>
      </c>
      <c r="DB41" s="1">
        <v>373.47</v>
      </c>
      <c r="DC41" s="1">
        <v>349.96</v>
      </c>
      <c r="DD41" s="1">
        <v>323.76</v>
      </c>
      <c r="DE41" s="1">
        <v>282.51</v>
      </c>
      <c r="DF41" s="1">
        <v>274.13</v>
      </c>
      <c r="DG41" s="1">
        <v>217.21</v>
      </c>
      <c r="DH41" s="1">
        <v>223.37</v>
      </c>
      <c r="DI41" s="1">
        <v>227.18</v>
      </c>
      <c r="DJ41" s="1">
        <v>211.57</v>
      </c>
      <c r="DK41" s="1">
        <v>161.44</v>
      </c>
      <c r="DL41" s="1">
        <v>146.22999999999999</v>
      </c>
      <c r="DM41" s="1">
        <v>154.32</v>
      </c>
      <c r="DN41" s="1">
        <v>157.83000000000001</v>
      </c>
      <c r="DO41" s="1">
        <v>150.63</v>
      </c>
      <c r="DP41" s="1">
        <v>148.77000000000001</v>
      </c>
      <c r="DQ41" s="1">
        <v>158.21</v>
      </c>
      <c r="DR41" s="1">
        <v>167.91</v>
      </c>
      <c r="DS41" s="1">
        <v>169.65</v>
      </c>
      <c r="DT41" s="1">
        <v>179.22</v>
      </c>
      <c r="DU41" s="1">
        <v>178.55</v>
      </c>
      <c r="DV41" s="1">
        <v>177.49</v>
      </c>
      <c r="DW41" s="1">
        <v>172.88</v>
      </c>
      <c r="DX41" s="1">
        <v>163.75</v>
      </c>
      <c r="DY41" s="1">
        <v>161.44999999999999</v>
      </c>
      <c r="DZ41" s="1">
        <v>170.35</v>
      </c>
      <c r="EA41" s="1">
        <v>172.51</v>
      </c>
      <c r="EB41" s="1">
        <v>178.54</v>
      </c>
      <c r="EC41" s="1">
        <v>193.34</v>
      </c>
      <c r="ED41" s="1">
        <v>186.61</v>
      </c>
      <c r="EE41" s="1">
        <v>186.57</v>
      </c>
      <c r="EF41" s="1">
        <v>180.16</v>
      </c>
      <c r="EG41" s="1">
        <v>178.27</v>
      </c>
      <c r="EH41" s="1">
        <v>167.18</v>
      </c>
      <c r="EI41" s="1">
        <v>192.53</v>
      </c>
      <c r="EJ41" s="1">
        <v>208.93</v>
      </c>
      <c r="EK41" s="1">
        <v>211.09</v>
      </c>
      <c r="EL41" s="1">
        <v>183.92</v>
      </c>
      <c r="EM41" s="1">
        <v>154.16</v>
      </c>
      <c r="EN41" s="1">
        <v>169.67</v>
      </c>
      <c r="EO41" s="1">
        <v>147.18</v>
      </c>
      <c r="EP41" s="1">
        <v>154.09</v>
      </c>
      <c r="EQ41" s="1">
        <v>175.14</v>
      </c>
      <c r="ER41" s="1">
        <v>175.43</v>
      </c>
      <c r="ES41" s="1">
        <v>186.8</v>
      </c>
      <c r="ET41" s="1">
        <v>174.52</v>
      </c>
      <c r="EU41" s="1">
        <v>180.68</v>
      </c>
      <c r="EV41" s="1">
        <v>190.35</v>
      </c>
      <c r="EW41" s="1">
        <v>175.38</v>
      </c>
      <c r="EX41" s="1">
        <v>192.79</v>
      </c>
      <c r="EY41" s="1">
        <v>190.72</v>
      </c>
      <c r="EZ41" s="1">
        <v>178.53</v>
      </c>
      <c r="FA41" s="1">
        <v>190.53</v>
      </c>
      <c r="FB41" s="1">
        <v>199.07</v>
      </c>
      <c r="FC41" s="1">
        <v>208.42</v>
      </c>
      <c r="FD41" s="1">
        <v>239.86</v>
      </c>
      <c r="FE41" s="1">
        <v>237.33</v>
      </c>
      <c r="FF41" s="1">
        <v>241.81</v>
      </c>
      <c r="FG41" s="1">
        <v>251.43</v>
      </c>
      <c r="FH41" s="1">
        <v>277.39</v>
      </c>
      <c r="FI41" s="1">
        <v>270.04000000000002</v>
      </c>
      <c r="FJ41" s="1">
        <v>318</v>
      </c>
      <c r="FK41" s="1">
        <v>343.07</v>
      </c>
      <c r="FL41" s="1">
        <v>358.95</v>
      </c>
      <c r="FM41" s="1">
        <v>368.62</v>
      </c>
      <c r="FN41" s="1">
        <v>379.84</v>
      </c>
      <c r="FO41" s="1">
        <v>433.66</v>
      </c>
      <c r="FP41" s="1">
        <v>427.26</v>
      </c>
      <c r="FQ41" s="1">
        <v>393.64</v>
      </c>
      <c r="FR41" s="1">
        <v>403.07</v>
      </c>
      <c r="FS41" s="1">
        <v>324.64999999999998</v>
      </c>
      <c r="FT41" s="1">
        <v>271.76</v>
      </c>
      <c r="FU41" s="1">
        <v>263.11</v>
      </c>
      <c r="FV41" s="1">
        <v>258.25</v>
      </c>
      <c r="FW41" s="1">
        <v>292.79000000000002</v>
      </c>
      <c r="FX41" s="1">
        <v>291.88</v>
      </c>
      <c r="FY41" s="1">
        <v>288.19</v>
      </c>
      <c r="FZ41" s="1">
        <v>296.31</v>
      </c>
      <c r="GA41" s="1">
        <v>340.63</v>
      </c>
      <c r="GB41" s="1">
        <v>351.11</v>
      </c>
      <c r="GC41" s="1">
        <v>301.66000000000003</v>
      </c>
      <c r="GD41" s="1">
        <v>302.94</v>
      </c>
      <c r="GE41" s="1">
        <v>308.37</v>
      </c>
      <c r="GF41" s="1">
        <v>300.04000000000002</v>
      </c>
      <c r="GG41" s="1">
        <v>320.64</v>
      </c>
      <c r="GH41" s="1">
        <v>328.5</v>
      </c>
      <c r="GI41" s="1">
        <v>332.15</v>
      </c>
      <c r="GJ41" s="1">
        <v>341.64</v>
      </c>
      <c r="GK41" s="1">
        <v>381.28</v>
      </c>
      <c r="GL41" s="1">
        <v>379.8</v>
      </c>
      <c r="GM41" s="1">
        <v>368.46</v>
      </c>
      <c r="GN41" s="1">
        <v>321.22000000000003</v>
      </c>
      <c r="GO41" s="1">
        <v>308</v>
      </c>
      <c r="GP41" s="1">
        <v>294.52</v>
      </c>
      <c r="GQ41" s="1">
        <v>282.58</v>
      </c>
      <c r="GR41" s="1">
        <v>282.68</v>
      </c>
      <c r="GS41" s="1">
        <v>264.73</v>
      </c>
      <c r="GT41" s="1">
        <v>248.99</v>
      </c>
      <c r="GU41" s="1">
        <v>213.92</v>
      </c>
      <c r="GV41" s="1">
        <v>197.53</v>
      </c>
      <c r="GW41" s="1">
        <v>188.79</v>
      </c>
      <c r="GX41" s="1">
        <v>206.21</v>
      </c>
      <c r="GY41" s="1">
        <v>211.43</v>
      </c>
      <c r="GZ41" s="1">
        <v>204.17</v>
      </c>
      <c r="HA41" s="1">
        <v>199</v>
      </c>
      <c r="HB41" s="1">
        <v>177.99</v>
      </c>
      <c r="HC41" s="1">
        <v>171.41</v>
      </c>
      <c r="HD41" s="1">
        <v>168.3</v>
      </c>
      <c r="HE41" s="1">
        <v>164.2</v>
      </c>
      <c r="HF41" s="1">
        <v>170.6</v>
      </c>
      <c r="HG41" s="1">
        <v>180.85</v>
      </c>
      <c r="HH41" s="1">
        <v>194.7</v>
      </c>
      <c r="HI41" s="1">
        <v>198.51</v>
      </c>
      <c r="HJ41" s="1">
        <v>202.06</v>
      </c>
      <c r="HK41" s="1">
        <v>228.47</v>
      </c>
      <c r="HL41" s="1">
        <v>213.65</v>
      </c>
      <c r="HM41" s="1">
        <v>202.75</v>
      </c>
      <c r="HN41" s="1">
        <v>138.34</v>
      </c>
      <c r="HO41" s="1">
        <v>132.35</v>
      </c>
      <c r="HP41" s="1">
        <v>122.8</v>
      </c>
      <c r="HQ41" s="1">
        <v>121.95</v>
      </c>
      <c r="HR41" s="1">
        <v>132.75</v>
      </c>
      <c r="HS41" s="1">
        <v>134.06</v>
      </c>
      <c r="HT41" s="1">
        <v>138.63999999999999</v>
      </c>
      <c r="HU41" s="1">
        <v>132.49</v>
      </c>
      <c r="HV41" s="1">
        <v>132.68</v>
      </c>
      <c r="HW41" s="1">
        <v>133.87</v>
      </c>
      <c r="HX41" s="1">
        <v>116.97</v>
      </c>
      <c r="HY41" s="1">
        <v>116.17</v>
      </c>
      <c r="HZ41" s="1">
        <v>121.62</v>
      </c>
      <c r="IA41" s="1">
        <v>116.04</v>
      </c>
      <c r="IB41" s="1">
        <v>115.77</v>
      </c>
      <c r="IC41" s="1">
        <v>123.06</v>
      </c>
      <c r="ID41" s="1">
        <v>120.45</v>
      </c>
      <c r="IE41" s="1">
        <v>119.11</v>
      </c>
      <c r="IF41" s="1">
        <v>128.44999999999999</v>
      </c>
      <c r="IG41" s="1">
        <v>127.03</v>
      </c>
      <c r="IH41" s="1">
        <v>134.62</v>
      </c>
      <c r="II41" s="1">
        <v>129.75</v>
      </c>
      <c r="IJ41" s="1">
        <v>124.95</v>
      </c>
      <c r="IK41" s="1">
        <v>126.98</v>
      </c>
      <c r="IL41" s="1">
        <v>129.76</v>
      </c>
      <c r="IM41" s="1">
        <v>128.22999999999999</v>
      </c>
      <c r="IN41" s="1">
        <v>122.33</v>
      </c>
      <c r="IO41" s="1">
        <v>127.32</v>
      </c>
      <c r="IP41" s="1">
        <v>128.24</v>
      </c>
      <c r="IQ41" s="1">
        <v>132.19999999999999</v>
      </c>
      <c r="IR41" s="1">
        <v>142.18</v>
      </c>
      <c r="IS41" s="1">
        <v>143.61000000000001</v>
      </c>
      <c r="IT41" s="1">
        <v>141.63999999999999</v>
      </c>
      <c r="IU41" s="1">
        <v>136.37</v>
      </c>
      <c r="IV41" s="1">
        <v>127.9</v>
      </c>
      <c r="IW41" s="1">
        <v>128.88</v>
      </c>
      <c r="IX41" s="1">
        <v>127.1</v>
      </c>
      <c r="IY41" s="1">
        <v>134.88999999999999</v>
      </c>
      <c r="IZ41" s="1">
        <v>132.74</v>
      </c>
      <c r="JA41" s="1">
        <v>121.12</v>
      </c>
      <c r="JB41" s="1">
        <v>124.39</v>
      </c>
      <c r="JC41" s="1">
        <v>123.87</v>
      </c>
      <c r="JD41" s="1">
        <v>127.32</v>
      </c>
      <c r="JE41" s="1">
        <v>127.72</v>
      </c>
      <c r="JF41" s="1">
        <v>123.93</v>
      </c>
      <c r="JG41" s="1">
        <v>118.63</v>
      </c>
      <c r="JH41" s="1">
        <v>116.03</v>
      </c>
      <c r="JI41" s="1">
        <v>118.4</v>
      </c>
      <c r="JJ41" s="1">
        <v>120.39</v>
      </c>
      <c r="JK41" s="1">
        <v>120.24</v>
      </c>
      <c r="JL41" s="1">
        <v>124.71</v>
      </c>
      <c r="JM41" s="1">
        <v>122.04</v>
      </c>
      <c r="JN41" s="1">
        <v>121.94</v>
      </c>
      <c r="JO41" s="1">
        <v>113.95</v>
      </c>
      <c r="JP41" s="1">
        <v>123.84</v>
      </c>
      <c r="JQ41" s="1">
        <v>128.01</v>
      </c>
      <c r="JR41" s="1">
        <v>130.16</v>
      </c>
      <c r="JS41" s="1">
        <v>137.02000000000001</v>
      </c>
      <c r="JT41" s="1">
        <v>142.38</v>
      </c>
      <c r="JU41" s="1">
        <v>139.65</v>
      </c>
      <c r="JV41" s="1">
        <v>131.6</v>
      </c>
      <c r="JW41" s="1">
        <v>133.56</v>
      </c>
      <c r="JX41" s="1">
        <v>135.5</v>
      </c>
      <c r="JY41" s="1">
        <v>143.33000000000001</v>
      </c>
      <c r="JZ41" s="1">
        <v>139.21</v>
      </c>
      <c r="KA41" s="1">
        <v>144.06</v>
      </c>
      <c r="KB41" s="1">
        <v>140.94999999999999</v>
      </c>
      <c r="KC41" s="1">
        <v>138.19</v>
      </c>
      <c r="KD41" s="1">
        <v>130.51</v>
      </c>
      <c r="KE41" s="1">
        <v>143.1</v>
      </c>
      <c r="KF41" s="1">
        <v>155.79</v>
      </c>
      <c r="KG41" s="1">
        <v>144.4</v>
      </c>
      <c r="KH41" s="1">
        <v>128.38999999999999</v>
      </c>
      <c r="KI41" s="1">
        <v>121.81</v>
      </c>
      <c r="KJ41" s="1">
        <v>124.76</v>
      </c>
      <c r="KK41" s="1">
        <v>124.3</v>
      </c>
      <c r="KL41" s="1">
        <v>123.93</v>
      </c>
      <c r="KM41" s="1">
        <v>130.03</v>
      </c>
      <c r="KN41" s="1">
        <v>136.81</v>
      </c>
      <c r="KO41" s="1">
        <v>156.84</v>
      </c>
      <c r="KP41" s="1">
        <v>138.75</v>
      </c>
      <c r="KQ41" s="1">
        <v>139.87</v>
      </c>
      <c r="KR41" s="1">
        <v>142.19999999999999</v>
      </c>
      <c r="KS41" s="1">
        <v>132.99</v>
      </c>
      <c r="KT41" s="1">
        <v>143.47999999999999</v>
      </c>
      <c r="KU41" s="1">
        <v>132.54</v>
      </c>
      <c r="KV41" s="1">
        <v>136.04</v>
      </c>
      <c r="KW41" s="1">
        <v>141.01</v>
      </c>
      <c r="KX41" s="1">
        <v>143.66999999999999</v>
      </c>
      <c r="KY41" s="1">
        <v>145.28</v>
      </c>
      <c r="KZ41" s="1">
        <v>163.79</v>
      </c>
      <c r="LA41" s="1">
        <v>161.53</v>
      </c>
      <c r="LB41" s="1">
        <v>157.47</v>
      </c>
      <c r="LC41" s="1">
        <v>143.63</v>
      </c>
      <c r="LD41" s="1">
        <v>114.07</v>
      </c>
      <c r="LE41" s="1">
        <v>111.95</v>
      </c>
      <c r="LF41" s="1">
        <v>118.01</v>
      </c>
      <c r="LG41" s="1">
        <v>118.95</v>
      </c>
      <c r="LH41" s="1">
        <v>116.1</v>
      </c>
      <c r="LI41" s="1">
        <v>124.39</v>
      </c>
      <c r="LJ41" s="1">
        <v>144.22</v>
      </c>
      <c r="LK41" s="1">
        <v>140.99</v>
      </c>
      <c r="LL41" s="1">
        <v>143.22999999999999</v>
      </c>
      <c r="LM41" s="1">
        <v>154.46</v>
      </c>
      <c r="LN41" s="1">
        <v>163.44999999999999</v>
      </c>
      <c r="LO41" s="1">
        <v>162.31</v>
      </c>
      <c r="LP41" s="1">
        <v>151.05000000000001</v>
      </c>
      <c r="LQ41" s="1">
        <v>165.5</v>
      </c>
      <c r="LR41" s="1">
        <v>187.57</v>
      </c>
      <c r="LS41" s="1">
        <v>174.02</v>
      </c>
      <c r="LT41" s="1">
        <v>162.25</v>
      </c>
      <c r="LU41" s="1">
        <v>155.65</v>
      </c>
      <c r="LV41" s="1">
        <v>147.32</v>
      </c>
      <c r="LW41" s="1">
        <v>137.80000000000001</v>
      </c>
      <c r="LX41" s="1">
        <v>147.35</v>
      </c>
      <c r="LY41" s="1">
        <v>141.25</v>
      </c>
      <c r="LZ41" s="1">
        <v>141.63999999999999</v>
      </c>
      <c r="MA41" s="1">
        <v>154.96</v>
      </c>
      <c r="MB41" s="1">
        <v>138.37</v>
      </c>
      <c r="MC41" s="1">
        <v>129.65</v>
      </c>
      <c r="MD41" s="1">
        <v>128.47999999999999</v>
      </c>
      <c r="ME41" s="1">
        <v>140.24</v>
      </c>
      <c r="MF41" s="1">
        <v>137.06</v>
      </c>
      <c r="MG41" s="1">
        <v>137.54</v>
      </c>
      <c r="MH41" s="1">
        <v>149.13</v>
      </c>
      <c r="MI41" s="1">
        <v>156.66</v>
      </c>
      <c r="MJ41" s="1">
        <v>161.72</v>
      </c>
    </row>
    <row r="42" spans="1:348" x14ac:dyDescent="0.2">
      <c r="A42" s="1" t="s">
        <v>70</v>
      </c>
      <c r="B42" s="1" t="s">
        <v>71</v>
      </c>
      <c r="D42" s="1">
        <v>300</v>
      </c>
      <c r="F42" s="1">
        <v>29.29</v>
      </c>
      <c r="G42" s="1">
        <v>29.29</v>
      </c>
      <c r="H42" s="1">
        <v>29.29</v>
      </c>
      <c r="I42" s="1">
        <v>29.29</v>
      </c>
      <c r="J42" s="1">
        <v>29.29</v>
      </c>
      <c r="K42" s="1">
        <v>77.98</v>
      </c>
      <c r="L42" s="1">
        <v>73.17</v>
      </c>
      <c r="M42" s="1">
        <v>42.09</v>
      </c>
      <c r="N42" s="1">
        <v>39.090000000000003</v>
      </c>
      <c r="O42" s="1">
        <v>27.74</v>
      </c>
      <c r="P42" s="1">
        <v>38.03</v>
      </c>
      <c r="Q42" s="1">
        <v>31.68</v>
      </c>
      <c r="R42" s="1">
        <v>11.83</v>
      </c>
      <c r="S42" s="1">
        <v>11.58</v>
      </c>
      <c r="T42" s="1">
        <v>-3.15</v>
      </c>
      <c r="U42" s="1">
        <v>-8.14</v>
      </c>
      <c r="V42" s="1">
        <v>-26.6</v>
      </c>
      <c r="W42" s="1">
        <v>-41.78</v>
      </c>
      <c r="X42" s="1">
        <v>-28.39</v>
      </c>
      <c r="Y42" s="1">
        <v>-2.33</v>
      </c>
      <c r="Z42" s="1">
        <v>-3.58</v>
      </c>
      <c r="AA42" s="1">
        <v>-28.76</v>
      </c>
      <c r="AB42" s="1">
        <v>-27.37</v>
      </c>
      <c r="AC42" s="1">
        <v>-36.11</v>
      </c>
      <c r="AD42" s="1">
        <v>-34.39</v>
      </c>
      <c r="AE42" s="1">
        <v>-32.22</v>
      </c>
      <c r="AF42" s="1">
        <v>-40.07</v>
      </c>
      <c r="AG42" s="1">
        <v>-37.25</v>
      </c>
      <c r="AH42" s="1">
        <v>-26.67</v>
      </c>
      <c r="AI42" s="1">
        <v>-20.100000000000001</v>
      </c>
      <c r="AJ42" s="1">
        <v>-31.25</v>
      </c>
      <c r="AK42" s="1">
        <v>-9.83</v>
      </c>
      <c r="AL42" s="1">
        <v>1.59</v>
      </c>
      <c r="AM42" s="1">
        <v>-3.76</v>
      </c>
      <c r="AN42" s="1">
        <v>-16.239999999999998</v>
      </c>
      <c r="AO42" s="1">
        <v>-15.14</v>
      </c>
      <c r="AP42" s="1">
        <v>-3.21</v>
      </c>
      <c r="AQ42" s="1">
        <v>-46.95</v>
      </c>
      <c r="AR42" s="1">
        <v>-61.27</v>
      </c>
      <c r="AS42" s="1">
        <v>-23.19</v>
      </c>
      <c r="AT42" s="1">
        <v>-19.239999999999998</v>
      </c>
      <c r="AU42" s="1">
        <v>-13.59</v>
      </c>
      <c r="AV42" s="1">
        <v>-18.260000000000002</v>
      </c>
      <c r="AW42" s="1">
        <v>-29.74</v>
      </c>
      <c r="AX42" s="1">
        <v>-20.29</v>
      </c>
      <c r="AY42" s="1">
        <v>-34.869999999999997</v>
      </c>
      <c r="AZ42" s="1">
        <v>-34.770000000000003</v>
      </c>
      <c r="BA42" s="1">
        <v>-44.88</v>
      </c>
      <c r="BB42" s="1">
        <v>-24.29</v>
      </c>
      <c r="BC42" s="1">
        <v>-5.54</v>
      </c>
      <c r="BD42" s="1">
        <v>-36.78</v>
      </c>
      <c r="BE42" s="1">
        <v>-35.81</v>
      </c>
      <c r="BF42" s="1">
        <v>-53.72</v>
      </c>
      <c r="BG42" s="1">
        <v>-11.3</v>
      </c>
      <c r="BH42" s="1">
        <v>-1.75</v>
      </c>
      <c r="BI42" s="1">
        <v>6.89</v>
      </c>
      <c r="BJ42" s="1">
        <v>32.6</v>
      </c>
      <c r="BK42" s="1">
        <v>-32.4</v>
      </c>
      <c r="BL42" s="1">
        <v>20.82</v>
      </c>
      <c r="BM42" s="1">
        <v>-27.14</v>
      </c>
      <c r="BN42" s="1">
        <v>-8.2200000000000006</v>
      </c>
      <c r="BO42" s="1">
        <v>-0.28000000000000003</v>
      </c>
      <c r="BP42" s="1">
        <v>-13.57</v>
      </c>
      <c r="BQ42" s="1">
        <v>-25.62</v>
      </c>
      <c r="BR42" s="1">
        <v>-29.37</v>
      </c>
      <c r="BS42" s="1">
        <v>-25.53</v>
      </c>
      <c r="BT42" s="1">
        <v>2.71</v>
      </c>
      <c r="BU42" s="1">
        <v>-45.49</v>
      </c>
      <c r="BV42" s="1">
        <v>-19.32</v>
      </c>
      <c r="BW42" s="1">
        <v>-5.1100000000000003</v>
      </c>
      <c r="BX42" s="1">
        <v>-11.67</v>
      </c>
      <c r="BY42" s="1">
        <v>-49.96</v>
      </c>
      <c r="BZ42" s="1">
        <v>9.3800000000000008</v>
      </c>
      <c r="CA42" s="1">
        <v>-9.66</v>
      </c>
      <c r="CB42" s="1">
        <v>-23.88</v>
      </c>
      <c r="CC42" s="1">
        <v>-30.24</v>
      </c>
      <c r="CD42" s="1">
        <v>-16.75</v>
      </c>
      <c r="CE42" s="1">
        <v>-4.32</v>
      </c>
      <c r="CF42" s="1">
        <v>-26.4</v>
      </c>
      <c r="CG42" s="1">
        <v>-59.85</v>
      </c>
      <c r="CH42" s="1">
        <v>-14.68</v>
      </c>
      <c r="CI42" s="1">
        <v>-30.88</v>
      </c>
      <c r="CJ42" s="1">
        <v>-12.43</v>
      </c>
      <c r="CK42" s="1">
        <v>-16.02</v>
      </c>
      <c r="CL42" s="1">
        <v>9.77</v>
      </c>
      <c r="CM42" s="1">
        <v>66.84</v>
      </c>
      <c r="CN42" s="1">
        <v>106.88</v>
      </c>
      <c r="CO42" s="1">
        <v>192.17</v>
      </c>
      <c r="CP42" s="1">
        <v>224.02</v>
      </c>
      <c r="CQ42" s="1">
        <v>275.61</v>
      </c>
      <c r="CR42" s="1">
        <v>221.57</v>
      </c>
      <c r="CS42" s="1">
        <v>240.11</v>
      </c>
      <c r="CT42" s="1">
        <v>226.49</v>
      </c>
      <c r="CU42" s="1">
        <v>291.02</v>
      </c>
      <c r="CV42" s="1">
        <v>150.59</v>
      </c>
      <c r="CW42" s="1">
        <v>102.6</v>
      </c>
      <c r="CX42" s="1">
        <v>87.23</v>
      </c>
      <c r="CY42" s="1">
        <v>60.74</v>
      </c>
      <c r="CZ42" s="1">
        <v>53.61</v>
      </c>
      <c r="DA42" s="1">
        <v>48.93</v>
      </c>
      <c r="DB42" s="1">
        <v>97.71</v>
      </c>
      <c r="DC42" s="1">
        <v>77.11</v>
      </c>
      <c r="DD42" s="1">
        <v>55.78</v>
      </c>
      <c r="DE42" s="1">
        <v>32.85</v>
      </c>
      <c r="DF42" s="1">
        <v>17.62</v>
      </c>
      <c r="DG42" s="1">
        <v>-14.73</v>
      </c>
      <c r="DH42" s="1">
        <v>-5.15</v>
      </c>
      <c r="DI42" s="1">
        <v>2.4900000000000002</v>
      </c>
      <c r="DJ42" s="1">
        <v>-9.94</v>
      </c>
      <c r="DK42" s="1">
        <v>-48.22</v>
      </c>
      <c r="DL42" s="1">
        <v>-69.099999999999994</v>
      </c>
      <c r="DM42" s="1">
        <v>-45.27</v>
      </c>
      <c r="DN42" s="1">
        <v>-45.39</v>
      </c>
      <c r="DO42" s="1">
        <v>-68.5</v>
      </c>
      <c r="DP42" s="1">
        <v>-65.010000000000005</v>
      </c>
      <c r="DQ42" s="1">
        <v>-60.52</v>
      </c>
      <c r="DR42" s="1">
        <v>-48.48</v>
      </c>
      <c r="DS42" s="1">
        <v>-51.5</v>
      </c>
      <c r="DT42" s="1">
        <v>-49.74</v>
      </c>
      <c r="DU42" s="1">
        <v>-41.43</v>
      </c>
      <c r="DV42" s="1">
        <v>-39.04</v>
      </c>
      <c r="DW42" s="1">
        <v>-48.6</v>
      </c>
      <c r="DX42" s="1">
        <v>-43.01</v>
      </c>
      <c r="DY42" s="1">
        <v>-54.21</v>
      </c>
      <c r="DZ42" s="1">
        <v>-51.93</v>
      </c>
      <c r="EA42" s="1">
        <v>-44.75</v>
      </c>
      <c r="EB42" s="1">
        <v>-48.39</v>
      </c>
      <c r="EC42" s="1">
        <v>-44.07</v>
      </c>
      <c r="ED42" s="1">
        <v>-44.78</v>
      </c>
      <c r="EE42" s="1">
        <v>-47.47</v>
      </c>
      <c r="EF42" s="1">
        <v>-57.66</v>
      </c>
      <c r="EG42" s="1">
        <v>-70.27</v>
      </c>
      <c r="EH42" s="1">
        <v>-68.599999999999994</v>
      </c>
      <c r="EI42" s="1">
        <v>-58.92</v>
      </c>
      <c r="EJ42" s="1">
        <v>-41.81</v>
      </c>
      <c r="EK42" s="1">
        <v>-52.45</v>
      </c>
      <c r="EL42" s="1">
        <v>-72.75</v>
      </c>
      <c r="EM42" s="1">
        <v>-101.76</v>
      </c>
      <c r="EN42" s="1">
        <v>-76.040000000000006</v>
      </c>
      <c r="EO42" s="1">
        <v>-75.56</v>
      </c>
      <c r="EP42" s="1">
        <v>-68.87</v>
      </c>
      <c r="EQ42" s="1">
        <v>-56.36</v>
      </c>
      <c r="ER42" s="1">
        <v>-59.73</v>
      </c>
      <c r="ES42" s="1">
        <v>-45.43</v>
      </c>
      <c r="ET42" s="1">
        <v>-32.25</v>
      </c>
      <c r="EU42" s="1">
        <v>-38.450000000000003</v>
      </c>
      <c r="EV42" s="1">
        <v>-37.26</v>
      </c>
      <c r="EW42" s="1">
        <v>-77.569999999999993</v>
      </c>
      <c r="EX42" s="1">
        <v>-54.27</v>
      </c>
      <c r="EY42" s="1">
        <v>-34.409999999999997</v>
      </c>
      <c r="EZ42" s="1">
        <v>-74.349999999999994</v>
      </c>
      <c r="FA42" s="1">
        <v>-51.8</v>
      </c>
      <c r="FB42" s="1">
        <v>-57.41</v>
      </c>
      <c r="FC42" s="1">
        <v>-55.17</v>
      </c>
      <c r="FD42" s="1">
        <v>-63.63</v>
      </c>
      <c r="FE42" s="1">
        <v>-22.97</v>
      </c>
      <c r="FF42" s="1">
        <v>-119.17</v>
      </c>
      <c r="FG42" s="1">
        <v>-47.57</v>
      </c>
      <c r="FH42" s="1">
        <v>-67.77</v>
      </c>
      <c r="FI42" s="1">
        <v>-0.99</v>
      </c>
      <c r="FJ42" s="1">
        <v>2.1800000000000002</v>
      </c>
      <c r="FK42" s="1">
        <v>55.94</v>
      </c>
      <c r="FL42" s="1">
        <v>79.989999999999995</v>
      </c>
      <c r="FM42" s="1">
        <v>81.680000000000007</v>
      </c>
      <c r="FN42" s="1">
        <v>97.16</v>
      </c>
      <c r="FO42" s="1">
        <v>131.77000000000001</v>
      </c>
      <c r="FP42" s="1">
        <v>150.91999999999999</v>
      </c>
      <c r="FQ42" s="1">
        <v>135.38</v>
      </c>
      <c r="FR42" s="1">
        <v>144.6</v>
      </c>
      <c r="FS42" s="1">
        <v>87.28</v>
      </c>
      <c r="FT42" s="1">
        <v>45.74</v>
      </c>
      <c r="FU42" s="1">
        <v>34.32</v>
      </c>
      <c r="FV42" s="1">
        <v>19.03</v>
      </c>
      <c r="FW42" s="1">
        <v>70.17</v>
      </c>
      <c r="FX42" s="1">
        <v>50.27</v>
      </c>
      <c r="FY42" s="1">
        <v>33.92</v>
      </c>
      <c r="FZ42" s="1">
        <v>-28.96</v>
      </c>
      <c r="GA42" s="1">
        <v>92.25</v>
      </c>
      <c r="GB42" s="1">
        <v>111.94</v>
      </c>
      <c r="GC42" s="1">
        <v>65.22</v>
      </c>
      <c r="GD42" s="1">
        <v>66.790000000000006</v>
      </c>
      <c r="GE42" s="1">
        <v>92.2</v>
      </c>
      <c r="GF42" s="1">
        <v>68.510000000000005</v>
      </c>
      <c r="GG42" s="1">
        <v>83.99</v>
      </c>
      <c r="GH42" s="1">
        <v>102.08</v>
      </c>
      <c r="GI42" s="1">
        <v>106.85</v>
      </c>
      <c r="GJ42" s="1">
        <v>103.36</v>
      </c>
      <c r="GK42" s="1">
        <v>144.62</v>
      </c>
      <c r="GL42" s="1">
        <v>144.72999999999999</v>
      </c>
      <c r="GM42" s="1">
        <v>137.15</v>
      </c>
      <c r="GN42" s="1">
        <v>97.2</v>
      </c>
      <c r="GO42" s="1">
        <v>87.96</v>
      </c>
      <c r="GP42" s="1">
        <v>71.44</v>
      </c>
      <c r="GQ42" s="1">
        <v>65.38</v>
      </c>
      <c r="GR42" s="1">
        <v>60.71</v>
      </c>
      <c r="GS42" s="1">
        <v>41.7</v>
      </c>
      <c r="GT42" s="1">
        <v>25.62</v>
      </c>
      <c r="GU42" s="1">
        <v>1.98</v>
      </c>
      <c r="GV42" s="1">
        <v>-3.49</v>
      </c>
      <c r="GW42" s="1">
        <v>-21.08</v>
      </c>
      <c r="GX42" s="1">
        <v>1.6</v>
      </c>
      <c r="GY42" s="1">
        <v>5.57</v>
      </c>
      <c r="GZ42" s="1">
        <v>4.95</v>
      </c>
      <c r="HA42" s="1">
        <v>-9.07</v>
      </c>
      <c r="HB42" s="1">
        <v>-13.3</v>
      </c>
      <c r="HC42" s="1">
        <v>-18.27</v>
      </c>
      <c r="HD42" s="1">
        <v>-23.47</v>
      </c>
      <c r="HE42" s="1">
        <v>-23.85</v>
      </c>
      <c r="HF42" s="1">
        <v>-18.760000000000002</v>
      </c>
      <c r="HG42" s="1">
        <v>-23.34</v>
      </c>
      <c r="HH42" s="1">
        <v>1.51</v>
      </c>
      <c r="HI42" s="1">
        <v>1.03</v>
      </c>
      <c r="HJ42" s="1">
        <v>15.62</v>
      </c>
      <c r="HK42" s="1">
        <v>13.41</v>
      </c>
      <c r="HL42" s="1">
        <v>1.1100000000000001</v>
      </c>
      <c r="HM42" s="1">
        <v>3.48</v>
      </c>
      <c r="HN42" s="1">
        <v>-32.94</v>
      </c>
      <c r="HO42" s="1">
        <v>-38.299999999999997</v>
      </c>
      <c r="HP42" s="1">
        <v>-39.799999999999997</v>
      </c>
      <c r="HQ42" s="1">
        <v>-44.94</v>
      </c>
      <c r="HR42" s="1">
        <v>-36.93</v>
      </c>
      <c r="HS42" s="1">
        <v>-32.270000000000003</v>
      </c>
      <c r="HT42" s="1">
        <v>-34.18</v>
      </c>
      <c r="HU42" s="1">
        <v>-40.229999999999997</v>
      </c>
      <c r="HV42" s="1">
        <v>-32.33</v>
      </c>
      <c r="HW42" s="1">
        <v>-39.39</v>
      </c>
      <c r="HX42" s="1">
        <v>-54.57</v>
      </c>
      <c r="HY42" s="1">
        <v>-48.45</v>
      </c>
      <c r="HZ42" s="1">
        <v>-49.87</v>
      </c>
      <c r="IA42" s="1">
        <v>-52.3</v>
      </c>
      <c r="IB42" s="1">
        <v>-43.27</v>
      </c>
      <c r="IC42" s="1">
        <v>-41.17</v>
      </c>
      <c r="ID42" s="1">
        <v>-48.17</v>
      </c>
      <c r="IE42" s="1">
        <v>-45.44</v>
      </c>
      <c r="IF42" s="1">
        <v>-30.78</v>
      </c>
      <c r="IG42" s="1">
        <v>-40.799999999999997</v>
      </c>
      <c r="IH42" s="1">
        <v>-29.63</v>
      </c>
      <c r="II42" s="1">
        <v>-33.270000000000003</v>
      </c>
      <c r="IJ42" s="1">
        <v>-39.090000000000003</v>
      </c>
      <c r="IK42" s="1">
        <v>-39.92</v>
      </c>
      <c r="IL42" s="1">
        <v>-32.65</v>
      </c>
      <c r="IM42" s="1">
        <v>-27.46</v>
      </c>
      <c r="IN42" s="1">
        <v>-31.49</v>
      </c>
      <c r="IO42" s="1">
        <v>-29.08</v>
      </c>
      <c r="IP42" s="1">
        <v>-34.200000000000003</v>
      </c>
      <c r="IQ42" s="1">
        <v>-33.020000000000003</v>
      </c>
      <c r="IR42" s="1">
        <v>-9.2100000000000009</v>
      </c>
      <c r="IS42" s="1">
        <v>-4.4800000000000004</v>
      </c>
      <c r="IT42" s="1">
        <v>-3.84</v>
      </c>
      <c r="IU42" s="1">
        <v>-12.81</v>
      </c>
      <c r="IV42" s="1">
        <v>-16.61</v>
      </c>
      <c r="IW42" s="1">
        <v>-19.920000000000002</v>
      </c>
      <c r="IX42" s="1">
        <v>-31.11</v>
      </c>
      <c r="IY42" s="1">
        <v>-13.22</v>
      </c>
      <c r="IZ42" s="1">
        <v>-33.380000000000003</v>
      </c>
      <c r="JA42" s="1">
        <v>-22.37</v>
      </c>
      <c r="JB42" s="1">
        <v>-27.4</v>
      </c>
      <c r="JC42" s="1">
        <v>-26.91</v>
      </c>
      <c r="JD42" s="1">
        <v>-23.54</v>
      </c>
      <c r="JE42" s="1">
        <v>-18.850000000000001</v>
      </c>
      <c r="JF42" s="1">
        <v>-24.21</v>
      </c>
      <c r="JG42" s="1">
        <v>-28.99</v>
      </c>
      <c r="JH42" s="1">
        <v>-38.93</v>
      </c>
      <c r="JI42" s="1">
        <v>-25</v>
      </c>
      <c r="JJ42" s="1">
        <v>-29.26</v>
      </c>
      <c r="JK42" s="1">
        <v>-32.630000000000003</v>
      </c>
      <c r="JL42" s="1">
        <v>-27.86</v>
      </c>
      <c r="JM42" s="1">
        <v>-26.74</v>
      </c>
      <c r="JN42" s="1">
        <v>-30.45</v>
      </c>
      <c r="JO42" s="1">
        <v>-42.35</v>
      </c>
      <c r="JP42" s="1">
        <v>-21.86</v>
      </c>
      <c r="JQ42" s="1">
        <v>-13.93</v>
      </c>
      <c r="JR42" s="1">
        <v>-10.9</v>
      </c>
      <c r="JS42" s="1">
        <v>-3.22</v>
      </c>
      <c r="JT42" s="1">
        <v>4.5</v>
      </c>
      <c r="JU42" s="1">
        <v>-5.74</v>
      </c>
      <c r="JV42" s="1">
        <v>-4.03</v>
      </c>
      <c r="JW42" s="1">
        <v>-3.74</v>
      </c>
      <c r="JX42" s="1">
        <v>5.24</v>
      </c>
      <c r="JY42" s="1">
        <v>8.01</v>
      </c>
      <c r="JZ42" s="1">
        <v>6.79</v>
      </c>
      <c r="KA42" s="1">
        <v>8.4</v>
      </c>
      <c r="KB42" s="1">
        <v>11.2</v>
      </c>
      <c r="KC42" s="1">
        <v>14.95</v>
      </c>
      <c r="KD42" s="1">
        <v>10.31</v>
      </c>
      <c r="KE42" s="1">
        <v>13.41</v>
      </c>
      <c r="KF42" s="1">
        <v>21.74</v>
      </c>
      <c r="KG42" s="1">
        <v>10.97</v>
      </c>
      <c r="KH42" s="1">
        <v>-6.74</v>
      </c>
      <c r="KI42" s="1">
        <v>1.3</v>
      </c>
      <c r="KJ42" s="1">
        <v>3.07</v>
      </c>
      <c r="KK42" s="1">
        <v>7.04</v>
      </c>
      <c r="KL42" s="1">
        <v>7.55</v>
      </c>
      <c r="KM42" s="1">
        <v>12.23</v>
      </c>
      <c r="KN42" s="1">
        <v>7.54</v>
      </c>
      <c r="KO42" s="1">
        <v>20.059999999999999</v>
      </c>
      <c r="KP42" s="1">
        <v>18.940000000000001</v>
      </c>
      <c r="KQ42" s="1">
        <v>16.22</v>
      </c>
      <c r="KR42" s="1">
        <v>15.67</v>
      </c>
      <c r="KS42" s="1">
        <v>13.68</v>
      </c>
      <c r="KT42" s="1">
        <v>21.35</v>
      </c>
      <c r="KU42" s="1">
        <v>8.94</v>
      </c>
      <c r="KV42" s="1">
        <v>20.11</v>
      </c>
      <c r="KW42" s="1">
        <v>19.989999999999998</v>
      </c>
      <c r="KX42" s="1">
        <v>25.66</v>
      </c>
      <c r="KY42" s="1">
        <v>30.21</v>
      </c>
      <c r="KZ42" s="1">
        <v>39.130000000000003</v>
      </c>
      <c r="LA42" s="1">
        <v>35.5</v>
      </c>
      <c r="LB42" s="1">
        <v>35.44</v>
      </c>
      <c r="LC42" s="1">
        <v>25.6</v>
      </c>
      <c r="LD42" s="1">
        <v>6.2</v>
      </c>
      <c r="LE42" s="1">
        <v>-15.37</v>
      </c>
      <c r="LF42" s="1">
        <v>14.59</v>
      </c>
      <c r="LG42" s="1">
        <v>17.37</v>
      </c>
      <c r="LH42" s="1">
        <v>5.51</v>
      </c>
      <c r="LI42" s="1">
        <v>7.63</v>
      </c>
      <c r="LJ42" s="1">
        <v>42.38</v>
      </c>
      <c r="LK42" s="1">
        <v>36.549999999999997</v>
      </c>
      <c r="LL42" s="1">
        <v>22.09</v>
      </c>
      <c r="LM42" s="1">
        <v>51.07</v>
      </c>
      <c r="LN42" s="1">
        <v>62.66</v>
      </c>
      <c r="LO42" s="1">
        <v>46.13</v>
      </c>
      <c r="LP42" s="1">
        <v>45.62</v>
      </c>
      <c r="LQ42" s="1">
        <v>38.909999999999997</v>
      </c>
      <c r="LR42" s="1">
        <v>71.930000000000007</v>
      </c>
      <c r="LS42" s="1">
        <v>46.06</v>
      </c>
      <c r="LT42" s="1">
        <v>26.43</v>
      </c>
      <c r="LU42" s="1">
        <v>48.11</v>
      </c>
      <c r="LV42" s="1">
        <v>34.53</v>
      </c>
      <c r="LW42" s="1">
        <v>7.28</v>
      </c>
      <c r="LX42" s="1">
        <v>16</v>
      </c>
      <c r="LY42" s="1">
        <v>19.600000000000001</v>
      </c>
      <c r="LZ42" s="1">
        <v>6.74</v>
      </c>
      <c r="MA42" s="1">
        <v>21.23</v>
      </c>
      <c r="MB42" s="1">
        <v>9.48</v>
      </c>
      <c r="MC42" s="1">
        <v>-9.4499999999999993</v>
      </c>
      <c r="MD42" s="1">
        <v>-30.89</v>
      </c>
      <c r="ME42" s="1">
        <v>1.98</v>
      </c>
      <c r="MF42" s="1">
        <v>-3.43</v>
      </c>
      <c r="MG42" s="1">
        <v>-12.6</v>
      </c>
      <c r="MH42" s="1">
        <v>-18.78</v>
      </c>
      <c r="MI42" s="1">
        <v>5.53</v>
      </c>
      <c r="MJ42" s="1">
        <v>-37.97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M316"/>
  <sheetViews>
    <sheetView workbookViewId="0">
      <selection activeCell="M3" sqref="M3"/>
    </sheetView>
  </sheetViews>
  <sheetFormatPr baseColWidth="10" defaultRowHeight="15" x14ac:dyDescent="0.25"/>
  <sheetData>
    <row r="2" spans="1:13" x14ac:dyDescent="0.25">
      <c r="H2" t="s">
        <v>83</v>
      </c>
      <c r="I2" t="s">
        <v>84</v>
      </c>
      <c r="J2" t="s">
        <v>81</v>
      </c>
      <c r="M2" t="s">
        <v>81</v>
      </c>
    </row>
    <row r="3" spans="1:13" x14ac:dyDescent="0.25">
      <c r="H3" t="s">
        <v>75</v>
      </c>
      <c r="I3">
        <f>+COUNTIF($J$10:$J$309,H3)</f>
        <v>281</v>
      </c>
      <c r="J3">
        <f>+I3/I6</f>
        <v>0.93979933110367897</v>
      </c>
      <c r="L3" t="s">
        <v>75</v>
      </c>
      <c r="M3">
        <f>+J3</f>
        <v>0.93979933110367897</v>
      </c>
    </row>
    <row r="4" spans="1:13" x14ac:dyDescent="0.25">
      <c r="H4" t="s">
        <v>76</v>
      </c>
      <c r="I4">
        <f>+COUNTIF($J$10:$J$309,H4)</f>
        <v>12</v>
      </c>
      <c r="J4">
        <f>+I4/I6</f>
        <v>4.0133779264214048E-2</v>
      </c>
      <c r="L4" t="s">
        <v>76</v>
      </c>
      <c r="M4">
        <f>+J4</f>
        <v>4.0133779264214048E-2</v>
      </c>
    </row>
    <row r="5" spans="1:13" x14ac:dyDescent="0.25">
      <c r="B5" t="s">
        <v>11</v>
      </c>
      <c r="H5" t="s">
        <v>77</v>
      </c>
      <c r="I5">
        <f>+COUNTIF($J$10:$J$309,H5)</f>
        <v>6</v>
      </c>
      <c r="J5">
        <f>+I5/I6</f>
        <v>2.0066889632107024E-2</v>
      </c>
      <c r="L5" t="s">
        <v>77</v>
      </c>
      <c r="M5">
        <f>+J5</f>
        <v>2.0066889632107024E-2</v>
      </c>
    </row>
    <row r="6" spans="1:13" x14ac:dyDescent="0.25">
      <c r="H6" t="s">
        <v>82</v>
      </c>
      <c r="I6">
        <f>+SUM(I3:I5)</f>
        <v>299</v>
      </c>
    </row>
    <row r="8" spans="1:13" x14ac:dyDescent="0.25">
      <c r="A8">
        <v>307</v>
      </c>
      <c r="B8">
        <v>6023300</v>
      </c>
      <c r="F8" s="6">
        <v>33269</v>
      </c>
      <c r="G8" s="6"/>
    </row>
    <row r="9" spans="1:13" x14ac:dyDescent="0.25">
      <c r="A9">
        <v>306</v>
      </c>
      <c r="B9">
        <v>6023300</v>
      </c>
      <c r="C9">
        <f>+B9/B8-1</f>
        <v>0</v>
      </c>
      <c r="D9">
        <f>+IF(C9=0,0,1)</f>
        <v>0</v>
      </c>
      <c r="F9" s="6">
        <v>33297</v>
      </c>
      <c r="G9" s="6"/>
      <c r="H9" t="s">
        <v>80</v>
      </c>
    </row>
    <row r="10" spans="1:13" x14ac:dyDescent="0.25">
      <c r="A10">
        <v>305</v>
      </c>
      <c r="B10">
        <v>6054900</v>
      </c>
      <c r="C10">
        <f t="shared" ref="C10:C73" si="0">+B10/B9-1</f>
        <v>5.246293560008608E-3</v>
      </c>
      <c r="D10">
        <f t="shared" ref="D10:D73" si="1">+IF(C10=0,0,1)</f>
        <v>1</v>
      </c>
      <c r="E10">
        <v>5.246293560008608E-3</v>
      </c>
      <c r="F10" s="6">
        <v>33328</v>
      </c>
      <c r="G10" s="6"/>
      <c r="H10" s="6">
        <f>+VLOOKUP(I10,$E$10:$F$314,2,0)</f>
        <v>33328</v>
      </c>
      <c r="I10" s="5">
        <f>+E10</f>
        <v>5.246293560008608E-3</v>
      </c>
    </row>
    <row r="11" spans="1:13" x14ac:dyDescent="0.25">
      <c r="A11">
        <v>304</v>
      </c>
      <c r="B11">
        <v>6054900</v>
      </c>
      <c r="C11">
        <f t="shared" si="0"/>
        <v>0</v>
      </c>
      <c r="D11">
        <f t="shared" si="1"/>
        <v>0</v>
      </c>
      <c r="E11">
        <v>0</v>
      </c>
      <c r="F11" s="6">
        <v>33358</v>
      </c>
      <c r="G11" s="6"/>
      <c r="H11" s="6">
        <f t="shared" ref="H11:H74" si="2">+VLOOKUP(I11,$E$10:$F$314,2,0)</f>
        <v>33419</v>
      </c>
      <c r="I11" s="5">
        <f>+E13</f>
        <v>1.4649292308708706E-2</v>
      </c>
      <c r="J11" t="str">
        <f>+IF(AND(I11&gt;0,I10&gt;0),"Growth",IF(I10*I11&lt;0,"Equilibrium","Recession"))</f>
        <v>Growth</v>
      </c>
    </row>
    <row r="12" spans="1:13" x14ac:dyDescent="0.25">
      <c r="A12">
        <v>303</v>
      </c>
      <c r="B12">
        <v>6054900</v>
      </c>
      <c r="C12">
        <f t="shared" si="0"/>
        <v>0</v>
      </c>
      <c r="D12">
        <f t="shared" si="1"/>
        <v>0</v>
      </c>
      <c r="E12">
        <v>0</v>
      </c>
      <c r="F12" s="6">
        <v>33389</v>
      </c>
      <c r="G12" s="6"/>
      <c r="H12" s="6">
        <f t="shared" si="2"/>
        <v>33511</v>
      </c>
      <c r="I12" s="5">
        <f>+E16</f>
        <v>1.2175271827592926E-2</v>
      </c>
      <c r="J12" t="str">
        <f t="shared" ref="J12:J75" si="3">+IF(AND(I12&gt;0,I11&gt;0),"Growth",IF(I11*I12&lt;0,"Equilibrium","Recession"))</f>
        <v>Growth</v>
      </c>
    </row>
    <row r="13" spans="1:13" x14ac:dyDescent="0.25">
      <c r="A13">
        <v>302</v>
      </c>
      <c r="B13">
        <v>6143600</v>
      </c>
      <c r="C13">
        <f t="shared" si="0"/>
        <v>1.4649292308708706E-2</v>
      </c>
      <c r="D13">
        <f t="shared" si="1"/>
        <v>1</v>
      </c>
      <c r="E13">
        <v>1.4649292308708706E-2</v>
      </c>
      <c r="F13" s="6">
        <v>33419</v>
      </c>
      <c r="G13" s="6"/>
      <c r="H13" s="6">
        <f t="shared" si="2"/>
        <v>33419</v>
      </c>
      <c r="I13" s="5">
        <f>+E13</f>
        <v>1.4649292308708706E-2</v>
      </c>
      <c r="J13" t="str">
        <f t="shared" si="3"/>
        <v>Growth</v>
      </c>
    </row>
    <row r="14" spans="1:13" x14ac:dyDescent="0.25">
      <c r="A14">
        <v>301</v>
      </c>
      <c r="B14">
        <v>6143600</v>
      </c>
      <c r="C14">
        <f t="shared" si="0"/>
        <v>0</v>
      </c>
      <c r="D14">
        <f t="shared" si="1"/>
        <v>0</v>
      </c>
      <c r="E14">
        <v>0</v>
      </c>
      <c r="F14" s="6">
        <v>33450</v>
      </c>
      <c r="G14" s="6"/>
      <c r="H14" s="6">
        <f t="shared" si="2"/>
        <v>33511</v>
      </c>
      <c r="I14" s="5">
        <f>+E16</f>
        <v>1.2175271827592926E-2</v>
      </c>
      <c r="J14" t="str">
        <f t="shared" si="3"/>
        <v>Growth</v>
      </c>
    </row>
    <row r="15" spans="1:13" x14ac:dyDescent="0.25">
      <c r="A15">
        <v>300</v>
      </c>
      <c r="B15">
        <v>6143600</v>
      </c>
      <c r="C15">
        <f t="shared" si="0"/>
        <v>0</v>
      </c>
      <c r="D15">
        <f t="shared" si="1"/>
        <v>0</v>
      </c>
      <c r="E15">
        <v>0</v>
      </c>
      <c r="F15" s="6">
        <v>33481</v>
      </c>
      <c r="G15" s="6"/>
      <c r="H15" s="6">
        <f t="shared" si="2"/>
        <v>33603</v>
      </c>
      <c r="I15" s="5">
        <f>+E19</f>
        <v>9.7935160169817514E-3</v>
      </c>
      <c r="J15" t="str">
        <f t="shared" si="3"/>
        <v>Growth</v>
      </c>
    </row>
    <row r="16" spans="1:13" x14ac:dyDescent="0.25">
      <c r="A16">
        <v>299</v>
      </c>
      <c r="B16">
        <v>6218400</v>
      </c>
      <c r="C16">
        <f t="shared" si="0"/>
        <v>1.2175271827592926E-2</v>
      </c>
      <c r="D16">
        <f t="shared" si="1"/>
        <v>1</v>
      </c>
      <c r="E16">
        <v>1.2175271827592926E-2</v>
      </c>
      <c r="F16" s="6">
        <v>33511</v>
      </c>
      <c r="G16" s="6"/>
      <c r="H16" s="6">
        <f t="shared" si="2"/>
        <v>33511</v>
      </c>
      <c r="I16" s="5">
        <f>+E16</f>
        <v>1.2175271827592926E-2</v>
      </c>
      <c r="J16" t="str">
        <f t="shared" si="3"/>
        <v>Growth</v>
      </c>
    </row>
    <row r="17" spans="1:10" x14ac:dyDescent="0.25">
      <c r="A17">
        <v>298</v>
      </c>
      <c r="B17">
        <v>6218400</v>
      </c>
      <c r="C17">
        <f t="shared" si="0"/>
        <v>0</v>
      </c>
      <c r="D17">
        <f t="shared" si="1"/>
        <v>0</v>
      </c>
      <c r="E17">
        <v>0</v>
      </c>
      <c r="F17" s="6">
        <v>33542</v>
      </c>
      <c r="G17" s="6"/>
      <c r="H17" s="6">
        <f t="shared" si="2"/>
        <v>33603</v>
      </c>
      <c r="I17" s="5">
        <f>+E19</f>
        <v>9.7935160169817514E-3</v>
      </c>
      <c r="J17" t="str">
        <f t="shared" si="3"/>
        <v>Growth</v>
      </c>
    </row>
    <row r="18" spans="1:10" x14ac:dyDescent="0.25">
      <c r="A18">
        <v>297</v>
      </c>
      <c r="B18">
        <v>6218400</v>
      </c>
      <c r="C18">
        <f t="shared" si="0"/>
        <v>0</v>
      </c>
      <c r="D18">
        <f t="shared" si="1"/>
        <v>0</v>
      </c>
      <c r="E18">
        <v>0</v>
      </c>
      <c r="F18" s="6">
        <v>33572</v>
      </c>
      <c r="G18" s="6"/>
      <c r="H18" s="6">
        <f t="shared" si="2"/>
        <v>33694</v>
      </c>
      <c r="I18" s="5">
        <f>+E22</f>
        <v>1.6164222126670236E-2</v>
      </c>
      <c r="J18" t="str">
        <f t="shared" si="3"/>
        <v>Growth</v>
      </c>
    </row>
    <row r="19" spans="1:10" x14ac:dyDescent="0.25">
      <c r="A19">
        <v>296</v>
      </c>
      <c r="B19">
        <v>6279300</v>
      </c>
      <c r="C19">
        <f t="shared" si="0"/>
        <v>9.7935160169817514E-3</v>
      </c>
      <c r="D19">
        <f t="shared" si="1"/>
        <v>1</v>
      </c>
      <c r="E19">
        <v>9.7935160169817514E-3</v>
      </c>
      <c r="F19" s="6">
        <v>33603</v>
      </c>
      <c r="G19" s="6"/>
      <c r="H19" s="6">
        <f t="shared" si="2"/>
        <v>33603</v>
      </c>
      <c r="I19" s="5">
        <f>+E19</f>
        <v>9.7935160169817514E-3</v>
      </c>
      <c r="J19" t="str">
        <f t="shared" si="3"/>
        <v>Growth</v>
      </c>
    </row>
    <row r="20" spans="1:10" x14ac:dyDescent="0.25">
      <c r="A20">
        <v>295</v>
      </c>
      <c r="B20">
        <v>6279300</v>
      </c>
      <c r="C20">
        <f t="shared" si="0"/>
        <v>0</v>
      </c>
      <c r="D20">
        <f t="shared" si="1"/>
        <v>0</v>
      </c>
      <c r="E20">
        <v>0</v>
      </c>
      <c r="F20" s="6">
        <v>33634</v>
      </c>
      <c r="G20" s="6"/>
      <c r="H20" s="6">
        <f t="shared" si="2"/>
        <v>33694</v>
      </c>
      <c r="I20" s="5">
        <f>+E22</f>
        <v>1.6164222126670236E-2</v>
      </c>
      <c r="J20" t="str">
        <f t="shared" si="3"/>
        <v>Growth</v>
      </c>
    </row>
    <row r="21" spans="1:10" x14ac:dyDescent="0.25">
      <c r="A21">
        <v>294</v>
      </c>
      <c r="B21">
        <v>6279300</v>
      </c>
      <c r="C21">
        <f t="shared" si="0"/>
        <v>0</v>
      </c>
      <c r="D21">
        <f t="shared" si="1"/>
        <v>0</v>
      </c>
      <c r="E21">
        <v>0</v>
      </c>
      <c r="F21" s="6">
        <v>33663</v>
      </c>
      <c r="G21" s="6"/>
      <c r="H21" s="6">
        <f t="shared" si="2"/>
        <v>33785</v>
      </c>
      <c r="I21" s="5">
        <f>+E25</f>
        <v>1.7474297893681046E-2</v>
      </c>
      <c r="J21" t="str">
        <f t="shared" si="3"/>
        <v>Growth</v>
      </c>
    </row>
    <row r="22" spans="1:10" x14ac:dyDescent="0.25">
      <c r="A22">
        <v>293</v>
      </c>
      <c r="B22">
        <v>6380800</v>
      </c>
      <c r="C22">
        <f t="shared" si="0"/>
        <v>1.6164222126670236E-2</v>
      </c>
      <c r="D22">
        <f t="shared" si="1"/>
        <v>1</v>
      </c>
      <c r="E22">
        <v>1.6164222126670236E-2</v>
      </c>
      <c r="F22" s="6">
        <v>33694</v>
      </c>
      <c r="G22" s="6"/>
      <c r="H22" s="6">
        <f t="shared" si="2"/>
        <v>33694</v>
      </c>
      <c r="I22" s="5">
        <f>+E22</f>
        <v>1.6164222126670236E-2</v>
      </c>
      <c r="J22" t="str">
        <f t="shared" si="3"/>
        <v>Growth</v>
      </c>
    </row>
    <row r="23" spans="1:10" x14ac:dyDescent="0.25">
      <c r="A23">
        <v>292</v>
      </c>
      <c r="B23">
        <v>6380800</v>
      </c>
      <c r="C23">
        <f t="shared" si="0"/>
        <v>0</v>
      </c>
      <c r="D23">
        <f t="shared" si="1"/>
        <v>0</v>
      </c>
      <c r="E23">
        <v>0</v>
      </c>
      <c r="F23" s="6">
        <v>33724</v>
      </c>
      <c r="G23" s="6"/>
      <c r="H23" s="6">
        <f t="shared" si="2"/>
        <v>33785</v>
      </c>
      <c r="I23" s="5">
        <f>+E25</f>
        <v>1.7474297893681046E-2</v>
      </c>
      <c r="J23" t="str">
        <f t="shared" si="3"/>
        <v>Growth</v>
      </c>
    </row>
    <row r="24" spans="1:10" x14ac:dyDescent="0.25">
      <c r="A24">
        <v>291</v>
      </c>
      <c r="B24">
        <v>6380800</v>
      </c>
      <c r="C24">
        <f t="shared" si="0"/>
        <v>0</v>
      </c>
      <c r="D24">
        <f t="shared" si="1"/>
        <v>0</v>
      </c>
      <c r="E24">
        <v>0</v>
      </c>
      <c r="F24" s="6">
        <v>33755</v>
      </c>
      <c r="G24" s="6"/>
      <c r="H24" s="6">
        <f t="shared" si="2"/>
        <v>33877</v>
      </c>
      <c r="I24" s="5">
        <f>+E28</f>
        <v>1.4509495864331701E-2</v>
      </c>
      <c r="J24" t="str">
        <f t="shared" si="3"/>
        <v>Growth</v>
      </c>
    </row>
    <row r="25" spans="1:10" x14ac:dyDescent="0.25">
      <c r="A25">
        <v>290</v>
      </c>
      <c r="B25">
        <v>6492300</v>
      </c>
      <c r="C25">
        <f t="shared" si="0"/>
        <v>1.7474297893681046E-2</v>
      </c>
      <c r="D25">
        <f t="shared" si="1"/>
        <v>1</v>
      </c>
      <c r="E25">
        <v>1.7474297893681046E-2</v>
      </c>
      <c r="F25" s="6">
        <v>33785</v>
      </c>
      <c r="G25" s="6"/>
      <c r="H25" s="6">
        <f t="shared" si="2"/>
        <v>33785</v>
      </c>
      <c r="I25" s="5">
        <f>+E25</f>
        <v>1.7474297893681046E-2</v>
      </c>
      <c r="J25" t="str">
        <f t="shared" si="3"/>
        <v>Growth</v>
      </c>
    </row>
    <row r="26" spans="1:10" x14ac:dyDescent="0.25">
      <c r="A26">
        <v>289</v>
      </c>
      <c r="B26">
        <v>6492300</v>
      </c>
      <c r="C26">
        <f t="shared" si="0"/>
        <v>0</v>
      </c>
      <c r="D26">
        <f t="shared" si="1"/>
        <v>0</v>
      </c>
      <c r="E26">
        <v>0</v>
      </c>
      <c r="F26" s="6">
        <v>33816</v>
      </c>
      <c r="G26" s="6"/>
      <c r="H26" s="6">
        <f t="shared" si="2"/>
        <v>33877</v>
      </c>
      <c r="I26" s="5">
        <f>+E28</f>
        <v>1.4509495864331701E-2</v>
      </c>
      <c r="J26" t="str">
        <f t="shared" si="3"/>
        <v>Growth</v>
      </c>
    </row>
    <row r="27" spans="1:10" x14ac:dyDescent="0.25">
      <c r="A27">
        <v>288</v>
      </c>
      <c r="B27">
        <v>6492300</v>
      </c>
      <c r="C27">
        <f t="shared" si="0"/>
        <v>0</v>
      </c>
      <c r="D27">
        <f t="shared" si="1"/>
        <v>0</v>
      </c>
      <c r="E27">
        <v>0</v>
      </c>
      <c r="F27" s="6">
        <v>33847</v>
      </c>
      <c r="G27" s="6"/>
      <c r="H27" s="6">
        <f t="shared" si="2"/>
        <v>33969</v>
      </c>
      <c r="I27" s="5">
        <f>+E31</f>
        <v>1.6867835724588165E-2</v>
      </c>
      <c r="J27" t="str">
        <f t="shared" si="3"/>
        <v>Growth</v>
      </c>
    </row>
    <row r="28" spans="1:10" x14ac:dyDescent="0.25">
      <c r="A28">
        <v>287</v>
      </c>
      <c r="B28">
        <v>6586500</v>
      </c>
      <c r="C28">
        <f t="shared" si="0"/>
        <v>1.4509495864331701E-2</v>
      </c>
      <c r="D28">
        <f t="shared" si="1"/>
        <v>1</v>
      </c>
      <c r="E28">
        <v>1.4509495864331701E-2</v>
      </c>
      <c r="F28" s="6">
        <v>33877</v>
      </c>
      <c r="G28" s="6"/>
      <c r="H28" s="6">
        <f t="shared" si="2"/>
        <v>33877</v>
      </c>
      <c r="I28" s="5">
        <f>+E28</f>
        <v>1.4509495864331701E-2</v>
      </c>
      <c r="J28" t="str">
        <f t="shared" si="3"/>
        <v>Growth</v>
      </c>
    </row>
    <row r="29" spans="1:10" x14ac:dyDescent="0.25">
      <c r="A29">
        <v>286</v>
      </c>
      <c r="B29">
        <v>6586500</v>
      </c>
      <c r="C29">
        <f t="shared" si="0"/>
        <v>0</v>
      </c>
      <c r="D29">
        <f t="shared" si="1"/>
        <v>0</v>
      </c>
      <c r="E29">
        <v>0</v>
      </c>
      <c r="F29" s="6">
        <v>33908</v>
      </c>
      <c r="G29" s="6"/>
      <c r="H29" s="6">
        <f t="shared" si="2"/>
        <v>33969</v>
      </c>
      <c r="I29" s="5">
        <f>+E31</f>
        <v>1.6867835724588165E-2</v>
      </c>
      <c r="J29" t="str">
        <f t="shared" si="3"/>
        <v>Growth</v>
      </c>
    </row>
    <row r="30" spans="1:10" x14ac:dyDescent="0.25">
      <c r="A30">
        <v>285</v>
      </c>
      <c r="B30">
        <v>6586500</v>
      </c>
      <c r="C30">
        <f t="shared" si="0"/>
        <v>0</v>
      </c>
      <c r="D30">
        <f t="shared" si="1"/>
        <v>0</v>
      </c>
      <c r="E30">
        <v>0</v>
      </c>
      <c r="F30" s="6">
        <v>33938</v>
      </c>
      <c r="G30" s="6"/>
      <c r="H30" s="6">
        <f t="shared" si="2"/>
        <v>34059</v>
      </c>
      <c r="I30" s="5">
        <f>+E34</f>
        <v>7.5549450549450281E-3</v>
      </c>
      <c r="J30" t="str">
        <f t="shared" si="3"/>
        <v>Growth</v>
      </c>
    </row>
    <row r="31" spans="1:10" x14ac:dyDescent="0.25">
      <c r="A31">
        <v>284</v>
      </c>
      <c r="B31">
        <v>6697600</v>
      </c>
      <c r="C31">
        <f t="shared" si="0"/>
        <v>1.6867835724588165E-2</v>
      </c>
      <c r="D31">
        <f t="shared" si="1"/>
        <v>1</v>
      </c>
      <c r="E31">
        <v>1.6867835724588165E-2</v>
      </c>
      <c r="F31" s="6">
        <v>33969</v>
      </c>
      <c r="G31" s="6"/>
      <c r="H31" s="6">
        <f t="shared" si="2"/>
        <v>33969</v>
      </c>
      <c r="I31" s="5">
        <f>+E31</f>
        <v>1.6867835724588165E-2</v>
      </c>
      <c r="J31" t="str">
        <f t="shared" si="3"/>
        <v>Growth</v>
      </c>
    </row>
    <row r="32" spans="1:10" x14ac:dyDescent="0.25">
      <c r="A32">
        <v>283</v>
      </c>
      <c r="B32">
        <v>6697600</v>
      </c>
      <c r="C32">
        <f t="shared" si="0"/>
        <v>0</v>
      </c>
      <c r="D32">
        <f t="shared" si="1"/>
        <v>0</v>
      </c>
      <c r="E32">
        <v>0</v>
      </c>
      <c r="F32" s="6">
        <v>34000</v>
      </c>
      <c r="G32" s="6"/>
      <c r="H32" s="6">
        <f t="shared" si="2"/>
        <v>34059</v>
      </c>
      <c r="I32" s="5">
        <f>+E34</f>
        <v>7.5549450549450281E-3</v>
      </c>
      <c r="J32" t="str">
        <f t="shared" si="3"/>
        <v>Growth</v>
      </c>
    </row>
    <row r="33" spans="1:10" x14ac:dyDescent="0.25">
      <c r="A33">
        <v>282</v>
      </c>
      <c r="B33">
        <v>6697600</v>
      </c>
      <c r="C33">
        <f t="shared" si="0"/>
        <v>0</v>
      </c>
      <c r="D33">
        <f t="shared" si="1"/>
        <v>0</v>
      </c>
      <c r="E33">
        <v>0</v>
      </c>
      <c r="F33" s="6">
        <v>34028</v>
      </c>
      <c r="G33" s="6"/>
      <c r="H33" s="6">
        <f t="shared" si="2"/>
        <v>34150</v>
      </c>
      <c r="I33" s="5">
        <f>+E37</f>
        <v>1.2062475919504489E-2</v>
      </c>
      <c r="J33" t="str">
        <f t="shared" si="3"/>
        <v>Growth</v>
      </c>
    </row>
    <row r="34" spans="1:10" x14ac:dyDescent="0.25">
      <c r="A34">
        <v>281</v>
      </c>
      <c r="B34">
        <v>6748200</v>
      </c>
      <c r="C34">
        <f t="shared" si="0"/>
        <v>7.5549450549450281E-3</v>
      </c>
      <c r="D34">
        <f t="shared" si="1"/>
        <v>1</v>
      </c>
      <c r="E34">
        <v>7.5549450549450281E-3</v>
      </c>
      <c r="F34" s="6">
        <v>34059</v>
      </c>
      <c r="G34" s="6"/>
      <c r="H34" s="6">
        <f t="shared" si="2"/>
        <v>34059</v>
      </c>
      <c r="I34" s="5">
        <f>+E34</f>
        <v>7.5549450549450281E-3</v>
      </c>
      <c r="J34" t="str">
        <f t="shared" si="3"/>
        <v>Growth</v>
      </c>
    </row>
    <row r="35" spans="1:10" x14ac:dyDescent="0.25">
      <c r="A35">
        <v>280</v>
      </c>
      <c r="B35">
        <v>6748200</v>
      </c>
      <c r="C35">
        <f t="shared" si="0"/>
        <v>0</v>
      </c>
      <c r="D35">
        <f t="shared" si="1"/>
        <v>0</v>
      </c>
      <c r="E35">
        <v>0</v>
      </c>
      <c r="F35" s="6">
        <v>34089</v>
      </c>
      <c r="G35" s="6"/>
      <c r="H35" s="6">
        <f t="shared" si="2"/>
        <v>34150</v>
      </c>
      <c r="I35" s="5">
        <f>+E37</f>
        <v>1.2062475919504489E-2</v>
      </c>
      <c r="J35" t="str">
        <f t="shared" si="3"/>
        <v>Growth</v>
      </c>
    </row>
    <row r="36" spans="1:10" x14ac:dyDescent="0.25">
      <c r="A36">
        <v>279</v>
      </c>
      <c r="B36">
        <v>6748200</v>
      </c>
      <c r="C36">
        <f t="shared" si="0"/>
        <v>0</v>
      </c>
      <c r="D36">
        <f t="shared" si="1"/>
        <v>0</v>
      </c>
      <c r="E36">
        <v>0</v>
      </c>
      <c r="F36" s="6">
        <v>34120</v>
      </c>
      <c r="G36" s="6"/>
      <c r="H36" s="6">
        <f t="shared" si="2"/>
        <v>34242</v>
      </c>
      <c r="I36" s="5">
        <f>+E40</f>
        <v>1.0923040880871593E-2</v>
      </c>
      <c r="J36" t="str">
        <f t="shared" si="3"/>
        <v>Growth</v>
      </c>
    </row>
    <row r="37" spans="1:10" x14ac:dyDescent="0.25">
      <c r="A37">
        <v>278</v>
      </c>
      <c r="B37">
        <v>6829600</v>
      </c>
      <c r="C37">
        <f t="shared" si="0"/>
        <v>1.2062475919504489E-2</v>
      </c>
      <c r="D37">
        <f t="shared" si="1"/>
        <v>1</v>
      </c>
      <c r="E37">
        <v>1.2062475919504489E-2</v>
      </c>
      <c r="F37" s="6">
        <v>34150</v>
      </c>
      <c r="G37" s="6"/>
      <c r="H37" s="6">
        <f t="shared" si="2"/>
        <v>34150</v>
      </c>
      <c r="I37" s="5">
        <f>+E37</f>
        <v>1.2062475919504489E-2</v>
      </c>
      <c r="J37" t="str">
        <f t="shared" si="3"/>
        <v>Growth</v>
      </c>
    </row>
    <row r="38" spans="1:10" x14ac:dyDescent="0.25">
      <c r="A38">
        <v>277</v>
      </c>
      <c r="B38">
        <v>6829600</v>
      </c>
      <c r="C38">
        <f t="shared" si="0"/>
        <v>0</v>
      </c>
      <c r="D38">
        <f t="shared" si="1"/>
        <v>0</v>
      </c>
      <c r="E38">
        <v>0</v>
      </c>
      <c r="F38" s="6">
        <v>34181</v>
      </c>
      <c r="G38" s="6"/>
      <c r="H38" s="6">
        <f t="shared" si="2"/>
        <v>34242</v>
      </c>
      <c r="I38" s="5">
        <f>+E40</f>
        <v>1.0923040880871593E-2</v>
      </c>
      <c r="J38" t="str">
        <f t="shared" si="3"/>
        <v>Growth</v>
      </c>
    </row>
    <row r="39" spans="1:10" x14ac:dyDescent="0.25">
      <c r="A39">
        <v>276</v>
      </c>
      <c r="B39">
        <v>6829600</v>
      </c>
      <c r="C39">
        <f t="shared" si="0"/>
        <v>0</v>
      </c>
      <c r="D39">
        <f t="shared" si="1"/>
        <v>0</v>
      </c>
      <c r="E39">
        <v>0</v>
      </c>
      <c r="F39" s="6">
        <v>34212</v>
      </c>
      <c r="G39" s="6"/>
      <c r="H39" s="6">
        <f t="shared" si="2"/>
        <v>34334</v>
      </c>
      <c r="I39" s="5">
        <f>+E43</f>
        <v>1.8626343385185873E-2</v>
      </c>
      <c r="J39" t="str">
        <f t="shared" si="3"/>
        <v>Growth</v>
      </c>
    </row>
    <row r="40" spans="1:10" x14ac:dyDescent="0.25">
      <c r="A40">
        <v>275</v>
      </c>
      <c r="B40">
        <v>6904200</v>
      </c>
      <c r="C40">
        <f t="shared" si="0"/>
        <v>1.0923040880871593E-2</v>
      </c>
      <c r="D40">
        <f t="shared" si="1"/>
        <v>1</v>
      </c>
      <c r="E40">
        <v>1.0923040880871593E-2</v>
      </c>
      <c r="F40" s="6">
        <v>34242</v>
      </c>
      <c r="G40" s="6"/>
      <c r="H40" s="6">
        <f t="shared" si="2"/>
        <v>34242</v>
      </c>
      <c r="I40" s="5">
        <f>+E40</f>
        <v>1.0923040880871593E-2</v>
      </c>
      <c r="J40" t="str">
        <f t="shared" si="3"/>
        <v>Growth</v>
      </c>
    </row>
    <row r="41" spans="1:10" x14ac:dyDescent="0.25">
      <c r="A41">
        <v>274</v>
      </c>
      <c r="B41">
        <v>6904200</v>
      </c>
      <c r="C41">
        <f t="shared" si="0"/>
        <v>0</v>
      </c>
      <c r="D41">
        <f t="shared" si="1"/>
        <v>0</v>
      </c>
      <c r="E41">
        <v>0</v>
      </c>
      <c r="F41" s="6">
        <v>34273</v>
      </c>
      <c r="G41" s="6"/>
      <c r="H41" s="6">
        <f t="shared" si="2"/>
        <v>34334</v>
      </c>
      <c r="I41" s="5">
        <f>+E43</f>
        <v>1.8626343385185873E-2</v>
      </c>
      <c r="J41" t="str">
        <f t="shared" si="3"/>
        <v>Growth</v>
      </c>
    </row>
    <row r="42" spans="1:10" x14ac:dyDescent="0.25">
      <c r="A42">
        <v>273</v>
      </c>
      <c r="B42">
        <v>6904200</v>
      </c>
      <c r="C42">
        <f t="shared" si="0"/>
        <v>0</v>
      </c>
      <c r="D42">
        <f t="shared" si="1"/>
        <v>0</v>
      </c>
      <c r="E42">
        <v>0</v>
      </c>
      <c r="F42" s="6">
        <v>34303</v>
      </c>
      <c r="G42" s="6"/>
      <c r="H42" s="6">
        <f t="shared" si="2"/>
        <v>34424</v>
      </c>
      <c r="I42" s="5">
        <f>+E46</f>
        <v>1.4716755772949508E-2</v>
      </c>
      <c r="J42" t="str">
        <f t="shared" si="3"/>
        <v>Growth</v>
      </c>
    </row>
    <row r="43" spans="1:10" x14ac:dyDescent="0.25">
      <c r="A43">
        <v>272</v>
      </c>
      <c r="B43">
        <v>7032800</v>
      </c>
      <c r="C43">
        <f t="shared" si="0"/>
        <v>1.8626343385185873E-2</v>
      </c>
      <c r="D43">
        <f t="shared" si="1"/>
        <v>1</v>
      </c>
      <c r="E43">
        <v>1.8626343385185873E-2</v>
      </c>
      <c r="F43" s="6">
        <v>34334</v>
      </c>
      <c r="G43" s="6"/>
      <c r="H43" s="6">
        <f t="shared" si="2"/>
        <v>34334</v>
      </c>
      <c r="I43" s="5">
        <f>+E43</f>
        <v>1.8626343385185873E-2</v>
      </c>
      <c r="J43" t="str">
        <f t="shared" si="3"/>
        <v>Growth</v>
      </c>
    </row>
    <row r="44" spans="1:10" x14ac:dyDescent="0.25">
      <c r="A44">
        <v>271</v>
      </c>
      <c r="B44">
        <v>7032800</v>
      </c>
      <c r="C44">
        <f t="shared" si="0"/>
        <v>0</v>
      </c>
      <c r="D44">
        <f t="shared" si="1"/>
        <v>0</v>
      </c>
      <c r="E44">
        <v>0</v>
      </c>
      <c r="F44" s="6">
        <v>34365</v>
      </c>
      <c r="G44" s="6"/>
      <c r="H44" s="6">
        <f t="shared" si="2"/>
        <v>34424</v>
      </c>
      <c r="I44" s="5">
        <f>+E46</f>
        <v>1.4716755772949508E-2</v>
      </c>
      <c r="J44" t="str">
        <f t="shared" si="3"/>
        <v>Growth</v>
      </c>
    </row>
    <row r="45" spans="1:10" x14ac:dyDescent="0.25">
      <c r="A45">
        <v>270</v>
      </c>
      <c r="B45">
        <v>7032800</v>
      </c>
      <c r="C45">
        <f t="shared" si="0"/>
        <v>0</v>
      </c>
      <c r="D45">
        <f t="shared" si="1"/>
        <v>0</v>
      </c>
      <c r="E45">
        <v>0</v>
      </c>
      <c r="F45" s="6">
        <v>34393</v>
      </c>
      <c r="G45" s="6"/>
      <c r="H45" s="6">
        <f t="shared" si="2"/>
        <v>34515</v>
      </c>
      <c r="I45" s="5">
        <f>+E49</f>
        <v>1.8707173184983716E-2</v>
      </c>
      <c r="J45" t="str">
        <f t="shared" si="3"/>
        <v>Growth</v>
      </c>
    </row>
    <row r="46" spans="1:10" x14ac:dyDescent="0.25">
      <c r="A46">
        <v>269</v>
      </c>
      <c r="B46">
        <v>7136300</v>
      </c>
      <c r="C46">
        <f t="shared" si="0"/>
        <v>1.4716755772949508E-2</v>
      </c>
      <c r="D46">
        <f t="shared" si="1"/>
        <v>1</v>
      </c>
      <c r="E46">
        <v>1.4716755772949508E-2</v>
      </c>
      <c r="F46" s="6">
        <v>34424</v>
      </c>
      <c r="G46" s="6"/>
      <c r="H46" s="6">
        <f t="shared" si="2"/>
        <v>34424</v>
      </c>
      <c r="I46" s="5">
        <f>+E46</f>
        <v>1.4716755772949508E-2</v>
      </c>
      <c r="J46" t="str">
        <f t="shared" si="3"/>
        <v>Growth</v>
      </c>
    </row>
    <row r="47" spans="1:10" x14ac:dyDescent="0.25">
      <c r="A47">
        <v>268</v>
      </c>
      <c r="B47">
        <v>7136300</v>
      </c>
      <c r="C47">
        <f t="shared" si="0"/>
        <v>0</v>
      </c>
      <c r="D47">
        <f t="shared" si="1"/>
        <v>0</v>
      </c>
      <c r="E47">
        <v>0</v>
      </c>
      <c r="F47" s="6">
        <v>34454</v>
      </c>
      <c r="G47" s="6"/>
      <c r="H47" s="6">
        <f t="shared" si="2"/>
        <v>34515</v>
      </c>
      <c r="I47" s="5">
        <f>+E49</f>
        <v>1.8707173184983716E-2</v>
      </c>
      <c r="J47" t="str">
        <f t="shared" si="3"/>
        <v>Growth</v>
      </c>
    </row>
    <row r="48" spans="1:10" x14ac:dyDescent="0.25">
      <c r="A48">
        <v>267</v>
      </c>
      <c r="B48">
        <v>7136300</v>
      </c>
      <c r="C48">
        <f t="shared" si="0"/>
        <v>0</v>
      </c>
      <c r="D48">
        <f t="shared" si="1"/>
        <v>0</v>
      </c>
      <c r="E48">
        <v>0</v>
      </c>
      <c r="F48" s="6">
        <v>34485</v>
      </c>
      <c r="G48" s="6"/>
      <c r="H48" s="6">
        <f t="shared" si="2"/>
        <v>34607</v>
      </c>
      <c r="I48" s="5">
        <f>+E52</f>
        <v>1.1348317697873478E-2</v>
      </c>
      <c r="J48" t="str">
        <f t="shared" si="3"/>
        <v>Growth</v>
      </c>
    </row>
    <row r="49" spans="1:10" x14ac:dyDescent="0.25">
      <c r="A49">
        <v>266</v>
      </c>
      <c r="B49">
        <v>7269800</v>
      </c>
      <c r="C49">
        <f t="shared" si="0"/>
        <v>1.8707173184983716E-2</v>
      </c>
      <c r="D49">
        <f t="shared" si="1"/>
        <v>1</v>
      </c>
      <c r="E49">
        <v>1.8707173184983716E-2</v>
      </c>
      <c r="F49" s="6">
        <v>34515</v>
      </c>
      <c r="G49" s="6"/>
      <c r="H49" s="6">
        <f t="shared" si="2"/>
        <v>34515</v>
      </c>
      <c r="I49" s="5">
        <f>+E49</f>
        <v>1.8707173184983716E-2</v>
      </c>
      <c r="J49" t="str">
        <f t="shared" si="3"/>
        <v>Growth</v>
      </c>
    </row>
    <row r="50" spans="1:10" x14ac:dyDescent="0.25">
      <c r="A50">
        <v>265</v>
      </c>
      <c r="B50">
        <v>7269800</v>
      </c>
      <c r="C50">
        <f t="shared" si="0"/>
        <v>0</v>
      </c>
      <c r="D50">
        <f t="shared" si="1"/>
        <v>0</v>
      </c>
      <c r="E50">
        <v>0</v>
      </c>
      <c r="F50" s="6">
        <v>34546</v>
      </c>
      <c r="G50" s="6"/>
      <c r="H50" s="6">
        <f t="shared" si="2"/>
        <v>34607</v>
      </c>
      <c r="I50" s="5">
        <f>+E52</f>
        <v>1.1348317697873478E-2</v>
      </c>
      <c r="J50" t="str">
        <f t="shared" si="3"/>
        <v>Growth</v>
      </c>
    </row>
    <row r="51" spans="1:10" x14ac:dyDescent="0.25">
      <c r="A51">
        <v>264</v>
      </c>
      <c r="B51">
        <v>7269800</v>
      </c>
      <c r="C51">
        <f t="shared" si="0"/>
        <v>0</v>
      </c>
      <c r="D51">
        <f t="shared" si="1"/>
        <v>0</v>
      </c>
      <c r="E51">
        <v>0</v>
      </c>
      <c r="F51" s="6">
        <v>34577</v>
      </c>
      <c r="G51" s="6"/>
      <c r="H51" s="6">
        <f t="shared" si="2"/>
        <v>34699</v>
      </c>
      <c r="I51" s="5">
        <f>+E55</f>
        <v>1.691987541313611E-2</v>
      </c>
      <c r="J51" t="str">
        <f t="shared" si="3"/>
        <v>Growth</v>
      </c>
    </row>
    <row r="52" spans="1:10" x14ac:dyDescent="0.25">
      <c r="A52">
        <v>263</v>
      </c>
      <c r="B52">
        <v>7352300</v>
      </c>
      <c r="C52">
        <f t="shared" si="0"/>
        <v>1.1348317697873478E-2</v>
      </c>
      <c r="D52">
        <f t="shared" si="1"/>
        <v>1</v>
      </c>
      <c r="E52">
        <v>1.1348317697873478E-2</v>
      </c>
      <c r="F52" s="6">
        <v>34607</v>
      </c>
      <c r="G52" s="6"/>
      <c r="H52" s="6">
        <f t="shared" si="2"/>
        <v>34607</v>
      </c>
      <c r="I52" s="5">
        <f>+E52</f>
        <v>1.1348317697873478E-2</v>
      </c>
      <c r="J52" t="str">
        <f t="shared" si="3"/>
        <v>Growth</v>
      </c>
    </row>
    <row r="53" spans="1:10" x14ac:dyDescent="0.25">
      <c r="A53">
        <v>262</v>
      </c>
      <c r="B53">
        <v>7352300</v>
      </c>
      <c r="C53">
        <f t="shared" si="0"/>
        <v>0</v>
      </c>
      <c r="D53">
        <f t="shared" si="1"/>
        <v>0</v>
      </c>
      <c r="E53">
        <v>0</v>
      </c>
      <c r="F53" s="6">
        <v>34638</v>
      </c>
      <c r="G53" s="6"/>
      <c r="H53" s="6">
        <f t="shared" si="2"/>
        <v>34699</v>
      </c>
      <c r="I53" s="5">
        <f>+E55</f>
        <v>1.691987541313611E-2</v>
      </c>
      <c r="J53" t="str">
        <f t="shared" si="3"/>
        <v>Growth</v>
      </c>
    </row>
    <row r="54" spans="1:10" x14ac:dyDescent="0.25">
      <c r="A54">
        <v>261</v>
      </c>
      <c r="B54">
        <v>7352300</v>
      </c>
      <c r="C54">
        <f t="shared" si="0"/>
        <v>0</v>
      </c>
      <c r="D54">
        <f t="shared" si="1"/>
        <v>0</v>
      </c>
      <c r="E54">
        <v>0</v>
      </c>
      <c r="F54" s="6">
        <v>34668</v>
      </c>
      <c r="G54" s="6"/>
      <c r="H54" s="6">
        <f t="shared" si="2"/>
        <v>34789</v>
      </c>
      <c r="I54" s="5">
        <f>+E58</f>
        <v>9.1751708641512053E-3</v>
      </c>
      <c r="J54" t="str">
        <f t="shared" si="3"/>
        <v>Growth</v>
      </c>
    </row>
    <row r="55" spans="1:10" x14ac:dyDescent="0.25">
      <c r="A55">
        <v>260</v>
      </c>
      <c r="B55">
        <v>7476700</v>
      </c>
      <c r="C55">
        <f t="shared" si="0"/>
        <v>1.691987541313611E-2</v>
      </c>
      <c r="D55">
        <f t="shared" si="1"/>
        <v>1</v>
      </c>
      <c r="E55">
        <v>1.691987541313611E-2</v>
      </c>
      <c r="F55" s="6">
        <v>34699</v>
      </c>
      <c r="G55" s="6"/>
      <c r="H55" s="6">
        <f t="shared" si="2"/>
        <v>34699</v>
      </c>
      <c r="I55" s="5">
        <f>+E55</f>
        <v>1.691987541313611E-2</v>
      </c>
      <c r="J55" t="str">
        <f t="shared" si="3"/>
        <v>Growth</v>
      </c>
    </row>
    <row r="56" spans="1:10" x14ac:dyDescent="0.25">
      <c r="A56">
        <v>259</v>
      </c>
      <c r="B56">
        <v>7476700</v>
      </c>
      <c r="C56">
        <f t="shared" si="0"/>
        <v>0</v>
      </c>
      <c r="D56">
        <f t="shared" si="1"/>
        <v>0</v>
      </c>
      <c r="E56">
        <v>0</v>
      </c>
      <c r="F56" s="6">
        <v>34730</v>
      </c>
      <c r="G56" s="6"/>
      <c r="H56" s="6">
        <f t="shared" si="2"/>
        <v>34789</v>
      </c>
      <c r="I56" s="5">
        <f>+E58</f>
        <v>9.1751708641512053E-3</v>
      </c>
      <c r="J56" t="str">
        <f t="shared" si="3"/>
        <v>Growth</v>
      </c>
    </row>
    <row r="57" spans="1:10" x14ac:dyDescent="0.25">
      <c r="A57">
        <v>258</v>
      </c>
      <c r="B57">
        <v>7476700</v>
      </c>
      <c r="C57">
        <f t="shared" si="0"/>
        <v>0</v>
      </c>
      <c r="D57">
        <f t="shared" si="1"/>
        <v>0</v>
      </c>
      <c r="E57">
        <v>0</v>
      </c>
      <c r="F57" s="6">
        <v>34758</v>
      </c>
      <c r="G57" s="6"/>
      <c r="H57" s="6">
        <f t="shared" si="2"/>
        <v>34880</v>
      </c>
      <c r="I57" s="5">
        <f>+E61</f>
        <v>7.8989569665883774E-3</v>
      </c>
      <c r="J57" t="str">
        <f t="shared" si="3"/>
        <v>Growth</v>
      </c>
    </row>
    <row r="58" spans="1:10" x14ac:dyDescent="0.25">
      <c r="A58">
        <v>257</v>
      </c>
      <c r="B58">
        <v>7545300</v>
      </c>
      <c r="C58">
        <f t="shared" si="0"/>
        <v>9.1751708641512053E-3</v>
      </c>
      <c r="D58">
        <f t="shared" si="1"/>
        <v>1</v>
      </c>
      <c r="E58">
        <v>9.1751708641512053E-3</v>
      </c>
      <c r="F58" s="6">
        <v>34789</v>
      </c>
      <c r="G58" s="6"/>
      <c r="H58" s="6">
        <f t="shared" si="2"/>
        <v>34789</v>
      </c>
      <c r="I58" s="5">
        <f>+E58</f>
        <v>9.1751708641512053E-3</v>
      </c>
      <c r="J58" t="str">
        <f t="shared" si="3"/>
        <v>Growth</v>
      </c>
    </row>
    <row r="59" spans="1:10" x14ac:dyDescent="0.25">
      <c r="A59">
        <v>256</v>
      </c>
      <c r="B59">
        <v>7545300</v>
      </c>
      <c r="C59">
        <f t="shared" si="0"/>
        <v>0</v>
      </c>
      <c r="D59">
        <f t="shared" si="1"/>
        <v>0</v>
      </c>
      <c r="E59">
        <v>0</v>
      </c>
      <c r="F59" s="6">
        <v>34819</v>
      </c>
      <c r="G59" s="6"/>
      <c r="H59" s="6">
        <f t="shared" si="2"/>
        <v>34880</v>
      </c>
      <c r="I59" s="5">
        <f>+E61</f>
        <v>7.8989569665883774E-3</v>
      </c>
      <c r="J59" t="str">
        <f t="shared" si="3"/>
        <v>Growth</v>
      </c>
    </row>
    <row r="60" spans="1:10" x14ac:dyDescent="0.25">
      <c r="A60">
        <v>255</v>
      </c>
      <c r="B60">
        <v>7545300</v>
      </c>
      <c r="C60">
        <f t="shared" si="0"/>
        <v>0</v>
      </c>
      <c r="D60">
        <f t="shared" si="1"/>
        <v>0</v>
      </c>
      <c r="E60">
        <v>0</v>
      </c>
      <c r="F60" s="6">
        <v>34850</v>
      </c>
      <c r="G60" s="6"/>
      <c r="H60" s="6">
        <f t="shared" si="2"/>
        <v>34972</v>
      </c>
      <c r="I60" s="5">
        <f>+E64</f>
        <v>1.3359807492537623E-2</v>
      </c>
      <c r="J60" t="str">
        <f t="shared" si="3"/>
        <v>Growth</v>
      </c>
    </row>
    <row r="61" spans="1:10" x14ac:dyDescent="0.25">
      <c r="A61">
        <v>254</v>
      </c>
      <c r="B61">
        <v>7604900</v>
      </c>
      <c r="C61">
        <f t="shared" si="0"/>
        <v>7.8989569665883774E-3</v>
      </c>
      <c r="D61">
        <f t="shared" si="1"/>
        <v>1</v>
      </c>
      <c r="E61">
        <v>7.8989569665883774E-3</v>
      </c>
      <c r="F61" s="6">
        <v>34880</v>
      </c>
      <c r="G61" s="6"/>
      <c r="H61" s="6">
        <f t="shared" si="2"/>
        <v>34880</v>
      </c>
      <c r="I61" s="5">
        <f>+E61</f>
        <v>7.8989569665883774E-3</v>
      </c>
      <c r="J61" t="str">
        <f t="shared" si="3"/>
        <v>Growth</v>
      </c>
    </row>
    <row r="62" spans="1:10" x14ac:dyDescent="0.25">
      <c r="A62">
        <v>253</v>
      </c>
      <c r="B62">
        <v>7604900</v>
      </c>
      <c r="C62">
        <f t="shared" si="0"/>
        <v>0</v>
      </c>
      <c r="D62">
        <f t="shared" si="1"/>
        <v>0</v>
      </c>
      <c r="E62">
        <v>0</v>
      </c>
      <c r="F62" s="6">
        <v>34911</v>
      </c>
      <c r="G62" s="6"/>
      <c r="H62" s="6">
        <f t="shared" si="2"/>
        <v>34972</v>
      </c>
      <c r="I62" s="5">
        <f>+E64</f>
        <v>1.3359807492537623E-2</v>
      </c>
      <c r="J62" t="str">
        <f t="shared" si="3"/>
        <v>Growth</v>
      </c>
    </row>
    <row r="63" spans="1:10" x14ac:dyDescent="0.25">
      <c r="A63">
        <v>252</v>
      </c>
      <c r="B63">
        <v>7604900</v>
      </c>
      <c r="C63">
        <f t="shared" si="0"/>
        <v>0</v>
      </c>
      <c r="D63">
        <f t="shared" si="1"/>
        <v>0</v>
      </c>
      <c r="E63">
        <v>0</v>
      </c>
      <c r="F63" s="6">
        <v>34942</v>
      </c>
      <c r="G63" s="6"/>
      <c r="H63" s="6">
        <f t="shared" si="2"/>
        <v>35064</v>
      </c>
      <c r="I63" s="5">
        <f>+E67</f>
        <v>1.2067735028871818E-2</v>
      </c>
      <c r="J63" t="str">
        <f t="shared" si="3"/>
        <v>Growth</v>
      </c>
    </row>
    <row r="64" spans="1:10" x14ac:dyDescent="0.25">
      <c r="A64">
        <v>251</v>
      </c>
      <c r="B64">
        <v>7706500</v>
      </c>
      <c r="C64">
        <f t="shared" si="0"/>
        <v>1.3359807492537623E-2</v>
      </c>
      <c r="D64">
        <f t="shared" si="1"/>
        <v>1</v>
      </c>
      <c r="E64">
        <v>1.3359807492537623E-2</v>
      </c>
      <c r="F64" s="6">
        <v>34972</v>
      </c>
      <c r="G64" s="6"/>
      <c r="H64" s="6">
        <f t="shared" si="2"/>
        <v>34972</v>
      </c>
      <c r="I64" s="5">
        <f>+E64</f>
        <v>1.3359807492537623E-2</v>
      </c>
      <c r="J64" t="str">
        <f t="shared" si="3"/>
        <v>Growth</v>
      </c>
    </row>
    <row r="65" spans="1:10" x14ac:dyDescent="0.25">
      <c r="A65">
        <v>250</v>
      </c>
      <c r="B65">
        <v>7706500</v>
      </c>
      <c r="C65">
        <f t="shared" si="0"/>
        <v>0</v>
      </c>
      <c r="D65">
        <f t="shared" si="1"/>
        <v>0</v>
      </c>
      <c r="E65">
        <v>0</v>
      </c>
      <c r="F65" s="6">
        <v>35003</v>
      </c>
      <c r="G65" s="6"/>
      <c r="H65" s="6">
        <f t="shared" si="2"/>
        <v>35064</v>
      </c>
      <c r="I65" s="5">
        <f>+E67</f>
        <v>1.2067735028871818E-2</v>
      </c>
      <c r="J65" t="str">
        <f t="shared" si="3"/>
        <v>Growth</v>
      </c>
    </row>
    <row r="66" spans="1:10" x14ac:dyDescent="0.25">
      <c r="A66">
        <v>249</v>
      </c>
      <c r="B66">
        <v>7706500</v>
      </c>
      <c r="C66">
        <f t="shared" si="0"/>
        <v>0</v>
      </c>
      <c r="D66">
        <f t="shared" si="1"/>
        <v>0</v>
      </c>
      <c r="E66">
        <v>0</v>
      </c>
      <c r="F66" s="6">
        <v>35033</v>
      </c>
      <c r="G66" s="6"/>
      <c r="H66" s="6">
        <f t="shared" si="2"/>
        <v>35155</v>
      </c>
      <c r="I66" s="5">
        <f>+E70</f>
        <v>1.2000769280082091E-2</v>
      </c>
      <c r="J66" t="str">
        <f t="shared" si="3"/>
        <v>Growth</v>
      </c>
    </row>
    <row r="67" spans="1:10" x14ac:dyDescent="0.25">
      <c r="A67">
        <v>248</v>
      </c>
      <c r="B67">
        <v>7799500</v>
      </c>
      <c r="C67">
        <f t="shared" si="0"/>
        <v>1.2067735028871818E-2</v>
      </c>
      <c r="D67">
        <f t="shared" si="1"/>
        <v>1</v>
      </c>
      <c r="E67">
        <v>1.2067735028871818E-2</v>
      </c>
      <c r="F67" s="6">
        <v>35064</v>
      </c>
      <c r="G67" s="6"/>
      <c r="H67" s="6">
        <f t="shared" si="2"/>
        <v>35064</v>
      </c>
      <c r="I67" s="5">
        <f>+E67</f>
        <v>1.2067735028871818E-2</v>
      </c>
      <c r="J67" t="str">
        <f t="shared" si="3"/>
        <v>Growth</v>
      </c>
    </row>
    <row r="68" spans="1:10" x14ac:dyDescent="0.25">
      <c r="A68">
        <v>247</v>
      </c>
      <c r="B68">
        <v>7799500</v>
      </c>
      <c r="C68">
        <f t="shared" si="0"/>
        <v>0</v>
      </c>
      <c r="D68">
        <f t="shared" si="1"/>
        <v>0</v>
      </c>
      <c r="E68">
        <v>0</v>
      </c>
      <c r="F68" s="6">
        <v>35095</v>
      </c>
      <c r="G68" s="6"/>
      <c r="H68" s="6">
        <f t="shared" si="2"/>
        <v>35155</v>
      </c>
      <c r="I68" s="5">
        <f>+E70</f>
        <v>1.2000769280082091E-2</v>
      </c>
      <c r="J68" t="str">
        <f t="shared" si="3"/>
        <v>Growth</v>
      </c>
    </row>
    <row r="69" spans="1:10" x14ac:dyDescent="0.25">
      <c r="A69">
        <v>246</v>
      </c>
      <c r="B69">
        <v>7799500</v>
      </c>
      <c r="C69">
        <f t="shared" si="0"/>
        <v>0</v>
      </c>
      <c r="D69">
        <f t="shared" si="1"/>
        <v>0</v>
      </c>
      <c r="E69">
        <v>0</v>
      </c>
      <c r="F69" s="6">
        <v>35124</v>
      </c>
      <c r="G69" s="6"/>
      <c r="H69" s="6">
        <f t="shared" si="2"/>
        <v>35246</v>
      </c>
      <c r="I69" s="5">
        <f>+E73</f>
        <v>2.1335090142022839E-2</v>
      </c>
      <c r="J69" t="str">
        <f t="shared" si="3"/>
        <v>Growth</v>
      </c>
    </row>
    <row r="70" spans="1:10" x14ac:dyDescent="0.25">
      <c r="A70">
        <v>245</v>
      </c>
      <c r="B70">
        <v>7893100</v>
      </c>
      <c r="C70">
        <f t="shared" si="0"/>
        <v>1.2000769280082091E-2</v>
      </c>
      <c r="D70">
        <f t="shared" si="1"/>
        <v>1</v>
      </c>
      <c r="E70">
        <v>1.2000769280082091E-2</v>
      </c>
      <c r="F70" s="6">
        <v>35155</v>
      </c>
      <c r="G70" s="6"/>
      <c r="H70" s="6">
        <f t="shared" si="2"/>
        <v>35155</v>
      </c>
      <c r="I70" s="5">
        <f>+E70</f>
        <v>1.2000769280082091E-2</v>
      </c>
      <c r="J70" t="str">
        <f t="shared" si="3"/>
        <v>Growth</v>
      </c>
    </row>
    <row r="71" spans="1:10" x14ac:dyDescent="0.25">
      <c r="A71">
        <v>244</v>
      </c>
      <c r="B71">
        <v>7893100</v>
      </c>
      <c r="C71">
        <f t="shared" si="0"/>
        <v>0</v>
      </c>
      <c r="D71">
        <f t="shared" si="1"/>
        <v>0</v>
      </c>
      <c r="E71">
        <v>0</v>
      </c>
      <c r="F71" s="6">
        <v>35185</v>
      </c>
      <c r="G71" s="6"/>
      <c r="H71" s="6">
        <f t="shared" si="2"/>
        <v>35246</v>
      </c>
      <c r="I71" s="5">
        <f>+E73</f>
        <v>2.1335090142022839E-2</v>
      </c>
      <c r="J71" t="str">
        <f t="shared" si="3"/>
        <v>Growth</v>
      </c>
    </row>
    <row r="72" spans="1:10" x14ac:dyDescent="0.25">
      <c r="A72">
        <v>243</v>
      </c>
      <c r="B72">
        <v>7893100</v>
      </c>
      <c r="C72">
        <f t="shared" si="0"/>
        <v>0</v>
      </c>
      <c r="D72">
        <f t="shared" si="1"/>
        <v>0</v>
      </c>
      <c r="E72">
        <v>0</v>
      </c>
      <c r="F72" s="6">
        <v>35216</v>
      </c>
      <c r="G72" s="6"/>
      <c r="H72" s="6">
        <f t="shared" si="2"/>
        <v>35338</v>
      </c>
      <c r="I72" s="5">
        <f>+E76</f>
        <v>1.2094523351733555E-2</v>
      </c>
      <c r="J72" t="str">
        <f t="shared" si="3"/>
        <v>Growth</v>
      </c>
    </row>
    <row r="73" spans="1:10" x14ac:dyDescent="0.25">
      <c r="A73">
        <v>242</v>
      </c>
      <c r="B73">
        <v>8061500</v>
      </c>
      <c r="C73">
        <f t="shared" si="0"/>
        <v>2.1335090142022839E-2</v>
      </c>
      <c r="D73">
        <f t="shared" si="1"/>
        <v>1</v>
      </c>
      <c r="E73">
        <v>2.1335090142022839E-2</v>
      </c>
      <c r="F73" s="6">
        <v>35246</v>
      </c>
      <c r="G73" s="6"/>
      <c r="H73" s="6">
        <f t="shared" si="2"/>
        <v>35246</v>
      </c>
      <c r="I73" s="5">
        <f>+E73</f>
        <v>2.1335090142022839E-2</v>
      </c>
      <c r="J73" t="str">
        <f t="shared" si="3"/>
        <v>Growth</v>
      </c>
    </row>
    <row r="74" spans="1:10" x14ac:dyDescent="0.25">
      <c r="A74">
        <v>241</v>
      </c>
      <c r="B74">
        <v>8061500</v>
      </c>
      <c r="C74">
        <f t="shared" ref="C74:C137" si="4">+B74/B73-1</f>
        <v>0</v>
      </c>
      <c r="D74">
        <f t="shared" ref="D74:D137" si="5">+IF(C74=0,0,1)</f>
        <v>0</v>
      </c>
      <c r="E74">
        <v>0</v>
      </c>
      <c r="F74" s="6">
        <v>35277</v>
      </c>
      <c r="G74" s="6"/>
      <c r="H74" s="6">
        <f t="shared" si="2"/>
        <v>35338</v>
      </c>
      <c r="I74" s="5">
        <f>+E76</f>
        <v>1.2094523351733555E-2</v>
      </c>
      <c r="J74" t="str">
        <f t="shared" si="3"/>
        <v>Growth</v>
      </c>
    </row>
    <row r="75" spans="1:10" x14ac:dyDescent="0.25">
      <c r="A75">
        <v>240</v>
      </c>
      <c r="B75">
        <v>8061500</v>
      </c>
      <c r="C75">
        <f t="shared" si="4"/>
        <v>0</v>
      </c>
      <c r="D75">
        <f t="shared" si="5"/>
        <v>0</v>
      </c>
      <c r="E75">
        <v>0</v>
      </c>
      <c r="F75" s="6">
        <v>35308</v>
      </c>
      <c r="G75" s="6"/>
      <c r="H75" s="6">
        <f t="shared" ref="H75:H138" si="6">+VLOOKUP(I75,$E$10:$F$314,2,0)</f>
        <v>35430</v>
      </c>
      <c r="I75" s="5">
        <f>+E79</f>
        <v>1.570045348694693E-2</v>
      </c>
      <c r="J75" t="str">
        <f t="shared" si="3"/>
        <v>Growth</v>
      </c>
    </row>
    <row r="76" spans="1:10" x14ac:dyDescent="0.25">
      <c r="A76">
        <v>239</v>
      </c>
      <c r="B76">
        <v>8159000</v>
      </c>
      <c r="C76">
        <f t="shared" si="4"/>
        <v>1.2094523351733555E-2</v>
      </c>
      <c r="D76">
        <f t="shared" si="5"/>
        <v>1</v>
      </c>
      <c r="E76">
        <v>1.2094523351733555E-2</v>
      </c>
      <c r="F76" s="6">
        <v>35338</v>
      </c>
      <c r="G76" s="6"/>
      <c r="H76" s="6">
        <f t="shared" si="6"/>
        <v>35338</v>
      </c>
      <c r="I76" s="5">
        <f>+E76</f>
        <v>1.2094523351733555E-2</v>
      </c>
      <c r="J76" t="str">
        <f t="shared" ref="J76:J139" si="7">+IF(AND(I76&gt;0,I75&gt;0),"Growth",IF(I75*I76&lt;0,"Equilibrium","Recession"))</f>
        <v>Growth</v>
      </c>
    </row>
    <row r="77" spans="1:10" x14ac:dyDescent="0.25">
      <c r="A77">
        <v>238</v>
      </c>
      <c r="B77">
        <v>8159000</v>
      </c>
      <c r="C77">
        <f t="shared" si="4"/>
        <v>0</v>
      </c>
      <c r="D77">
        <f t="shared" si="5"/>
        <v>0</v>
      </c>
      <c r="E77">
        <v>0</v>
      </c>
      <c r="F77" s="6">
        <v>35369</v>
      </c>
      <c r="G77" s="6"/>
      <c r="H77" s="6">
        <f t="shared" si="6"/>
        <v>35430</v>
      </c>
      <c r="I77" s="5">
        <f>+E79</f>
        <v>1.570045348694693E-2</v>
      </c>
      <c r="J77" t="str">
        <f t="shared" si="7"/>
        <v>Growth</v>
      </c>
    </row>
    <row r="78" spans="1:10" x14ac:dyDescent="0.25">
      <c r="A78">
        <v>237</v>
      </c>
      <c r="B78">
        <v>8159000</v>
      </c>
      <c r="C78">
        <f t="shared" si="4"/>
        <v>0</v>
      </c>
      <c r="D78">
        <f t="shared" si="5"/>
        <v>0</v>
      </c>
      <c r="E78">
        <v>0</v>
      </c>
      <c r="F78" s="6">
        <v>35399</v>
      </c>
      <c r="G78" s="6"/>
      <c r="H78" s="6">
        <f t="shared" si="6"/>
        <v>35520</v>
      </c>
      <c r="I78" s="5">
        <f>+E82</f>
        <v>1.3876989537956685E-2</v>
      </c>
      <c r="J78" t="str">
        <f t="shared" si="7"/>
        <v>Growth</v>
      </c>
    </row>
    <row r="79" spans="1:10" x14ac:dyDescent="0.25">
      <c r="A79">
        <v>236</v>
      </c>
      <c r="B79">
        <v>8287100</v>
      </c>
      <c r="C79">
        <f t="shared" si="4"/>
        <v>1.570045348694693E-2</v>
      </c>
      <c r="D79">
        <f t="shared" si="5"/>
        <v>1</v>
      </c>
      <c r="E79">
        <v>1.570045348694693E-2</v>
      </c>
      <c r="F79" s="6">
        <v>35430</v>
      </c>
      <c r="G79" s="6"/>
      <c r="H79" s="6">
        <f t="shared" si="6"/>
        <v>35430</v>
      </c>
      <c r="I79" s="5">
        <f>+E79</f>
        <v>1.570045348694693E-2</v>
      </c>
      <c r="J79" t="str">
        <f t="shared" si="7"/>
        <v>Growth</v>
      </c>
    </row>
    <row r="80" spans="1:10" x14ac:dyDescent="0.25">
      <c r="A80">
        <v>235</v>
      </c>
      <c r="B80">
        <v>8287100</v>
      </c>
      <c r="C80">
        <f t="shared" si="4"/>
        <v>0</v>
      </c>
      <c r="D80">
        <f t="shared" si="5"/>
        <v>0</v>
      </c>
      <c r="E80">
        <v>0</v>
      </c>
      <c r="F80" s="6">
        <v>35461</v>
      </c>
      <c r="G80" s="6"/>
      <c r="H80" s="6">
        <f t="shared" si="6"/>
        <v>35520</v>
      </c>
      <c r="I80" s="5">
        <f>+E82</f>
        <v>1.3876989537956685E-2</v>
      </c>
      <c r="J80" t="str">
        <f t="shared" si="7"/>
        <v>Growth</v>
      </c>
    </row>
    <row r="81" spans="1:10" x14ac:dyDescent="0.25">
      <c r="A81">
        <v>234</v>
      </c>
      <c r="B81">
        <v>8287100</v>
      </c>
      <c r="C81">
        <f t="shared" si="4"/>
        <v>0</v>
      </c>
      <c r="D81">
        <f t="shared" si="5"/>
        <v>0</v>
      </c>
      <c r="E81">
        <v>0</v>
      </c>
      <c r="F81" s="6">
        <v>35489</v>
      </c>
      <c r="G81" s="6"/>
      <c r="H81" s="6">
        <f t="shared" si="6"/>
        <v>35611</v>
      </c>
      <c r="I81" s="5">
        <f>+E85</f>
        <v>1.7828876114304837E-2</v>
      </c>
      <c r="J81" t="str">
        <f t="shared" si="7"/>
        <v>Growth</v>
      </c>
    </row>
    <row r="82" spans="1:10" x14ac:dyDescent="0.25">
      <c r="A82">
        <v>233</v>
      </c>
      <c r="B82">
        <v>8402100</v>
      </c>
      <c r="C82">
        <f t="shared" si="4"/>
        <v>1.3876989537956685E-2</v>
      </c>
      <c r="D82">
        <f t="shared" si="5"/>
        <v>1</v>
      </c>
      <c r="E82">
        <v>1.3876989537956685E-2</v>
      </c>
      <c r="F82" s="6">
        <v>35520</v>
      </c>
      <c r="G82" s="6"/>
      <c r="H82" s="6">
        <f t="shared" si="6"/>
        <v>35520</v>
      </c>
      <c r="I82" s="5">
        <f>+E82</f>
        <v>1.3876989537956685E-2</v>
      </c>
      <c r="J82" t="str">
        <f t="shared" si="7"/>
        <v>Growth</v>
      </c>
    </row>
    <row r="83" spans="1:10" x14ac:dyDescent="0.25">
      <c r="A83">
        <v>232</v>
      </c>
      <c r="B83">
        <v>8402100</v>
      </c>
      <c r="C83">
        <f t="shared" si="4"/>
        <v>0</v>
      </c>
      <c r="D83">
        <f t="shared" si="5"/>
        <v>0</v>
      </c>
      <c r="E83">
        <v>0</v>
      </c>
      <c r="F83" s="6">
        <v>35550</v>
      </c>
      <c r="G83" s="6"/>
      <c r="H83" s="6">
        <f t="shared" si="6"/>
        <v>35611</v>
      </c>
      <c r="I83" s="5">
        <f>+E85</f>
        <v>1.7828876114304837E-2</v>
      </c>
      <c r="J83" t="str">
        <f t="shared" si="7"/>
        <v>Growth</v>
      </c>
    </row>
    <row r="84" spans="1:10" x14ac:dyDescent="0.25">
      <c r="A84">
        <v>231</v>
      </c>
      <c r="B84">
        <v>8402100</v>
      </c>
      <c r="C84">
        <f t="shared" si="4"/>
        <v>0</v>
      </c>
      <c r="D84">
        <f t="shared" si="5"/>
        <v>0</v>
      </c>
      <c r="E84">
        <v>0</v>
      </c>
      <c r="F84" s="6">
        <v>35581</v>
      </c>
      <c r="G84" s="6"/>
      <c r="H84" s="6">
        <f t="shared" si="6"/>
        <v>35703</v>
      </c>
      <c r="I84" s="5">
        <f>+E88</f>
        <v>1.6358937779908489E-2</v>
      </c>
      <c r="J84" t="str">
        <f t="shared" si="7"/>
        <v>Growth</v>
      </c>
    </row>
    <row r="85" spans="1:10" x14ac:dyDescent="0.25">
      <c r="A85">
        <v>230</v>
      </c>
      <c r="B85">
        <v>8551900</v>
      </c>
      <c r="C85">
        <f t="shared" si="4"/>
        <v>1.7828876114304837E-2</v>
      </c>
      <c r="D85">
        <f t="shared" si="5"/>
        <v>1</v>
      </c>
      <c r="E85">
        <v>1.7828876114304837E-2</v>
      </c>
      <c r="F85" s="6">
        <v>35611</v>
      </c>
      <c r="G85" s="6"/>
      <c r="H85" s="6">
        <f t="shared" si="6"/>
        <v>35611</v>
      </c>
      <c r="I85" s="5">
        <f>+E85</f>
        <v>1.7828876114304837E-2</v>
      </c>
      <c r="J85" t="str">
        <f t="shared" si="7"/>
        <v>Growth</v>
      </c>
    </row>
    <row r="86" spans="1:10" x14ac:dyDescent="0.25">
      <c r="A86">
        <v>229</v>
      </c>
      <c r="B86">
        <v>8551900</v>
      </c>
      <c r="C86">
        <f t="shared" si="4"/>
        <v>0</v>
      </c>
      <c r="D86">
        <f t="shared" si="5"/>
        <v>0</v>
      </c>
      <c r="E86">
        <v>0</v>
      </c>
      <c r="F86" s="6">
        <v>35642</v>
      </c>
      <c r="G86" s="6"/>
      <c r="H86" s="6">
        <f t="shared" si="6"/>
        <v>35703</v>
      </c>
      <c r="I86" s="5">
        <f>+E88</f>
        <v>1.6358937779908489E-2</v>
      </c>
      <c r="J86" t="str">
        <f t="shared" si="7"/>
        <v>Growth</v>
      </c>
    </row>
    <row r="87" spans="1:10" x14ac:dyDescent="0.25">
      <c r="A87">
        <v>228</v>
      </c>
      <c r="B87">
        <v>8551900</v>
      </c>
      <c r="C87">
        <f t="shared" si="4"/>
        <v>0</v>
      </c>
      <c r="D87">
        <f t="shared" si="5"/>
        <v>0</v>
      </c>
      <c r="E87">
        <v>0</v>
      </c>
      <c r="F87" s="6">
        <v>35673</v>
      </c>
      <c r="G87" s="6"/>
      <c r="H87" s="6">
        <f t="shared" si="6"/>
        <v>35795</v>
      </c>
      <c r="I87" s="5">
        <f>+E91</f>
        <v>1.1102418371338407E-2</v>
      </c>
      <c r="J87" t="str">
        <f t="shared" si="7"/>
        <v>Growth</v>
      </c>
    </row>
    <row r="88" spans="1:10" x14ac:dyDescent="0.25">
      <c r="A88">
        <v>227</v>
      </c>
      <c r="B88">
        <v>8691800</v>
      </c>
      <c r="C88">
        <f t="shared" si="4"/>
        <v>1.6358937779908489E-2</v>
      </c>
      <c r="D88">
        <f t="shared" si="5"/>
        <v>1</v>
      </c>
      <c r="E88">
        <v>1.6358937779908489E-2</v>
      </c>
      <c r="F88" s="6">
        <v>35703</v>
      </c>
      <c r="G88" s="6"/>
      <c r="H88" s="6">
        <f t="shared" si="6"/>
        <v>35703</v>
      </c>
      <c r="I88" s="5">
        <f>+E88</f>
        <v>1.6358937779908489E-2</v>
      </c>
      <c r="J88" t="str">
        <f t="shared" si="7"/>
        <v>Growth</v>
      </c>
    </row>
    <row r="89" spans="1:10" x14ac:dyDescent="0.25">
      <c r="A89">
        <v>226</v>
      </c>
      <c r="B89">
        <v>8691800</v>
      </c>
      <c r="C89">
        <f t="shared" si="4"/>
        <v>0</v>
      </c>
      <c r="D89">
        <f t="shared" si="5"/>
        <v>0</v>
      </c>
      <c r="E89">
        <v>0</v>
      </c>
      <c r="F89" s="6">
        <v>35734</v>
      </c>
      <c r="G89" s="6"/>
      <c r="H89" s="6">
        <f t="shared" si="6"/>
        <v>35795</v>
      </c>
      <c r="I89" s="5">
        <f>+E91</f>
        <v>1.1102418371338407E-2</v>
      </c>
      <c r="J89" t="str">
        <f t="shared" si="7"/>
        <v>Growth</v>
      </c>
    </row>
    <row r="90" spans="1:10" x14ac:dyDescent="0.25">
      <c r="A90">
        <v>225</v>
      </c>
      <c r="B90">
        <v>8691800</v>
      </c>
      <c r="C90">
        <f t="shared" si="4"/>
        <v>0</v>
      </c>
      <c r="D90">
        <f t="shared" si="5"/>
        <v>0</v>
      </c>
      <c r="E90">
        <v>0</v>
      </c>
      <c r="F90" s="6">
        <v>35764</v>
      </c>
      <c r="G90" s="6"/>
      <c r="H90" s="6">
        <f t="shared" si="6"/>
        <v>35885</v>
      </c>
      <c r="I90" s="5">
        <f>+E94</f>
        <v>1.1538067658136475E-2</v>
      </c>
      <c r="J90" t="str">
        <f t="shared" si="7"/>
        <v>Growth</v>
      </c>
    </row>
    <row r="91" spans="1:10" x14ac:dyDescent="0.25">
      <c r="A91">
        <v>224</v>
      </c>
      <c r="B91">
        <v>8788300</v>
      </c>
      <c r="C91">
        <f t="shared" si="4"/>
        <v>1.1102418371338407E-2</v>
      </c>
      <c r="D91">
        <f t="shared" si="5"/>
        <v>1</v>
      </c>
      <c r="E91">
        <v>1.1102418371338407E-2</v>
      </c>
      <c r="F91" s="6">
        <v>35795</v>
      </c>
      <c r="G91" s="6"/>
      <c r="H91" s="6">
        <f t="shared" si="6"/>
        <v>35795</v>
      </c>
      <c r="I91" s="5">
        <f>+E91</f>
        <v>1.1102418371338407E-2</v>
      </c>
      <c r="J91" t="str">
        <f t="shared" si="7"/>
        <v>Growth</v>
      </c>
    </row>
    <row r="92" spans="1:10" x14ac:dyDescent="0.25">
      <c r="A92">
        <v>223</v>
      </c>
      <c r="B92">
        <v>8788300</v>
      </c>
      <c r="C92">
        <f t="shared" si="4"/>
        <v>0</v>
      </c>
      <c r="D92">
        <f t="shared" si="5"/>
        <v>0</v>
      </c>
      <c r="E92">
        <v>0</v>
      </c>
      <c r="F92" s="6">
        <v>35826</v>
      </c>
      <c r="G92" s="6"/>
      <c r="H92" s="6">
        <f t="shared" si="6"/>
        <v>35885</v>
      </c>
      <c r="I92" s="5">
        <f>+E94</f>
        <v>1.1538067658136475E-2</v>
      </c>
      <c r="J92" t="str">
        <f t="shared" si="7"/>
        <v>Growth</v>
      </c>
    </row>
    <row r="93" spans="1:10" x14ac:dyDescent="0.25">
      <c r="A93">
        <v>222</v>
      </c>
      <c r="B93">
        <v>8788300</v>
      </c>
      <c r="C93">
        <f t="shared" si="4"/>
        <v>0</v>
      </c>
      <c r="D93">
        <f t="shared" si="5"/>
        <v>0</v>
      </c>
      <c r="E93">
        <v>0</v>
      </c>
      <c r="F93" s="6">
        <v>35854</v>
      </c>
      <c r="G93" s="6"/>
      <c r="H93" s="6">
        <f t="shared" si="6"/>
        <v>35976</v>
      </c>
      <c r="I93" s="5">
        <f>+E97</f>
        <v>1.1811422207723465E-2</v>
      </c>
      <c r="J93" t="str">
        <f t="shared" si="7"/>
        <v>Growth</v>
      </c>
    </row>
    <row r="94" spans="1:10" x14ac:dyDescent="0.25">
      <c r="A94">
        <v>221</v>
      </c>
      <c r="B94">
        <v>8889700</v>
      </c>
      <c r="C94">
        <f t="shared" si="4"/>
        <v>1.1538067658136475E-2</v>
      </c>
      <c r="D94">
        <f t="shared" si="5"/>
        <v>1</v>
      </c>
      <c r="E94">
        <v>1.1538067658136475E-2</v>
      </c>
      <c r="F94" s="6">
        <v>35885</v>
      </c>
      <c r="G94" s="6"/>
      <c r="H94" s="6">
        <f t="shared" si="6"/>
        <v>35885</v>
      </c>
      <c r="I94" s="5">
        <f>+E94</f>
        <v>1.1538067658136475E-2</v>
      </c>
      <c r="J94" t="str">
        <f t="shared" si="7"/>
        <v>Growth</v>
      </c>
    </row>
    <row r="95" spans="1:10" x14ac:dyDescent="0.25">
      <c r="A95">
        <v>220</v>
      </c>
      <c r="B95">
        <v>8889700</v>
      </c>
      <c r="C95">
        <f t="shared" si="4"/>
        <v>0</v>
      </c>
      <c r="D95">
        <f t="shared" si="5"/>
        <v>0</v>
      </c>
      <c r="E95">
        <v>0</v>
      </c>
      <c r="F95" s="6">
        <v>35915</v>
      </c>
      <c r="G95" s="6"/>
      <c r="H95" s="6">
        <f t="shared" si="6"/>
        <v>35976</v>
      </c>
      <c r="I95" s="5">
        <f>+E97</f>
        <v>1.1811422207723465E-2</v>
      </c>
      <c r="J95" t="str">
        <f t="shared" si="7"/>
        <v>Growth</v>
      </c>
    </row>
    <row r="96" spans="1:10" x14ac:dyDescent="0.25">
      <c r="A96">
        <v>219</v>
      </c>
      <c r="B96">
        <v>8889700</v>
      </c>
      <c r="C96">
        <f t="shared" si="4"/>
        <v>0</v>
      </c>
      <c r="D96">
        <f t="shared" si="5"/>
        <v>0</v>
      </c>
      <c r="E96">
        <v>0</v>
      </c>
      <c r="F96" s="6">
        <v>35946</v>
      </c>
      <c r="G96" s="6"/>
      <c r="H96" s="6">
        <f t="shared" si="6"/>
        <v>36068</v>
      </c>
      <c r="I96" s="5">
        <f>+E100</f>
        <v>1.6876605111899146E-2</v>
      </c>
      <c r="J96" t="str">
        <f t="shared" si="7"/>
        <v>Growth</v>
      </c>
    </row>
    <row r="97" spans="1:10" x14ac:dyDescent="0.25">
      <c r="A97">
        <v>218</v>
      </c>
      <c r="B97">
        <v>8994700</v>
      </c>
      <c r="C97">
        <f t="shared" si="4"/>
        <v>1.1811422207723465E-2</v>
      </c>
      <c r="D97">
        <f t="shared" si="5"/>
        <v>1</v>
      </c>
      <c r="E97">
        <v>1.1811422207723465E-2</v>
      </c>
      <c r="F97" s="6">
        <v>35976</v>
      </c>
      <c r="G97" s="6"/>
      <c r="H97" s="6">
        <f t="shared" si="6"/>
        <v>35976</v>
      </c>
      <c r="I97" s="5">
        <f>+E97</f>
        <v>1.1811422207723465E-2</v>
      </c>
      <c r="J97" t="str">
        <f t="shared" si="7"/>
        <v>Growth</v>
      </c>
    </row>
    <row r="98" spans="1:10" x14ac:dyDescent="0.25">
      <c r="A98">
        <v>217</v>
      </c>
      <c r="B98">
        <v>8994700</v>
      </c>
      <c r="C98">
        <f t="shared" si="4"/>
        <v>0</v>
      </c>
      <c r="D98">
        <f t="shared" si="5"/>
        <v>0</v>
      </c>
      <c r="E98">
        <v>0</v>
      </c>
      <c r="F98" s="6">
        <v>36007</v>
      </c>
      <c r="G98" s="6"/>
      <c r="H98" s="6">
        <f t="shared" si="6"/>
        <v>36068</v>
      </c>
      <c r="I98" s="5">
        <f>+E100</f>
        <v>1.6876605111899146E-2</v>
      </c>
      <c r="J98" t="str">
        <f t="shared" si="7"/>
        <v>Growth</v>
      </c>
    </row>
    <row r="99" spans="1:10" x14ac:dyDescent="0.25">
      <c r="A99">
        <v>216</v>
      </c>
      <c r="B99">
        <v>8994700</v>
      </c>
      <c r="C99">
        <f t="shared" si="4"/>
        <v>0</v>
      </c>
      <c r="D99">
        <f t="shared" si="5"/>
        <v>0</v>
      </c>
      <c r="E99">
        <v>0</v>
      </c>
      <c r="F99" s="6">
        <v>36038</v>
      </c>
      <c r="G99" s="6"/>
      <c r="H99" s="6">
        <f t="shared" si="6"/>
        <v>36160</v>
      </c>
      <c r="I99" s="5">
        <f>+E103</f>
        <v>1.9592193735308516E-2</v>
      </c>
      <c r="J99" t="str">
        <f t="shared" si="7"/>
        <v>Growth</v>
      </c>
    </row>
    <row r="100" spans="1:10" x14ac:dyDescent="0.25">
      <c r="A100">
        <v>215</v>
      </c>
      <c r="B100">
        <v>9146500</v>
      </c>
      <c r="C100">
        <f t="shared" si="4"/>
        <v>1.6876605111899146E-2</v>
      </c>
      <c r="D100">
        <f t="shared" si="5"/>
        <v>1</v>
      </c>
      <c r="E100">
        <v>1.6876605111899146E-2</v>
      </c>
      <c r="F100" s="6">
        <v>36068</v>
      </c>
      <c r="G100" s="6"/>
      <c r="H100" s="6">
        <f t="shared" si="6"/>
        <v>36068</v>
      </c>
      <c r="I100" s="5">
        <f>+E100</f>
        <v>1.6876605111899146E-2</v>
      </c>
      <c r="J100" t="str">
        <f t="shared" si="7"/>
        <v>Growth</v>
      </c>
    </row>
    <row r="101" spans="1:10" x14ac:dyDescent="0.25">
      <c r="A101">
        <v>214</v>
      </c>
      <c r="B101">
        <v>9146500</v>
      </c>
      <c r="C101">
        <f t="shared" si="4"/>
        <v>0</v>
      </c>
      <c r="D101">
        <f t="shared" si="5"/>
        <v>0</v>
      </c>
      <c r="E101">
        <v>0</v>
      </c>
      <c r="F101" s="6">
        <v>36099</v>
      </c>
      <c r="G101" s="6"/>
      <c r="H101" s="6">
        <f t="shared" si="6"/>
        <v>36160</v>
      </c>
      <c r="I101" s="5">
        <f>+E103</f>
        <v>1.9592193735308516E-2</v>
      </c>
      <c r="J101" t="str">
        <f t="shared" si="7"/>
        <v>Growth</v>
      </c>
    </row>
    <row r="102" spans="1:10" x14ac:dyDescent="0.25">
      <c r="A102">
        <v>213</v>
      </c>
      <c r="B102">
        <v>9146500</v>
      </c>
      <c r="C102">
        <f t="shared" si="4"/>
        <v>0</v>
      </c>
      <c r="D102">
        <f t="shared" si="5"/>
        <v>0</v>
      </c>
      <c r="E102">
        <v>0</v>
      </c>
      <c r="F102" s="6">
        <v>36129</v>
      </c>
      <c r="G102" s="6"/>
      <c r="H102" s="6">
        <f t="shared" si="6"/>
        <v>36250</v>
      </c>
      <c r="I102" s="5">
        <f>+E106</f>
        <v>1.3017789549309988E-2</v>
      </c>
      <c r="J102" t="str">
        <f t="shared" si="7"/>
        <v>Growth</v>
      </c>
    </row>
    <row r="103" spans="1:10" x14ac:dyDescent="0.25">
      <c r="A103">
        <v>212</v>
      </c>
      <c r="B103">
        <v>9325700</v>
      </c>
      <c r="C103">
        <f t="shared" si="4"/>
        <v>1.9592193735308516E-2</v>
      </c>
      <c r="D103">
        <f t="shared" si="5"/>
        <v>1</v>
      </c>
      <c r="E103">
        <v>1.9592193735308516E-2</v>
      </c>
      <c r="F103" s="6">
        <v>36160</v>
      </c>
      <c r="G103" s="6"/>
      <c r="H103" s="6">
        <f t="shared" si="6"/>
        <v>36160</v>
      </c>
      <c r="I103" s="5">
        <f>+E103</f>
        <v>1.9592193735308516E-2</v>
      </c>
      <c r="J103" t="str">
        <f t="shared" si="7"/>
        <v>Growth</v>
      </c>
    </row>
    <row r="104" spans="1:10" x14ac:dyDescent="0.25">
      <c r="A104">
        <v>211</v>
      </c>
      <c r="B104">
        <v>9325700</v>
      </c>
      <c r="C104">
        <f t="shared" si="4"/>
        <v>0</v>
      </c>
      <c r="D104">
        <f t="shared" si="5"/>
        <v>0</v>
      </c>
      <c r="E104">
        <v>0</v>
      </c>
      <c r="F104" s="6">
        <v>36191</v>
      </c>
      <c r="G104" s="6"/>
      <c r="H104" s="6">
        <f t="shared" si="6"/>
        <v>36250</v>
      </c>
      <c r="I104" s="5">
        <f>+E106</f>
        <v>1.3017789549309988E-2</v>
      </c>
      <c r="J104" t="str">
        <f t="shared" si="7"/>
        <v>Growth</v>
      </c>
    </row>
    <row r="105" spans="1:10" x14ac:dyDescent="0.25">
      <c r="A105">
        <v>210</v>
      </c>
      <c r="B105">
        <v>9325700</v>
      </c>
      <c r="C105">
        <f t="shared" si="4"/>
        <v>0</v>
      </c>
      <c r="D105">
        <f t="shared" si="5"/>
        <v>0</v>
      </c>
      <c r="E105">
        <v>0</v>
      </c>
      <c r="F105" s="6">
        <v>36219</v>
      </c>
      <c r="G105" s="6"/>
      <c r="H105" s="6">
        <f t="shared" si="6"/>
        <v>36341</v>
      </c>
      <c r="I105" s="5">
        <f>+E109</f>
        <v>1.1633199606228439E-2</v>
      </c>
      <c r="J105" t="str">
        <f t="shared" si="7"/>
        <v>Growth</v>
      </c>
    </row>
    <row r="106" spans="1:10" x14ac:dyDescent="0.25">
      <c r="A106">
        <v>209</v>
      </c>
      <c r="B106">
        <v>9447100</v>
      </c>
      <c r="C106">
        <f t="shared" si="4"/>
        <v>1.3017789549309988E-2</v>
      </c>
      <c r="D106">
        <f t="shared" si="5"/>
        <v>1</v>
      </c>
      <c r="E106">
        <v>1.3017789549309988E-2</v>
      </c>
      <c r="F106" s="6">
        <v>36250</v>
      </c>
      <c r="G106" s="6"/>
      <c r="H106" s="6">
        <f t="shared" si="6"/>
        <v>36250</v>
      </c>
      <c r="I106" s="5">
        <f>+E106</f>
        <v>1.3017789549309988E-2</v>
      </c>
      <c r="J106" t="str">
        <f t="shared" si="7"/>
        <v>Growth</v>
      </c>
    </row>
    <row r="107" spans="1:10" x14ac:dyDescent="0.25">
      <c r="A107">
        <v>208</v>
      </c>
      <c r="B107">
        <v>9447100</v>
      </c>
      <c r="C107">
        <f t="shared" si="4"/>
        <v>0</v>
      </c>
      <c r="D107">
        <f t="shared" si="5"/>
        <v>0</v>
      </c>
      <c r="E107">
        <v>0</v>
      </c>
      <c r="F107" s="6">
        <v>36280</v>
      </c>
      <c r="G107" s="6"/>
      <c r="H107" s="6">
        <f t="shared" si="6"/>
        <v>36341</v>
      </c>
      <c r="I107" s="5">
        <f>+E109</f>
        <v>1.1633199606228439E-2</v>
      </c>
      <c r="J107" t="str">
        <f t="shared" si="7"/>
        <v>Growth</v>
      </c>
    </row>
    <row r="108" spans="1:10" x14ac:dyDescent="0.25">
      <c r="A108">
        <v>207</v>
      </c>
      <c r="B108">
        <v>9447100</v>
      </c>
      <c r="C108">
        <f t="shared" si="4"/>
        <v>0</v>
      </c>
      <c r="D108">
        <f t="shared" si="5"/>
        <v>0</v>
      </c>
      <c r="E108">
        <v>0</v>
      </c>
      <c r="F108" s="6">
        <v>36311</v>
      </c>
      <c r="G108" s="6"/>
      <c r="H108" s="6">
        <f t="shared" si="6"/>
        <v>36433</v>
      </c>
      <c r="I108" s="5">
        <f>+E112</f>
        <v>1.6249869205817724E-2</v>
      </c>
      <c r="J108" t="str">
        <f t="shared" si="7"/>
        <v>Growth</v>
      </c>
    </row>
    <row r="109" spans="1:10" x14ac:dyDescent="0.25">
      <c r="A109">
        <v>206</v>
      </c>
      <c r="B109">
        <v>9557000</v>
      </c>
      <c r="C109">
        <f t="shared" si="4"/>
        <v>1.1633199606228439E-2</v>
      </c>
      <c r="D109">
        <f t="shared" si="5"/>
        <v>1</v>
      </c>
      <c r="E109">
        <v>1.1633199606228439E-2</v>
      </c>
      <c r="F109" s="6">
        <v>36341</v>
      </c>
      <c r="G109" s="6"/>
      <c r="H109" s="6">
        <f t="shared" si="6"/>
        <v>36341</v>
      </c>
      <c r="I109" s="5">
        <f>+E109</f>
        <v>1.1633199606228439E-2</v>
      </c>
      <c r="J109" t="str">
        <f t="shared" si="7"/>
        <v>Growth</v>
      </c>
    </row>
    <row r="110" spans="1:10" x14ac:dyDescent="0.25">
      <c r="A110">
        <v>205</v>
      </c>
      <c r="B110">
        <v>9557000</v>
      </c>
      <c r="C110">
        <f t="shared" si="4"/>
        <v>0</v>
      </c>
      <c r="D110">
        <f t="shared" si="5"/>
        <v>0</v>
      </c>
      <c r="E110">
        <v>0</v>
      </c>
      <c r="F110" s="6">
        <v>36372</v>
      </c>
      <c r="G110" s="6"/>
      <c r="H110" s="6">
        <f t="shared" si="6"/>
        <v>36433</v>
      </c>
      <c r="I110" s="5">
        <f>+E112</f>
        <v>1.6249869205817724E-2</v>
      </c>
      <c r="J110" t="str">
        <f t="shared" si="7"/>
        <v>Growth</v>
      </c>
    </row>
    <row r="111" spans="1:10" x14ac:dyDescent="0.25">
      <c r="A111">
        <v>204</v>
      </c>
      <c r="B111">
        <v>9557000</v>
      </c>
      <c r="C111">
        <f t="shared" si="4"/>
        <v>0</v>
      </c>
      <c r="D111">
        <f t="shared" si="5"/>
        <v>0</v>
      </c>
      <c r="E111">
        <v>0</v>
      </c>
      <c r="F111" s="6">
        <v>36403</v>
      </c>
      <c r="G111" s="6"/>
      <c r="H111" s="6">
        <f t="shared" si="6"/>
        <v>36525</v>
      </c>
      <c r="I111" s="5">
        <f>+E115</f>
        <v>2.2013323311677047E-2</v>
      </c>
      <c r="J111" t="str">
        <f t="shared" si="7"/>
        <v>Growth</v>
      </c>
    </row>
    <row r="112" spans="1:10" x14ac:dyDescent="0.25">
      <c r="A112">
        <v>203</v>
      </c>
      <c r="B112">
        <v>9712300</v>
      </c>
      <c r="C112">
        <f t="shared" si="4"/>
        <v>1.6249869205817724E-2</v>
      </c>
      <c r="D112">
        <f t="shared" si="5"/>
        <v>1</v>
      </c>
      <c r="E112">
        <v>1.6249869205817724E-2</v>
      </c>
      <c r="F112" s="6">
        <v>36433</v>
      </c>
      <c r="G112" s="6"/>
      <c r="H112" s="6">
        <f t="shared" si="6"/>
        <v>36433</v>
      </c>
      <c r="I112" s="5">
        <f>+E112</f>
        <v>1.6249869205817724E-2</v>
      </c>
      <c r="J112" t="str">
        <f t="shared" si="7"/>
        <v>Growth</v>
      </c>
    </row>
    <row r="113" spans="1:10" x14ac:dyDescent="0.25">
      <c r="A113">
        <v>202</v>
      </c>
      <c r="B113">
        <v>9712300</v>
      </c>
      <c r="C113">
        <f t="shared" si="4"/>
        <v>0</v>
      </c>
      <c r="D113">
        <f t="shared" si="5"/>
        <v>0</v>
      </c>
      <c r="E113">
        <v>0</v>
      </c>
      <c r="F113" s="6">
        <v>36464</v>
      </c>
      <c r="G113" s="6"/>
      <c r="H113" s="6">
        <f t="shared" si="6"/>
        <v>36525</v>
      </c>
      <c r="I113" s="5">
        <f>+E115</f>
        <v>2.2013323311677047E-2</v>
      </c>
      <c r="J113" t="str">
        <f t="shared" si="7"/>
        <v>Growth</v>
      </c>
    </row>
    <row r="114" spans="1:10" x14ac:dyDescent="0.25">
      <c r="A114">
        <v>201</v>
      </c>
      <c r="B114">
        <v>9712300</v>
      </c>
      <c r="C114">
        <f t="shared" si="4"/>
        <v>0</v>
      </c>
      <c r="D114">
        <f t="shared" si="5"/>
        <v>0</v>
      </c>
      <c r="E114">
        <v>0</v>
      </c>
      <c r="F114" s="6">
        <v>36494</v>
      </c>
      <c r="G114" s="6"/>
      <c r="H114" s="6">
        <f t="shared" si="6"/>
        <v>36616</v>
      </c>
      <c r="I114" s="5">
        <f>+E118</f>
        <v>1.0568098246038327E-2</v>
      </c>
      <c r="J114" t="str">
        <f t="shared" si="7"/>
        <v>Growth</v>
      </c>
    </row>
    <row r="115" spans="1:10" x14ac:dyDescent="0.25">
      <c r="A115">
        <v>200</v>
      </c>
      <c r="B115">
        <v>9926100</v>
      </c>
      <c r="C115">
        <f t="shared" si="4"/>
        <v>2.2013323311677047E-2</v>
      </c>
      <c r="D115">
        <f t="shared" si="5"/>
        <v>1</v>
      </c>
      <c r="E115">
        <v>2.2013323311677047E-2</v>
      </c>
      <c r="F115" s="6">
        <v>36525</v>
      </c>
      <c r="G115" s="6"/>
      <c r="H115" s="6">
        <f t="shared" si="6"/>
        <v>36525</v>
      </c>
      <c r="I115" s="5">
        <f>+E115</f>
        <v>2.2013323311677047E-2</v>
      </c>
      <c r="J115" t="str">
        <f t="shared" si="7"/>
        <v>Growth</v>
      </c>
    </row>
    <row r="116" spans="1:10" x14ac:dyDescent="0.25">
      <c r="A116">
        <v>199</v>
      </c>
      <c r="B116">
        <v>9926100</v>
      </c>
      <c r="C116">
        <f t="shared" si="4"/>
        <v>0</v>
      </c>
      <c r="D116">
        <f t="shared" si="5"/>
        <v>0</v>
      </c>
      <c r="E116">
        <v>0</v>
      </c>
      <c r="F116" s="6">
        <v>36556</v>
      </c>
      <c r="G116" s="6"/>
      <c r="H116" s="6">
        <f t="shared" si="6"/>
        <v>36616</v>
      </c>
      <c r="I116" s="5">
        <f>+E118</f>
        <v>1.0568098246038327E-2</v>
      </c>
      <c r="J116" t="str">
        <f t="shared" si="7"/>
        <v>Growth</v>
      </c>
    </row>
    <row r="117" spans="1:10" x14ac:dyDescent="0.25">
      <c r="A117">
        <v>198</v>
      </c>
      <c r="B117">
        <v>9926100</v>
      </c>
      <c r="C117">
        <f t="shared" si="4"/>
        <v>0</v>
      </c>
      <c r="D117">
        <f t="shared" si="5"/>
        <v>0</v>
      </c>
      <c r="E117">
        <v>0</v>
      </c>
      <c r="F117" s="6">
        <v>36585</v>
      </c>
      <c r="G117" s="6"/>
      <c r="H117" s="6">
        <f t="shared" si="6"/>
        <v>36707</v>
      </c>
      <c r="I117" s="5">
        <f>+E121</f>
        <v>2.4653573920845329E-2</v>
      </c>
      <c r="J117" t="str">
        <f t="shared" si="7"/>
        <v>Growth</v>
      </c>
    </row>
    <row r="118" spans="1:10" x14ac:dyDescent="0.25">
      <c r="A118">
        <v>197</v>
      </c>
      <c r="B118">
        <v>10031000</v>
      </c>
      <c r="C118">
        <f t="shared" si="4"/>
        <v>1.0568098246038327E-2</v>
      </c>
      <c r="D118">
        <f t="shared" si="5"/>
        <v>1</v>
      </c>
      <c r="E118">
        <v>1.0568098246038327E-2</v>
      </c>
      <c r="F118" s="6">
        <v>36616</v>
      </c>
      <c r="G118" s="6"/>
      <c r="H118" s="6">
        <f t="shared" si="6"/>
        <v>36616</v>
      </c>
      <c r="I118" s="5">
        <f>+E118</f>
        <v>1.0568098246038327E-2</v>
      </c>
      <c r="J118" t="str">
        <f t="shared" si="7"/>
        <v>Growth</v>
      </c>
    </row>
    <row r="119" spans="1:10" x14ac:dyDescent="0.25">
      <c r="A119">
        <v>196</v>
      </c>
      <c r="B119">
        <v>10031000</v>
      </c>
      <c r="C119">
        <f t="shared" si="4"/>
        <v>0</v>
      </c>
      <c r="D119">
        <f t="shared" si="5"/>
        <v>0</v>
      </c>
      <c r="E119">
        <v>0</v>
      </c>
      <c r="F119" s="6">
        <v>36646</v>
      </c>
      <c r="G119" s="6"/>
      <c r="H119" s="6">
        <f t="shared" si="6"/>
        <v>36707</v>
      </c>
      <c r="I119" s="5">
        <f>+E121</f>
        <v>2.4653573920845329E-2</v>
      </c>
      <c r="J119" t="str">
        <f t="shared" si="7"/>
        <v>Growth</v>
      </c>
    </row>
    <row r="120" spans="1:10" x14ac:dyDescent="0.25">
      <c r="A120">
        <v>195</v>
      </c>
      <c r="B120">
        <v>10031000</v>
      </c>
      <c r="C120">
        <f t="shared" si="4"/>
        <v>0</v>
      </c>
      <c r="D120">
        <f t="shared" si="5"/>
        <v>0</v>
      </c>
      <c r="E120">
        <v>0</v>
      </c>
      <c r="F120" s="6">
        <v>36677</v>
      </c>
      <c r="G120" s="6"/>
      <c r="H120" s="6">
        <f t="shared" si="6"/>
        <v>36799</v>
      </c>
      <c r="I120" s="5">
        <f>+E124</f>
        <v>7.6958251850987036E-3</v>
      </c>
      <c r="J120" t="str">
        <f t="shared" si="7"/>
        <v>Growth</v>
      </c>
    </row>
    <row r="121" spans="1:10" x14ac:dyDescent="0.25">
      <c r="A121">
        <v>194</v>
      </c>
      <c r="B121">
        <v>10278300</v>
      </c>
      <c r="C121">
        <f t="shared" si="4"/>
        <v>2.4653573920845329E-2</v>
      </c>
      <c r="D121">
        <f t="shared" si="5"/>
        <v>1</v>
      </c>
      <c r="E121">
        <v>2.4653573920845329E-2</v>
      </c>
      <c r="F121" s="6">
        <v>36707</v>
      </c>
      <c r="G121" s="6"/>
      <c r="H121" s="6">
        <f t="shared" si="6"/>
        <v>36707</v>
      </c>
      <c r="I121" s="5">
        <f>+E121</f>
        <v>2.4653573920845329E-2</v>
      </c>
      <c r="J121" t="str">
        <f t="shared" si="7"/>
        <v>Growth</v>
      </c>
    </row>
    <row r="122" spans="1:10" x14ac:dyDescent="0.25">
      <c r="A122">
        <v>193</v>
      </c>
      <c r="B122">
        <v>10278300</v>
      </c>
      <c r="C122">
        <f t="shared" si="4"/>
        <v>0</v>
      </c>
      <c r="D122">
        <f t="shared" si="5"/>
        <v>0</v>
      </c>
      <c r="E122">
        <v>0</v>
      </c>
      <c r="F122" s="6">
        <v>36738</v>
      </c>
      <c r="G122" s="6"/>
      <c r="H122" s="6">
        <f t="shared" si="6"/>
        <v>36799</v>
      </c>
      <c r="I122" s="5">
        <f>+E124</f>
        <v>7.6958251850987036E-3</v>
      </c>
      <c r="J122" t="str">
        <f t="shared" si="7"/>
        <v>Growth</v>
      </c>
    </row>
    <row r="123" spans="1:10" x14ac:dyDescent="0.25">
      <c r="A123">
        <v>192</v>
      </c>
      <c r="B123">
        <v>10278300</v>
      </c>
      <c r="C123">
        <f t="shared" si="4"/>
        <v>0</v>
      </c>
      <c r="D123">
        <f t="shared" si="5"/>
        <v>0</v>
      </c>
      <c r="E123">
        <v>0</v>
      </c>
      <c r="F123" s="6">
        <v>36769</v>
      </c>
      <c r="G123" s="6"/>
      <c r="H123" s="6">
        <f t="shared" si="6"/>
        <v>36891</v>
      </c>
      <c r="I123" s="5">
        <f>+E127</f>
        <v>1.1093517678181675E-2</v>
      </c>
      <c r="J123" t="str">
        <f t="shared" si="7"/>
        <v>Growth</v>
      </c>
    </row>
    <row r="124" spans="1:10" x14ac:dyDescent="0.25">
      <c r="A124">
        <v>191</v>
      </c>
      <c r="B124">
        <v>10357400</v>
      </c>
      <c r="C124">
        <f t="shared" si="4"/>
        <v>7.6958251850987036E-3</v>
      </c>
      <c r="D124">
        <f t="shared" si="5"/>
        <v>1</v>
      </c>
      <c r="E124">
        <v>7.6958251850987036E-3</v>
      </c>
      <c r="F124" s="6">
        <v>36799</v>
      </c>
      <c r="G124" s="6"/>
      <c r="H124" s="6">
        <f t="shared" si="6"/>
        <v>36799</v>
      </c>
      <c r="I124" s="5">
        <f>+E124</f>
        <v>7.6958251850987036E-3</v>
      </c>
      <c r="J124" t="str">
        <f t="shared" si="7"/>
        <v>Growth</v>
      </c>
    </row>
    <row r="125" spans="1:10" x14ac:dyDescent="0.25">
      <c r="A125">
        <v>190</v>
      </c>
      <c r="B125">
        <v>10357400</v>
      </c>
      <c r="C125">
        <f t="shared" si="4"/>
        <v>0</v>
      </c>
      <c r="D125">
        <f t="shared" si="5"/>
        <v>0</v>
      </c>
      <c r="E125">
        <v>0</v>
      </c>
      <c r="F125" s="6">
        <v>36830</v>
      </c>
      <c r="G125" s="6"/>
      <c r="H125" s="6">
        <f t="shared" si="6"/>
        <v>36891</v>
      </c>
      <c r="I125" s="5">
        <f>+E127</f>
        <v>1.1093517678181675E-2</v>
      </c>
      <c r="J125" t="str">
        <f t="shared" si="7"/>
        <v>Growth</v>
      </c>
    </row>
    <row r="126" spans="1:10" x14ac:dyDescent="0.25">
      <c r="A126">
        <v>189</v>
      </c>
      <c r="B126">
        <v>10357400</v>
      </c>
      <c r="C126">
        <f t="shared" si="4"/>
        <v>0</v>
      </c>
      <c r="D126">
        <f t="shared" si="5"/>
        <v>0</v>
      </c>
      <c r="E126">
        <v>0</v>
      </c>
      <c r="F126" s="6">
        <v>36860</v>
      </c>
      <c r="G126" s="6"/>
      <c r="H126" s="6">
        <f t="shared" si="6"/>
        <v>36981</v>
      </c>
      <c r="I126" s="5">
        <f>+E130</f>
        <v>3.4185422495536244E-3</v>
      </c>
      <c r="J126" t="str">
        <f t="shared" si="7"/>
        <v>Growth</v>
      </c>
    </row>
    <row r="127" spans="1:10" x14ac:dyDescent="0.25">
      <c r="A127">
        <v>188</v>
      </c>
      <c r="B127">
        <v>10472300</v>
      </c>
      <c r="C127">
        <f t="shared" si="4"/>
        <v>1.1093517678181675E-2</v>
      </c>
      <c r="D127">
        <f t="shared" si="5"/>
        <v>1</v>
      </c>
      <c r="E127">
        <v>1.1093517678181675E-2</v>
      </c>
      <c r="F127" s="6">
        <v>36891</v>
      </c>
      <c r="G127" s="6"/>
      <c r="H127" s="6">
        <f t="shared" si="6"/>
        <v>36891</v>
      </c>
      <c r="I127" s="5">
        <f>+E127</f>
        <v>1.1093517678181675E-2</v>
      </c>
      <c r="J127" t="str">
        <f t="shared" si="7"/>
        <v>Growth</v>
      </c>
    </row>
    <row r="128" spans="1:10" x14ac:dyDescent="0.25">
      <c r="A128">
        <v>187</v>
      </c>
      <c r="B128">
        <v>10472300</v>
      </c>
      <c r="C128">
        <f t="shared" si="4"/>
        <v>0</v>
      </c>
      <c r="D128">
        <f t="shared" si="5"/>
        <v>0</v>
      </c>
      <c r="E128">
        <v>0</v>
      </c>
      <c r="F128" s="6">
        <v>36922</v>
      </c>
      <c r="G128" s="6"/>
      <c r="H128" s="6">
        <f t="shared" si="6"/>
        <v>36981</v>
      </c>
      <c r="I128" s="5">
        <f>+E130</f>
        <v>3.4185422495536244E-3</v>
      </c>
      <c r="J128" t="str">
        <f t="shared" si="7"/>
        <v>Growth</v>
      </c>
    </row>
    <row r="129" spans="1:10" x14ac:dyDescent="0.25">
      <c r="A129">
        <v>186</v>
      </c>
      <c r="B129">
        <v>10472300</v>
      </c>
      <c r="C129">
        <f t="shared" si="4"/>
        <v>0</v>
      </c>
      <c r="D129">
        <f t="shared" si="5"/>
        <v>0</v>
      </c>
      <c r="E129">
        <v>0</v>
      </c>
      <c r="F129" s="6">
        <v>36950</v>
      </c>
      <c r="G129" s="6"/>
      <c r="H129" s="6">
        <f t="shared" si="6"/>
        <v>37072</v>
      </c>
      <c r="I129" s="5">
        <f>+E133</f>
        <v>1.2399958127539801E-2</v>
      </c>
      <c r="J129" t="str">
        <f t="shared" si="7"/>
        <v>Growth</v>
      </c>
    </row>
    <row r="130" spans="1:10" x14ac:dyDescent="0.25">
      <c r="A130">
        <v>185</v>
      </c>
      <c r="B130">
        <v>10508100</v>
      </c>
      <c r="C130">
        <f t="shared" si="4"/>
        <v>3.4185422495536244E-3</v>
      </c>
      <c r="D130">
        <f t="shared" si="5"/>
        <v>1</v>
      </c>
      <c r="E130">
        <v>3.4185422495536244E-3</v>
      </c>
      <c r="F130" s="6">
        <v>36981</v>
      </c>
      <c r="G130" s="6"/>
      <c r="H130" s="6">
        <f t="shared" si="6"/>
        <v>36981</v>
      </c>
      <c r="I130" s="5">
        <f>+E130</f>
        <v>3.4185422495536244E-3</v>
      </c>
      <c r="J130" t="str">
        <f t="shared" si="7"/>
        <v>Growth</v>
      </c>
    </row>
    <row r="131" spans="1:10" x14ac:dyDescent="0.25">
      <c r="A131">
        <v>184</v>
      </c>
      <c r="B131">
        <v>10508100</v>
      </c>
      <c r="C131">
        <f t="shared" si="4"/>
        <v>0</v>
      </c>
      <c r="D131">
        <f t="shared" si="5"/>
        <v>0</v>
      </c>
      <c r="E131">
        <v>0</v>
      </c>
      <c r="F131" s="6">
        <v>37011</v>
      </c>
      <c r="G131" s="6"/>
      <c r="H131" s="6">
        <f t="shared" si="6"/>
        <v>37072</v>
      </c>
      <c r="I131" s="5">
        <f>+E133</f>
        <v>1.2399958127539801E-2</v>
      </c>
      <c r="J131" t="str">
        <f t="shared" si="7"/>
        <v>Growth</v>
      </c>
    </row>
    <row r="132" spans="1:10" x14ac:dyDescent="0.25">
      <c r="A132">
        <v>183</v>
      </c>
      <c r="B132">
        <v>10508100</v>
      </c>
      <c r="C132">
        <f t="shared" si="4"/>
        <v>0</v>
      </c>
      <c r="D132">
        <f t="shared" si="5"/>
        <v>0</v>
      </c>
      <c r="E132">
        <v>0</v>
      </c>
      <c r="F132" s="6">
        <v>37042</v>
      </c>
      <c r="G132" s="6"/>
      <c r="H132" s="6">
        <f t="shared" si="6"/>
        <v>37164</v>
      </c>
      <c r="I132" s="5">
        <f>+E136</f>
        <v>1.0339900736955343E-4</v>
      </c>
      <c r="J132" t="str">
        <f t="shared" si="7"/>
        <v>Growth</v>
      </c>
    </row>
    <row r="133" spans="1:10" x14ac:dyDescent="0.25">
      <c r="A133">
        <v>182</v>
      </c>
      <c r="B133">
        <v>10638400</v>
      </c>
      <c r="C133">
        <f t="shared" si="4"/>
        <v>1.2399958127539801E-2</v>
      </c>
      <c r="D133">
        <f t="shared" si="5"/>
        <v>1</v>
      </c>
      <c r="E133">
        <v>1.2399958127539801E-2</v>
      </c>
      <c r="F133" s="6">
        <v>37072</v>
      </c>
      <c r="G133" s="6"/>
      <c r="H133" s="6">
        <f t="shared" si="6"/>
        <v>37072</v>
      </c>
      <c r="I133" s="5">
        <f>+E133</f>
        <v>1.2399958127539801E-2</v>
      </c>
      <c r="J133" t="str">
        <f t="shared" si="7"/>
        <v>Growth</v>
      </c>
    </row>
    <row r="134" spans="1:10" x14ac:dyDescent="0.25">
      <c r="A134">
        <v>181</v>
      </c>
      <c r="B134">
        <v>10638400</v>
      </c>
      <c r="C134">
        <f t="shared" si="4"/>
        <v>0</v>
      </c>
      <c r="D134">
        <f t="shared" si="5"/>
        <v>0</v>
      </c>
      <c r="E134">
        <v>0</v>
      </c>
      <c r="F134" s="6">
        <v>37103</v>
      </c>
      <c r="G134" s="6"/>
      <c r="H134" s="6">
        <f t="shared" si="6"/>
        <v>37164</v>
      </c>
      <c r="I134" s="5">
        <f>+E136</f>
        <v>1.0339900736955343E-4</v>
      </c>
      <c r="J134" t="str">
        <f t="shared" si="7"/>
        <v>Growth</v>
      </c>
    </row>
    <row r="135" spans="1:10" x14ac:dyDescent="0.25">
      <c r="A135">
        <v>180</v>
      </c>
      <c r="B135">
        <v>10638400</v>
      </c>
      <c r="C135">
        <f t="shared" si="4"/>
        <v>0</v>
      </c>
      <c r="D135">
        <f t="shared" si="5"/>
        <v>0</v>
      </c>
      <c r="E135">
        <v>0</v>
      </c>
      <c r="F135" s="6">
        <v>37134</v>
      </c>
      <c r="G135" s="6"/>
      <c r="H135" s="6">
        <f t="shared" si="6"/>
        <v>37256</v>
      </c>
      <c r="I135" s="5">
        <f>+E139</f>
        <v>5.8085436345693964E-3</v>
      </c>
      <c r="J135" t="str">
        <f t="shared" si="7"/>
        <v>Growth</v>
      </c>
    </row>
    <row r="136" spans="1:10" x14ac:dyDescent="0.25">
      <c r="A136">
        <v>179</v>
      </c>
      <c r="B136">
        <v>10639500</v>
      </c>
      <c r="C136">
        <f t="shared" si="4"/>
        <v>1.0339900736955343E-4</v>
      </c>
      <c r="D136">
        <f t="shared" si="5"/>
        <v>1</v>
      </c>
      <c r="E136">
        <v>1.0339900736955343E-4</v>
      </c>
      <c r="F136" s="6">
        <v>37164</v>
      </c>
      <c r="G136" s="6"/>
      <c r="H136" s="6">
        <f t="shared" si="6"/>
        <v>37164</v>
      </c>
      <c r="I136" s="5">
        <f>+E136</f>
        <v>1.0339900736955343E-4</v>
      </c>
      <c r="J136" t="str">
        <f t="shared" si="7"/>
        <v>Growth</v>
      </c>
    </row>
    <row r="137" spans="1:10" x14ac:dyDescent="0.25">
      <c r="A137">
        <v>178</v>
      </c>
      <c r="B137">
        <v>10639500</v>
      </c>
      <c r="C137">
        <f t="shared" si="4"/>
        <v>0</v>
      </c>
      <c r="D137">
        <f t="shared" si="5"/>
        <v>0</v>
      </c>
      <c r="E137">
        <v>0</v>
      </c>
      <c r="F137" s="6">
        <v>37195</v>
      </c>
      <c r="G137" s="6"/>
      <c r="H137" s="6">
        <f t="shared" si="6"/>
        <v>37256</v>
      </c>
      <c r="I137" s="5">
        <f>+E139</f>
        <v>5.8085436345693964E-3</v>
      </c>
      <c r="J137" t="str">
        <f t="shared" si="7"/>
        <v>Growth</v>
      </c>
    </row>
    <row r="138" spans="1:10" x14ac:dyDescent="0.25">
      <c r="A138">
        <v>177</v>
      </c>
      <c r="B138">
        <v>10639500</v>
      </c>
      <c r="C138">
        <f t="shared" ref="C138:C201" si="8">+B138/B137-1</f>
        <v>0</v>
      </c>
      <c r="D138">
        <f t="shared" ref="D138:D201" si="9">+IF(C138=0,0,1)</f>
        <v>0</v>
      </c>
      <c r="E138">
        <v>0</v>
      </c>
      <c r="F138" s="6">
        <v>37225</v>
      </c>
      <c r="G138" s="6"/>
      <c r="H138" s="6">
        <f t="shared" si="6"/>
        <v>37346</v>
      </c>
      <c r="I138" s="5">
        <f>+E142</f>
        <v>1.2437741209011977E-2</v>
      </c>
      <c r="J138" t="str">
        <f t="shared" si="7"/>
        <v>Growth</v>
      </c>
    </row>
    <row r="139" spans="1:10" x14ac:dyDescent="0.25">
      <c r="A139">
        <v>176</v>
      </c>
      <c r="B139">
        <v>10701300</v>
      </c>
      <c r="C139">
        <f t="shared" si="8"/>
        <v>5.8085436345693964E-3</v>
      </c>
      <c r="D139">
        <f t="shared" si="9"/>
        <v>1</v>
      </c>
      <c r="E139">
        <v>5.8085436345693964E-3</v>
      </c>
      <c r="F139" s="6">
        <v>37256</v>
      </c>
      <c r="G139" s="6"/>
      <c r="H139" s="6">
        <f t="shared" ref="H139:H202" si="10">+VLOOKUP(I139,$E$10:$F$314,2,0)</f>
        <v>37256</v>
      </c>
      <c r="I139" s="5">
        <f>+E139</f>
        <v>5.8085436345693964E-3</v>
      </c>
      <c r="J139" t="str">
        <f t="shared" si="7"/>
        <v>Growth</v>
      </c>
    </row>
    <row r="140" spans="1:10" x14ac:dyDescent="0.25">
      <c r="A140">
        <v>175</v>
      </c>
      <c r="B140">
        <v>10701300</v>
      </c>
      <c r="C140">
        <f t="shared" si="8"/>
        <v>0</v>
      </c>
      <c r="D140">
        <f t="shared" si="9"/>
        <v>0</v>
      </c>
      <c r="E140">
        <v>0</v>
      </c>
      <c r="F140" s="6">
        <v>37287</v>
      </c>
      <c r="G140" s="6"/>
      <c r="H140" s="6">
        <f t="shared" si="10"/>
        <v>37346</v>
      </c>
      <c r="I140" s="5">
        <f>+E142</f>
        <v>1.2437741209011977E-2</v>
      </c>
      <c r="J140" t="str">
        <f t="shared" ref="J140:J203" si="11">+IF(AND(I140&gt;0,I139&gt;0),"Growth",IF(I139*I140&lt;0,"Equilibrium","Recession"))</f>
        <v>Growth</v>
      </c>
    </row>
    <row r="141" spans="1:10" x14ac:dyDescent="0.25">
      <c r="A141">
        <v>174</v>
      </c>
      <c r="B141">
        <v>10701300</v>
      </c>
      <c r="C141">
        <f t="shared" si="8"/>
        <v>0</v>
      </c>
      <c r="D141">
        <f t="shared" si="9"/>
        <v>0</v>
      </c>
      <c r="E141">
        <v>0</v>
      </c>
      <c r="F141" s="6">
        <v>37315</v>
      </c>
      <c r="G141" s="6"/>
      <c r="H141" s="6">
        <f t="shared" si="10"/>
        <v>37437</v>
      </c>
      <c r="I141" s="5">
        <f>+E145</f>
        <v>9.2667798862882123E-3</v>
      </c>
      <c r="J141" t="str">
        <f t="shared" si="11"/>
        <v>Growth</v>
      </c>
    </row>
    <row r="142" spans="1:10" x14ac:dyDescent="0.25">
      <c r="A142">
        <v>173</v>
      </c>
      <c r="B142">
        <v>10834400</v>
      </c>
      <c r="C142">
        <f t="shared" si="8"/>
        <v>1.2437741209011977E-2</v>
      </c>
      <c r="D142">
        <f t="shared" si="9"/>
        <v>1</v>
      </c>
      <c r="E142">
        <v>1.2437741209011977E-2</v>
      </c>
      <c r="F142" s="6">
        <v>37346</v>
      </c>
      <c r="G142" s="6"/>
      <c r="H142" s="6">
        <f t="shared" si="10"/>
        <v>37346</v>
      </c>
      <c r="I142" s="5">
        <f>+E142</f>
        <v>1.2437741209011977E-2</v>
      </c>
      <c r="J142" t="str">
        <f t="shared" si="11"/>
        <v>Growth</v>
      </c>
    </row>
    <row r="143" spans="1:10" x14ac:dyDescent="0.25">
      <c r="A143">
        <v>172</v>
      </c>
      <c r="B143">
        <v>10834400</v>
      </c>
      <c r="C143">
        <f t="shared" si="8"/>
        <v>0</v>
      </c>
      <c r="D143">
        <f t="shared" si="9"/>
        <v>0</v>
      </c>
      <c r="E143">
        <v>0</v>
      </c>
      <c r="F143" s="6">
        <v>37376</v>
      </c>
      <c r="G143" s="6"/>
      <c r="H143" s="6">
        <f t="shared" si="10"/>
        <v>37437</v>
      </c>
      <c r="I143" s="5">
        <f>+E145</f>
        <v>9.2667798862882123E-3</v>
      </c>
      <c r="J143" t="str">
        <f t="shared" si="11"/>
        <v>Growth</v>
      </c>
    </row>
    <row r="144" spans="1:10" x14ac:dyDescent="0.25">
      <c r="A144">
        <v>171</v>
      </c>
      <c r="B144">
        <v>10834400</v>
      </c>
      <c r="C144">
        <f t="shared" si="8"/>
        <v>0</v>
      </c>
      <c r="D144">
        <f t="shared" si="9"/>
        <v>0</v>
      </c>
      <c r="E144">
        <v>0</v>
      </c>
      <c r="F144" s="6">
        <v>37407</v>
      </c>
      <c r="G144" s="6"/>
      <c r="H144" s="6">
        <f t="shared" si="10"/>
        <v>37529</v>
      </c>
      <c r="I144" s="5">
        <f>+E148</f>
        <v>9.3554523173720039E-3</v>
      </c>
      <c r="J144" t="str">
        <f t="shared" si="11"/>
        <v>Growth</v>
      </c>
    </row>
    <row r="145" spans="1:10" x14ac:dyDescent="0.25">
      <c r="A145">
        <v>170</v>
      </c>
      <c r="B145">
        <v>10934800</v>
      </c>
      <c r="C145">
        <f t="shared" si="8"/>
        <v>9.2667798862882123E-3</v>
      </c>
      <c r="D145">
        <f t="shared" si="9"/>
        <v>1</v>
      </c>
      <c r="E145">
        <v>9.2667798862882123E-3</v>
      </c>
      <c r="F145" s="6">
        <v>37437</v>
      </c>
      <c r="G145" s="6"/>
      <c r="H145" s="6">
        <f t="shared" si="10"/>
        <v>37437</v>
      </c>
      <c r="I145" s="5">
        <f>+E145</f>
        <v>9.2667798862882123E-3</v>
      </c>
      <c r="J145" t="str">
        <f t="shared" si="11"/>
        <v>Growth</v>
      </c>
    </row>
    <row r="146" spans="1:10" x14ac:dyDescent="0.25">
      <c r="A146">
        <v>169</v>
      </c>
      <c r="B146">
        <v>10934800</v>
      </c>
      <c r="C146">
        <f t="shared" si="8"/>
        <v>0</v>
      </c>
      <c r="D146">
        <f t="shared" si="9"/>
        <v>0</v>
      </c>
      <c r="E146">
        <v>0</v>
      </c>
      <c r="F146" s="6">
        <v>37468</v>
      </c>
      <c r="G146" s="6"/>
      <c r="H146" s="6">
        <f t="shared" si="10"/>
        <v>37529</v>
      </c>
      <c r="I146" s="5">
        <f>+E148</f>
        <v>9.3554523173720039E-3</v>
      </c>
      <c r="J146" t="str">
        <f t="shared" si="11"/>
        <v>Growth</v>
      </c>
    </row>
    <row r="147" spans="1:10" x14ac:dyDescent="0.25">
      <c r="A147">
        <v>168</v>
      </c>
      <c r="B147">
        <v>10934800</v>
      </c>
      <c r="C147">
        <f t="shared" si="8"/>
        <v>0</v>
      </c>
      <c r="D147">
        <f t="shared" si="9"/>
        <v>0</v>
      </c>
      <c r="E147">
        <v>0</v>
      </c>
      <c r="F147" s="6">
        <v>37499</v>
      </c>
      <c r="G147" s="6"/>
      <c r="H147" s="6">
        <f t="shared" si="10"/>
        <v>37621</v>
      </c>
      <c r="I147" s="5">
        <f>+E151</f>
        <v>6.0432541156645314E-3</v>
      </c>
      <c r="J147" t="str">
        <f t="shared" si="11"/>
        <v>Growth</v>
      </c>
    </row>
    <row r="148" spans="1:10" x14ac:dyDescent="0.25">
      <c r="A148">
        <v>167</v>
      </c>
      <c r="B148">
        <v>11037100</v>
      </c>
      <c r="C148">
        <f t="shared" si="8"/>
        <v>9.3554523173720039E-3</v>
      </c>
      <c r="D148">
        <f t="shared" si="9"/>
        <v>1</v>
      </c>
      <c r="E148">
        <v>9.3554523173720039E-3</v>
      </c>
      <c r="F148" s="6">
        <v>37529</v>
      </c>
      <c r="G148" s="6"/>
      <c r="H148" s="6">
        <f t="shared" si="10"/>
        <v>37529</v>
      </c>
      <c r="I148" s="5">
        <f>+E148</f>
        <v>9.3554523173720039E-3</v>
      </c>
      <c r="J148" t="str">
        <f t="shared" si="11"/>
        <v>Growth</v>
      </c>
    </row>
    <row r="149" spans="1:10" x14ac:dyDescent="0.25">
      <c r="A149">
        <v>166</v>
      </c>
      <c r="B149">
        <v>11037100</v>
      </c>
      <c r="C149">
        <f t="shared" si="8"/>
        <v>0</v>
      </c>
      <c r="D149">
        <f t="shared" si="9"/>
        <v>0</v>
      </c>
      <c r="E149">
        <v>0</v>
      </c>
      <c r="F149" s="6">
        <v>37560</v>
      </c>
      <c r="G149" s="6"/>
      <c r="H149" s="6">
        <f t="shared" si="10"/>
        <v>37621</v>
      </c>
      <c r="I149" s="5">
        <f>+E151</f>
        <v>6.0432541156645314E-3</v>
      </c>
      <c r="J149" t="str">
        <f t="shared" si="11"/>
        <v>Growth</v>
      </c>
    </row>
    <row r="150" spans="1:10" x14ac:dyDescent="0.25">
      <c r="A150">
        <v>165</v>
      </c>
      <c r="B150">
        <v>11037100</v>
      </c>
      <c r="C150">
        <f t="shared" si="8"/>
        <v>0</v>
      </c>
      <c r="D150">
        <f t="shared" si="9"/>
        <v>0</v>
      </c>
      <c r="E150">
        <v>0</v>
      </c>
      <c r="F150" s="6">
        <v>37590</v>
      </c>
      <c r="G150" s="6"/>
      <c r="H150" s="6">
        <f t="shared" si="10"/>
        <v>37711</v>
      </c>
      <c r="I150" s="5">
        <f>+E154</f>
        <v>1.1374484410742181E-2</v>
      </c>
      <c r="J150" t="str">
        <f t="shared" si="11"/>
        <v>Growth</v>
      </c>
    </row>
    <row r="151" spans="1:10" x14ac:dyDescent="0.25">
      <c r="A151">
        <v>164</v>
      </c>
      <c r="B151">
        <v>11103800</v>
      </c>
      <c r="C151">
        <f t="shared" si="8"/>
        <v>6.0432541156645314E-3</v>
      </c>
      <c r="D151">
        <f t="shared" si="9"/>
        <v>1</v>
      </c>
      <c r="E151">
        <v>6.0432541156645314E-3</v>
      </c>
      <c r="F151" s="6">
        <v>37621</v>
      </c>
      <c r="G151" s="6"/>
      <c r="H151" s="6">
        <f t="shared" si="10"/>
        <v>37621</v>
      </c>
      <c r="I151" s="5">
        <f>+E151</f>
        <v>6.0432541156645314E-3</v>
      </c>
      <c r="J151" t="str">
        <f t="shared" si="11"/>
        <v>Growth</v>
      </c>
    </row>
    <row r="152" spans="1:10" x14ac:dyDescent="0.25">
      <c r="A152">
        <v>163</v>
      </c>
      <c r="B152">
        <v>11103800</v>
      </c>
      <c r="C152">
        <f t="shared" si="8"/>
        <v>0</v>
      </c>
      <c r="D152">
        <f t="shared" si="9"/>
        <v>0</v>
      </c>
      <c r="E152">
        <v>0</v>
      </c>
      <c r="F152" s="6">
        <v>37652</v>
      </c>
      <c r="G152" s="6"/>
      <c r="H152" s="6">
        <f t="shared" si="10"/>
        <v>37711</v>
      </c>
      <c r="I152" s="5">
        <f>+E154</f>
        <v>1.1374484410742181E-2</v>
      </c>
      <c r="J152" t="str">
        <f t="shared" si="11"/>
        <v>Growth</v>
      </c>
    </row>
    <row r="153" spans="1:10" x14ac:dyDescent="0.25">
      <c r="A153">
        <v>162</v>
      </c>
      <c r="B153">
        <v>11103800</v>
      </c>
      <c r="C153">
        <f t="shared" si="8"/>
        <v>0</v>
      </c>
      <c r="D153">
        <f t="shared" si="9"/>
        <v>0</v>
      </c>
      <c r="E153">
        <v>0</v>
      </c>
      <c r="F153" s="6">
        <v>37680</v>
      </c>
      <c r="G153" s="6"/>
      <c r="H153" s="6">
        <f t="shared" si="10"/>
        <v>37802</v>
      </c>
      <c r="I153" s="5">
        <f>+E157</f>
        <v>1.2519924132465388E-2</v>
      </c>
      <c r="J153" t="str">
        <f t="shared" si="11"/>
        <v>Growth</v>
      </c>
    </row>
    <row r="154" spans="1:10" x14ac:dyDescent="0.25">
      <c r="A154">
        <v>161</v>
      </c>
      <c r="B154">
        <v>11230100</v>
      </c>
      <c r="C154">
        <f t="shared" si="8"/>
        <v>1.1374484410742181E-2</v>
      </c>
      <c r="D154">
        <f t="shared" si="9"/>
        <v>1</v>
      </c>
      <c r="E154">
        <v>1.1374484410742181E-2</v>
      </c>
      <c r="F154" s="6">
        <v>37711</v>
      </c>
      <c r="G154" s="6"/>
      <c r="H154" s="6">
        <f t="shared" si="10"/>
        <v>37711</v>
      </c>
      <c r="I154" s="5">
        <f>+E154</f>
        <v>1.1374484410742181E-2</v>
      </c>
      <c r="J154" t="str">
        <f t="shared" si="11"/>
        <v>Growth</v>
      </c>
    </row>
    <row r="155" spans="1:10" x14ac:dyDescent="0.25">
      <c r="A155">
        <v>160</v>
      </c>
      <c r="B155">
        <v>11230100</v>
      </c>
      <c r="C155">
        <f t="shared" si="8"/>
        <v>0</v>
      </c>
      <c r="D155">
        <f t="shared" si="9"/>
        <v>0</v>
      </c>
      <c r="E155">
        <v>0</v>
      </c>
      <c r="F155" s="6">
        <v>37741</v>
      </c>
      <c r="G155" s="6"/>
      <c r="H155" s="6">
        <f t="shared" si="10"/>
        <v>37802</v>
      </c>
      <c r="I155" s="5">
        <f>+E157</f>
        <v>1.2519924132465388E-2</v>
      </c>
      <c r="J155" t="str">
        <f t="shared" si="11"/>
        <v>Growth</v>
      </c>
    </row>
    <row r="156" spans="1:10" x14ac:dyDescent="0.25">
      <c r="A156">
        <v>159</v>
      </c>
      <c r="B156">
        <v>11230100</v>
      </c>
      <c r="C156">
        <f t="shared" si="8"/>
        <v>0</v>
      </c>
      <c r="D156">
        <f t="shared" si="9"/>
        <v>0</v>
      </c>
      <c r="E156">
        <v>0</v>
      </c>
      <c r="F156" s="6">
        <v>37772</v>
      </c>
      <c r="G156" s="6"/>
      <c r="H156" s="6">
        <f t="shared" si="10"/>
        <v>37894</v>
      </c>
      <c r="I156" s="5">
        <f>+E160</f>
        <v>2.2373292761219687E-2</v>
      </c>
      <c r="J156" t="str">
        <f t="shared" si="11"/>
        <v>Growth</v>
      </c>
    </row>
    <row r="157" spans="1:10" x14ac:dyDescent="0.25">
      <c r="A157">
        <v>158</v>
      </c>
      <c r="B157">
        <v>11370700</v>
      </c>
      <c r="C157">
        <f t="shared" si="8"/>
        <v>1.2519924132465388E-2</v>
      </c>
      <c r="D157">
        <f t="shared" si="9"/>
        <v>1</v>
      </c>
      <c r="E157">
        <v>1.2519924132465388E-2</v>
      </c>
      <c r="F157" s="6">
        <v>37802</v>
      </c>
      <c r="G157" s="6"/>
      <c r="H157" s="6">
        <f t="shared" si="10"/>
        <v>37802</v>
      </c>
      <c r="I157" s="5">
        <f>+E157</f>
        <v>1.2519924132465388E-2</v>
      </c>
      <c r="J157" t="str">
        <f t="shared" si="11"/>
        <v>Growth</v>
      </c>
    </row>
    <row r="158" spans="1:10" x14ac:dyDescent="0.25">
      <c r="A158">
        <v>157</v>
      </c>
      <c r="B158">
        <v>11370700</v>
      </c>
      <c r="C158">
        <f t="shared" si="8"/>
        <v>0</v>
      </c>
      <c r="D158">
        <f t="shared" si="9"/>
        <v>0</v>
      </c>
      <c r="E158">
        <v>0</v>
      </c>
      <c r="F158" s="6">
        <v>37833</v>
      </c>
      <c r="G158" s="6"/>
      <c r="H158" s="6">
        <f t="shared" si="10"/>
        <v>37894</v>
      </c>
      <c r="I158" s="5">
        <f>+E160</f>
        <v>2.2373292761219687E-2</v>
      </c>
      <c r="J158" t="str">
        <f t="shared" si="11"/>
        <v>Growth</v>
      </c>
    </row>
    <row r="159" spans="1:10" x14ac:dyDescent="0.25">
      <c r="A159">
        <v>156</v>
      </c>
      <c r="B159">
        <v>11370700</v>
      </c>
      <c r="C159">
        <f t="shared" si="8"/>
        <v>0</v>
      </c>
      <c r="D159">
        <f t="shared" si="9"/>
        <v>0</v>
      </c>
      <c r="E159">
        <v>0</v>
      </c>
      <c r="F159" s="6">
        <v>37864</v>
      </c>
      <c r="G159" s="6"/>
      <c r="H159" s="6">
        <f t="shared" si="10"/>
        <v>37986</v>
      </c>
      <c r="I159" s="5">
        <f>+E163</f>
        <v>1.6490180729628046E-2</v>
      </c>
      <c r="J159" t="str">
        <f t="shared" si="11"/>
        <v>Growth</v>
      </c>
    </row>
    <row r="160" spans="1:10" x14ac:dyDescent="0.25">
      <c r="A160">
        <v>155</v>
      </c>
      <c r="B160">
        <v>11625100</v>
      </c>
      <c r="C160">
        <f t="shared" si="8"/>
        <v>2.2373292761219687E-2</v>
      </c>
      <c r="D160">
        <f t="shared" si="9"/>
        <v>1</v>
      </c>
      <c r="E160">
        <v>2.2373292761219687E-2</v>
      </c>
      <c r="F160" s="6">
        <v>37894</v>
      </c>
      <c r="G160" s="6"/>
      <c r="H160" s="6">
        <f t="shared" si="10"/>
        <v>37894</v>
      </c>
      <c r="I160" s="5">
        <f>+E160</f>
        <v>2.2373292761219687E-2</v>
      </c>
      <c r="J160" t="str">
        <f t="shared" si="11"/>
        <v>Growth</v>
      </c>
    </row>
    <row r="161" spans="1:10" x14ac:dyDescent="0.25">
      <c r="A161">
        <v>154</v>
      </c>
      <c r="B161">
        <v>11625100</v>
      </c>
      <c r="C161">
        <f t="shared" si="8"/>
        <v>0</v>
      </c>
      <c r="D161">
        <f t="shared" si="9"/>
        <v>0</v>
      </c>
      <c r="E161">
        <v>0</v>
      </c>
      <c r="F161" s="6">
        <v>37925</v>
      </c>
      <c r="G161" s="6"/>
      <c r="H161" s="6">
        <f t="shared" si="10"/>
        <v>37986</v>
      </c>
      <c r="I161" s="5">
        <f>+E163</f>
        <v>1.6490180729628046E-2</v>
      </c>
      <c r="J161" t="str">
        <f t="shared" si="11"/>
        <v>Growth</v>
      </c>
    </row>
    <row r="162" spans="1:10" x14ac:dyDescent="0.25">
      <c r="A162">
        <v>153</v>
      </c>
      <c r="B162">
        <v>11625100</v>
      </c>
      <c r="C162">
        <f t="shared" si="8"/>
        <v>0</v>
      </c>
      <c r="D162">
        <f t="shared" si="9"/>
        <v>0</v>
      </c>
      <c r="E162">
        <v>0</v>
      </c>
      <c r="F162" s="6">
        <v>37955</v>
      </c>
      <c r="G162" s="6"/>
      <c r="H162" s="6">
        <f t="shared" si="10"/>
        <v>38077</v>
      </c>
      <c r="I162" s="5">
        <f>+E166</f>
        <v>1.4521697921603183E-2</v>
      </c>
      <c r="J162" t="str">
        <f t="shared" si="11"/>
        <v>Growth</v>
      </c>
    </row>
    <row r="163" spans="1:10" x14ac:dyDescent="0.25">
      <c r="A163">
        <v>152</v>
      </c>
      <c r="B163">
        <v>11816800</v>
      </c>
      <c r="C163">
        <f t="shared" si="8"/>
        <v>1.6490180729628046E-2</v>
      </c>
      <c r="D163">
        <f t="shared" si="9"/>
        <v>1</v>
      </c>
      <c r="E163">
        <v>1.6490180729628046E-2</v>
      </c>
      <c r="F163" s="6">
        <v>37986</v>
      </c>
      <c r="G163" s="6"/>
      <c r="H163" s="6">
        <f t="shared" si="10"/>
        <v>37986</v>
      </c>
      <c r="I163" s="5">
        <f>+E163</f>
        <v>1.6490180729628046E-2</v>
      </c>
      <c r="J163" t="str">
        <f t="shared" si="11"/>
        <v>Growth</v>
      </c>
    </row>
    <row r="164" spans="1:10" x14ac:dyDescent="0.25">
      <c r="A164">
        <v>151</v>
      </c>
      <c r="B164">
        <v>11816800</v>
      </c>
      <c r="C164">
        <f t="shared" si="8"/>
        <v>0</v>
      </c>
      <c r="D164">
        <f t="shared" si="9"/>
        <v>0</v>
      </c>
      <c r="E164">
        <v>0</v>
      </c>
      <c r="F164" s="6">
        <v>38017</v>
      </c>
      <c r="G164" s="6"/>
      <c r="H164" s="6">
        <f t="shared" si="10"/>
        <v>38077</v>
      </c>
      <c r="I164" s="5">
        <f>+E166</f>
        <v>1.4521697921603183E-2</v>
      </c>
      <c r="J164" t="str">
        <f t="shared" si="11"/>
        <v>Growth</v>
      </c>
    </row>
    <row r="165" spans="1:10" x14ac:dyDescent="0.25">
      <c r="A165">
        <v>150</v>
      </c>
      <c r="B165">
        <v>11816800</v>
      </c>
      <c r="C165">
        <f t="shared" si="8"/>
        <v>0</v>
      </c>
      <c r="D165">
        <f t="shared" si="9"/>
        <v>0</v>
      </c>
      <c r="E165">
        <v>0</v>
      </c>
      <c r="F165" s="6">
        <v>38046</v>
      </c>
      <c r="G165" s="6"/>
      <c r="H165" s="6">
        <f t="shared" si="10"/>
        <v>38168</v>
      </c>
      <c r="I165" s="5">
        <f>+E169</f>
        <v>1.6098895599079066E-2</v>
      </c>
      <c r="J165" t="str">
        <f t="shared" si="11"/>
        <v>Growth</v>
      </c>
    </row>
    <row r="166" spans="1:10" x14ac:dyDescent="0.25">
      <c r="A166">
        <v>149</v>
      </c>
      <c r="B166">
        <v>11988400</v>
      </c>
      <c r="C166">
        <f t="shared" si="8"/>
        <v>1.4521697921603183E-2</v>
      </c>
      <c r="D166">
        <f t="shared" si="9"/>
        <v>1</v>
      </c>
      <c r="E166">
        <v>1.4521697921603183E-2</v>
      </c>
      <c r="F166" s="6">
        <v>38077</v>
      </c>
      <c r="G166" s="6"/>
      <c r="H166" s="6">
        <f t="shared" si="10"/>
        <v>38077</v>
      </c>
      <c r="I166" s="5">
        <f>+E166</f>
        <v>1.4521697921603183E-2</v>
      </c>
      <c r="J166" t="str">
        <f t="shared" si="11"/>
        <v>Growth</v>
      </c>
    </row>
    <row r="167" spans="1:10" x14ac:dyDescent="0.25">
      <c r="A167">
        <v>148</v>
      </c>
      <c r="B167">
        <v>11988400</v>
      </c>
      <c r="C167">
        <f t="shared" si="8"/>
        <v>0</v>
      </c>
      <c r="D167">
        <f t="shared" si="9"/>
        <v>0</v>
      </c>
      <c r="E167">
        <v>0</v>
      </c>
      <c r="F167" s="6">
        <v>38107</v>
      </c>
      <c r="G167" s="6"/>
      <c r="H167" s="6">
        <f t="shared" si="10"/>
        <v>38168</v>
      </c>
      <c r="I167" s="5">
        <f>+E169</f>
        <v>1.6098895599079066E-2</v>
      </c>
      <c r="J167" t="str">
        <f t="shared" si="11"/>
        <v>Growth</v>
      </c>
    </row>
    <row r="168" spans="1:10" x14ac:dyDescent="0.25">
      <c r="A168">
        <v>147</v>
      </c>
      <c r="B168">
        <v>11988400</v>
      </c>
      <c r="C168">
        <f t="shared" si="8"/>
        <v>0</v>
      </c>
      <c r="D168">
        <f t="shared" si="9"/>
        <v>0</v>
      </c>
      <c r="E168">
        <v>0</v>
      </c>
      <c r="F168" s="6">
        <v>38138</v>
      </c>
      <c r="G168" s="6"/>
      <c r="H168" s="6">
        <f t="shared" si="10"/>
        <v>38260</v>
      </c>
      <c r="I168" s="5">
        <f>+E172</f>
        <v>1.5293808593429326E-2</v>
      </c>
      <c r="J168" t="str">
        <f t="shared" si="11"/>
        <v>Growth</v>
      </c>
    </row>
    <row r="169" spans="1:10" x14ac:dyDescent="0.25">
      <c r="A169">
        <v>146</v>
      </c>
      <c r="B169">
        <v>12181400</v>
      </c>
      <c r="C169">
        <f t="shared" si="8"/>
        <v>1.6098895599079066E-2</v>
      </c>
      <c r="D169">
        <f t="shared" si="9"/>
        <v>1</v>
      </c>
      <c r="E169">
        <v>1.6098895599079066E-2</v>
      </c>
      <c r="F169" s="6">
        <v>38168</v>
      </c>
      <c r="G169" s="6"/>
      <c r="H169" s="6">
        <f t="shared" si="10"/>
        <v>38168</v>
      </c>
      <c r="I169" s="5">
        <f>+E169</f>
        <v>1.6098895599079066E-2</v>
      </c>
      <c r="J169" t="str">
        <f t="shared" si="11"/>
        <v>Growth</v>
      </c>
    </row>
    <row r="170" spans="1:10" x14ac:dyDescent="0.25">
      <c r="A170">
        <v>145</v>
      </c>
      <c r="B170">
        <v>12181400</v>
      </c>
      <c r="C170">
        <f t="shared" si="8"/>
        <v>0</v>
      </c>
      <c r="D170">
        <f t="shared" si="9"/>
        <v>0</v>
      </c>
      <c r="E170">
        <v>0</v>
      </c>
      <c r="F170" s="6">
        <v>38199</v>
      </c>
      <c r="G170" s="6"/>
      <c r="H170" s="6">
        <f t="shared" si="10"/>
        <v>38260</v>
      </c>
      <c r="I170" s="5">
        <f>+E172</f>
        <v>1.5293808593429326E-2</v>
      </c>
      <c r="J170" t="str">
        <f t="shared" si="11"/>
        <v>Growth</v>
      </c>
    </row>
    <row r="171" spans="1:10" x14ac:dyDescent="0.25">
      <c r="A171">
        <v>144</v>
      </c>
      <c r="B171">
        <v>12181400</v>
      </c>
      <c r="C171">
        <f t="shared" si="8"/>
        <v>0</v>
      </c>
      <c r="D171">
        <f t="shared" si="9"/>
        <v>0</v>
      </c>
      <c r="E171">
        <v>0</v>
      </c>
      <c r="F171" s="6">
        <v>38230</v>
      </c>
      <c r="G171" s="6"/>
      <c r="H171" s="6">
        <f t="shared" si="10"/>
        <v>38352</v>
      </c>
      <c r="I171" s="5">
        <f>+E175</f>
        <v>1.5726448733394349E-2</v>
      </c>
      <c r="J171" t="str">
        <f t="shared" si="11"/>
        <v>Growth</v>
      </c>
    </row>
    <row r="172" spans="1:10" x14ac:dyDescent="0.25">
      <c r="A172">
        <v>143</v>
      </c>
      <c r="B172">
        <v>12367700</v>
      </c>
      <c r="C172">
        <f t="shared" si="8"/>
        <v>1.5293808593429326E-2</v>
      </c>
      <c r="D172">
        <f t="shared" si="9"/>
        <v>1</v>
      </c>
      <c r="E172">
        <v>1.5293808593429326E-2</v>
      </c>
      <c r="F172" s="6">
        <v>38260</v>
      </c>
      <c r="G172" s="6"/>
      <c r="H172" s="6">
        <f t="shared" si="10"/>
        <v>38260</v>
      </c>
      <c r="I172" s="5">
        <f>+E172</f>
        <v>1.5293808593429326E-2</v>
      </c>
      <c r="J172" t="str">
        <f t="shared" si="11"/>
        <v>Growth</v>
      </c>
    </row>
    <row r="173" spans="1:10" x14ac:dyDescent="0.25">
      <c r="A173">
        <v>142</v>
      </c>
      <c r="B173">
        <v>12367700</v>
      </c>
      <c r="C173">
        <f t="shared" si="8"/>
        <v>0</v>
      </c>
      <c r="D173">
        <f t="shared" si="9"/>
        <v>0</v>
      </c>
      <c r="E173">
        <v>0</v>
      </c>
      <c r="F173" s="6">
        <v>38291</v>
      </c>
      <c r="G173" s="6"/>
      <c r="H173" s="6">
        <f t="shared" si="10"/>
        <v>38352</v>
      </c>
      <c r="I173" s="5">
        <f>+E175</f>
        <v>1.5726448733394349E-2</v>
      </c>
      <c r="J173" t="str">
        <f t="shared" si="11"/>
        <v>Growth</v>
      </c>
    </row>
    <row r="174" spans="1:10" x14ac:dyDescent="0.25">
      <c r="A174">
        <v>141</v>
      </c>
      <c r="B174">
        <v>12367700</v>
      </c>
      <c r="C174">
        <f t="shared" si="8"/>
        <v>0</v>
      </c>
      <c r="D174">
        <f t="shared" si="9"/>
        <v>0</v>
      </c>
      <c r="E174">
        <v>0</v>
      </c>
      <c r="F174" s="6">
        <v>38321</v>
      </c>
      <c r="G174" s="6"/>
      <c r="H174" s="6">
        <f t="shared" si="10"/>
        <v>38442</v>
      </c>
      <c r="I174" s="5">
        <f>+E178</f>
        <v>2.0020378596105726E-2</v>
      </c>
      <c r="J174" t="str">
        <f t="shared" si="11"/>
        <v>Growth</v>
      </c>
    </row>
    <row r="175" spans="1:10" x14ac:dyDescent="0.25">
      <c r="A175">
        <v>140</v>
      </c>
      <c r="B175">
        <v>12562200</v>
      </c>
      <c r="C175">
        <f t="shared" si="8"/>
        <v>1.5726448733394349E-2</v>
      </c>
      <c r="D175">
        <f t="shared" si="9"/>
        <v>1</v>
      </c>
      <c r="E175">
        <v>1.5726448733394349E-2</v>
      </c>
      <c r="F175" s="6">
        <v>38352</v>
      </c>
      <c r="G175" s="6"/>
      <c r="H175" s="6">
        <f t="shared" si="10"/>
        <v>38352</v>
      </c>
      <c r="I175" s="5">
        <f>+E175</f>
        <v>1.5726448733394349E-2</v>
      </c>
      <c r="J175" t="str">
        <f t="shared" si="11"/>
        <v>Growth</v>
      </c>
    </row>
    <row r="176" spans="1:10" x14ac:dyDescent="0.25">
      <c r="A176">
        <v>139</v>
      </c>
      <c r="B176">
        <v>12562200</v>
      </c>
      <c r="C176">
        <f t="shared" si="8"/>
        <v>0</v>
      </c>
      <c r="D176">
        <f t="shared" si="9"/>
        <v>0</v>
      </c>
      <c r="E176">
        <v>0</v>
      </c>
      <c r="F176" s="6">
        <v>38383</v>
      </c>
      <c r="G176" s="6"/>
      <c r="H176" s="6">
        <f t="shared" si="10"/>
        <v>38442</v>
      </c>
      <c r="I176" s="5">
        <f>+E178</f>
        <v>2.0020378596105726E-2</v>
      </c>
      <c r="J176" t="str">
        <f t="shared" si="11"/>
        <v>Growth</v>
      </c>
    </row>
    <row r="177" spans="1:10" x14ac:dyDescent="0.25">
      <c r="A177">
        <v>138</v>
      </c>
      <c r="B177">
        <v>12562200</v>
      </c>
      <c r="C177">
        <f t="shared" si="8"/>
        <v>0</v>
      </c>
      <c r="D177">
        <f t="shared" si="9"/>
        <v>0</v>
      </c>
      <c r="E177">
        <v>0</v>
      </c>
      <c r="F177" s="6">
        <v>38411</v>
      </c>
      <c r="G177" s="6"/>
      <c r="H177" s="6">
        <f t="shared" si="10"/>
        <v>38533</v>
      </c>
      <c r="I177" s="5">
        <f>+E181</f>
        <v>1.2517851986545647E-2</v>
      </c>
      <c r="J177" t="str">
        <f t="shared" si="11"/>
        <v>Growth</v>
      </c>
    </row>
    <row r="178" spans="1:10" x14ac:dyDescent="0.25">
      <c r="A178">
        <v>137</v>
      </c>
      <c r="B178">
        <v>12813700</v>
      </c>
      <c r="C178">
        <f t="shared" si="8"/>
        <v>2.0020378596105726E-2</v>
      </c>
      <c r="D178">
        <f t="shared" si="9"/>
        <v>1</v>
      </c>
      <c r="E178">
        <v>2.0020378596105726E-2</v>
      </c>
      <c r="F178" s="6">
        <v>38442</v>
      </c>
      <c r="G178" s="6"/>
      <c r="H178" s="6">
        <f t="shared" si="10"/>
        <v>38442</v>
      </c>
      <c r="I178" s="5">
        <f>+E178</f>
        <v>2.0020378596105726E-2</v>
      </c>
      <c r="J178" t="str">
        <f t="shared" si="11"/>
        <v>Growth</v>
      </c>
    </row>
    <row r="179" spans="1:10" x14ac:dyDescent="0.25">
      <c r="A179">
        <v>136</v>
      </c>
      <c r="B179">
        <v>12813700</v>
      </c>
      <c r="C179">
        <f t="shared" si="8"/>
        <v>0</v>
      </c>
      <c r="D179">
        <f t="shared" si="9"/>
        <v>0</v>
      </c>
      <c r="E179">
        <v>0</v>
      </c>
      <c r="F179" s="6">
        <v>38472</v>
      </c>
      <c r="G179" s="6"/>
      <c r="H179" s="6">
        <f t="shared" si="10"/>
        <v>38533</v>
      </c>
      <c r="I179" s="5">
        <f>+E181</f>
        <v>1.2517851986545647E-2</v>
      </c>
      <c r="J179" t="str">
        <f t="shared" si="11"/>
        <v>Growth</v>
      </c>
    </row>
    <row r="180" spans="1:10" x14ac:dyDescent="0.25">
      <c r="A180">
        <v>135</v>
      </c>
      <c r="B180">
        <v>12813700</v>
      </c>
      <c r="C180">
        <f t="shared" si="8"/>
        <v>0</v>
      </c>
      <c r="D180">
        <f t="shared" si="9"/>
        <v>0</v>
      </c>
      <c r="E180">
        <v>0</v>
      </c>
      <c r="F180" s="6">
        <v>38503</v>
      </c>
      <c r="G180" s="6"/>
      <c r="H180" s="6">
        <f t="shared" si="10"/>
        <v>38625</v>
      </c>
      <c r="I180" s="5">
        <f>+E184</f>
        <v>1.7827826207598152E-2</v>
      </c>
      <c r="J180" t="str">
        <f t="shared" si="11"/>
        <v>Growth</v>
      </c>
    </row>
    <row r="181" spans="1:10" x14ac:dyDescent="0.25">
      <c r="A181">
        <v>134</v>
      </c>
      <c r="B181">
        <v>12974100</v>
      </c>
      <c r="C181">
        <f t="shared" si="8"/>
        <v>1.2517851986545647E-2</v>
      </c>
      <c r="D181">
        <f t="shared" si="9"/>
        <v>1</v>
      </c>
      <c r="E181">
        <v>1.2517851986545647E-2</v>
      </c>
      <c r="F181" s="6">
        <v>38533</v>
      </c>
      <c r="G181" s="6"/>
      <c r="H181" s="6">
        <f t="shared" si="10"/>
        <v>38533</v>
      </c>
      <c r="I181" s="5">
        <f>+E181</f>
        <v>1.2517851986545647E-2</v>
      </c>
      <c r="J181" t="str">
        <f t="shared" si="11"/>
        <v>Growth</v>
      </c>
    </row>
    <row r="182" spans="1:10" x14ac:dyDescent="0.25">
      <c r="A182">
        <v>133</v>
      </c>
      <c r="B182">
        <v>12974100</v>
      </c>
      <c r="C182">
        <f t="shared" si="8"/>
        <v>0</v>
      </c>
      <c r="D182">
        <f t="shared" si="9"/>
        <v>0</v>
      </c>
      <c r="E182">
        <v>0</v>
      </c>
      <c r="F182" s="6">
        <v>38564</v>
      </c>
      <c r="G182" s="6"/>
      <c r="H182" s="6">
        <f t="shared" si="10"/>
        <v>38625</v>
      </c>
      <c r="I182" s="5">
        <f>+E184</f>
        <v>1.7827826207598152E-2</v>
      </c>
      <c r="J182" t="str">
        <f t="shared" si="11"/>
        <v>Growth</v>
      </c>
    </row>
    <row r="183" spans="1:10" x14ac:dyDescent="0.25">
      <c r="A183">
        <v>132</v>
      </c>
      <c r="B183">
        <v>12974100</v>
      </c>
      <c r="C183">
        <f t="shared" si="8"/>
        <v>0</v>
      </c>
      <c r="D183">
        <f t="shared" si="9"/>
        <v>0</v>
      </c>
      <c r="E183">
        <v>0</v>
      </c>
      <c r="F183" s="6">
        <v>38595</v>
      </c>
      <c r="G183" s="6"/>
      <c r="H183" s="6">
        <f t="shared" si="10"/>
        <v>38717</v>
      </c>
      <c r="I183" s="5">
        <f>+E187</f>
        <v>1.334302633771034E-2</v>
      </c>
      <c r="J183" t="str">
        <f t="shared" si="11"/>
        <v>Growth</v>
      </c>
    </row>
    <row r="184" spans="1:10" x14ac:dyDescent="0.25">
      <c r="A184">
        <v>131</v>
      </c>
      <c r="B184">
        <v>13205400</v>
      </c>
      <c r="C184">
        <f t="shared" si="8"/>
        <v>1.7827826207598152E-2</v>
      </c>
      <c r="D184">
        <f t="shared" si="9"/>
        <v>1</v>
      </c>
      <c r="E184">
        <v>1.7827826207598152E-2</v>
      </c>
      <c r="F184" s="6">
        <v>38625</v>
      </c>
      <c r="G184" s="6"/>
      <c r="H184" s="6">
        <f t="shared" si="10"/>
        <v>38625</v>
      </c>
      <c r="I184" s="5">
        <f>+E184</f>
        <v>1.7827826207598152E-2</v>
      </c>
      <c r="J184" t="str">
        <f t="shared" si="11"/>
        <v>Growth</v>
      </c>
    </row>
    <row r="185" spans="1:10" x14ac:dyDescent="0.25">
      <c r="A185">
        <v>130</v>
      </c>
      <c r="B185">
        <v>13205400</v>
      </c>
      <c r="C185">
        <f t="shared" si="8"/>
        <v>0</v>
      </c>
      <c r="D185">
        <f t="shared" si="9"/>
        <v>0</v>
      </c>
      <c r="E185">
        <v>0</v>
      </c>
      <c r="F185" s="6">
        <v>38656</v>
      </c>
      <c r="G185" s="6"/>
      <c r="H185" s="6">
        <f t="shared" si="10"/>
        <v>38717</v>
      </c>
      <c r="I185" s="5">
        <f>+E187</f>
        <v>1.334302633771034E-2</v>
      </c>
      <c r="J185" t="str">
        <f t="shared" si="11"/>
        <v>Growth</v>
      </c>
    </row>
    <row r="186" spans="1:10" x14ac:dyDescent="0.25">
      <c r="A186">
        <v>129</v>
      </c>
      <c r="B186">
        <v>13205400</v>
      </c>
      <c r="C186">
        <f t="shared" si="8"/>
        <v>0</v>
      </c>
      <c r="D186">
        <f t="shared" si="9"/>
        <v>0</v>
      </c>
      <c r="E186">
        <v>0</v>
      </c>
      <c r="F186" s="6">
        <v>38686</v>
      </c>
      <c r="G186" s="6"/>
      <c r="H186" s="6">
        <f t="shared" si="10"/>
        <v>38807</v>
      </c>
      <c r="I186" s="5">
        <f>+E190</f>
        <v>1.9975189812877492E-2</v>
      </c>
      <c r="J186" t="str">
        <f t="shared" si="11"/>
        <v>Growth</v>
      </c>
    </row>
    <row r="187" spans="1:10" x14ac:dyDescent="0.25">
      <c r="A187">
        <v>128</v>
      </c>
      <c r="B187">
        <v>13381600</v>
      </c>
      <c r="C187">
        <f t="shared" si="8"/>
        <v>1.334302633771034E-2</v>
      </c>
      <c r="D187">
        <f t="shared" si="9"/>
        <v>1</v>
      </c>
      <c r="E187">
        <v>1.334302633771034E-2</v>
      </c>
      <c r="F187" s="6">
        <v>38717</v>
      </c>
      <c r="G187" s="6"/>
      <c r="H187" s="6">
        <f t="shared" si="10"/>
        <v>38717</v>
      </c>
      <c r="I187" s="5">
        <f>+E187</f>
        <v>1.334302633771034E-2</v>
      </c>
      <c r="J187" t="str">
        <f t="shared" si="11"/>
        <v>Growth</v>
      </c>
    </row>
    <row r="188" spans="1:10" x14ac:dyDescent="0.25">
      <c r="A188">
        <v>127</v>
      </c>
      <c r="B188">
        <v>13381600</v>
      </c>
      <c r="C188">
        <f t="shared" si="8"/>
        <v>0</v>
      </c>
      <c r="D188">
        <f t="shared" si="9"/>
        <v>0</v>
      </c>
      <c r="E188">
        <v>0</v>
      </c>
      <c r="F188" s="6">
        <v>38748</v>
      </c>
      <c r="G188" s="6"/>
      <c r="H188" s="6">
        <f t="shared" si="10"/>
        <v>38807</v>
      </c>
      <c r="I188" s="5">
        <f>+E190</f>
        <v>1.9975189812877492E-2</v>
      </c>
      <c r="J188" t="str">
        <f t="shared" si="11"/>
        <v>Growth</v>
      </c>
    </row>
    <row r="189" spans="1:10" x14ac:dyDescent="0.25">
      <c r="A189">
        <v>126</v>
      </c>
      <c r="B189">
        <v>13381600</v>
      </c>
      <c r="C189">
        <f t="shared" si="8"/>
        <v>0</v>
      </c>
      <c r="D189">
        <f t="shared" si="9"/>
        <v>0</v>
      </c>
      <c r="E189">
        <v>0</v>
      </c>
      <c r="F189" s="6">
        <v>38776</v>
      </c>
      <c r="G189" s="6"/>
      <c r="H189" s="6">
        <f t="shared" si="10"/>
        <v>38898</v>
      </c>
      <c r="I189" s="5">
        <f>+E193</f>
        <v>1.1055836001436115E-2</v>
      </c>
      <c r="J189" t="str">
        <f t="shared" si="11"/>
        <v>Growth</v>
      </c>
    </row>
    <row r="190" spans="1:10" x14ac:dyDescent="0.25">
      <c r="A190">
        <v>125</v>
      </c>
      <c r="B190">
        <v>13648900</v>
      </c>
      <c r="C190">
        <f t="shared" si="8"/>
        <v>1.9975189812877492E-2</v>
      </c>
      <c r="D190">
        <f t="shared" si="9"/>
        <v>1</v>
      </c>
      <c r="E190">
        <v>1.9975189812877492E-2</v>
      </c>
      <c r="F190" s="6">
        <v>38807</v>
      </c>
      <c r="G190" s="6"/>
      <c r="H190" s="6">
        <f t="shared" si="10"/>
        <v>38807</v>
      </c>
      <c r="I190" s="5">
        <f>+E190</f>
        <v>1.9975189812877492E-2</v>
      </c>
      <c r="J190" t="str">
        <f t="shared" si="11"/>
        <v>Growth</v>
      </c>
    </row>
    <row r="191" spans="1:10" x14ac:dyDescent="0.25">
      <c r="A191">
        <v>124</v>
      </c>
      <c r="B191">
        <v>13648900</v>
      </c>
      <c r="C191">
        <f t="shared" si="8"/>
        <v>0</v>
      </c>
      <c r="D191">
        <f t="shared" si="9"/>
        <v>0</v>
      </c>
      <c r="E191">
        <v>0</v>
      </c>
      <c r="F191" s="6">
        <v>38837</v>
      </c>
      <c r="G191" s="6"/>
      <c r="H191" s="6">
        <f t="shared" si="10"/>
        <v>38898</v>
      </c>
      <c r="I191" s="5">
        <f>+E193</f>
        <v>1.1055836001436115E-2</v>
      </c>
      <c r="J191" t="str">
        <f t="shared" si="11"/>
        <v>Growth</v>
      </c>
    </row>
    <row r="192" spans="1:10" x14ac:dyDescent="0.25">
      <c r="A192">
        <v>123</v>
      </c>
      <c r="B192">
        <v>13648900</v>
      </c>
      <c r="C192">
        <f t="shared" si="8"/>
        <v>0</v>
      </c>
      <c r="D192">
        <f t="shared" si="9"/>
        <v>0</v>
      </c>
      <c r="E192">
        <v>0</v>
      </c>
      <c r="F192" s="6">
        <v>38868</v>
      </c>
      <c r="G192" s="6"/>
      <c r="H192" s="6">
        <f t="shared" si="10"/>
        <v>38990</v>
      </c>
      <c r="I192" s="5">
        <f>+E196</f>
        <v>7.8769257525470593E-3</v>
      </c>
      <c r="J192" t="str">
        <f t="shared" si="11"/>
        <v>Growth</v>
      </c>
    </row>
    <row r="193" spans="1:10" x14ac:dyDescent="0.25">
      <c r="A193">
        <v>122</v>
      </c>
      <c r="B193">
        <v>13799800</v>
      </c>
      <c r="C193">
        <f t="shared" si="8"/>
        <v>1.1055836001436115E-2</v>
      </c>
      <c r="D193">
        <f t="shared" si="9"/>
        <v>1</v>
      </c>
      <c r="E193">
        <v>1.1055836001436115E-2</v>
      </c>
      <c r="F193" s="6">
        <v>38898</v>
      </c>
      <c r="G193" s="6"/>
      <c r="H193" s="6">
        <f t="shared" si="10"/>
        <v>38898</v>
      </c>
      <c r="I193" s="5">
        <f>+E193</f>
        <v>1.1055836001436115E-2</v>
      </c>
      <c r="J193" t="str">
        <f t="shared" si="11"/>
        <v>Growth</v>
      </c>
    </row>
    <row r="194" spans="1:10" x14ac:dyDescent="0.25">
      <c r="A194">
        <v>121</v>
      </c>
      <c r="B194">
        <v>13799800</v>
      </c>
      <c r="C194">
        <f t="shared" si="8"/>
        <v>0</v>
      </c>
      <c r="D194">
        <f t="shared" si="9"/>
        <v>0</v>
      </c>
      <c r="E194">
        <v>0</v>
      </c>
      <c r="F194" s="6">
        <v>38929</v>
      </c>
      <c r="G194" s="6"/>
      <c r="H194" s="6">
        <f t="shared" si="10"/>
        <v>38990</v>
      </c>
      <c r="I194" s="5">
        <f>+E196</f>
        <v>7.8769257525470593E-3</v>
      </c>
      <c r="J194" t="str">
        <f t="shared" si="11"/>
        <v>Growth</v>
      </c>
    </row>
    <row r="195" spans="1:10" x14ac:dyDescent="0.25">
      <c r="A195">
        <v>120</v>
      </c>
      <c r="B195">
        <v>13799800</v>
      </c>
      <c r="C195">
        <f t="shared" si="8"/>
        <v>0</v>
      </c>
      <c r="D195">
        <f t="shared" si="9"/>
        <v>0</v>
      </c>
      <c r="E195">
        <v>0</v>
      </c>
      <c r="F195" s="6">
        <v>38960</v>
      </c>
      <c r="G195" s="6"/>
      <c r="H195" s="6">
        <f t="shared" si="10"/>
        <v>39082</v>
      </c>
      <c r="I195" s="5">
        <f>+E199</f>
        <v>1.1352769888916869E-2</v>
      </c>
      <c r="J195" t="str">
        <f t="shared" si="11"/>
        <v>Growth</v>
      </c>
    </row>
    <row r="196" spans="1:10" x14ac:dyDescent="0.25">
      <c r="A196">
        <v>119</v>
      </c>
      <c r="B196">
        <v>13908500</v>
      </c>
      <c r="C196">
        <f t="shared" si="8"/>
        <v>7.8769257525470593E-3</v>
      </c>
      <c r="D196">
        <f t="shared" si="9"/>
        <v>1</v>
      </c>
      <c r="E196">
        <v>7.8769257525470593E-3</v>
      </c>
      <c r="F196" s="6">
        <v>38990</v>
      </c>
      <c r="G196" s="6"/>
      <c r="H196" s="6">
        <f t="shared" si="10"/>
        <v>38990</v>
      </c>
      <c r="I196" s="5">
        <f>+E196</f>
        <v>7.8769257525470593E-3</v>
      </c>
      <c r="J196" t="str">
        <f t="shared" si="11"/>
        <v>Growth</v>
      </c>
    </row>
    <row r="197" spans="1:10" x14ac:dyDescent="0.25">
      <c r="A197">
        <v>118</v>
      </c>
      <c r="B197">
        <v>13908500</v>
      </c>
      <c r="C197">
        <f t="shared" si="8"/>
        <v>0</v>
      </c>
      <c r="D197">
        <f t="shared" si="9"/>
        <v>0</v>
      </c>
      <c r="E197">
        <v>0</v>
      </c>
      <c r="F197" s="6">
        <v>39021</v>
      </c>
      <c r="G197" s="6"/>
      <c r="H197" s="6">
        <f t="shared" si="10"/>
        <v>39082</v>
      </c>
      <c r="I197" s="5">
        <f>+E199</f>
        <v>1.1352769888916869E-2</v>
      </c>
      <c r="J197" t="str">
        <f t="shared" si="11"/>
        <v>Growth</v>
      </c>
    </row>
    <row r="198" spans="1:10" x14ac:dyDescent="0.25">
      <c r="A198">
        <v>117</v>
      </c>
      <c r="B198">
        <v>13908500</v>
      </c>
      <c r="C198">
        <f t="shared" si="8"/>
        <v>0</v>
      </c>
      <c r="D198">
        <f t="shared" si="9"/>
        <v>0</v>
      </c>
      <c r="E198">
        <v>0</v>
      </c>
      <c r="F198" s="6">
        <v>39051</v>
      </c>
      <c r="G198" s="6"/>
      <c r="H198" s="6">
        <f t="shared" si="10"/>
        <v>39172</v>
      </c>
      <c r="I198" s="5">
        <f>+E202</f>
        <v>1.1858044702269144E-2</v>
      </c>
      <c r="J198" t="str">
        <f t="shared" si="11"/>
        <v>Growth</v>
      </c>
    </row>
    <row r="199" spans="1:10" x14ac:dyDescent="0.25">
      <c r="A199">
        <v>116</v>
      </c>
      <c r="B199">
        <v>14066400</v>
      </c>
      <c r="C199">
        <f t="shared" si="8"/>
        <v>1.1352769888916869E-2</v>
      </c>
      <c r="D199">
        <f t="shared" si="9"/>
        <v>1</v>
      </c>
      <c r="E199">
        <v>1.1352769888916869E-2</v>
      </c>
      <c r="F199" s="6">
        <v>39082</v>
      </c>
      <c r="G199" s="6"/>
      <c r="H199" s="6">
        <f t="shared" si="10"/>
        <v>39082</v>
      </c>
      <c r="I199" s="5">
        <f>+E199</f>
        <v>1.1352769888916869E-2</v>
      </c>
      <c r="J199" t="str">
        <f t="shared" si="11"/>
        <v>Growth</v>
      </c>
    </row>
    <row r="200" spans="1:10" x14ac:dyDescent="0.25">
      <c r="A200">
        <v>115</v>
      </c>
      <c r="B200">
        <v>14066400</v>
      </c>
      <c r="C200">
        <f t="shared" si="8"/>
        <v>0</v>
      </c>
      <c r="D200">
        <f t="shared" si="9"/>
        <v>0</v>
      </c>
      <c r="E200">
        <v>0</v>
      </c>
      <c r="F200" s="6">
        <v>39113</v>
      </c>
      <c r="G200" s="6"/>
      <c r="H200" s="6">
        <f t="shared" si="10"/>
        <v>39172</v>
      </c>
      <c r="I200" s="5">
        <f>+E202</f>
        <v>1.1858044702269144E-2</v>
      </c>
      <c r="J200" t="str">
        <f t="shared" si="11"/>
        <v>Growth</v>
      </c>
    </row>
    <row r="201" spans="1:10" x14ac:dyDescent="0.25">
      <c r="A201">
        <v>114</v>
      </c>
      <c r="B201">
        <v>14066400</v>
      </c>
      <c r="C201">
        <f t="shared" si="8"/>
        <v>0</v>
      </c>
      <c r="D201">
        <f t="shared" si="9"/>
        <v>0</v>
      </c>
      <c r="E201">
        <v>0</v>
      </c>
      <c r="F201" s="6">
        <v>39141</v>
      </c>
      <c r="G201" s="6"/>
      <c r="H201" s="6">
        <f t="shared" si="10"/>
        <v>39263</v>
      </c>
      <c r="I201" s="5">
        <f>+E205</f>
        <v>1.328583874321998E-2</v>
      </c>
      <c r="J201" t="str">
        <f t="shared" si="11"/>
        <v>Growth</v>
      </c>
    </row>
    <row r="202" spans="1:10" x14ac:dyDescent="0.25">
      <c r="A202">
        <v>113</v>
      </c>
      <c r="B202">
        <v>14233200</v>
      </c>
      <c r="C202">
        <f t="shared" ref="C202:C265" si="12">+B202/B201-1</f>
        <v>1.1858044702269144E-2</v>
      </c>
      <c r="D202">
        <f t="shared" ref="D202:D265" si="13">+IF(C202=0,0,1)</f>
        <v>1</v>
      </c>
      <c r="E202">
        <v>1.1858044702269144E-2</v>
      </c>
      <c r="F202" s="6">
        <v>39172</v>
      </c>
      <c r="G202" s="6"/>
      <c r="H202" s="6">
        <f t="shared" si="10"/>
        <v>39172</v>
      </c>
      <c r="I202" s="5">
        <f>+E202</f>
        <v>1.1858044702269144E-2</v>
      </c>
      <c r="J202" t="str">
        <f t="shared" si="11"/>
        <v>Growth</v>
      </c>
    </row>
    <row r="203" spans="1:10" x14ac:dyDescent="0.25">
      <c r="A203">
        <v>112</v>
      </c>
      <c r="B203">
        <v>14233200</v>
      </c>
      <c r="C203">
        <f t="shared" si="12"/>
        <v>0</v>
      </c>
      <c r="D203">
        <f t="shared" si="13"/>
        <v>0</v>
      </c>
      <c r="E203">
        <v>0</v>
      </c>
      <c r="F203" s="6">
        <v>39202</v>
      </c>
      <c r="G203" s="6"/>
      <c r="H203" s="6">
        <f t="shared" ref="H203:H266" si="14">+VLOOKUP(I203,$E$10:$F$314,2,0)</f>
        <v>39263</v>
      </c>
      <c r="I203" s="5">
        <f>+E205</f>
        <v>1.328583874321998E-2</v>
      </c>
      <c r="J203" t="str">
        <f t="shared" si="11"/>
        <v>Growth</v>
      </c>
    </row>
    <row r="204" spans="1:10" x14ac:dyDescent="0.25">
      <c r="A204">
        <v>111</v>
      </c>
      <c r="B204">
        <v>14233200</v>
      </c>
      <c r="C204">
        <f t="shared" si="12"/>
        <v>0</v>
      </c>
      <c r="D204">
        <f t="shared" si="13"/>
        <v>0</v>
      </c>
      <c r="E204">
        <v>0</v>
      </c>
      <c r="F204" s="6">
        <v>39233</v>
      </c>
      <c r="G204" s="6"/>
      <c r="H204" s="6">
        <f t="shared" si="14"/>
        <v>39355</v>
      </c>
      <c r="I204" s="5">
        <f>+E208</f>
        <v>1.0220283865957525E-2</v>
      </c>
      <c r="J204" t="str">
        <f t="shared" ref="J204:J267" si="15">+IF(AND(I204&gt;0,I203&gt;0),"Growth",IF(I203*I204&lt;0,"Equilibrium","Recession"))</f>
        <v>Growth</v>
      </c>
    </row>
    <row r="205" spans="1:10" x14ac:dyDescent="0.25">
      <c r="A205">
        <v>110</v>
      </c>
      <c r="B205">
        <v>14422300</v>
      </c>
      <c r="C205">
        <f t="shared" si="12"/>
        <v>1.328583874321998E-2</v>
      </c>
      <c r="D205">
        <f t="shared" si="13"/>
        <v>1</v>
      </c>
      <c r="E205">
        <v>1.328583874321998E-2</v>
      </c>
      <c r="F205" s="6">
        <v>39263</v>
      </c>
      <c r="G205" s="6"/>
      <c r="H205" s="6">
        <f t="shared" si="14"/>
        <v>39263</v>
      </c>
      <c r="I205" s="5">
        <f>+E205</f>
        <v>1.328583874321998E-2</v>
      </c>
      <c r="J205" t="str">
        <f t="shared" si="15"/>
        <v>Growth</v>
      </c>
    </row>
    <row r="206" spans="1:10" x14ac:dyDescent="0.25">
      <c r="A206">
        <v>109</v>
      </c>
      <c r="B206">
        <v>14422300</v>
      </c>
      <c r="C206">
        <f t="shared" si="12"/>
        <v>0</v>
      </c>
      <c r="D206">
        <f t="shared" si="13"/>
        <v>0</v>
      </c>
      <c r="E206">
        <v>0</v>
      </c>
      <c r="F206" s="6">
        <v>39294</v>
      </c>
      <c r="G206" s="6"/>
      <c r="H206" s="6">
        <f t="shared" si="14"/>
        <v>39355</v>
      </c>
      <c r="I206" s="5">
        <f>+E208</f>
        <v>1.0220283865957525E-2</v>
      </c>
      <c r="J206" t="str">
        <f t="shared" si="15"/>
        <v>Growth</v>
      </c>
    </row>
    <row r="207" spans="1:10" x14ac:dyDescent="0.25">
      <c r="A207">
        <v>108</v>
      </c>
      <c r="B207">
        <v>14422300</v>
      </c>
      <c r="C207">
        <f t="shared" si="12"/>
        <v>0</v>
      </c>
      <c r="D207">
        <f t="shared" si="13"/>
        <v>0</v>
      </c>
      <c r="E207">
        <v>0</v>
      </c>
      <c r="F207" s="6">
        <v>39325</v>
      </c>
      <c r="G207" s="6"/>
      <c r="H207" s="6">
        <f t="shared" si="14"/>
        <v>39447</v>
      </c>
      <c r="I207" s="5">
        <f>+E211</f>
        <v>7.9342745560992967E-3</v>
      </c>
      <c r="J207" t="str">
        <f t="shared" si="15"/>
        <v>Growth</v>
      </c>
    </row>
    <row r="208" spans="1:10" x14ac:dyDescent="0.25">
      <c r="A208">
        <v>107</v>
      </c>
      <c r="B208">
        <v>14569700</v>
      </c>
      <c r="C208">
        <f t="shared" si="12"/>
        <v>1.0220283865957525E-2</v>
      </c>
      <c r="D208">
        <f t="shared" si="13"/>
        <v>1</v>
      </c>
      <c r="E208">
        <v>1.0220283865957525E-2</v>
      </c>
      <c r="F208" s="6">
        <v>39355</v>
      </c>
      <c r="G208" s="6"/>
      <c r="H208" s="6">
        <f t="shared" si="14"/>
        <v>39355</v>
      </c>
      <c r="I208" s="5">
        <f>+E208</f>
        <v>1.0220283865957525E-2</v>
      </c>
      <c r="J208" t="str">
        <f t="shared" si="15"/>
        <v>Growth</v>
      </c>
    </row>
    <row r="209" spans="1:10" x14ac:dyDescent="0.25">
      <c r="A209">
        <v>106</v>
      </c>
      <c r="B209">
        <v>14569700</v>
      </c>
      <c r="C209">
        <f t="shared" si="12"/>
        <v>0</v>
      </c>
      <c r="D209">
        <f t="shared" si="13"/>
        <v>0</v>
      </c>
      <c r="E209">
        <v>0</v>
      </c>
      <c r="F209" s="6">
        <v>39386</v>
      </c>
      <c r="G209" s="6"/>
      <c r="H209" s="6">
        <f t="shared" si="14"/>
        <v>39447</v>
      </c>
      <c r="I209" s="5">
        <f>+E211</f>
        <v>7.9342745560992967E-3</v>
      </c>
      <c r="J209" t="str">
        <f t="shared" si="15"/>
        <v>Growth</v>
      </c>
    </row>
    <row r="210" spans="1:10" x14ac:dyDescent="0.25">
      <c r="A210">
        <v>105</v>
      </c>
      <c r="B210">
        <v>14569700</v>
      </c>
      <c r="C210">
        <f t="shared" si="12"/>
        <v>0</v>
      </c>
      <c r="D210">
        <f t="shared" si="13"/>
        <v>0</v>
      </c>
      <c r="E210">
        <v>0</v>
      </c>
      <c r="F210" s="6">
        <v>39416</v>
      </c>
      <c r="G210" s="6"/>
      <c r="H210" s="6">
        <f t="shared" si="14"/>
        <v>39538</v>
      </c>
      <c r="I210" s="5">
        <f>+E214</f>
        <v>-1.1508106746201952E-3</v>
      </c>
      <c r="J210" t="str">
        <f t="shared" si="15"/>
        <v>Equilibrium</v>
      </c>
    </row>
    <row r="211" spans="1:10" x14ac:dyDescent="0.25">
      <c r="A211">
        <v>104</v>
      </c>
      <c r="B211">
        <v>14685300</v>
      </c>
      <c r="C211">
        <f t="shared" si="12"/>
        <v>7.9342745560992967E-3</v>
      </c>
      <c r="D211">
        <f t="shared" si="13"/>
        <v>1</v>
      </c>
      <c r="E211">
        <v>7.9342745560992967E-3</v>
      </c>
      <c r="F211" s="6">
        <v>39447</v>
      </c>
      <c r="G211" s="6"/>
      <c r="H211" s="6">
        <f t="shared" si="14"/>
        <v>39447</v>
      </c>
      <c r="I211" s="5">
        <f>+E211</f>
        <v>7.9342745560992967E-3</v>
      </c>
      <c r="J211" t="str">
        <f t="shared" si="15"/>
        <v>Equilibrium</v>
      </c>
    </row>
    <row r="212" spans="1:10" x14ac:dyDescent="0.25">
      <c r="A212">
        <v>103</v>
      </c>
      <c r="B212">
        <v>14685300</v>
      </c>
      <c r="C212">
        <f t="shared" si="12"/>
        <v>0</v>
      </c>
      <c r="D212">
        <f t="shared" si="13"/>
        <v>0</v>
      </c>
      <c r="E212">
        <v>0</v>
      </c>
      <c r="F212" s="6">
        <v>39478</v>
      </c>
      <c r="G212" s="6"/>
      <c r="H212" s="6">
        <f t="shared" si="14"/>
        <v>39538</v>
      </c>
      <c r="I212" s="5">
        <f>+E214</f>
        <v>-1.1508106746201952E-3</v>
      </c>
      <c r="J212" t="str">
        <f t="shared" si="15"/>
        <v>Equilibrium</v>
      </c>
    </row>
    <row r="213" spans="1:10" x14ac:dyDescent="0.25">
      <c r="A213">
        <v>102</v>
      </c>
      <c r="B213">
        <v>14685300</v>
      </c>
      <c r="C213">
        <f t="shared" si="12"/>
        <v>0</v>
      </c>
      <c r="D213">
        <f t="shared" si="13"/>
        <v>0</v>
      </c>
      <c r="E213">
        <v>0</v>
      </c>
      <c r="F213" s="6">
        <v>39507</v>
      </c>
      <c r="G213" s="6"/>
      <c r="H213" s="6">
        <f t="shared" si="14"/>
        <v>39629</v>
      </c>
      <c r="I213" s="5">
        <f>+E217</f>
        <v>9.8579258814868176E-3</v>
      </c>
      <c r="J213" t="str">
        <f t="shared" si="15"/>
        <v>Equilibrium</v>
      </c>
    </row>
    <row r="214" spans="1:10" x14ac:dyDescent="0.25">
      <c r="A214">
        <v>101</v>
      </c>
      <c r="B214">
        <v>14668400</v>
      </c>
      <c r="C214">
        <f t="shared" si="12"/>
        <v>-1.1508106746201952E-3</v>
      </c>
      <c r="D214">
        <f t="shared" si="13"/>
        <v>1</v>
      </c>
      <c r="E214">
        <v>-1.1508106746201952E-3</v>
      </c>
      <c r="F214" s="6">
        <v>39538</v>
      </c>
      <c r="G214" s="6"/>
      <c r="H214" s="6">
        <f t="shared" si="14"/>
        <v>39538</v>
      </c>
      <c r="I214" s="5">
        <f>+E214</f>
        <v>-1.1508106746201952E-3</v>
      </c>
      <c r="J214" t="str">
        <f t="shared" si="15"/>
        <v>Equilibrium</v>
      </c>
    </row>
    <row r="215" spans="1:10" x14ac:dyDescent="0.25">
      <c r="A215">
        <v>100</v>
      </c>
      <c r="B215">
        <v>14668400</v>
      </c>
      <c r="C215">
        <f t="shared" si="12"/>
        <v>0</v>
      </c>
      <c r="D215">
        <f t="shared" si="13"/>
        <v>0</v>
      </c>
      <c r="E215">
        <v>0</v>
      </c>
      <c r="F215" s="6">
        <v>39568</v>
      </c>
      <c r="G215" s="6"/>
      <c r="H215" s="6">
        <f t="shared" si="14"/>
        <v>39629</v>
      </c>
      <c r="I215" s="5">
        <f>+E217</f>
        <v>9.8579258814868176E-3</v>
      </c>
      <c r="J215" t="str">
        <f t="shared" si="15"/>
        <v>Equilibrium</v>
      </c>
    </row>
    <row r="216" spans="1:10" x14ac:dyDescent="0.25">
      <c r="A216">
        <v>99</v>
      </c>
      <c r="B216">
        <v>14668400</v>
      </c>
      <c r="C216">
        <f t="shared" si="12"/>
        <v>0</v>
      </c>
      <c r="D216">
        <f t="shared" si="13"/>
        <v>0</v>
      </c>
      <c r="E216">
        <v>0</v>
      </c>
      <c r="F216" s="6">
        <v>39599</v>
      </c>
      <c r="G216" s="6"/>
      <c r="H216" s="6">
        <f t="shared" si="14"/>
        <v>39721</v>
      </c>
      <c r="I216" s="5">
        <f>+E220</f>
        <v>2.0252480928912853E-3</v>
      </c>
      <c r="J216" t="str">
        <f t="shared" si="15"/>
        <v>Growth</v>
      </c>
    </row>
    <row r="217" spans="1:10" x14ac:dyDescent="0.25">
      <c r="A217">
        <v>98</v>
      </c>
      <c r="B217">
        <v>14813000</v>
      </c>
      <c r="C217">
        <f t="shared" si="12"/>
        <v>9.8579258814868176E-3</v>
      </c>
      <c r="D217">
        <f t="shared" si="13"/>
        <v>1</v>
      </c>
      <c r="E217">
        <v>9.8579258814868176E-3</v>
      </c>
      <c r="F217" s="6">
        <v>39629</v>
      </c>
      <c r="G217" s="6"/>
      <c r="H217" s="6">
        <f t="shared" si="14"/>
        <v>39629</v>
      </c>
      <c r="I217" s="5">
        <f>+E217</f>
        <v>9.8579258814868176E-3</v>
      </c>
      <c r="J217" t="str">
        <f t="shared" si="15"/>
        <v>Growth</v>
      </c>
    </row>
    <row r="218" spans="1:10" x14ac:dyDescent="0.25">
      <c r="A218">
        <v>97</v>
      </c>
      <c r="B218">
        <v>14813000</v>
      </c>
      <c r="C218">
        <f t="shared" si="12"/>
        <v>0</v>
      </c>
      <c r="D218">
        <f t="shared" si="13"/>
        <v>0</v>
      </c>
      <c r="E218">
        <v>0</v>
      </c>
      <c r="F218" s="6">
        <v>39660</v>
      </c>
      <c r="G218" s="6"/>
      <c r="H218" s="6">
        <f t="shared" si="14"/>
        <v>39721</v>
      </c>
      <c r="I218" s="5">
        <f>+E220</f>
        <v>2.0252480928912853E-3</v>
      </c>
      <c r="J218" t="str">
        <f t="shared" si="15"/>
        <v>Growth</v>
      </c>
    </row>
    <row r="219" spans="1:10" x14ac:dyDescent="0.25">
      <c r="A219">
        <v>96</v>
      </c>
      <c r="B219">
        <v>14813000</v>
      </c>
      <c r="C219">
        <f t="shared" si="12"/>
        <v>0</v>
      </c>
      <c r="D219">
        <f t="shared" si="13"/>
        <v>0</v>
      </c>
      <c r="E219">
        <v>0</v>
      </c>
      <c r="F219" s="6">
        <v>39691</v>
      </c>
      <c r="G219" s="6"/>
      <c r="H219" s="6">
        <f t="shared" si="14"/>
        <v>39813</v>
      </c>
      <c r="I219" s="5">
        <f>+E223</f>
        <v>-1.9746681937613642E-2</v>
      </c>
      <c r="J219" t="str">
        <f t="shared" si="15"/>
        <v>Equilibrium</v>
      </c>
    </row>
    <row r="220" spans="1:10" x14ac:dyDescent="0.25">
      <c r="A220">
        <v>95</v>
      </c>
      <c r="B220">
        <v>14843000</v>
      </c>
      <c r="C220">
        <f t="shared" si="12"/>
        <v>2.0252480928912853E-3</v>
      </c>
      <c r="D220">
        <f t="shared" si="13"/>
        <v>1</v>
      </c>
      <c r="E220">
        <v>2.0252480928912853E-3</v>
      </c>
      <c r="F220" s="6">
        <v>39721</v>
      </c>
      <c r="G220" s="6"/>
      <c r="H220" s="6">
        <f t="shared" si="14"/>
        <v>39721</v>
      </c>
      <c r="I220" s="5">
        <f>+E220</f>
        <v>2.0252480928912853E-3</v>
      </c>
      <c r="J220" t="str">
        <f t="shared" si="15"/>
        <v>Equilibrium</v>
      </c>
    </row>
    <row r="221" spans="1:10" x14ac:dyDescent="0.25">
      <c r="A221">
        <v>94</v>
      </c>
      <c r="B221">
        <v>14843000</v>
      </c>
      <c r="C221">
        <f t="shared" si="12"/>
        <v>0</v>
      </c>
      <c r="D221">
        <f t="shared" si="13"/>
        <v>0</v>
      </c>
      <c r="E221">
        <v>0</v>
      </c>
      <c r="F221" s="6">
        <v>39752</v>
      </c>
      <c r="G221" s="6"/>
      <c r="H221" s="6">
        <f t="shared" si="14"/>
        <v>39813</v>
      </c>
      <c r="I221" s="5">
        <f>+E223</f>
        <v>-1.9746681937613642E-2</v>
      </c>
      <c r="J221" t="str">
        <f t="shared" si="15"/>
        <v>Equilibrium</v>
      </c>
    </row>
    <row r="222" spans="1:10" x14ac:dyDescent="0.25">
      <c r="A222">
        <v>93</v>
      </c>
      <c r="B222">
        <v>14843000</v>
      </c>
      <c r="C222">
        <f t="shared" si="12"/>
        <v>0</v>
      </c>
      <c r="D222">
        <f t="shared" si="13"/>
        <v>0</v>
      </c>
      <c r="E222">
        <v>0</v>
      </c>
      <c r="F222" s="6">
        <v>39782</v>
      </c>
      <c r="G222" s="6"/>
      <c r="H222" s="6">
        <f t="shared" si="14"/>
        <v>39903</v>
      </c>
      <c r="I222" s="5">
        <f>+E226</f>
        <v>-1.140901312036513E-2</v>
      </c>
      <c r="J222" t="str">
        <f t="shared" si="15"/>
        <v>Recession</v>
      </c>
    </row>
    <row r="223" spans="1:10" x14ac:dyDescent="0.25">
      <c r="A223">
        <v>92</v>
      </c>
      <c r="B223">
        <v>14549900</v>
      </c>
      <c r="C223">
        <f t="shared" si="12"/>
        <v>-1.9746681937613642E-2</v>
      </c>
      <c r="D223">
        <f t="shared" si="13"/>
        <v>1</v>
      </c>
      <c r="E223">
        <v>-1.9746681937613642E-2</v>
      </c>
      <c r="F223" s="6">
        <v>39813</v>
      </c>
      <c r="G223" s="6"/>
      <c r="H223" s="6">
        <f t="shared" si="14"/>
        <v>39813</v>
      </c>
      <c r="I223" s="5">
        <f>+E223</f>
        <v>-1.9746681937613642E-2</v>
      </c>
      <c r="J223" t="str">
        <f t="shared" si="15"/>
        <v>Recession</v>
      </c>
    </row>
    <row r="224" spans="1:10" x14ac:dyDescent="0.25">
      <c r="A224">
        <v>91</v>
      </c>
      <c r="B224">
        <v>14549900</v>
      </c>
      <c r="C224">
        <f t="shared" si="12"/>
        <v>0</v>
      </c>
      <c r="D224">
        <f t="shared" si="13"/>
        <v>0</v>
      </c>
      <c r="E224">
        <v>0</v>
      </c>
      <c r="F224" s="6">
        <v>39844</v>
      </c>
      <c r="G224" s="6"/>
      <c r="H224" s="6">
        <f t="shared" si="14"/>
        <v>39903</v>
      </c>
      <c r="I224" s="5">
        <f>+E226</f>
        <v>-1.140901312036513E-2</v>
      </c>
      <c r="J224" t="str">
        <f t="shared" si="15"/>
        <v>Recession</v>
      </c>
    </row>
    <row r="225" spans="1:10" x14ac:dyDescent="0.25">
      <c r="A225">
        <v>90</v>
      </c>
      <c r="B225">
        <v>14549900</v>
      </c>
      <c r="C225">
        <f t="shared" si="12"/>
        <v>0</v>
      </c>
      <c r="D225">
        <f t="shared" si="13"/>
        <v>0</v>
      </c>
      <c r="E225">
        <v>0</v>
      </c>
      <c r="F225" s="6">
        <v>39872</v>
      </c>
      <c r="G225" s="6"/>
      <c r="H225" s="6">
        <f t="shared" si="14"/>
        <v>39994</v>
      </c>
      <c r="I225" s="5">
        <f>+E229</f>
        <v>-3.0242145732380932E-3</v>
      </c>
      <c r="J225" t="str">
        <f t="shared" si="15"/>
        <v>Recession</v>
      </c>
    </row>
    <row r="226" spans="1:10" x14ac:dyDescent="0.25">
      <c r="A226">
        <v>89</v>
      </c>
      <c r="B226">
        <v>14383900</v>
      </c>
      <c r="C226">
        <f t="shared" si="12"/>
        <v>-1.140901312036513E-2</v>
      </c>
      <c r="D226">
        <f t="shared" si="13"/>
        <v>1</v>
      </c>
      <c r="E226">
        <v>-1.140901312036513E-2</v>
      </c>
      <c r="F226" s="6">
        <v>39903</v>
      </c>
      <c r="G226" s="6"/>
      <c r="H226" s="6">
        <f t="shared" si="14"/>
        <v>39903</v>
      </c>
      <c r="I226" s="5">
        <f>+E226</f>
        <v>-1.140901312036513E-2</v>
      </c>
      <c r="J226" t="str">
        <f t="shared" si="15"/>
        <v>Recession</v>
      </c>
    </row>
    <row r="227" spans="1:10" x14ac:dyDescent="0.25">
      <c r="A227">
        <v>88</v>
      </c>
      <c r="B227">
        <v>14383900</v>
      </c>
      <c r="C227">
        <f t="shared" si="12"/>
        <v>0</v>
      </c>
      <c r="D227">
        <f t="shared" si="13"/>
        <v>0</v>
      </c>
      <c r="E227">
        <v>0</v>
      </c>
      <c r="F227" s="6">
        <v>39933</v>
      </c>
      <c r="G227" s="6"/>
      <c r="H227" s="6">
        <f t="shared" si="14"/>
        <v>39994</v>
      </c>
      <c r="I227" s="5">
        <f>+E229</f>
        <v>-3.0242145732380932E-3</v>
      </c>
      <c r="J227" t="str">
        <f t="shared" si="15"/>
        <v>Recession</v>
      </c>
    </row>
    <row r="228" spans="1:10" x14ac:dyDescent="0.25">
      <c r="A228">
        <v>87</v>
      </c>
      <c r="B228">
        <v>14383900</v>
      </c>
      <c r="C228">
        <f t="shared" si="12"/>
        <v>0</v>
      </c>
      <c r="D228">
        <f t="shared" si="13"/>
        <v>0</v>
      </c>
      <c r="E228">
        <v>0</v>
      </c>
      <c r="F228" s="6">
        <v>39964</v>
      </c>
      <c r="G228" s="6"/>
      <c r="H228" s="6">
        <f t="shared" si="14"/>
        <v>40086</v>
      </c>
      <c r="I228" s="5">
        <f>+E232</f>
        <v>3.0473348023765112E-3</v>
      </c>
      <c r="J228" t="str">
        <f t="shared" si="15"/>
        <v>Equilibrium</v>
      </c>
    </row>
    <row r="229" spans="1:10" x14ac:dyDescent="0.25">
      <c r="A229">
        <v>86</v>
      </c>
      <c r="B229">
        <v>14340400</v>
      </c>
      <c r="C229">
        <f t="shared" si="12"/>
        <v>-3.0242145732380932E-3</v>
      </c>
      <c r="D229">
        <f t="shared" si="13"/>
        <v>1</v>
      </c>
      <c r="E229">
        <v>-3.0242145732380932E-3</v>
      </c>
      <c r="F229" s="6">
        <v>39994</v>
      </c>
      <c r="G229" s="6"/>
      <c r="H229" s="6">
        <f t="shared" si="14"/>
        <v>39994</v>
      </c>
      <c r="I229" s="5">
        <f>+E229</f>
        <v>-3.0242145732380932E-3</v>
      </c>
      <c r="J229" t="str">
        <f t="shared" si="15"/>
        <v>Equilibrium</v>
      </c>
    </row>
    <row r="230" spans="1:10" x14ac:dyDescent="0.25">
      <c r="A230">
        <v>85</v>
      </c>
      <c r="B230">
        <v>14340400</v>
      </c>
      <c r="C230">
        <f t="shared" si="12"/>
        <v>0</v>
      </c>
      <c r="D230">
        <f t="shared" si="13"/>
        <v>0</v>
      </c>
      <c r="E230">
        <v>0</v>
      </c>
      <c r="F230" s="6">
        <v>40025</v>
      </c>
      <c r="G230" s="6"/>
      <c r="H230" s="6">
        <f t="shared" si="14"/>
        <v>40086</v>
      </c>
      <c r="I230" s="5">
        <f>+E232</f>
        <v>3.0473348023765112E-3</v>
      </c>
      <c r="J230" t="str">
        <f t="shared" si="15"/>
        <v>Equilibrium</v>
      </c>
    </row>
    <row r="231" spans="1:10" x14ac:dyDescent="0.25">
      <c r="A231">
        <v>84</v>
      </c>
      <c r="B231">
        <v>14340400</v>
      </c>
      <c r="C231">
        <f t="shared" si="12"/>
        <v>0</v>
      </c>
      <c r="D231">
        <f t="shared" si="13"/>
        <v>0</v>
      </c>
      <c r="E231">
        <v>0</v>
      </c>
      <c r="F231" s="6">
        <v>40056</v>
      </c>
      <c r="G231" s="6"/>
      <c r="H231" s="6">
        <f t="shared" si="14"/>
        <v>40178</v>
      </c>
      <c r="I231" s="5">
        <f>+E235</f>
        <v>1.2680668237845971E-2</v>
      </c>
      <c r="J231" t="str">
        <f t="shared" si="15"/>
        <v>Growth</v>
      </c>
    </row>
    <row r="232" spans="1:10" x14ac:dyDescent="0.25">
      <c r="A232">
        <v>83</v>
      </c>
      <c r="B232">
        <v>14384100</v>
      </c>
      <c r="C232">
        <f t="shared" si="12"/>
        <v>3.0473348023765112E-3</v>
      </c>
      <c r="D232">
        <f t="shared" si="13"/>
        <v>1</v>
      </c>
      <c r="E232">
        <v>3.0473348023765112E-3</v>
      </c>
      <c r="F232" s="6">
        <v>40086</v>
      </c>
      <c r="G232" s="6"/>
      <c r="H232" s="6">
        <f t="shared" si="14"/>
        <v>40086</v>
      </c>
      <c r="I232" s="5">
        <f>+E232</f>
        <v>3.0473348023765112E-3</v>
      </c>
      <c r="J232" t="str">
        <f t="shared" si="15"/>
        <v>Growth</v>
      </c>
    </row>
    <row r="233" spans="1:10" x14ac:dyDescent="0.25">
      <c r="A233">
        <v>82</v>
      </c>
      <c r="B233">
        <v>14384100</v>
      </c>
      <c r="C233">
        <f t="shared" si="12"/>
        <v>0</v>
      </c>
      <c r="D233">
        <f t="shared" si="13"/>
        <v>0</v>
      </c>
      <c r="E233">
        <v>0</v>
      </c>
      <c r="F233" s="6">
        <v>40117</v>
      </c>
      <c r="G233" s="6"/>
      <c r="H233" s="6">
        <f t="shared" si="14"/>
        <v>40178</v>
      </c>
      <c r="I233" s="5">
        <f>+E235</f>
        <v>1.2680668237845971E-2</v>
      </c>
      <c r="J233" t="str">
        <f t="shared" si="15"/>
        <v>Growth</v>
      </c>
    </row>
    <row r="234" spans="1:10" x14ac:dyDescent="0.25">
      <c r="A234">
        <v>81</v>
      </c>
      <c r="B234">
        <v>14384100</v>
      </c>
      <c r="C234">
        <f t="shared" si="12"/>
        <v>0</v>
      </c>
      <c r="D234">
        <f t="shared" si="13"/>
        <v>0</v>
      </c>
      <c r="E234">
        <v>0</v>
      </c>
      <c r="F234" s="6">
        <v>40147</v>
      </c>
      <c r="G234" s="6"/>
      <c r="H234" s="6">
        <f t="shared" si="14"/>
        <v>40268</v>
      </c>
      <c r="I234" s="5">
        <f>+E238</f>
        <v>7.8673669035114191E-3</v>
      </c>
      <c r="J234" t="str">
        <f t="shared" si="15"/>
        <v>Growth</v>
      </c>
    </row>
    <row r="235" spans="1:10" x14ac:dyDescent="0.25">
      <c r="A235">
        <v>80</v>
      </c>
      <c r="B235">
        <v>14566500</v>
      </c>
      <c r="C235">
        <f t="shared" si="12"/>
        <v>1.2680668237845971E-2</v>
      </c>
      <c r="D235">
        <f t="shared" si="13"/>
        <v>1</v>
      </c>
      <c r="E235">
        <v>1.2680668237845971E-2</v>
      </c>
      <c r="F235" s="6">
        <v>40178</v>
      </c>
      <c r="G235" s="6"/>
      <c r="H235" s="6">
        <f t="shared" si="14"/>
        <v>40178</v>
      </c>
      <c r="I235" s="5">
        <f>+E235</f>
        <v>1.2680668237845971E-2</v>
      </c>
      <c r="J235" t="str">
        <f t="shared" si="15"/>
        <v>Growth</v>
      </c>
    </row>
    <row r="236" spans="1:10" x14ac:dyDescent="0.25">
      <c r="A236">
        <v>79</v>
      </c>
      <c r="B236">
        <v>14566500</v>
      </c>
      <c r="C236">
        <f t="shared" si="12"/>
        <v>0</v>
      </c>
      <c r="D236">
        <f t="shared" si="13"/>
        <v>0</v>
      </c>
      <c r="E236">
        <v>0</v>
      </c>
      <c r="F236" s="6">
        <v>40209</v>
      </c>
      <c r="G236" s="6"/>
      <c r="H236" s="6">
        <f t="shared" si="14"/>
        <v>40268</v>
      </c>
      <c r="I236" s="5">
        <f>+E238</f>
        <v>7.8673669035114191E-3</v>
      </c>
      <c r="J236" t="str">
        <f t="shared" si="15"/>
        <v>Growth</v>
      </c>
    </row>
    <row r="237" spans="1:10" x14ac:dyDescent="0.25">
      <c r="A237">
        <v>78</v>
      </c>
      <c r="B237">
        <v>14566500</v>
      </c>
      <c r="C237">
        <f t="shared" si="12"/>
        <v>0</v>
      </c>
      <c r="D237">
        <f t="shared" si="13"/>
        <v>0</v>
      </c>
      <c r="E237">
        <v>0</v>
      </c>
      <c r="F237" s="6">
        <v>40237</v>
      </c>
      <c r="G237" s="6"/>
      <c r="H237" s="6">
        <f t="shared" si="14"/>
        <v>40359</v>
      </c>
      <c r="I237" s="5">
        <f>+E241</f>
        <v>1.4133818310616997E-2</v>
      </c>
      <c r="J237" t="str">
        <f t="shared" si="15"/>
        <v>Growth</v>
      </c>
    </row>
    <row r="238" spans="1:10" x14ac:dyDescent="0.25">
      <c r="A238">
        <v>77</v>
      </c>
      <c r="B238">
        <v>14681100</v>
      </c>
      <c r="C238">
        <f t="shared" si="12"/>
        <v>7.8673669035114191E-3</v>
      </c>
      <c r="D238">
        <f t="shared" si="13"/>
        <v>1</v>
      </c>
      <c r="E238">
        <v>7.8673669035114191E-3</v>
      </c>
      <c r="F238" s="6">
        <v>40268</v>
      </c>
      <c r="G238" s="6"/>
      <c r="H238" s="6">
        <f t="shared" si="14"/>
        <v>40268</v>
      </c>
      <c r="I238" s="5">
        <f>+E238</f>
        <v>7.8673669035114191E-3</v>
      </c>
      <c r="J238" t="str">
        <f t="shared" si="15"/>
        <v>Growth</v>
      </c>
    </row>
    <row r="239" spans="1:10" x14ac:dyDescent="0.25">
      <c r="A239">
        <v>76</v>
      </c>
      <c r="B239">
        <v>14681100</v>
      </c>
      <c r="C239">
        <f t="shared" si="12"/>
        <v>0</v>
      </c>
      <c r="D239">
        <f t="shared" si="13"/>
        <v>0</v>
      </c>
      <c r="E239">
        <v>0</v>
      </c>
      <c r="F239" s="6">
        <v>40298</v>
      </c>
      <c r="G239" s="6"/>
      <c r="H239" s="6">
        <f t="shared" si="14"/>
        <v>40359</v>
      </c>
      <c r="I239" s="5">
        <f>+E241</f>
        <v>1.4133818310616997E-2</v>
      </c>
      <c r="J239" t="str">
        <f t="shared" si="15"/>
        <v>Growth</v>
      </c>
    </row>
    <row r="240" spans="1:10" x14ac:dyDescent="0.25">
      <c r="A240">
        <v>75</v>
      </c>
      <c r="B240">
        <v>14681100</v>
      </c>
      <c r="C240">
        <f t="shared" si="12"/>
        <v>0</v>
      </c>
      <c r="D240">
        <f t="shared" si="13"/>
        <v>0</v>
      </c>
      <c r="E240">
        <v>0</v>
      </c>
      <c r="F240" s="6">
        <v>40329</v>
      </c>
      <c r="G240" s="6"/>
      <c r="H240" s="6">
        <f t="shared" si="14"/>
        <v>40451</v>
      </c>
      <c r="I240" s="5">
        <f>+E244</f>
        <v>1.1357683059522117E-2</v>
      </c>
      <c r="J240" t="str">
        <f t="shared" si="15"/>
        <v>Growth</v>
      </c>
    </row>
    <row r="241" spans="1:10" x14ac:dyDescent="0.25">
      <c r="A241">
        <v>74</v>
      </c>
      <c r="B241">
        <v>14888600</v>
      </c>
      <c r="C241">
        <f t="shared" si="12"/>
        <v>1.4133818310616997E-2</v>
      </c>
      <c r="D241">
        <f t="shared" si="13"/>
        <v>1</v>
      </c>
      <c r="E241">
        <v>1.4133818310616997E-2</v>
      </c>
      <c r="F241" s="6">
        <v>40359</v>
      </c>
      <c r="G241" s="6"/>
      <c r="H241" s="6">
        <f t="shared" si="14"/>
        <v>40359</v>
      </c>
      <c r="I241" s="5">
        <f>+E241</f>
        <v>1.4133818310616997E-2</v>
      </c>
      <c r="J241" t="str">
        <f t="shared" si="15"/>
        <v>Growth</v>
      </c>
    </row>
    <row r="242" spans="1:10" x14ac:dyDescent="0.25">
      <c r="A242">
        <v>73</v>
      </c>
      <c r="B242">
        <v>14888600</v>
      </c>
      <c r="C242">
        <f t="shared" si="12"/>
        <v>0</v>
      </c>
      <c r="D242">
        <f t="shared" si="13"/>
        <v>0</v>
      </c>
      <c r="E242">
        <v>0</v>
      </c>
      <c r="F242" s="6">
        <v>40390</v>
      </c>
      <c r="G242" s="6"/>
      <c r="H242" s="6">
        <f t="shared" si="14"/>
        <v>40451</v>
      </c>
      <c r="I242" s="5">
        <f>+E244</f>
        <v>1.1357683059522117E-2</v>
      </c>
      <c r="J242" t="str">
        <f t="shared" si="15"/>
        <v>Growth</v>
      </c>
    </row>
    <row r="243" spans="1:10" x14ac:dyDescent="0.25">
      <c r="A243">
        <v>72</v>
      </c>
      <c r="B243">
        <v>14888600</v>
      </c>
      <c r="C243">
        <f t="shared" si="12"/>
        <v>0</v>
      </c>
      <c r="D243">
        <f t="shared" si="13"/>
        <v>0</v>
      </c>
      <c r="E243">
        <v>0</v>
      </c>
      <c r="F243" s="6">
        <v>40421</v>
      </c>
      <c r="G243" s="6"/>
      <c r="H243" s="6">
        <f t="shared" si="14"/>
        <v>40543</v>
      </c>
      <c r="I243" s="5">
        <f>+E247</f>
        <v>1.1455932844989691E-2</v>
      </c>
      <c r="J243" t="str">
        <f t="shared" si="15"/>
        <v>Growth</v>
      </c>
    </row>
    <row r="244" spans="1:10" x14ac:dyDescent="0.25">
      <c r="A244">
        <v>71</v>
      </c>
      <c r="B244">
        <v>15057700</v>
      </c>
      <c r="C244">
        <f t="shared" si="12"/>
        <v>1.1357683059522117E-2</v>
      </c>
      <c r="D244">
        <f t="shared" si="13"/>
        <v>1</v>
      </c>
      <c r="E244">
        <v>1.1357683059522117E-2</v>
      </c>
      <c r="F244" s="6">
        <v>40451</v>
      </c>
      <c r="G244" s="6"/>
      <c r="H244" s="6">
        <f t="shared" si="14"/>
        <v>40451</v>
      </c>
      <c r="I244" s="5">
        <f>+E244</f>
        <v>1.1357683059522117E-2</v>
      </c>
      <c r="J244" t="str">
        <f t="shared" si="15"/>
        <v>Growth</v>
      </c>
    </row>
    <row r="245" spans="1:10" x14ac:dyDescent="0.25">
      <c r="A245">
        <v>70</v>
      </c>
      <c r="B245">
        <v>15057700</v>
      </c>
      <c r="C245">
        <f t="shared" si="12"/>
        <v>0</v>
      </c>
      <c r="D245">
        <f t="shared" si="13"/>
        <v>0</v>
      </c>
      <c r="E245">
        <v>0</v>
      </c>
      <c r="F245" s="6">
        <v>40482</v>
      </c>
      <c r="G245" s="6"/>
      <c r="H245" s="6">
        <f t="shared" si="14"/>
        <v>40543</v>
      </c>
      <c r="I245" s="5">
        <f>+E247</f>
        <v>1.1455932844989691E-2</v>
      </c>
      <c r="J245" t="str">
        <f t="shared" si="15"/>
        <v>Growth</v>
      </c>
    </row>
    <row r="246" spans="1:10" x14ac:dyDescent="0.25">
      <c r="A246">
        <v>69</v>
      </c>
      <c r="B246">
        <v>15057700</v>
      </c>
      <c r="C246">
        <f t="shared" si="12"/>
        <v>0</v>
      </c>
      <c r="D246">
        <f t="shared" si="13"/>
        <v>0</v>
      </c>
      <c r="E246">
        <v>0</v>
      </c>
      <c r="F246" s="6">
        <v>40512</v>
      </c>
      <c r="G246" s="6"/>
      <c r="H246" s="6">
        <f t="shared" si="14"/>
        <v>40633</v>
      </c>
      <c r="I246" s="5">
        <f>+E250</f>
        <v>5.3840396055204742E-4</v>
      </c>
      <c r="J246" t="str">
        <f t="shared" si="15"/>
        <v>Growth</v>
      </c>
    </row>
    <row r="247" spans="1:10" x14ac:dyDescent="0.25">
      <c r="A247">
        <v>68</v>
      </c>
      <c r="B247">
        <v>15230200</v>
      </c>
      <c r="C247">
        <f t="shared" si="12"/>
        <v>1.1455932844989691E-2</v>
      </c>
      <c r="D247">
        <f t="shared" si="13"/>
        <v>1</v>
      </c>
      <c r="E247">
        <v>1.1455932844989691E-2</v>
      </c>
      <c r="F247" s="6">
        <v>40543</v>
      </c>
      <c r="G247" s="6"/>
      <c r="H247" s="6">
        <f t="shared" si="14"/>
        <v>40543</v>
      </c>
      <c r="I247" s="5">
        <f>+E247</f>
        <v>1.1455932844989691E-2</v>
      </c>
      <c r="J247" t="str">
        <f t="shared" si="15"/>
        <v>Growth</v>
      </c>
    </row>
    <row r="248" spans="1:10" x14ac:dyDescent="0.25">
      <c r="A248">
        <v>67</v>
      </c>
      <c r="B248">
        <v>15230200</v>
      </c>
      <c r="C248">
        <f t="shared" si="12"/>
        <v>0</v>
      </c>
      <c r="D248">
        <f t="shared" si="13"/>
        <v>0</v>
      </c>
      <c r="E248">
        <v>0</v>
      </c>
      <c r="F248" s="6">
        <v>40574</v>
      </c>
      <c r="G248" s="6"/>
      <c r="H248" s="6">
        <f t="shared" si="14"/>
        <v>40633</v>
      </c>
      <c r="I248" s="5">
        <f>+E250</f>
        <v>5.3840396055204742E-4</v>
      </c>
      <c r="J248" t="str">
        <f t="shared" si="15"/>
        <v>Growth</v>
      </c>
    </row>
    <row r="249" spans="1:10" x14ac:dyDescent="0.25">
      <c r="A249">
        <v>66</v>
      </c>
      <c r="B249">
        <v>15230200</v>
      </c>
      <c r="C249">
        <f t="shared" si="12"/>
        <v>0</v>
      </c>
      <c r="D249">
        <f t="shared" si="13"/>
        <v>0</v>
      </c>
      <c r="E249">
        <v>0</v>
      </c>
      <c r="F249" s="6">
        <v>40602</v>
      </c>
      <c r="G249" s="6"/>
      <c r="H249" s="6">
        <f t="shared" si="14"/>
        <v>40724</v>
      </c>
      <c r="I249" s="5">
        <f>+E253</f>
        <v>1.4601270474590589E-2</v>
      </c>
      <c r="J249" t="str">
        <f t="shared" si="15"/>
        <v>Growth</v>
      </c>
    </row>
    <row r="250" spans="1:10" x14ac:dyDescent="0.25">
      <c r="A250">
        <v>65</v>
      </c>
      <c r="B250">
        <v>15238400</v>
      </c>
      <c r="C250">
        <f t="shared" si="12"/>
        <v>5.3840396055204742E-4</v>
      </c>
      <c r="D250">
        <f t="shared" si="13"/>
        <v>1</v>
      </c>
      <c r="E250">
        <v>5.3840396055204742E-4</v>
      </c>
      <c r="F250" s="6">
        <v>40633</v>
      </c>
      <c r="G250" s="6"/>
      <c r="H250" s="6">
        <f t="shared" si="14"/>
        <v>40633</v>
      </c>
      <c r="I250" s="5">
        <f>+E250</f>
        <v>5.3840396055204742E-4</v>
      </c>
      <c r="J250" t="str">
        <f t="shared" si="15"/>
        <v>Growth</v>
      </c>
    </row>
    <row r="251" spans="1:10" x14ac:dyDescent="0.25">
      <c r="A251">
        <v>64</v>
      </c>
      <c r="B251">
        <v>15238400</v>
      </c>
      <c r="C251">
        <f t="shared" si="12"/>
        <v>0</v>
      </c>
      <c r="D251">
        <f t="shared" si="13"/>
        <v>0</v>
      </c>
      <c r="E251">
        <v>0</v>
      </c>
      <c r="F251" s="6">
        <v>40663</v>
      </c>
      <c r="G251" s="6"/>
      <c r="H251" s="6">
        <f t="shared" si="14"/>
        <v>40724</v>
      </c>
      <c r="I251" s="5">
        <f>+E253</f>
        <v>1.4601270474590589E-2</v>
      </c>
      <c r="J251" t="str">
        <f t="shared" si="15"/>
        <v>Growth</v>
      </c>
    </row>
    <row r="252" spans="1:10" x14ac:dyDescent="0.25">
      <c r="A252">
        <v>63</v>
      </c>
      <c r="B252">
        <v>15238400</v>
      </c>
      <c r="C252">
        <f t="shared" si="12"/>
        <v>0</v>
      </c>
      <c r="D252">
        <f t="shared" si="13"/>
        <v>0</v>
      </c>
      <c r="E252">
        <v>0</v>
      </c>
      <c r="F252" s="6">
        <v>40694</v>
      </c>
      <c r="G252" s="6"/>
      <c r="H252" s="6">
        <f t="shared" si="14"/>
        <v>40816</v>
      </c>
      <c r="I252" s="5">
        <f>+E256</f>
        <v>8.1625261142623806E-3</v>
      </c>
      <c r="J252" t="str">
        <f t="shared" si="15"/>
        <v>Growth</v>
      </c>
    </row>
    <row r="253" spans="1:10" x14ac:dyDescent="0.25">
      <c r="A253">
        <v>62</v>
      </c>
      <c r="B253">
        <v>15460900</v>
      </c>
      <c r="C253">
        <f t="shared" si="12"/>
        <v>1.4601270474590589E-2</v>
      </c>
      <c r="D253">
        <f t="shared" si="13"/>
        <v>1</v>
      </c>
      <c r="E253">
        <v>1.4601270474590589E-2</v>
      </c>
      <c r="F253" s="6">
        <v>40724</v>
      </c>
      <c r="G253" s="6"/>
      <c r="H253" s="6">
        <f t="shared" si="14"/>
        <v>40724</v>
      </c>
      <c r="I253" s="5">
        <f>+E253</f>
        <v>1.4601270474590589E-2</v>
      </c>
      <c r="J253" t="str">
        <f t="shared" si="15"/>
        <v>Growth</v>
      </c>
    </row>
    <row r="254" spans="1:10" x14ac:dyDescent="0.25">
      <c r="A254">
        <v>61</v>
      </c>
      <c r="B254">
        <v>15460900</v>
      </c>
      <c r="C254">
        <f t="shared" si="12"/>
        <v>0</v>
      </c>
      <c r="D254">
        <f t="shared" si="13"/>
        <v>0</v>
      </c>
      <c r="E254">
        <v>0</v>
      </c>
      <c r="F254" s="6">
        <v>40755</v>
      </c>
      <c r="G254" s="6"/>
      <c r="H254" s="6">
        <f t="shared" si="14"/>
        <v>40816</v>
      </c>
      <c r="I254" s="5">
        <f>+E256</f>
        <v>8.1625261142623806E-3</v>
      </c>
      <c r="J254" t="str">
        <f t="shared" si="15"/>
        <v>Growth</v>
      </c>
    </row>
    <row r="255" spans="1:10" x14ac:dyDescent="0.25">
      <c r="A255">
        <v>60</v>
      </c>
      <c r="B255">
        <v>15460900</v>
      </c>
      <c r="C255">
        <f t="shared" si="12"/>
        <v>0</v>
      </c>
      <c r="D255">
        <f t="shared" si="13"/>
        <v>0</v>
      </c>
      <c r="E255">
        <v>0</v>
      </c>
      <c r="F255" s="6">
        <v>40786</v>
      </c>
      <c r="G255" s="6"/>
      <c r="H255" s="6">
        <f t="shared" si="14"/>
        <v>40908</v>
      </c>
      <c r="I255" s="5">
        <f>+E259</f>
        <v>1.2715643063815563E-2</v>
      </c>
      <c r="J255" t="str">
        <f t="shared" si="15"/>
        <v>Growth</v>
      </c>
    </row>
    <row r="256" spans="1:10" x14ac:dyDescent="0.25">
      <c r="A256">
        <v>59</v>
      </c>
      <c r="B256">
        <v>15587100</v>
      </c>
      <c r="C256">
        <f t="shared" si="12"/>
        <v>8.1625261142623806E-3</v>
      </c>
      <c r="D256">
        <f t="shared" si="13"/>
        <v>1</v>
      </c>
      <c r="E256">
        <v>8.1625261142623806E-3</v>
      </c>
      <c r="F256" s="6">
        <v>40816</v>
      </c>
      <c r="G256" s="6"/>
      <c r="H256" s="6">
        <f t="shared" si="14"/>
        <v>40816</v>
      </c>
      <c r="I256" s="5">
        <f>+E256</f>
        <v>8.1625261142623806E-3</v>
      </c>
      <c r="J256" t="str">
        <f t="shared" si="15"/>
        <v>Growth</v>
      </c>
    </row>
    <row r="257" spans="1:10" x14ac:dyDescent="0.25">
      <c r="A257">
        <v>58</v>
      </c>
      <c r="B257">
        <v>15587100</v>
      </c>
      <c r="C257">
        <f t="shared" si="12"/>
        <v>0</v>
      </c>
      <c r="D257">
        <f t="shared" si="13"/>
        <v>0</v>
      </c>
      <c r="E257">
        <v>0</v>
      </c>
      <c r="F257" s="6">
        <v>40847</v>
      </c>
      <c r="G257" s="6"/>
      <c r="H257" s="6">
        <f t="shared" si="14"/>
        <v>40908</v>
      </c>
      <c r="I257" s="5">
        <f>+E259</f>
        <v>1.2715643063815563E-2</v>
      </c>
      <c r="J257" t="str">
        <f t="shared" si="15"/>
        <v>Growth</v>
      </c>
    </row>
    <row r="258" spans="1:10" x14ac:dyDescent="0.25">
      <c r="A258">
        <v>57</v>
      </c>
      <c r="B258">
        <v>15587100</v>
      </c>
      <c r="C258">
        <f t="shared" si="12"/>
        <v>0</v>
      </c>
      <c r="D258">
        <f t="shared" si="13"/>
        <v>0</v>
      </c>
      <c r="E258">
        <v>0</v>
      </c>
      <c r="F258" s="6">
        <v>40877</v>
      </c>
      <c r="G258" s="6"/>
      <c r="H258" s="6">
        <f t="shared" si="14"/>
        <v>40999</v>
      </c>
      <c r="I258" s="5">
        <f>+E262</f>
        <v>1.1947824875041979E-2</v>
      </c>
      <c r="J258" t="str">
        <f t="shared" si="15"/>
        <v>Growth</v>
      </c>
    </row>
    <row r="259" spans="1:10" x14ac:dyDescent="0.25">
      <c r="A259">
        <v>56</v>
      </c>
      <c r="B259">
        <v>15785300</v>
      </c>
      <c r="C259">
        <f t="shared" si="12"/>
        <v>1.2715643063815563E-2</v>
      </c>
      <c r="D259">
        <f t="shared" si="13"/>
        <v>1</v>
      </c>
      <c r="E259">
        <v>1.2715643063815563E-2</v>
      </c>
      <c r="F259" s="6">
        <v>40908</v>
      </c>
      <c r="G259" s="6"/>
      <c r="H259" s="6">
        <f t="shared" si="14"/>
        <v>40908</v>
      </c>
      <c r="I259" s="5">
        <f>+E259</f>
        <v>1.2715643063815563E-2</v>
      </c>
      <c r="J259" t="str">
        <f t="shared" si="15"/>
        <v>Growth</v>
      </c>
    </row>
    <row r="260" spans="1:10" x14ac:dyDescent="0.25">
      <c r="A260">
        <v>55</v>
      </c>
      <c r="B260">
        <v>15785300</v>
      </c>
      <c r="C260">
        <f t="shared" si="12"/>
        <v>0</v>
      </c>
      <c r="D260">
        <f t="shared" si="13"/>
        <v>0</v>
      </c>
      <c r="E260">
        <v>0</v>
      </c>
      <c r="F260" s="6">
        <v>40939</v>
      </c>
      <c r="G260" s="6"/>
      <c r="H260" s="6">
        <f t="shared" si="14"/>
        <v>40999</v>
      </c>
      <c r="I260" s="5">
        <f>+E262</f>
        <v>1.1947824875041979E-2</v>
      </c>
      <c r="J260" t="str">
        <f t="shared" si="15"/>
        <v>Growth</v>
      </c>
    </row>
    <row r="261" spans="1:10" x14ac:dyDescent="0.25">
      <c r="A261">
        <v>54</v>
      </c>
      <c r="B261">
        <v>15785300</v>
      </c>
      <c r="C261">
        <f t="shared" si="12"/>
        <v>0</v>
      </c>
      <c r="D261">
        <f t="shared" si="13"/>
        <v>0</v>
      </c>
      <c r="E261">
        <v>0</v>
      </c>
      <c r="F261" s="6">
        <v>40968</v>
      </c>
      <c r="G261" s="6"/>
      <c r="H261" s="6">
        <f t="shared" si="14"/>
        <v>41090</v>
      </c>
      <c r="I261" s="5">
        <f>+E265</f>
        <v>9.2651137167505393E-3</v>
      </c>
      <c r="J261" t="str">
        <f t="shared" si="15"/>
        <v>Growth</v>
      </c>
    </row>
    <row r="262" spans="1:10" x14ac:dyDescent="0.25">
      <c r="A262">
        <v>53</v>
      </c>
      <c r="B262">
        <v>15973900</v>
      </c>
      <c r="C262">
        <f t="shared" si="12"/>
        <v>1.1947824875041979E-2</v>
      </c>
      <c r="D262">
        <f t="shared" si="13"/>
        <v>1</v>
      </c>
      <c r="E262">
        <v>1.1947824875041979E-2</v>
      </c>
      <c r="F262" s="6">
        <v>40999</v>
      </c>
      <c r="G262" s="6"/>
      <c r="H262" s="6">
        <f t="shared" si="14"/>
        <v>40999</v>
      </c>
      <c r="I262" s="5">
        <f>+E262</f>
        <v>1.1947824875041979E-2</v>
      </c>
      <c r="J262" t="str">
        <f t="shared" si="15"/>
        <v>Growth</v>
      </c>
    </row>
    <row r="263" spans="1:10" x14ac:dyDescent="0.25">
      <c r="A263">
        <v>52</v>
      </c>
      <c r="B263">
        <v>15973900</v>
      </c>
      <c r="C263">
        <f t="shared" si="12"/>
        <v>0</v>
      </c>
      <c r="D263">
        <f t="shared" si="13"/>
        <v>0</v>
      </c>
      <c r="E263">
        <v>0</v>
      </c>
      <c r="F263" s="6">
        <v>41029</v>
      </c>
      <c r="G263" s="6"/>
      <c r="H263" s="6">
        <f t="shared" si="14"/>
        <v>41090</v>
      </c>
      <c r="I263" s="5">
        <f>+E265</f>
        <v>9.2651137167505393E-3</v>
      </c>
      <c r="J263" t="str">
        <f t="shared" si="15"/>
        <v>Growth</v>
      </c>
    </row>
    <row r="264" spans="1:10" x14ac:dyDescent="0.25">
      <c r="A264">
        <v>51</v>
      </c>
      <c r="B264">
        <v>15973900</v>
      </c>
      <c r="C264">
        <f t="shared" si="12"/>
        <v>0</v>
      </c>
      <c r="D264">
        <f t="shared" si="13"/>
        <v>0</v>
      </c>
      <c r="E264">
        <v>0</v>
      </c>
      <c r="F264" s="6">
        <v>41060</v>
      </c>
      <c r="G264" s="6"/>
      <c r="H264" s="6">
        <f t="shared" si="14"/>
        <v>41182</v>
      </c>
      <c r="I264" s="5">
        <f>+E268</f>
        <v>6.5749074240628591E-3</v>
      </c>
      <c r="J264" t="str">
        <f t="shared" si="15"/>
        <v>Growth</v>
      </c>
    </row>
    <row r="265" spans="1:10" x14ac:dyDescent="0.25">
      <c r="A265">
        <v>50</v>
      </c>
      <c r="B265">
        <v>16121900</v>
      </c>
      <c r="C265">
        <f t="shared" si="12"/>
        <v>9.2651137167505393E-3</v>
      </c>
      <c r="D265">
        <f t="shared" si="13"/>
        <v>1</v>
      </c>
      <c r="E265">
        <v>9.2651137167505393E-3</v>
      </c>
      <c r="F265" s="6">
        <v>41090</v>
      </c>
      <c r="G265" s="6"/>
      <c r="H265" s="6">
        <f t="shared" si="14"/>
        <v>41090</v>
      </c>
      <c r="I265" s="5">
        <f>+E265</f>
        <v>9.2651137167505393E-3</v>
      </c>
      <c r="J265" t="str">
        <f t="shared" si="15"/>
        <v>Growth</v>
      </c>
    </row>
    <row r="266" spans="1:10" x14ac:dyDescent="0.25">
      <c r="A266">
        <v>49</v>
      </c>
      <c r="B266">
        <v>16121900</v>
      </c>
      <c r="C266">
        <f t="shared" ref="C266:C314" si="16">+B266/B265-1</f>
        <v>0</v>
      </c>
      <c r="D266">
        <f t="shared" ref="D266:D314" si="17">+IF(C266=0,0,1)</f>
        <v>0</v>
      </c>
      <c r="E266">
        <v>0</v>
      </c>
      <c r="F266" s="6">
        <v>41121</v>
      </c>
      <c r="G266" s="6"/>
      <c r="H266" s="6">
        <f t="shared" si="14"/>
        <v>41182</v>
      </c>
      <c r="I266" s="5">
        <f>+E268</f>
        <v>6.5749074240628591E-3</v>
      </c>
      <c r="J266" t="str">
        <f t="shared" si="15"/>
        <v>Growth</v>
      </c>
    </row>
    <row r="267" spans="1:10" x14ac:dyDescent="0.25">
      <c r="A267">
        <v>48</v>
      </c>
      <c r="B267">
        <v>16121900</v>
      </c>
      <c r="C267">
        <f t="shared" si="16"/>
        <v>0</v>
      </c>
      <c r="D267">
        <f t="shared" si="17"/>
        <v>0</v>
      </c>
      <c r="E267">
        <v>0</v>
      </c>
      <c r="F267" s="6">
        <v>41152</v>
      </c>
      <c r="G267" s="6"/>
      <c r="H267" s="6">
        <f t="shared" ref="H267:H309" si="18">+VLOOKUP(I267,$E$10:$F$314,2,0)</f>
        <v>41274</v>
      </c>
      <c r="I267" s="5">
        <f>+E271</f>
        <v>4.2765853868953485E-3</v>
      </c>
      <c r="J267" t="str">
        <f t="shared" si="15"/>
        <v>Growth</v>
      </c>
    </row>
    <row r="268" spans="1:10" x14ac:dyDescent="0.25">
      <c r="A268">
        <v>47</v>
      </c>
      <c r="B268">
        <v>16227900</v>
      </c>
      <c r="C268">
        <f t="shared" si="16"/>
        <v>6.5749074240628591E-3</v>
      </c>
      <c r="D268">
        <f t="shared" si="17"/>
        <v>1</v>
      </c>
      <c r="E268">
        <v>6.5749074240628591E-3</v>
      </c>
      <c r="F268" s="6">
        <v>41182</v>
      </c>
      <c r="G268" s="6"/>
      <c r="H268" s="6">
        <f t="shared" si="18"/>
        <v>41182</v>
      </c>
      <c r="I268" s="5">
        <f>+E268</f>
        <v>6.5749074240628591E-3</v>
      </c>
      <c r="J268" t="str">
        <f t="shared" ref="J268:J309" si="19">+IF(AND(I268&gt;0,I267&gt;0),"Growth",IF(I267*I268&lt;0,"Equilibrium","Recession"))</f>
        <v>Growth</v>
      </c>
    </row>
    <row r="269" spans="1:10" x14ac:dyDescent="0.25">
      <c r="A269">
        <v>46</v>
      </c>
      <c r="B269">
        <v>16227900</v>
      </c>
      <c r="C269">
        <f t="shared" si="16"/>
        <v>0</v>
      </c>
      <c r="D269">
        <f t="shared" si="17"/>
        <v>0</v>
      </c>
      <c r="E269">
        <v>0</v>
      </c>
      <c r="F269" s="6">
        <v>41213</v>
      </c>
      <c r="G269" s="6"/>
      <c r="H269" s="6">
        <f t="shared" si="18"/>
        <v>41274</v>
      </c>
      <c r="I269" s="5">
        <f>+E271</f>
        <v>4.2765853868953485E-3</v>
      </c>
      <c r="J269" t="str">
        <f t="shared" si="19"/>
        <v>Growth</v>
      </c>
    </row>
    <row r="270" spans="1:10" x14ac:dyDescent="0.25">
      <c r="A270">
        <v>45</v>
      </c>
      <c r="B270">
        <v>16227900</v>
      </c>
      <c r="C270">
        <f t="shared" si="16"/>
        <v>0</v>
      </c>
      <c r="D270">
        <f t="shared" si="17"/>
        <v>0</v>
      </c>
      <c r="E270">
        <v>0</v>
      </c>
      <c r="F270" s="6">
        <v>41243</v>
      </c>
      <c r="G270" s="6"/>
      <c r="H270" s="6">
        <f t="shared" si="18"/>
        <v>41364</v>
      </c>
      <c r="I270" s="5">
        <f>+E274</f>
        <v>1.092819055917249E-2</v>
      </c>
      <c r="J270" t="str">
        <f t="shared" si="19"/>
        <v>Growth</v>
      </c>
    </row>
    <row r="271" spans="1:10" x14ac:dyDescent="0.25">
      <c r="A271">
        <v>44</v>
      </c>
      <c r="B271">
        <v>16297300</v>
      </c>
      <c r="C271">
        <f t="shared" si="16"/>
        <v>4.2765853868953485E-3</v>
      </c>
      <c r="D271">
        <f t="shared" si="17"/>
        <v>1</v>
      </c>
      <c r="E271">
        <v>4.2765853868953485E-3</v>
      </c>
      <c r="F271" s="6">
        <v>41274</v>
      </c>
      <c r="G271" s="6"/>
      <c r="H271" s="6">
        <f t="shared" si="18"/>
        <v>41274</v>
      </c>
      <c r="I271" s="5">
        <f>+E271</f>
        <v>4.2765853868953485E-3</v>
      </c>
      <c r="J271" t="str">
        <f t="shared" si="19"/>
        <v>Growth</v>
      </c>
    </row>
    <row r="272" spans="1:10" x14ac:dyDescent="0.25">
      <c r="A272">
        <v>43</v>
      </c>
      <c r="B272">
        <v>16297300</v>
      </c>
      <c r="C272">
        <f t="shared" si="16"/>
        <v>0</v>
      </c>
      <c r="D272">
        <f t="shared" si="17"/>
        <v>0</v>
      </c>
      <c r="E272">
        <v>0</v>
      </c>
      <c r="F272" s="6">
        <v>41305</v>
      </c>
      <c r="G272" s="6"/>
      <c r="H272" s="6">
        <f t="shared" si="18"/>
        <v>41364</v>
      </c>
      <c r="I272" s="5">
        <f>+E274</f>
        <v>1.092819055917249E-2</v>
      </c>
      <c r="J272" t="str">
        <f t="shared" si="19"/>
        <v>Growth</v>
      </c>
    </row>
    <row r="273" spans="1:10" x14ac:dyDescent="0.25">
      <c r="A273">
        <v>42</v>
      </c>
      <c r="B273">
        <v>16297300</v>
      </c>
      <c r="C273">
        <f t="shared" si="16"/>
        <v>0</v>
      </c>
      <c r="D273">
        <f t="shared" si="17"/>
        <v>0</v>
      </c>
      <c r="E273">
        <v>0</v>
      </c>
      <c r="F273" s="6">
        <v>41333</v>
      </c>
      <c r="G273" s="6"/>
      <c r="H273" s="6">
        <f t="shared" si="18"/>
        <v>41455</v>
      </c>
      <c r="I273" s="5">
        <f>+E277</f>
        <v>4.0059725408791991E-3</v>
      </c>
      <c r="J273" t="str">
        <f t="shared" si="19"/>
        <v>Growth</v>
      </c>
    </row>
    <row r="274" spans="1:10" x14ac:dyDescent="0.25">
      <c r="A274">
        <v>41</v>
      </c>
      <c r="B274">
        <v>16475400.000000002</v>
      </c>
      <c r="C274">
        <f t="shared" si="16"/>
        <v>1.092819055917249E-2</v>
      </c>
      <c r="D274">
        <f t="shared" si="17"/>
        <v>1</v>
      </c>
      <c r="E274">
        <v>1.092819055917249E-2</v>
      </c>
      <c r="F274" s="6">
        <v>41364</v>
      </c>
      <c r="G274" s="6"/>
      <c r="H274" s="6">
        <f t="shared" si="18"/>
        <v>41364</v>
      </c>
      <c r="I274" s="5">
        <f>+E274</f>
        <v>1.092819055917249E-2</v>
      </c>
      <c r="J274" t="str">
        <f t="shared" si="19"/>
        <v>Growth</v>
      </c>
    </row>
    <row r="275" spans="1:10" x14ac:dyDescent="0.25">
      <c r="A275">
        <v>40</v>
      </c>
      <c r="B275">
        <v>16475400.000000002</v>
      </c>
      <c r="C275">
        <f t="shared" si="16"/>
        <v>0</v>
      </c>
      <c r="D275">
        <f t="shared" si="17"/>
        <v>0</v>
      </c>
      <c r="E275">
        <v>0</v>
      </c>
      <c r="F275" s="6">
        <v>41394</v>
      </c>
      <c r="G275" s="6"/>
      <c r="H275" s="6">
        <f t="shared" si="18"/>
        <v>41455</v>
      </c>
      <c r="I275" s="5">
        <f>+E277</f>
        <v>4.0059725408791991E-3</v>
      </c>
      <c r="J275" t="str">
        <f t="shared" si="19"/>
        <v>Growth</v>
      </c>
    </row>
    <row r="276" spans="1:10" x14ac:dyDescent="0.25">
      <c r="A276">
        <v>39</v>
      </c>
      <c r="B276">
        <v>16475400.000000002</v>
      </c>
      <c r="C276">
        <f t="shared" si="16"/>
        <v>0</v>
      </c>
      <c r="D276">
        <f t="shared" si="17"/>
        <v>0</v>
      </c>
      <c r="E276">
        <v>0</v>
      </c>
      <c r="F276" s="6">
        <v>41425</v>
      </c>
      <c r="G276" s="6"/>
      <c r="H276" s="6">
        <f t="shared" si="18"/>
        <v>41547</v>
      </c>
      <c r="I276" s="5">
        <f>+E280</f>
        <v>1.2568464579781446E-2</v>
      </c>
      <c r="J276" t="str">
        <f t="shared" si="19"/>
        <v>Growth</v>
      </c>
    </row>
    <row r="277" spans="1:10" x14ac:dyDescent="0.25">
      <c r="A277">
        <v>38</v>
      </c>
      <c r="B277">
        <v>16541400.000000002</v>
      </c>
      <c r="C277">
        <f t="shared" si="16"/>
        <v>4.0059725408791991E-3</v>
      </c>
      <c r="D277">
        <f t="shared" si="17"/>
        <v>1</v>
      </c>
      <c r="E277">
        <v>4.0059725408791991E-3</v>
      </c>
      <c r="F277" s="6">
        <v>41455</v>
      </c>
      <c r="G277" s="6"/>
      <c r="H277" s="6">
        <f t="shared" si="18"/>
        <v>41455</v>
      </c>
      <c r="I277" s="5">
        <f>+E277</f>
        <v>4.0059725408791991E-3</v>
      </c>
      <c r="J277" t="str">
        <f t="shared" si="19"/>
        <v>Growth</v>
      </c>
    </row>
    <row r="278" spans="1:10" x14ac:dyDescent="0.25">
      <c r="A278">
        <v>37</v>
      </c>
      <c r="B278">
        <v>16541400.000000002</v>
      </c>
      <c r="C278">
        <f t="shared" si="16"/>
        <v>0</v>
      </c>
      <c r="D278">
        <f t="shared" si="17"/>
        <v>0</v>
      </c>
      <c r="E278">
        <v>0</v>
      </c>
      <c r="F278" s="6">
        <v>41486</v>
      </c>
      <c r="G278" s="6"/>
      <c r="H278" s="6">
        <f t="shared" si="18"/>
        <v>41547</v>
      </c>
      <c r="I278" s="5">
        <f>+E280</f>
        <v>1.2568464579781446E-2</v>
      </c>
      <c r="J278" t="str">
        <f t="shared" si="19"/>
        <v>Growth</v>
      </c>
    </row>
    <row r="279" spans="1:10" x14ac:dyDescent="0.25">
      <c r="A279">
        <v>36</v>
      </c>
      <c r="B279">
        <v>16541400.000000002</v>
      </c>
      <c r="C279">
        <f t="shared" si="16"/>
        <v>0</v>
      </c>
      <c r="D279">
        <f t="shared" si="17"/>
        <v>0</v>
      </c>
      <c r="E279">
        <v>0</v>
      </c>
      <c r="F279" s="6">
        <v>41517</v>
      </c>
      <c r="G279" s="6"/>
      <c r="H279" s="6">
        <f t="shared" si="18"/>
        <v>41639</v>
      </c>
      <c r="I279" s="5">
        <f>+E283</f>
        <v>1.4961819299911028E-2</v>
      </c>
      <c r="J279" t="str">
        <f t="shared" si="19"/>
        <v>Growth</v>
      </c>
    </row>
    <row r="280" spans="1:10" x14ac:dyDescent="0.25">
      <c r="A280">
        <v>35</v>
      </c>
      <c r="B280">
        <v>16749300</v>
      </c>
      <c r="C280">
        <f t="shared" si="16"/>
        <v>1.2568464579781446E-2</v>
      </c>
      <c r="D280">
        <f t="shared" si="17"/>
        <v>1</v>
      </c>
      <c r="E280">
        <v>1.2568464579781446E-2</v>
      </c>
      <c r="F280" s="6">
        <v>41547</v>
      </c>
      <c r="G280" s="6"/>
      <c r="H280" s="6">
        <f t="shared" si="18"/>
        <v>41547</v>
      </c>
      <c r="I280" s="5">
        <f>+E280</f>
        <v>1.2568464579781446E-2</v>
      </c>
      <c r="J280" t="str">
        <f t="shared" si="19"/>
        <v>Growth</v>
      </c>
    </row>
    <row r="281" spans="1:10" x14ac:dyDescent="0.25">
      <c r="A281">
        <v>34</v>
      </c>
      <c r="B281">
        <v>16749300</v>
      </c>
      <c r="C281">
        <f t="shared" si="16"/>
        <v>0</v>
      </c>
      <c r="D281">
        <f t="shared" si="17"/>
        <v>0</v>
      </c>
      <c r="E281">
        <v>0</v>
      </c>
      <c r="F281" s="6">
        <v>41578</v>
      </c>
      <c r="G281" s="6"/>
      <c r="H281" s="6">
        <f t="shared" si="18"/>
        <v>41639</v>
      </c>
      <c r="I281" s="5">
        <f>+E283</f>
        <v>1.4961819299911028E-2</v>
      </c>
      <c r="J281" t="str">
        <f t="shared" si="19"/>
        <v>Growth</v>
      </c>
    </row>
    <row r="282" spans="1:10" x14ac:dyDescent="0.25">
      <c r="A282">
        <v>33</v>
      </c>
      <c r="B282">
        <v>16749300</v>
      </c>
      <c r="C282">
        <f t="shared" si="16"/>
        <v>0</v>
      </c>
      <c r="D282">
        <f t="shared" si="17"/>
        <v>0</v>
      </c>
      <c r="E282">
        <v>0</v>
      </c>
      <c r="F282" s="6">
        <v>41608</v>
      </c>
      <c r="G282" s="6"/>
      <c r="H282" s="6">
        <f t="shared" si="18"/>
        <v>41729</v>
      </c>
      <c r="I282" s="5">
        <f>+E286</f>
        <v>1.4882440484944581E-3</v>
      </c>
      <c r="J282" t="str">
        <f t="shared" si="19"/>
        <v>Growth</v>
      </c>
    </row>
    <row r="283" spans="1:10" x14ac:dyDescent="0.25">
      <c r="A283">
        <v>32</v>
      </c>
      <c r="B283">
        <v>16999900</v>
      </c>
      <c r="C283">
        <f t="shared" si="16"/>
        <v>1.4961819299911028E-2</v>
      </c>
      <c r="D283">
        <f t="shared" si="17"/>
        <v>1</v>
      </c>
      <c r="E283">
        <v>1.4961819299911028E-2</v>
      </c>
      <c r="F283" s="6">
        <v>41639</v>
      </c>
      <c r="G283" s="6"/>
      <c r="H283" s="6">
        <f t="shared" si="18"/>
        <v>41639</v>
      </c>
      <c r="I283" s="5">
        <f>+E283</f>
        <v>1.4961819299911028E-2</v>
      </c>
      <c r="J283" t="str">
        <f t="shared" si="19"/>
        <v>Growth</v>
      </c>
    </row>
    <row r="284" spans="1:10" x14ac:dyDescent="0.25">
      <c r="A284">
        <v>31</v>
      </c>
      <c r="B284">
        <v>16999900</v>
      </c>
      <c r="C284">
        <f t="shared" si="16"/>
        <v>0</v>
      </c>
      <c r="D284">
        <f t="shared" si="17"/>
        <v>0</v>
      </c>
      <c r="E284">
        <v>0</v>
      </c>
      <c r="F284" s="6">
        <v>41670</v>
      </c>
      <c r="G284" s="6"/>
      <c r="H284" s="6">
        <f t="shared" si="18"/>
        <v>41729</v>
      </c>
      <c r="I284" s="5">
        <f>+E286</f>
        <v>1.4882440484944581E-3</v>
      </c>
      <c r="J284" t="str">
        <f t="shared" si="19"/>
        <v>Growth</v>
      </c>
    </row>
    <row r="285" spans="1:10" x14ac:dyDescent="0.25">
      <c r="A285">
        <v>30</v>
      </c>
      <c r="B285">
        <v>16999900</v>
      </c>
      <c r="C285">
        <f t="shared" si="16"/>
        <v>0</v>
      </c>
      <c r="D285">
        <f t="shared" si="17"/>
        <v>0</v>
      </c>
      <c r="E285">
        <v>0</v>
      </c>
      <c r="F285" s="6">
        <v>41698</v>
      </c>
      <c r="G285" s="6"/>
      <c r="H285" s="6">
        <f t="shared" si="18"/>
        <v>41820</v>
      </c>
      <c r="I285" s="5">
        <f>+E289</f>
        <v>1.5294974508375914E-2</v>
      </c>
      <c r="J285" t="str">
        <f t="shared" si="19"/>
        <v>Growth</v>
      </c>
    </row>
    <row r="286" spans="1:10" x14ac:dyDescent="0.25">
      <c r="A286">
        <v>29</v>
      </c>
      <c r="B286">
        <v>17025200</v>
      </c>
      <c r="C286">
        <f t="shared" si="16"/>
        <v>1.4882440484944581E-3</v>
      </c>
      <c r="D286">
        <f t="shared" si="17"/>
        <v>1</v>
      </c>
      <c r="E286">
        <v>1.4882440484944581E-3</v>
      </c>
      <c r="F286" s="6">
        <v>41729</v>
      </c>
      <c r="G286" s="6"/>
      <c r="H286" s="6">
        <f t="shared" si="18"/>
        <v>41729</v>
      </c>
      <c r="I286" s="5">
        <f>+E286</f>
        <v>1.4882440484944581E-3</v>
      </c>
      <c r="J286" t="str">
        <f t="shared" si="19"/>
        <v>Growth</v>
      </c>
    </row>
    <row r="287" spans="1:10" x14ac:dyDescent="0.25">
      <c r="A287">
        <v>28</v>
      </c>
      <c r="B287">
        <v>17025200</v>
      </c>
      <c r="C287">
        <f t="shared" si="16"/>
        <v>0</v>
      </c>
      <c r="D287">
        <f t="shared" si="17"/>
        <v>0</v>
      </c>
      <c r="E287">
        <v>0</v>
      </c>
      <c r="F287" s="6">
        <v>41759</v>
      </c>
      <c r="G287" s="6"/>
      <c r="H287" s="6">
        <f t="shared" si="18"/>
        <v>41820</v>
      </c>
      <c r="I287" s="5">
        <f>+E289</f>
        <v>1.5294974508375914E-2</v>
      </c>
      <c r="J287" t="str">
        <f t="shared" si="19"/>
        <v>Growth</v>
      </c>
    </row>
    <row r="288" spans="1:10" x14ac:dyDescent="0.25">
      <c r="A288">
        <v>27</v>
      </c>
      <c r="B288">
        <v>17025200</v>
      </c>
      <c r="C288">
        <f t="shared" si="16"/>
        <v>0</v>
      </c>
      <c r="D288">
        <f t="shared" si="17"/>
        <v>0</v>
      </c>
      <c r="E288">
        <v>0</v>
      </c>
      <c r="F288" s="6">
        <v>41790</v>
      </c>
      <c r="G288" s="6"/>
      <c r="H288" s="6">
        <f t="shared" si="18"/>
        <v>41912</v>
      </c>
      <c r="I288" s="5">
        <f>+E292</f>
        <v>1.6418290368861888E-2</v>
      </c>
      <c r="J288" t="str">
        <f t="shared" si="19"/>
        <v>Growth</v>
      </c>
    </row>
    <row r="289" spans="1:10" x14ac:dyDescent="0.25">
      <c r="A289">
        <v>26</v>
      </c>
      <c r="B289">
        <v>17285600</v>
      </c>
      <c r="C289">
        <f t="shared" si="16"/>
        <v>1.5294974508375914E-2</v>
      </c>
      <c r="D289">
        <f t="shared" si="17"/>
        <v>1</v>
      </c>
      <c r="E289">
        <v>1.5294974508375914E-2</v>
      </c>
      <c r="F289" s="6">
        <v>41820</v>
      </c>
      <c r="G289" s="6"/>
      <c r="H289" s="6">
        <f t="shared" si="18"/>
        <v>41820</v>
      </c>
      <c r="I289" s="5">
        <f>+E289</f>
        <v>1.5294974508375914E-2</v>
      </c>
      <c r="J289" t="str">
        <f t="shared" si="19"/>
        <v>Growth</v>
      </c>
    </row>
    <row r="290" spans="1:10" x14ac:dyDescent="0.25">
      <c r="A290">
        <v>25</v>
      </c>
      <c r="B290">
        <v>17285600</v>
      </c>
      <c r="C290">
        <f t="shared" si="16"/>
        <v>0</v>
      </c>
      <c r="D290">
        <f t="shared" si="17"/>
        <v>0</v>
      </c>
      <c r="E290">
        <v>0</v>
      </c>
      <c r="F290" s="6">
        <v>41851</v>
      </c>
      <c r="G290" s="6"/>
      <c r="H290" s="6">
        <f t="shared" si="18"/>
        <v>41912</v>
      </c>
      <c r="I290" s="5">
        <f>+E292</f>
        <v>1.6418290368861888E-2</v>
      </c>
      <c r="J290" t="str">
        <f t="shared" si="19"/>
        <v>Growth</v>
      </c>
    </row>
    <row r="291" spans="1:10" x14ac:dyDescent="0.25">
      <c r="A291">
        <v>24</v>
      </c>
      <c r="B291">
        <v>17285600</v>
      </c>
      <c r="C291">
        <f t="shared" si="16"/>
        <v>0</v>
      </c>
      <c r="D291">
        <f t="shared" si="17"/>
        <v>0</v>
      </c>
      <c r="E291">
        <v>0</v>
      </c>
      <c r="F291" s="6">
        <v>41882</v>
      </c>
      <c r="G291" s="6"/>
      <c r="H291" s="6">
        <f t="shared" si="18"/>
        <v>42004</v>
      </c>
      <c r="I291" s="5">
        <f>+E295</f>
        <v>6.9894247953827815E-3</v>
      </c>
      <c r="J291" t="str">
        <f t="shared" si="19"/>
        <v>Growth</v>
      </c>
    </row>
    <row r="292" spans="1:10" x14ac:dyDescent="0.25">
      <c r="A292">
        <v>23</v>
      </c>
      <c r="B292">
        <v>17569400</v>
      </c>
      <c r="C292">
        <f t="shared" si="16"/>
        <v>1.6418290368861888E-2</v>
      </c>
      <c r="D292">
        <f t="shared" si="17"/>
        <v>1</v>
      </c>
      <c r="E292">
        <v>1.6418290368861888E-2</v>
      </c>
      <c r="F292" s="6">
        <v>41912</v>
      </c>
      <c r="G292" s="6"/>
      <c r="H292" s="6">
        <f t="shared" si="18"/>
        <v>41912</v>
      </c>
      <c r="I292" s="5">
        <f>+E292</f>
        <v>1.6418290368861888E-2</v>
      </c>
      <c r="J292" t="str">
        <f t="shared" si="19"/>
        <v>Growth</v>
      </c>
    </row>
    <row r="293" spans="1:10" x14ac:dyDescent="0.25">
      <c r="A293">
        <v>22</v>
      </c>
      <c r="B293">
        <v>17569400</v>
      </c>
      <c r="C293">
        <f t="shared" si="16"/>
        <v>0</v>
      </c>
      <c r="D293">
        <f t="shared" si="17"/>
        <v>0</v>
      </c>
      <c r="E293">
        <v>0</v>
      </c>
      <c r="F293" s="6">
        <v>41943</v>
      </c>
      <c r="G293" s="6"/>
      <c r="H293" s="6">
        <f t="shared" si="18"/>
        <v>42004</v>
      </c>
      <c r="I293" s="5">
        <f>+E295</f>
        <v>6.9894247953827815E-3</v>
      </c>
      <c r="J293" t="str">
        <f t="shared" si="19"/>
        <v>Growth</v>
      </c>
    </row>
    <row r="294" spans="1:10" x14ac:dyDescent="0.25">
      <c r="A294">
        <v>21</v>
      </c>
      <c r="B294">
        <v>17569400</v>
      </c>
      <c r="C294">
        <f t="shared" si="16"/>
        <v>0</v>
      </c>
      <c r="D294">
        <f t="shared" si="17"/>
        <v>0</v>
      </c>
      <c r="E294">
        <v>0</v>
      </c>
      <c r="F294" s="6">
        <v>41973</v>
      </c>
      <c r="G294" s="6"/>
      <c r="H294" s="6">
        <f t="shared" si="18"/>
        <v>42094</v>
      </c>
      <c r="I294" s="5">
        <f>+E298</f>
        <v>5.1661184024598406E-3</v>
      </c>
      <c r="J294" t="str">
        <f t="shared" si="19"/>
        <v>Growth</v>
      </c>
    </row>
    <row r="295" spans="1:10" x14ac:dyDescent="0.25">
      <c r="A295">
        <v>20</v>
      </c>
      <c r="B295">
        <v>17692200</v>
      </c>
      <c r="C295">
        <f t="shared" si="16"/>
        <v>6.9894247953827815E-3</v>
      </c>
      <c r="D295">
        <f t="shared" si="17"/>
        <v>1</v>
      </c>
      <c r="E295">
        <v>6.9894247953827815E-3</v>
      </c>
      <c r="F295" s="6">
        <v>42004</v>
      </c>
      <c r="G295" s="6"/>
      <c r="H295" s="6">
        <f t="shared" si="18"/>
        <v>42004</v>
      </c>
      <c r="I295" s="5">
        <f>+E295</f>
        <v>6.9894247953827815E-3</v>
      </c>
      <c r="J295" t="str">
        <f t="shared" si="19"/>
        <v>Growth</v>
      </c>
    </row>
    <row r="296" spans="1:10" x14ac:dyDescent="0.25">
      <c r="A296">
        <v>19</v>
      </c>
      <c r="B296">
        <v>17692200</v>
      </c>
      <c r="C296">
        <f t="shared" si="16"/>
        <v>0</v>
      </c>
      <c r="D296">
        <f t="shared" si="17"/>
        <v>0</v>
      </c>
      <c r="E296">
        <v>0</v>
      </c>
      <c r="F296" s="6">
        <v>42035</v>
      </c>
      <c r="G296" s="6"/>
      <c r="H296" s="6">
        <f t="shared" si="18"/>
        <v>42094</v>
      </c>
      <c r="I296" s="5">
        <f>+E298</f>
        <v>5.1661184024598406E-3</v>
      </c>
      <c r="J296" t="str">
        <f t="shared" si="19"/>
        <v>Growth</v>
      </c>
    </row>
    <row r="297" spans="1:10" x14ac:dyDescent="0.25">
      <c r="A297">
        <v>18</v>
      </c>
      <c r="B297">
        <v>17692200</v>
      </c>
      <c r="C297">
        <f t="shared" si="16"/>
        <v>0</v>
      </c>
      <c r="D297">
        <f t="shared" si="17"/>
        <v>0</v>
      </c>
      <c r="E297">
        <v>0</v>
      </c>
      <c r="F297" s="6">
        <v>42063</v>
      </c>
      <c r="G297" s="6"/>
      <c r="H297" s="6">
        <f t="shared" si="18"/>
        <v>42185</v>
      </c>
      <c r="I297" s="5">
        <f>+E301</f>
        <v>1.207292111833369E-2</v>
      </c>
      <c r="J297" t="str">
        <f t="shared" si="19"/>
        <v>Growth</v>
      </c>
    </row>
    <row r="298" spans="1:10" x14ac:dyDescent="0.25">
      <c r="A298">
        <v>17</v>
      </c>
      <c r="B298">
        <v>17783600</v>
      </c>
      <c r="C298">
        <f t="shared" si="16"/>
        <v>5.1661184024598406E-3</v>
      </c>
      <c r="D298">
        <f t="shared" si="17"/>
        <v>1</v>
      </c>
      <c r="E298">
        <v>5.1661184024598406E-3</v>
      </c>
      <c r="F298" s="6">
        <v>42094</v>
      </c>
      <c r="G298" s="6"/>
      <c r="H298" s="6">
        <f t="shared" si="18"/>
        <v>42094</v>
      </c>
      <c r="I298" s="5">
        <f>+E298</f>
        <v>5.1661184024598406E-3</v>
      </c>
      <c r="J298" t="str">
        <f t="shared" si="19"/>
        <v>Growth</v>
      </c>
    </row>
    <row r="299" spans="1:10" x14ac:dyDescent="0.25">
      <c r="A299">
        <v>16</v>
      </c>
      <c r="B299">
        <v>17783600</v>
      </c>
      <c r="C299">
        <f t="shared" si="16"/>
        <v>0</v>
      </c>
      <c r="D299">
        <f t="shared" si="17"/>
        <v>0</v>
      </c>
      <c r="E299">
        <v>0</v>
      </c>
      <c r="F299" s="6">
        <v>42124</v>
      </c>
      <c r="G299" s="6"/>
      <c r="H299" s="6">
        <f t="shared" si="18"/>
        <v>42185</v>
      </c>
      <c r="I299" s="5">
        <f>+E301</f>
        <v>1.207292111833369E-2</v>
      </c>
      <c r="J299" t="str">
        <f t="shared" si="19"/>
        <v>Growth</v>
      </c>
    </row>
    <row r="300" spans="1:10" x14ac:dyDescent="0.25">
      <c r="A300">
        <v>15</v>
      </c>
      <c r="B300">
        <v>17783600</v>
      </c>
      <c r="C300">
        <f t="shared" si="16"/>
        <v>0</v>
      </c>
      <c r="D300">
        <f t="shared" si="17"/>
        <v>0</v>
      </c>
      <c r="E300">
        <v>0</v>
      </c>
      <c r="F300" s="6">
        <v>42155</v>
      </c>
      <c r="G300" s="6"/>
      <c r="H300" s="6">
        <f t="shared" si="18"/>
        <v>42277</v>
      </c>
      <c r="I300" s="5">
        <f>+E304</f>
        <v>7.9785313057343377E-3</v>
      </c>
      <c r="J300" t="str">
        <f t="shared" si="19"/>
        <v>Growth</v>
      </c>
    </row>
    <row r="301" spans="1:10" x14ac:dyDescent="0.25">
      <c r="A301">
        <v>14</v>
      </c>
      <c r="B301">
        <v>17998300</v>
      </c>
      <c r="C301">
        <f t="shared" si="16"/>
        <v>1.207292111833369E-2</v>
      </c>
      <c r="D301">
        <f t="shared" si="17"/>
        <v>1</v>
      </c>
      <c r="E301">
        <v>1.207292111833369E-2</v>
      </c>
      <c r="F301" s="6">
        <v>42185</v>
      </c>
      <c r="G301" s="6"/>
      <c r="H301" s="6">
        <f t="shared" si="18"/>
        <v>42185</v>
      </c>
      <c r="I301" s="5">
        <f>+E301</f>
        <v>1.207292111833369E-2</v>
      </c>
      <c r="J301" t="str">
        <f t="shared" si="19"/>
        <v>Growth</v>
      </c>
    </row>
    <row r="302" spans="1:10" x14ac:dyDescent="0.25">
      <c r="A302">
        <v>13</v>
      </c>
      <c r="B302">
        <v>17998300</v>
      </c>
      <c r="C302">
        <f t="shared" si="16"/>
        <v>0</v>
      </c>
      <c r="D302">
        <f t="shared" si="17"/>
        <v>0</v>
      </c>
      <c r="E302">
        <v>0</v>
      </c>
      <c r="F302" s="6">
        <v>42216</v>
      </c>
      <c r="G302" s="6"/>
      <c r="H302" s="6">
        <f t="shared" si="18"/>
        <v>42277</v>
      </c>
      <c r="I302" s="5">
        <f>+E304</f>
        <v>7.9785313057343377E-3</v>
      </c>
      <c r="J302" t="str">
        <f t="shared" si="19"/>
        <v>Growth</v>
      </c>
    </row>
    <row r="303" spans="1:10" x14ac:dyDescent="0.25">
      <c r="A303">
        <v>12</v>
      </c>
      <c r="B303">
        <v>17998300</v>
      </c>
      <c r="C303">
        <f t="shared" si="16"/>
        <v>0</v>
      </c>
      <c r="D303">
        <f t="shared" si="17"/>
        <v>0</v>
      </c>
      <c r="E303">
        <v>0</v>
      </c>
      <c r="F303" s="6">
        <v>42247</v>
      </c>
      <c r="G303" s="6"/>
      <c r="H303" s="6">
        <f t="shared" si="18"/>
        <v>42369</v>
      </c>
      <c r="I303" s="5">
        <f>+E307</f>
        <v>4.4592903720117594E-3</v>
      </c>
      <c r="J303" t="str">
        <f t="shared" si="19"/>
        <v>Growth</v>
      </c>
    </row>
    <row r="304" spans="1:10" x14ac:dyDescent="0.25">
      <c r="A304">
        <v>11</v>
      </c>
      <c r="B304">
        <v>18141900</v>
      </c>
      <c r="C304">
        <f t="shared" si="16"/>
        <v>7.9785313057343377E-3</v>
      </c>
      <c r="D304">
        <f t="shared" si="17"/>
        <v>1</v>
      </c>
      <c r="E304">
        <v>7.9785313057343377E-3</v>
      </c>
      <c r="F304" s="6">
        <v>42277</v>
      </c>
      <c r="G304" s="6"/>
      <c r="H304" s="6">
        <f t="shared" si="18"/>
        <v>42277</v>
      </c>
      <c r="I304" s="5">
        <f>+E304</f>
        <v>7.9785313057343377E-3</v>
      </c>
      <c r="J304" t="str">
        <f t="shared" si="19"/>
        <v>Growth</v>
      </c>
    </row>
    <row r="305" spans="1:10" x14ac:dyDescent="0.25">
      <c r="A305">
        <v>10</v>
      </c>
      <c r="B305">
        <v>18141900</v>
      </c>
      <c r="C305">
        <f t="shared" si="16"/>
        <v>0</v>
      </c>
      <c r="D305">
        <f t="shared" si="17"/>
        <v>0</v>
      </c>
      <c r="E305">
        <v>0</v>
      </c>
      <c r="F305" s="6">
        <v>42308</v>
      </c>
      <c r="G305" s="6"/>
      <c r="H305" s="6">
        <f t="shared" si="18"/>
        <v>42369</v>
      </c>
      <c r="I305" s="5">
        <f>+E307</f>
        <v>4.4592903720117594E-3</v>
      </c>
      <c r="J305" t="str">
        <f t="shared" si="19"/>
        <v>Growth</v>
      </c>
    </row>
    <row r="306" spans="1:10" x14ac:dyDescent="0.25">
      <c r="A306">
        <v>9</v>
      </c>
      <c r="B306">
        <v>18141900</v>
      </c>
      <c r="C306">
        <f t="shared" si="16"/>
        <v>0</v>
      </c>
      <c r="D306">
        <f t="shared" si="17"/>
        <v>0</v>
      </c>
      <c r="E306">
        <v>0</v>
      </c>
      <c r="F306" s="6">
        <v>42338</v>
      </c>
      <c r="G306" s="6"/>
      <c r="H306" s="6">
        <f t="shared" si="18"/>
        <v>42460</v>
      </c>
      <c r="I306" s="5">
        <f>+E310</f>
        <v>3.2267269574379753E-3</v>
      </c>
      <c r="J306" t="str">
        <f t="shared" si="19"/>
        <v>Growth</v>
      </c>
    </row>
    <row r="307" spans="1:10" x14ac:dyDescent="0.25">
      <c r="A307">
        <v>8</v>
      </c>
      <c r="B307">
        <v>18222800</v>
      </c>
      <c r="C307">
        <f t="shared" si="16"/>
        <v>4.4592903720117594E-3</v>
      </c>
      <c r="D307">
        <f t="shared" si="17"/>
        <v>1</v>
      </c>
      <c r="E307">
        <v>4.4592903720117594E-3</v>
      </c>
      <c r="F307" s="6">
        <v>42369</v>
      </c>
      <c r="G307" s="6"/>
      <c r="H307" s="6">
        <f t="shared" si="18"/>
        <v>42369</v>
      </c>
      <c r="I307" s="5">
        <f>+E307</f>
        <v>4.4592903720117594E-3</v>
      </c>
      <c r="J307" t="str">
        <f t="shared" si="19"/>
        <v>Growth</v>
      </c>
    </row>
    <row r="308" spans="1:10" x14ac:dyDescent="0.25">
      <c r="A308">
        <v>7</v>
      </c>
      <c r="B308">
        <v>18222800</v>
      </c>
      <c r="C308">
        <f t="shared" si="16"/>
        <v>0</v>
      </c>
      <c r="D308">
        <f t="shared" si="17"/>
        <v>0</v>
      </c>
      <c r="E308">
        <v>0</v>
      </c>
      <c r="F308" s="6">
        <v>42400</v>
      </c>
      <c r="G308" s="6"/>
      <c r="H308" s="6">
        <f t="shared" si="18"/>
        <v>42460</v>
      </c>
      <c r="I308" s="5">
        <f>+E310</f>
        <v>3.2267269574379753E-3</v>
      </c>
      <c r="J308" t="str">
        <f t="shared" si="19"/>
        <v>Growth</v>
      </c>
    </row>
    <row r="309" spans="1:10" x14ac:dyDescent="0.25">
      <c r="A309">
        <v>6</v>
      </c>
      <c r="B309">
        <v>18222800</v>
      </c>
      <c r="C309">
        <f t="shared" si="16"/>
        <v>0</v>
      </c>
      <c r="D309">
        <f t="shared" si="17"/>
        <v>0</v>
      </c>
      <c r="E309">
        <v>0</v>
      </c>
      <c r="F309" s="6">
        <v>42429</v>
      </c>
      <c r="G309" s="6"/>
      <c r="H309" s="6">
        <f t="shared" si="18"/>
        <v>42551</v>
      </c>
      <c r="I309" s="5">
        <f>+E313</f>
        <v>8.5331699632418267E-3</v>
      </c>
      <c r="J309" t="str">
        <f t="shared" si="19"/>
        <v>Growth</v>
      </c>
    </row>
    <row r="310" spans="1:10" x14ac:dyDescent="0.25">
      <c r="A310">
        <v>5</v>
      </c>
      <c r="B310">
        <v>18281600</v>
      </c>
      <c r="C310">
        <f t="shared" si="16"/>
        <v>3.2267269574379753E-3</v>
      </c>
      <c r="D310">
        <f t="shared" si="17"/>
        <v>1</v>
      </c>
      <c r="E310">
        <v>3.2267269574379753E-3</v>
      </c>
      <c r="F310" s="6">
        <v>42460</v>
      </c>
      <c r="G310" s="6"/>
      <c r="H310" s="6"/>
    </row>
    <row r="311" spans="1:10" x14ac:dyDescent="0.25">
      <c r="A311">
        <v>4</v>
      </c>
      <c r="B311">
        <v>18281600</v>
      </c>
      <c r="C311">
        <f t="shared" si="16"/>
        <v>0</v>
      </c>
      <c r="D311">
        <f t="shared" si="17"/>
        <v>0</v>
      </c>
      <c r="E311">
        <v>0</v>
      </c>
      <c r="F311" s="6">
        <v>42490</v>
      </c>
      <c r="G311" s="6"/>
      <c r="H311" s="6"/>
    </row>
    <row r="312" spans="1:10" x14ac:dyDescent="0.25">
      <c r="A312">
        <v>3</v>
      </c>
      <c r="B312">
        <v>18281600</v>
      </c>
      <c r="C312">
        <f t="shared" si="16"/>
        <v>0</v>
      </c>
      <c r="D312">
        <f t="shared" si="17"/>
        <v>0</v>
      </c>
      <c r="E312">
        <v>0</v>
      </c>
      <c r="F312" s="6">
        <v>42521</v>
      </c>
      <c r="G312" s="6"/>
      <c r="H312" s="6"/>
    </row>
    <row r="313" spans="1:10" x14ac:dyDescent="0.25">
      <c r="A313">
        <v>2</v>
      </c>
      <c r="B313">
        <v>18437600</v>
      </c>
      <c r="C313">
        <f t="shared" si="16"/>
        <v>8.5331699632418267E-3</v>
      </c>
      <c r="D313">
        <f t="shared" si="17"/>
        <v>1</v>
      </c>
      <c r="E313">
        <v>8.5331699632418267E-3</v>
      </c>
      <c r="F313" s="6">
        <v>42551</v>
      </c>
      <c r="G313" s="6"/>
      <c r="H313" s="6"/>
    </row>
    <row r="314" spans="1:10" x14ac:dyDescent="0.25">
      <c r="A314">
        <v>1</v>
      </c>
      <c r="B314">
        <v>18437600</v>
      </c>
      <c r="C314">
        <f t="shared" si="16"/>
        <v>0</v>
      </c>
      <c r="D314">
        <f t="shared" si="17"/>
        <v>0</v>
      </c>
      <c r="E314">
        <v>0</v>
      </c>
      <c r="F314" s="6">
        <v>42582</v>
      </c>
      <c r="G314" s="6"/>
      <c r="H314" s="6"/>
    </row>
    <row r="315" spans="1:10" x14ac:dyDescent="0.25">
      <c r="H315" s="6"/>
    </row>
    <row r="316" spans="1:10" x14ac:dyDescent="0.25">
      <c r="H316" s="6"/>
    </row>
  </sheetData>
  <sortState ref="A8:B314">
    <sortCondition descending="1" ref="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2:H1635"/>
  <sheetViews>
    <sheetView workbookViewId="0">
      <selection activeCell="E12" sqref="E12"/>
    </sheetView>
  </sheetViews>
  <sheetFormatPr baseColWidth="10" defaultRowHeight="15" x14ac:dyDescent="0.25"/>
  <sheetData>
    <row r="2" spans="2:8" x14ac:dyDescent="0.25">
      <c r="B2" s="7" t="s">
        <v>78</v>
      </c>
      <c r="C2" s="7" t="s">
        <v>79</v>
      </c>
      <c r="G2" t="s">
        <v>81</v>
      </c>
    </row>
    <row r="3" spans="2:8" x14ac:dyDescent="0.25">
      <c r="B3" s="10">
        <v>33239</v>
      </c>
      <c r="C3" s="9">
        <v>1</v>
      </c>
      <c r="E3">
        <v>1</v>
      </c>
      <c r="F3">
        <f>+COUNTIF(C3:C1635,1)</f>
        <v>29</v>
      </c>
      <c r="G3">
        <f>+F3/(F3+F4)</f>
        <v>0.10175438596491228</v>
      </c>
    </row>
    <row r="4" spans="2:8" x14ac:dyDescent="0.25">
      <c r="B4" s="10">
        <v>33270</v>
      </c>
      <c r="C4" s="9">
        <v>1</v>
      </c>
      <c r="E4">
        <v>0</v>
      </c>
      <c r="F4">
        <f>+COUNTIF(C3:C1635,0)</f>
        <v>256</v>
      </c>
      <c r="G4">
        <f>+F4/(F4+F3)</f>
        <v>0.89824561403508774</v>
      </c>
    </row>
    <row r="5" spans="2:8" x14ac:dyDescent="0.25">
      <c r="B5" s="10">
        <v>33298</v>
      </c>
      <c r="C5" s="9">
        <v>1</v>
      </c>
    </row>
    <row r="6" spans="2:8" x14ac:dyDescent="0.25">
      <c r="B6" s="10">
        <v>33329</v>
      </c>
      <c r="C6" s="9">
        <v>0</v>
      </c>
    </row>
    <row r="7" spans="2:8" x14ac:dyDescent="0.25">
      <c r="B7" s="10">
        <v>33359</v>
      </c>
      <c r="C7" s="9">
        <v>0</v>
      </c>
      <c r="H7" t="s">
        <v>81</v>
      </c>
    </row>
    <row r="8" spans="2:8" x14ac:dyDescent="0.25">
      <c r="B8" s="10">
        <v>33390</v>
      </c>
      <c r="C8" s="9">
        <v>0</v>
      </c>
      <c r="G8" t="s">
        <v>77</v>
      </c>
      <c r="H8">
        <v>0.10175438596491228</v>
      </c>
    </row>
    <row r="9" spans="2:8" x14ac:dyDescent="0.25">
      <c r="B9" s="10">
        <v>33420</v>
      </c>
      <c r="C9" s="9">
        <v>0</v>
      </c>
      <c r="G9" t="s">
        <v>75</v>
      </c>
      <c r="H9">
        <v>0.89824561403508774</v>
      </c>
    </row>
    <row r="10" spans="2:8" x14ac:dyDescent="0.25">
      <c r="B10" s="10">
        <v>33451</v>
      </c>
      <c r="C10" s="9">
        <v>0</v>
      </c>
    </row>
    <row r="11" spans="2:8" x14ac:dyDescent="0.25">
      <c r="B11" s="10">
        <v>33482</v>
      </c>
      <c r="C11" s="9">
        <v>0</v>
      </c>
    </row>
    <row r="12" spans="2:8" x14ac:dyDescent="0.25">
      <c r="B12" s="10">
        <v>33512</v>
      </c>
      <c r="C12" s="9">
        <v>0</v>
      </c>
    </row>
    <row r="13" spans="2:8" x14ac:dyDescent="0.25">
      <c r="B13" s="10">
        <v>33543</v>
      </c>
      <c r="C13" s="9">
        <v>0</v>
      </c>
    </row>
    <row r="14" spans="2:8" x14ac:dyDescent="0.25">
      <c r="B14" s="10">
        <v>33573</v>
      </c>
      <c r="C14" s="9">
        <v>0</v>
      </c>
    </row>
    <row r="15" spans="2:8" x14ac:dyDescent="0.25">
      <c r="B15" s="10">
        <v>33604</v>
      </c>
      <c r="C15" s="9">
        <v>0</v>
      </c>
    </row>
    <row r="16" spans="2:8" x14ac:dyDescent="0.25">
      <c r="B16" s="10">
        <v>33635</v>
      </c>
      <c r="C16" s="9">
        <v>0</v>
      </c>
    </row>
    <row r="17" spans="2:3" x14ac:dyDescent="0.25">
      <c r="B17" s="10">
        <v>33664</v>
      </c>
      <c r="C17" s="9">
        <v>0</v>
      </c>
    </row>
    <row r="18" spans="2:3" x14ac:dyDescent="0.25">
      <c r="B18" s="10">
        <v>33695</v>
      </c>
      <c r="C18" s="9">
        <v>0</v>
      </c>
    </row>
    <row r="19" spans="2:3" x14ac:dyDescent="0.25">
      <c r="B19" s="10">
        <v>33725</v>
      </c>
      <c r="C19" s="9">
        <v>0</v>
      </c>
    </row>
    <row r="20" spans="2:3" x14ac:dyDescent="0.25">
      <c r="B20" s="10">
        <v>33756</v>
      </c>
      <c r="C20" s="9">
        <v>0</v>
      </c>
    </row>
    <row r="21" spans="2:3" x14ac:dyDescent="0.25">
      <c r="B21" s="10">
        <v>33786</v>
      </c>
      <c r="C21" s="9">
        <v>0</v>
      </c>
    </row>
    <row r="22" spans="2:3" x14ac:dyDescent="0.25">
      <c r="B22" s="10">
        <v>33817</v>
      </c>
      <c r="C22" s="9">
        <v>0</v>
      </c>
    </row>
    <row r="23" spans="2:3" x14ac:dyDescent="0.25">
      <c r="B23" s="10">
        <v>33848</v>
      </c>
      <c r="C23" s="9">
        <v>0</v>
      </c>
    </row>
    <row r="24" spans="2:3" x14ac:dyDescent="0.25">
      <c r="B24" s="10">
        <v>33878</v>
      </c>
      <c r="C24" s="9">
        <v>0</v>
      </c>
    </row>
    <row r="25" spans="2:3" x14ac:dyDescent="0.25">
      <c r="B25" s="10">
        <v>33909</v>
      </c>
      <c r="C25" s="9">
        <v>0</v>
      </c>
    </row>
    <row r="26" spans="2:3" x14ac:dyDescent="0.25">
      <c r="B26" s="10">
        <v>33939</v>
      </c>
      <c r="C26" s="9">
        <v>0</v>
      </c>
    </row>
    <row r="27" spans="2:3" x14ac:dyDescent="0.25">
      <c r="B27" s="10">
        <v>33970</v>
      </c>
      <c r="C27" s="9">
        <v>0</v>
      </c>
    </row>
    <row r="28" spans="2:3" x14ac:dyDescent="0.25">
      <c r="B28" s="10">
        <v>34001</v>
      </c>
      <c r="C28" s="9">
        <v>0</v>
      </c>
    </row>
    <row r="29" spans="2:3" x14ac:dyDescent="0.25">
      <c r="B29" s="10">
        <v>34029</v>
      </c>
      <c r="C29" s="9">
        <v>0</v>
      </c>
    </row>
    <row r="30" spans="2:3" x14ac:dyDescent="0.25">
      <c r="B30" s="10">
        <v>34060</v>
      </c>
      <c r="C30" s="9">
        <v>0</v>
      </c>
    </row>
    <row r="31" spans="2:3" x14ac:dyDescent="0.25">
      <c r="B31" s="10">
        <v>34090</v>
      </c>
      <c r="C31" s="9">
        <v>0</v>
      </c>
    </row>
    <row r="32" spans="2:3" x14ac:dyDescent="0.25">
      <c r="B32" s="10">
        <v>34121</v>
      </c>
      <c r="C32" s="9">
        <v>0</v>
      </c>
    </row>
    <row r="33" spans="2:3" x14ac:dyDescent="0.25">
      <c r="B33" s="10">
        <v>34151</v>
      </c>
      <c r="C33" s="9">
        <v>0</v>
      </c>
    </row>
    <row r="34" spans="2:3" x14ac:dyDescent="0.25">
      <c r="B34" s="10">
        <v>34182</v>
      </c>
      <c r="C34" s="9">
        <v>0</v>
      </c>
    </row>
    <row r="35" spans="2:3" x14ac:dyDescent="0.25">
      <c r="B35" s="10">
        <v>34213</v>
      </c>
      <c r="C35" s="9">
        <v>0</v>
      </c>
    </row>
    <row r="36" spans="2:3" x14ac:dyDescent="0.25">
      <c r="B36" s="10">
        <v>34243</v>
      </c>
      <c r="C36" s="9">
        <v>0</v>
      </c>
    </row>
    <row r="37" spans="2:3" x14ac:dyDescent="0.25">
      <c r="B37" s="10">
        <v>34274</v>
      </c>
      <c r="C37" s="9">
        <v>0</v>
      </c>
    </row>
    <row r="38" spans="2:3" x14ac:dyDescent="0.25">
      <c r="B38" s="10">
        <v>34304</v>
      </c>
      <c r="C38" s="9">
        <v>0</v>
      </c>
    </row>
    <row r="39" spans="2:3" x14ac:dyDescent="0.25">
      <c r="B39" s="10">
        <v>34335</v>
      </c>
      <c r="C39" s="9">
        <v>0</v>
      </c>
    </row>
    <row r="40" spans="2:3" x14ac:dyDescent="0.25">
      <c r="B40" s="10">
        <v>34366</v>
      </c>
      <c r="C40" s="9">
        <v>0</v>
      </c>
    </row>
    <row r="41" spans="2:3" x14ac:dyDescent="0.25">
      <c r="B41" s="10">
        <v>34394</v>
      </c>
      <c r="C41" s="9">
        <v>0</v>
      </c>
    </row>
    <row r="42" spans="2:3" x14ac:dyDescent="0.25">
      <c r="B42" s="10">
        <v>34425</v>
      </c>
      <c r="C42" s="9">
        <v>0</v>
      </c>
    </row>
    <row r="43" spans="2:3" x14ac:dyDescent="0.25">
      <c r="B43" s="10">
        <v>34455</v>
      </c>
      <c r="C43" s="9">
        <v>0</v>
      </c>
    </row>
    <row r="44" spans="2:3" x14ac:dyDescent="0.25">
      <c r="B44" s="10">
        <v>34486</v>
      </c>
      <c r="C44" s="9">
        <v>0</v>
      </c>
    </row>
    <row r="45" spans="2:3" x14ac:dyDescent="0.25">
      <c r="B45" s="10">
        <v>34516</v>
      </c>
      <c r="C45" s="9">
        <v>0</v>
      </c>
    </row>
    <row r="46" spans="2:3" x14ac:dyDescent="0.25">
      <c r="B46" s="10">
        <v>34547</v>
      </c>
      <c r="C46" s="9">
        <v>0</v>
      </c>
    </row>
    <row r="47" spans="2:3" x14ac:dyDescent="0.25">
      <c r="B47" s="10">
        <v>34578</v>
      </c>
      <c r="C47" s="9">
        <v>0</v>
      </c>
    </row>
    <row r="48" spans="2:3" x14ac:dyDescent="0.25">
      <c r="B48" s="10">
        <v>34608</v>
      </c>
      <c r="C48" s="9">
        <v>0</v>
      </c>
    </row>
    <row r="49" spans="2:3" x14ac:dyDescent="0.25">
      <c r="B49" s="10">
        <v>34639</v>
      </c>
      <c r="C49" s="9">
        <v>0</v>
      </c>
    </row>
    <row r="50" spans="2:3" x14ac:dyDescent="0.25">
      <c r="B50" s="10">
        <v>34669</v>
      </c>
      <c r="C50" s="9">
        <v>0</v>
      </c>
    </row>
    <row r="51" spans="2:3" x14ac:dyDescent="0.25">
      <c r="B51" s="10">
        <v>34700</v>
      </c>
      <c r="C51" s="9">
        <v>0</v>
      </c>
    </row>
    <row r="52" spans="2:3" x14ac:dyDescent="0.25">
      <c r="B52" s="10">
        <v>34731</v>
      </c>
      <c r="C52" s="9">
        <v>0</v>
      </c>
    </row>
    <row r="53" spans="2:3" x14ac:dyDescent="0.25">
      <c r="B53" s="10">
        <v>34759</v>
      </c>
      <c r="C53" s="9">
        <v>0</v>
      </c>
    </row>
    <row r="54" spans="2:3" x14ac:dyDescent="0.25">
      <c r="B54" s="10">
        <v>34790</v>
      </c>
      <c r="C54" s="9">
        <v>0</v>
      </c>
    </row>
    <row r="55" spans="2:3" x14ac:dyDescent="0.25">
      <c r="B55" s="10">
        <v>34820</v>
      </c>
      <c r="C55" s="9">
        <v>0</v>
      </c>
    </row>
    <row r="56" spans="2:3" x14ac:dyDescent="0.25">
      <c r="B56" s="10">
        <v>34851</v>
      </c>
      <c r="C56" s="9">
        <v>0</v>
      </c>
    </row>
    <row r="57" spans="2:3" x14ac:dyDescent="0.25">
      <c r="B57" s="10">
        <v>34881</v>
      </c>
      <c r="C57" s="9">
        <v>0</v>
      </c>
    </row>
    <row r="58" spans="2:3" x14ac:dyDescent="0.25">
      <c r="B58" s="10">
        <v>34912</v>
      </c>
      <c r="C58" s="9">
        <v>0</v>
      </c>
    </row>
    <row r="59" spans="2:3" x14ac:dyDescent="0.25">
      <c r="B59" s="10">
        <v>34943</v>
      </c>
      <c r="C59" s="9">
        <v>0</v>
      </c>
    </row>
    <row r="60" spans="2:3" x14ac:dyDescent="0.25">
      <c r="B60" s="10">
        <v>34973</v>
      </c>
      <c r="C60" s="9">
        <v>0</v>
      </c>
    </row>
    <row r="61" spans="2:3" x14ac:dyDescent="0.25">
      <c r="B61" s="10">
        <v>35004</v>
      </c>
      <c r="C61" s="9">
        <v>0</v>
      </c>
    </row>
    <row r="62" spans="2:3" x14ac:dyDescent="0.25">
      <c r="B62" s="10">
        <v>35034</v>
      </c>
      <c r="C62" s="9">
        <v>0</v>
      </c>
    </row>
    <row r="63" spans="2:3" x14ac:dyDescent="0.25">
      <c r="B63" s="10">
        <v>35065</v>
      </c>
      <c r="C63" s="9">
        <v>0</v>
      </c>
    </row>
    <row r="64" spans="2:3" x14ac:dyDescent="0.25">
      <c r="B64" s="10">
        <v>35096</v>
      </c>
      <c r="C64" s="9">
        <v>0</v>
      </c>
    </row>
    <row r="65" spans="2:3" x14ac:dyDescent="0.25">
      <c r="B65" s="10">
        <v>35125</v>
      </c>
      <c r="C65" s="9">
        <v>0</v>
      </c>
    </row>
    <row r="66" spans="2:3" x14ac:dyDescent="0.25">
      <c r="B66" s="10">
        <v>35156</v>
      </c>
      <c r="C66" s="9">
        <v>0</v>
      </c>
    </row>
    <row r="67" spans="2:3" x14ac:dyDescent="0.25">
      <c r="B67" s="10">
        <v>35186</v>
      </c>
      <c r="C67" s="9">
        <v>0</v>
      </c>
    </row>
    <row r="68" spans="2:3" x14ac:dyDescent="0.25">
      <c r="B68" s="10">
        <v>35217</v>
      </c>
      <c r="C68" s="9">
        <v>0</v>
      </c>
    </row>
    <row r="69" spans="2:3" x14ac:dyDescent="0.25">
      <c r="B69" s="10">
        <v>35247</v>
      </c>
      <c r="C69" s="9">
        <v>0</v>
      </c>
    </row>
    <row r="70" spans="2:3" x14ac:dyDescent="0.25">
      <c r="B70" s="10">
        <v>35278</v>
      </c>
      <c r="C70" s="9">
        <v>0</v>
      </c>
    </row>
    <row r="71" spans="2:3" x14ac:dyDescent="0.25">
      <c r="B71" s="10">
        <v>35309</v>
      </c>
      <c r="C71" s="9">
        <v>0</v>
      </c>
    </row>
    <row r="72" spans="2:3" x14ac:dyDescent="0.25">
      <c r="B72" s="10">
        <v>35339</v>
      </c>
      <c r="C72" s="9">
        <v>0</v>
      </c>
    </row>
    <row r="73" spans="2:3" x14ac:dyDescent="0.25">
      <c r="B73" s="10">
        <v>35370</v>
      </c>
      <c r="C73" s="9">
        <v>0</v>
      </c>
    </row>
    <row r="74" spans="2:3" x14ac:dyDescent="0.25">
      <c r="B74" s="10">
        <v>35400</v>
      </c>
      <c r="C74" s="9">
        <v>0</v>
      </c>
    </row>
    <row r="75" spans="2:3" x14ac:dyDescent="0.25">
      <c r="B75" s="10">
        <v>35431</v>
      </c>
      <c r="C75" s="9">
        <v>0</v>
      </c>
    </row>
    <row r="76" spans="2:3" x14ac:dyDescent="0.25">
      <c r="B76" s="10">
        <v>35462</v>
      </c>
      <c r="C76" s="9">
        <v>0</v>
      </c>
    </row>
    <row r="77" spans="2:3" x14ac:dyDescent="0.25">
      <c r="B77" s="10">
        <v>35490</v>
      </c>
      <c r="C77" s="9">
        <v>0</v>
      </c>
    </row>
    <row r="78" spans="2:3" x14ac:dyDescent="0.25">
      <c r="B78" s="10">
        <v>35521</v>
      </c>
      <c r="C78" s="9">
        <v>0</v>
      </c>
    </row>
    <row r="79" spans="2:3" x14ac:dyDescent="0.25">
      <c r="B79" s="10">
        <v>35551</v>
      </c>
      <c r="C79" s="9">
        <v>0</v>
      </c>
    </row>
    <row r="80" spans="2:3" x14ac:dyDescent="0.25">
      <c r="B80" s="10">
        <v>35582</v>
      </c>
      <c r="C80" s="9">
        <v>0</v>
      </c>
    </row>
    <row r="81" spans="2:3" x14ac:dyDescent="0.25">
      <c r="B81" s="10">
        <v>35612</v>
      </c>
      <c r="C81" s="9">
        <v>0</v>
      </c>
    </row>
    <row r="82" spans="2:3" x14ac:dyDescent="0.25">
      <c r="B82" s="10">
        <v>35643</v>
      </c>
      <c r="C82" s="9">
        <v>0</v>
      </c>
    </row>
    <row r="83" spans="2:3" x14ac:dyDescent="0.25">
      <c r="B83" s="10">
        <v>35674</v>
      </c>
      <c r="C83" s="9">
        <v>0</v>
      </c>
    </row>
    <row r="84" spans="2:3" x14ac:dyDescent="0.25">
      <c r="B84" s="10">
        <v>35704</v>
      </c>
      <c r="C84" s="9">
        <v>0</v>
      </c>
    </row>
    <row r="85" spans="2:3" x14ac:dyDescent="0.25">
      <c r="B85" s="10">
        <v>35735</v>
      </c>
      <c r="C85" s="9">
        <v>0</v>
      </c>
    </row>
    <row r="86" spans="2:3" x14ac:dyDescent="0.25">
      <c r="B86" s="10">
        <v>35765</v>
      </c>
      <c r="C86" s="9">
        <v>0</v>
      </c>
    </row>
    <row r="87" spans="2:3" x14ac:dyDescent="0.25">
      <c r="B87" s="10">
        <v>35796</v>
      </c>
      <c r="C87" s="9">
        <v>0</v>
      </c>
    </row>
    <row r="88" spans="2:3" x14ac:dyDescent="0.25">
      <c r="B88" s="10">
        <v>35827</v>
      </c>
      <c r="C88" s="9">
        <v>0</v>
      </c>
    </row>
    <row r="89" spans="2:3" x14ac:dyDescent="0.25">
      <c r="B89" s="10">
        <v>35855</v>
      </c>
      <c r="C89" s="9">
        <v>0</v>
      </c>
    </row>
    <row r="90" spans="2:3" x14ac:dyDescent="0.25">
      <c r="B90" s="10">
        <v>35886</v>
      </c>
      <c r="C90" s="9">
        <v>0</v>
      </c>
    </row>
    <row r="91" spans="2:3" x14ac:dyDescent="0.25">
      <c r="B91" s="10">
        <v>35916</v>
      </c>
      <c r="C91" s="9">
        <v>0</v>
      </c>
    </row>
    <row r="92" spans="2:3" x14ac:dyDescent="0.25">
      <c r="B92" s="10">
        <v>35947</v>
      </c>
      <c r="C92" s="9">
        <v>0</v>
      </c>
    </row>
    <row r="93" spans="2:3" x14ac:dyDescent="0.25">
      <c r="B93" s="10">
        <v>35977</v>
      </c>
      <c r="C93" s="9">
        <v>0</v>
      </c>
    </row>
    <row r="94" spans="2:3" x14ac:dyDescent="0.25">
      <c r="B94" s="10">
        <v>36008</v>
      </c>
      <c r="C94" s="9">
        <v>0</v>
      </c>
    </row>
    <row r="95" spans="2:3" x14ac:dyDescent="0.25">
      <c r="B95" s="10">
        <v>36039</v>
      </c>
      <c r="C95" s="9">
        <v>0</v>
      </c>
    </row>
    <row r="96" spans="2:3" x14ac:dyDescent="0.25">
      <c r="B96" s="10">
        <v>36069</v>
      </c>
      <c r="C96" s="9">
        <v>0</v>
      </c>
    </row>
    <row r="97" spans="2:3" x14ac:dyDescent="0.25">
      <c r="B97" s="10">
        <v>36100</v>
      </c>
      <c r="C97" s="9">
        <v>0</v>
      </c>
    </row>
    <row r="98" spans="2:3" x14ac:dyDescent="0.25">
      <c r="B98" s="10">
        <v>36130</v>
      </c>
      <c r="C98" s="9">
        <v>0</v>
      </c>
    </row>
    <row r="99" spans="2:3" x14ac:dyDescent="0.25">
      <c r="B99" s="10">
        <v>36161</v>
      </c>
      <c r="C99" s="9">
        <v>0</v>
      </c>
    </row>
    <row r="100" spans="2:3" x14ac:dyDescent="0.25">
      <c r="B100" s="10">
        <v>36192</v>
      </c>
      <c r="C100" s="9">
        <v>0</v>
      </c>
    </row>
    <row r="101" spans="2:3" x14ac:dyDescent="0.25">
      <c r="B101" s="10">
        <v>36220</v>
      </c>
      <c r="C101" s="9">
        <v>0</v>
      </c>
    </row>
    <row r="102" spans="2:3" x14ac:dyDescent="0.25">
      <c r="B102" s="10">
        <v>36251</v>
      </c>
      <c r="C102" s="9">
        <v>0</v>
      </c>
    </row>
    <row r="103" spans="2:3" x14ac:dyDescent="0.25">
      <c r="B103" s="10">
        <v>36281</v>
      </c>
      <c r="C103" s="9">
        <v>0</v>
      </c>
    </row>
    <row r="104" spans="2:3" x14ac:dyDescent="0.25">
      <c r="B104" s="10">
        <v>36312</v>
      </c>
      <c r="C104" s="9">
        <v>0</v>
      </c>
    </row>
    <row r="105" spans="2:3" x14ac:dyDescent="0.25">
      <c r="B105" s="10">
        <v>36342</v>
      </c>
      <c r="C105" s="9">
        <v>0</v>
      </c>
    </row>
    <row r="106" spans="2:3" x14ac:dyDescent="0.25">
      <c r="B106" s="10">
        <v>36373</v>
      </c>
      <c r="C106" s="9">
        <v>0</v>
      </c>
    </row>
    <row r="107" spans="2:3" x14ac:dyDescent="0.25">
      <c r="B107" s="10">
        <v>36404</v>
      </c>
      <c r="C107" s="9">
        <v>0</v>
      </c>
    </row>
    <row r="108" spans="2:3" x14ac:dyDescent="0.25">
      <c r="B108" s="10">
        <v>36434</v>
      </c>
      <c r="C108" s="9">
        <v>0</v>
      </c>
    </row>
    <row r="109" spans="2:3" x14ac:dyDescent="0.25">
      <c r="B109" s="10">
        <v>36465</v>
      </c>
      <c r="C109" s="9">
        <v>0</v>
      </c>
    </row>
    <row r="110" spans="2:3" x14ac:dyDescent="0.25">
      <c r="B110" s="10">
        <v>36495</v>
      </c>
      <c r="C110" s="9">
        <v>0</v>
      </c>
    </row>
    <row r="111" spans="2:3" x14ac:dyDescent="0.25">
      <c r="B111" s="10">
        <v>36526</v>
      </c>
      <c r="C111" s="9">
        <v>0</v>
      </c>
    </row>
    <row r="112" spans="2:3" x14ac:dyDescent="0.25">
      <c r="B112" s="10">
        <v>36557</v>
      </c>
      <c r="C112" s="9">
        <v>0</v>
      </c>
    </row>
    <row r="113" spans="2:3" x14ac:dyDescent="0.25">
      <c r="B113" s="10">
        <v>36586</v>
      </c>
      <c r="C113" s="9">
        <v>0</v>
      </c>
    </row>
    <row r="114" spans="2:3" x14ac:dyDescent="0.25">
      <c r="B114" s="10">
        <v>36617</v>
      </c>
      <c r="C114" s="9">
        <v>0</v>
      </c>
    </row>
    <row r="115" spans="2:3" x14ac:dyDescent="0.25">
      <c r="B115" s="10">
        <v>36647</v>
      </c>
      <c r="C115" s="9">
        <v>0</v>
      </c>
    </row>
    <row r="116" spans="2:3" x14ac:dyDescent="0.25">
      <c r="B116" s="10">
        <v>36678</v>
      </c>
      <c r="C116" s="9">
        <v>0</v>
      </c>
    </row>
    <row r="117" spans="2:3" x14ac:dyDescent="0.25">
      <c r="B117" s="10">
        <v>36708</v>
      </c>
      <c r="C117" s="9">
        <v>0</v>
      </c>
    </row>
    <row r="118" spans="2:3" x14ac:dyDescent="0.25">
      <c r="B118" s="10">
        <v>36739</v>
      </c>
      <c r="C118" s="9">
        <v>0</v>
      </c>
    </row>
    <row r="119" spans="2:3" x14ac:dyDescent="0.25">
      <c r="B119" s="10">
        <v>36770</v>
      </c>
      <c r="C119" s="9">
        <v>0</v>
      </c>
    </row>
    <row r="120" spans="2:3" x14ac:dyDescent="0.25">
      <c r="B120" s="10">
        <v>36800</v>
      </c>
      <c r="C120" s="9">
        <v>0</v>
      </c>
    </row>
    <row r="121" spans="2:3" x14ac:dyDescent="0.25">
      <c r="B121" s="10">
        <v>36831</v>
      </c>
      <c r="C121" s="9">
        <v>0</v>
      </c>
    </row>
    <row r="122" spans="2:3" x14ac:dyDescent="0.25">
      <c r="B122" s="10">
        <v>36861</v>
      </c>
      <c r="C122" s="9">
        <v>0</v>
      </c>
    </row>
    <row r="123" spans="2:3" x14ac:dyDescent="0.25">
      <c r="B123" s="10">
        <v>36892</v>
      </c>
      <c r="C123" s="9">
        <v>0</v>
      </c>
    </row>
    <row r="124" spans="2:3" x14ac:dyDescent="0.25">
      <c r="B124" s="10">
        <v>36923</v>
      </c>
      <c r="C124" s="9">
        <v>0</v>
      </c>
    </row>
    <row r="125" spans="2:3" x14ac:dyDescent="0.25">
      <c r="B125" s="10">
        <v>36951</v>
      </c>
      <c r="C125" s="9">
        <v>0</v>
      </c>
    </row>
    <row r="126" spans="2:3" x14ac:dyDescent="0.25">
      <c r="B126" s="10">
        <v>36982</v>
      </c>
      <c r="C126" s="9">
        <v>1</v>
      </c>
    </row>
    <row r="127" spans="2:3" x14ac:dyDescent="0.25">
      <c r="B127" s="10">
        <v>37012</v>
      </c>
      <c r="C127" s="9">
        <v>1</v>
      </c>
    </row>
    <row r="128" spans="2:3" x14ac:dyDescent="0.25">
      <c r="B128" s="10">
        <v>37043</v>
      </c>
      <c r="C128" s="9">
        <v>1</v>
      </c>
    </row>
    <row r="129" spans="2:3" x14ac:dyDescent="0.25">
      <c r="B129" s="10">
        <v>37073</v>
      </c>
      <c r="C129" s="9">
        <v>1</v>
      </c>
    </row>
    <row r="130" spans="2:3" x14ac:dyDescent="0.25">
      <c r="B130" s="10">
        <v>37104</v>
      </c>
      <c r="C130" s="9">
        <v>1</v>
      </c>
    </row>
    <row r="131" spans="2:3" x14ac:dyDescent="0.25">
      <c r="B131" s="10">
        <v>37135</v>
      </c>
      <c r="C131" s="9">
        <v>1</v>
      </c>
    </row>
    <row r="132" spans="2:3" x14ac:dyDescent="0.25">
      <c r="B132" s="10">
        <v>37165</v>
      </c>
      <c r="C132" s="9">
        <v>1</v>
      </c>
    </row>
    <row r="133" spans="2:3" x14ac:dyDescent="0.25">
      <c r="B133" s="10">
        <v>37196</v>
      </c>
      <c r="C133" s="9">
        <v>1</v>
      </c>
    </row>
    <row r="134" spans="2:3" x14ac:dyDescent="0.25">
      <c r="B134" s="10">
        <v>37226</v>
      </c>
      <c r="C134" s="9">
        <v>0</v>
      </c>
    </row>
    <row r="135" spans="2:3" x14ac:dyDescent="0.25">
      <c r="B135" s="10">
        <v>37257</v>
      </c>
      <c r="C135" s="9">
        <v>0</v>
      </c>
    </row>
    <row r="136" spans="2:3" x14ac:dyDescent="0.25">
      <c r="B136" s="10">
        <v>37288</v>
      </c>
      <c r="C136" s="9">
        <v>0</v>
      </c>
    </row>
    <row r="137" spans="2:3" x14ac:dyDescent="0.25">
      <c r="B137" s="10">
        <v>37316</v>
      </c>
      <c r="C137" s="9">
        <v>0</v>
      </c>
    </row>
    <row r="138" spans="2:3" x14ac:dyDescent="0.25">
      <c r="B138" s="10">
        <v>37347</v>
      </c>
      <c r="C138" s="9">
        <v>0</v>
      </c>
    </row>
    <row r="139" spans="2:3" x14ac:dyDescent="0.25">
      <c r="B139" s="10">
        <v>37377</v>
      </c>
      <c r="C139" s="9">
        <v>0</v>
      </c>
    </row>
    <row r="140" spans="2:3" x14ac:dyDescent="0.25">
      <c r="B140" s="10">
        <v>37408</v>
      </c>
      <c r="C140" s="9">
        <v>0</v>
      </c>
    </row>
    <row r="141" spans="2:3" x14ac:dyDescent="0.25">
      <c r="B141" s="10">
        <v>37438</v>
      </c>
      <c r="C141" s="9">
        <v>0</v>
      </c>
    </row>
    <row r="142" spans="2:3" x14ac:dyDescent="0.25">
      <c r="B142" s="10">
        <v>37469</v>
      </c>
      <c r="C142" s="9">
        <v>0</v>
      </c>
    </row>
    <row r="143" spans="2:3" x14ac:dyDescent="0.25">
      <c r="B143" s="10">
        <v>37500</v>
      </c>
      <c r="C143" s="9">
        <v>0</v>
      </c>
    </row>
    <row r="144" spans="2:3" x14ac:dyDescent="0.25">
      <c r="B144" s="10">
        <v>37530</v>
      </c>
      <c r="C144" s="9">
        <v>0</v>
      </c>
    </row>
    <row r="145" spans="2:3" x14ac:dyDescent="0.25">
      <c r="B145" s="10">
        <v>37561</v>
      </c>
      <c r="C145" s="9">
        <v>0</v>
      </c>
    </row>
    <row r="146" spans="2:3" x14ac:dyDescent="0.25">
      <c r="B146" s="10">
        <v>37591</v>
      </c>
      <c r="C146" s="9">
        <v>0</v>
      </c>
    </row>
    <row r="147" spans="2:3" x14ac:dyDescent="0.25">
      <c r="B147" s="10">
        <v>37622</v>
      </c>
      <c r="C147" s="9">
        <v>0</v>
      </c>
    </row>
    <row r="148" spans="2:3" x14ac:dyDescent="0.25">
      <c r="B148" s="10">
        <v>37653</v>
      </c>
      <c r="C148" s="9">
        <v>0</v>
      </c>
    </row>
    <row r="149" spans="2:3" x14ac:dyDescent="0.25">
      <c r="B149" s="10">
        <v>37681</v>
      </c>
      <c r="C149" s="9">
        <v>0</v>
      </c>
    </row>
    <row r="150" spans="2:3" x14ac:dyDescent="0.25">
      <c r="B150" s="10">
        <v>37712</v>
      </c>
      <c r="C150" s="9">
        <v>0</v>
      </c>
    </row>
    <row r="151" spans="2:3" x14ac:dyDescent="0.25">
      <c r="B151" s="10">
        <v>37742</v>
      </c>
      <c r="C151" s="9">
        <v>0</v>
      </c>
    </row>
    <row r="152" spans="2:3" x14ac:dyDescent="0.25">
      <c r="B152" s="10">
        <v>37773</v>
      </c>
      <c r="C152" s="9">
        <v>0</v>
      </c>
    </row>
    <row r="153" spans="2:3" x14ac:dyDescent="0.25">
      <c r="B153" s="10">
        <v>37803</v>
      </c>
      <c r="C153" s="9">
        <v>0</v>
      </c>
    </row>
    <row r="154" spans="2:3" x14ac:dyDescent="0.25">
      <c r="B154" s="10">
        <v>37834</v>
      </c>
      <c r="C154" s="9">
        <v>0</v>
      </c>
    </row>
    <row r="155" spans="2:3" x14ac:dyDescent="0.25">
      <c r="B155" s="10">
        <v>37865</v>
      </c>
      <c r="C155" s="9">
        <v>0</v>
      </c>
    </row>
    <row r="156" spans="2:3" x14ac:dyDescent="0.25">
      <c r="B156" s="10">
        <v>37895</v>
      </c>
      <c r="C156" s="9">
        <v>0</v>
      </c>
    </row>
    <row r="157" spans="2:3" x14ac:dyDescent="0.25">
      <c r="B157" s="10">
        <v>37926</v>
      </c>
      <c r="C157" s="9">
        <v>0</v>
      </c>
    </row>
    <row r="158" spans="2:3" x14ac:dyDescent="0.25">
      <c r="B158" s="10">
        <v>37956</v>
      </c>
      <c r="C158" s="9">
        <v>0</v>
      </c>
    </row>
    <row r="159" spans="2:3" x14ac:dyDescent="0.25">
      <c r="B159" s="10">
        <v>37987</v>
      </c>
      <c r="C159" s="9">
        <v>0</v>
      </c>
    </row>
    <row r="160" spans="2:3" x14ac:dyDescent="0.25">
      <c r="B160" s="10">
        <v>38018</v>
      </c>
      <c r="C160" s="9">
        <v>0</v>
      </c>
    </row>
    <row r="161" spans="2:3" x14ac:dyDescent="0.25">
      <c r="B161" s="10">
        <v>38047</v>
      </c>
      <c r="C161" s="9">
        <v>0</v>
      </c>
    </row>
    <row r="162" spans="2:3" x14ac:dyDescent="0.25">
      <c r="B162" s="10">
        <v>38078</v>
      </c>
      <c r="C162" s="9">
        <v>0</v>
      </c>
    </row>
    <row r="163" spans="2:3" x14ac:dyDescent="0.25">
      <c r="B163" s="10">
        <v>38108</v>
      </c>
      <c r="C163" s="9">
        <v>0</v>
      </c>
    </row>
    <row r="164" spans="2:3" x14ac:dyDescent="0.25">
      <c r="B164" s="10">
        <v>38139</v>
      </c>
      <c r="C164" s="9">
        <v>0</v>
      </c>
    </row>
    <row r="165" spans="2:3" x14ac:dyDescent="0.25">
      <c r="B165" s="10">
        <v>38169</v>
      </c>
      <c r="C165" s="9">
        <v>0</v>
      </c>
    </row>
    <row r="166" spans="2:3" x14ac:dyDescent="0.25">
      <c r="B166" s="10">
        <v>38200</v>
      </c>
      <c r="C166" s="9">
        <v>0</v>
      </c>
    </row>
    <row r="167" spans="2:3" x14ac:dyDescent="0.25">
      <c r="B167" s="10">
        <v>38231</v>
      </c>
      <c r="C167" s="9">
        <v>0</v>
      </c>
    </row>
    <row r="168" spans="2:3" x14ac:dyDescent="0.25">
      <c r="B168" s="10">
        <v>38261</v>
      </c>
      <c r="C168" s="9">
        <v>0</v>
      </c>
    </row>
    <row r="169" spans="2:3" x14ac:dyDescent="0.25">
      <c r="B169" s="10">
        <v>38292</v>
      </c>
      <c r="C169" s="9">
        <v>0</v>
      </c>
    </row>
    <row r="170" spans="2:3" x14ac:dyDescent="0.25">
      <c r="B170" s="10">
        <v>38322</v>
      </c>
      <c r="C170" s="9">
        <v>0</v>
      </c>
    </row>
    <row r="171" spans="2:3" x14ac:dyDescent="0.25">
      <c r="B171" s="10">
        <v>38353</v>
      </c>
      <c r="C171" s="9">
        <v>0</v>
      </c>
    </row>
    <row r="172" spans="2:3" x14ac:dyDescent="0.25">
      <c r="B172" s="10">
        <v>38384</v>
      </c>
      <c r="C172" s="9">
        <v>0</v>
      </c>
    </row>
    <row r="173" spans="2:3" x14ac:dyDescent="0.25">
      <c r="B173" s="10">
        <v>38412</v>
      </c>
      <c r="C173" s="9">
        <v>0</v>
      </c>
    </row>
    <row r="174" spans="2:3" x14ac:dyDescent="0.25">
      <c r="B174" s="10">
        <v>38443</v>
      </c>
      <c r="C174" s="9">
        <v>0</v>
      </c>
    </row>
    <row r="175" spans="2:3" x14ac:dyDescent="0.25">
      <c r="B175" s="10">
        <v>38473</v>
      </c>
      <c r="C175" s="9">
        <v>0</v>
      </c>
    </row>
    <row r="176" spans="2:3" x14ac:dyDescent="0.25">
      <c r="B176" s="10">
        <v>38504</v>
      </c>
      <c r="C176" s="9">
        <v>0</v>
      </c>
    </row>
    <row r="177" spans="2:3" x14ac:dyDescent="0.25">
      <c r="B177" s="10">
        <v>38534</v>
      </c>
      <c r="C177" s="9">
        <v>0</v>
      </c>
    </row>
    <row r="178" spans="2:3" x14ac:dyDescent="0.25">
      <c r="B178" s="10">
        <v>38565</v>
      </c>
      <c r="C178" s="9">
        <v>0</v>
      </c>
    </row>
    <row r="179" spans="2:3" x14ac:dyDescent="0.25">
      <c r="B179" s="10">
        <v>38596</v>
      </c>
      <c r="C179" s="9">
        <v>0</v>
      </c>
    </row>
    <row r="180" spans="2:3" x14ac:dyDescent="0.25">
      <c r="B180" s="10">
        <v>38626</v>
      </c>
      <c r="C180" s="9">
        <v>0</v>
      </c>
    </row>
    <row r="181" spans="2:3" x14ac:dyDescent="0.25">
      <c r="B181" s="10">
        <v>38657</v>
      </c>
      <c r="C181" s="9">
        <v>0</v>
      </c>
    </row>
    <row r="182" spans="2:3" x14ac:dyDescent="0.25">
      <c r="B182" s="10">
        <v>38687</v>
      </c>
      <c r="C182" s="9">
        <v>0</v>
      </c>
    </row>
    <row r="183" spans="2:3" x14ac:dyDescent="0.25">
      <c r="B183" s="10">
        <v>38718</v>
      </c>
      <c r="C183" s="9">
        <v>0</v>
      </c>
    </row>
    <row r="184" spans="2:3" x14ac:dyDescent="0.25">
      <c r="B184" s="10">
        <v>38749</v>
      </c>
      <c r="C184" s="9">
        <v>0</v>
      </c>
    </row>
    <row r="185" spans="2:3" x14ac:dyDescent="0.25">
      <c r="B185" s="10">
        <v>38777</v>
      </c>
      <c r="C185" s="9">
        <v>0</v>
      </c>
    </row>
    <row r="186" spans="2:3" x14ac:dyDescent="0.25">
      <c r="B186" s="10">
        <v>38808</v>
      </c>
      <c r="C186" s="9">
        <v>0</v>
      </c>
    </row>
    <row r="187" spans="2:3" x14ac:dyDescent="0.25">
      <c r="B187" s="10">
        <v>38838</v>
      </c>
      <c r="C187" s="9">
        <v>0</v>
      </c>
    </row>
    <row r="188" spans="2:3" x14ac:dyDescent="0.25">
      <c r="B188" s="10">
        <v>38869</v>
      </c>
      <c r="C188" s="9">
        <v>0</v>
      </c>
    </row>
    <row r="189" spans="2:3" x14ac:dyDescent="0.25">
      <c r="B189" s="10">
        <v>38899</v>
      </c>
      <c r="C189" s="9">
        <v>0</v>
      </c>
    </row>
    <row r="190" spans="2:3" x14ac:dyDescent="0.25">
      <c r="B190" s="10">
        <v>38930</v>
      </c>
      <c r="C190" s="9">
        <v>0</v>
      </c>
    </row>
    <row r="191" spans="2:3" x14ac:dyDescent="0.25">
      <c r="B191" s="10">
        <v>38961</v>
      </c>
      <c r="C191" s="9">
        <v>0</v>
      </c>
    </row>
    <row r="192" spans="2:3" x14ac:dyDescent="0.25">
      <c r="B192" s="10">
        <v>38991</v>
      </c>
      <c r="C192" s="9">
        <v>0</v>
      </c>
    </row>
    <row r="193" spans="2:3" x14ac:dyDescent="0.25">
      <c r="B193" s="10">
        <v>39022</v>
      </c>
      <c r="C193" s="9">
        <v>0</v>
      </c>
    </row>
    <row r="194" spans="2:3" x14ac:dyDescent="0.25">
      <c r="B194" s="10">
        <v>39052</v>
      </c>
      <c r="C194" s="9">
        <v>0</v>
      </c>
    </row>
    <row r="195" spans="2:3" x14ac:dyDescent="0.25">
      <c r="B195" s="10">
        <v>39083</v>
      </c>
      <c r="C195" s="9">
        <v>0</v>
      </c>
    </row>
    <row r="196" spans="2:3" x14ac:dyDescent="0.25">
      <c r="B196" s="10">
        <v>39114</v>
      </c>
      <c r="C196" s="9">
        <v>0</v>
      </c>
    </row>
    <row r="197" spans="2:3" x14ac:dyDescent="0.25">
      <c r="B197" s="10">
        <v>39142</v>
      </c>
      <c r="C197" s="9">
        <v>0</v>
      </c>
    </row>
    <row r="198" spans="2:3" x14ac:dyDescent="0.25">
      <c r="B198" s="10">
        <v>39173</v>
      </c>
      <c r="C198" s="9">
        <v>0</v>
      </c>
    </row>
    <row r="199" spans="2:3" x14ac:dyDescent="0.25">
      <c r="B199" s="10">
        <v>39203</v>
      </c>
      <c r="C199" s="9">
        <v>0</v>
      </c>
    </row>
    <row r="200" spans="2:3" x14ac:dyDescent="0.25">
      <c r="B200" s="10">
        <v>39234</v>
      </c>
      <c r="C200" s="9">
        <v>0</v>
      </c>
    </row>
    <row r="201" spans="2:3" x14ac:dyDescent="0.25">
      <c r="B201" s="10">
        <v>39264</v>
      </c>
      <c r="C201" s="9">
        <v>0</v>
      </c>
    </row>
    <row r="202" spans="2:3" x14ac:dyDescent="0.25">
      <c r="B202" s="10">
        <v>39295</v>
      </c>
      <c r="C202" s="9">
        <v>0</v>
      </c>
    </row>
    <row r="203" spans="2:3" x14ac:dyDescent="0.25">
      <c r="B203" s="10">
        <v>39326</v>
      </c>
      <c r="C203" s="9">
        <v>0</v>
      </c>
    </row>
    <row r="204" spans="2:3" x14ac:dyDescent="0.25">
      <c r="B204" s="10">
        <v>39356</v>
      </c>
      <c r="C204" s="9">
        <v>0</v>
      </c>
    </row>
    <row r="205" spans="2:3" x14ac:dyDescent="0.25">
      <c r="B205" s="10">
        <v>39387</v>
      </c>
      <c r="C205" s="9">
        <v>0</v>
      </c>
    </row>
    <row r="206" spans="2:3" x14ac:dyDescent="0.25">
      <c r="B206" s="10">
        <v>39417</v>
      </c>
      <c r="C206" s="9">
        <v>0</v>
      </c>
    </row>
    <row r="207" spans="2:3" x14ac:dyDescent="0.25">
      <c r="B207" s="10">
        <v>39448</v>
      </c>
      <c r="C207" s="9">
        <v>1</v>
      </c>
    </row>
    <row r="208" spans="2:3" x14ac:dyDescent="0.25">
      <c r="B208" s="10">
        <v>39479</v>
      </c>
      <c r="C208" s="9">
        <v>1</v>
      </c>
    </row>
    <row r="209" spans="2:3" x14ac:dyDescent="0.25">
      <c r="B209" s="10">
        <v>39508</v>
      </c>
      <c r="C209" s="9">
        <v>1</v>
      </c>
    </row>
    <row r="210" spans="2:3" x14ac:dyDescent="0.25">
      <c r="B210" s="10">
        <v>39539</v>
      </c>
      <c r="C210" s="9">
        <v>1</v>
      </c>
    </row>
    <row r="211" spans="2:3" x14ac:dyDescent="0.25">
      <c r="B211" s="10">
        <v>39569</v>
      </c>
      <c r="C211" s="9">
        <v>1</v>
      </c>
    </row>
    <row r="212" spans="2:3" x14ac:dyDescent="0.25">
      <c r="B212" s="10">
        <v>39600</v>
      </c>
      <c r="C212" s="9">
        <v>1</v>
      </c>
    </row>
    <row r="213" spans="2:3" x14ac:dyDescent="0.25">
      <c r="B213" s="10">
        <v>39630</v>
      </c>
      <c r="C213" s="9">
        <v>1</v>
      </c>
    </row>
    <row r="214" spans="2:3" x14ac:dyDescent="0.25">
      <c r="B214" s="10">
        <v>39661</v>
      </c>
      <c r="C214" s="9">
        <v>1</v>
      </c>
    </row>
    <row r="215" spans="2:3" x14ac:dyDescent="0.25">
      <c r="B215" s="10">
        <v>39692</v>
      </c>
      <c r="C215" s="9">
        <v>1</v>
      </c>
    </row>
    <row r="216" spans="2:3" x14ac:dyDescent="0.25">
      <c r="B216" s="10">
        <v>39722</v>
      </c>
      <c r="C216" s="9">
        <v>1</v>
      </c>
    </row>
    <row r="217" spans="2:3" x14ac:dyDescent="0.25">
      <c r="B217" s="10">
        <v>39753</v>
      </c>
      <c r="C217" s="9">
        <v>1</v>
      </c>
    </row>
    <row r="218" spans="2:3" x14ac:dyDescent="0.25">
      <c r="B218" s="10">
        <v>39783</v>
      </c>
      <c r="C218" s="9">
        <v>1</v>
      </c>
    </row>
    <row r="219" spans="2:3" x14ac:dyDescent="0.25">
      <c r="B219" s="10">
        <v>39814</v>
      </c>
      <c r="C219" s="9">
        <v>1</v>
      </c>
    </row>
    <row r="220" spans="2:3" x14ac:dyDescent="0.25">
      <c r="B220" s="10">
        <v>39845</v>
      </c>
      <c r="C220" s="9">
        <v>1</v>
      </c>
    </row>
    <row r="221" spans="2:3" x14ac:dyDescent="0.25">
      <c r="B221" s="10">
        <v>39873</v>
      </c>
      <c r="C221" s="9">
        <v>1</v>
      </c>
    </row>
    <row r="222" spans="2:3" x14ac:dyDescent="0.25">
      <c r="B222" s="10">
        <v>39904</v>
      </c>
      <c r="C222" s="9">
        <v>1</v>
      </c>
    </row>
    <row r="223" spans="2:3" x14ac:dyDescent="0.25">
      <c r="B223" s="10">
        <v>39934</v>
      </c>
      <c r="C223" s="9">
        <v>1</v>
      </c>
    </row>
    <row r="224" spans="2:3" x14ac:dyDescent="0.25">
      <c r="B224" s="10">
        <v>39965</v>
      </c>
      <c r="C224" s="9">
        <v>1</v>
      </c>
    </row>
    <row r="225" spans="2:3" x14ac:dyDescent="0.25">
      <c r="B225" s="10">
        <v>39995</v>
      </c>
      <c r="C225" s="9">
        <v>0</v>
      </c>
    </row>
    <row r="226" spans="2:3" x14ac:dyDescent="0.25">
      <c r="B226" s="10">
        <v>40026</v>
      </c>
      <c r="C226" s="9">
        <v>0</v>
      </c>
    </row>
    <row r="227" spans="2:3" x14ac:dyDescent="0.25">
      <c r="B227" s="10">
        <v>40057</v>
      </c>
      <c r="C227" s="9">
        <v>0</v>
      </c>
    </row>
    <row r="228" spans="2:3" x14ac:dyDescent="0.25">
      <c r="B228" s="10">
        <v>40087</v>
      </c>
      <c r="C228" s="9">
        <v>0</v>
      </c>
    </row>
    <row r="229" spans="2:3" x14ac:dyDescent="0.25">
      <c r="B229" s="10">
        <v>40118</v>
      </c>
      <c r="C229" s="9">
        <v>0</v>
      </c>
    </row>
    <row r="230" spans="2:3" x14ac:dyDescent="0.25">
      <c r="B230" s="10">
        <v>40148</v>
      </c>
      <c r="C230" s="9">
        <v>0</v>
      </c>
    </row>
    <row r="231" spans="2:3" x14ac:dyDescent="0.25">
      <c r="B231" s="10">
        <v>40179</v>
      </c>
      <c r="C231" s="9">
        <v>0</v>
      </c>
    </row>
    <row r="232" spans="2:3" x14ac:dyDescent="0.25">
      <c r="B232" s="10">
        <v>40210</v>
      </c>
      <c r="C232" s="9">
        <v>0</v>
      </c>
    </row>
    <row r="233" spans="2:3" x14ac:dyDescent="0.25">
      <c r="B233" s="10">
        <v>40238</v>
      </c>
      <c r="C233" s="9">
        <v>0</v>
      </c>
    </row>
    <row r="234" spans="2:3" x14ac:dyDescent="0.25">
      <c r="B234" s="10">
        <v>40269</v>
      </c>
      <c r="C234" s="9">
        <v>0</v>
      </c>
    </row>
    <row r="235" spans="2:3" x14ac:dyDescent="0.25">
      <c r="B235" s="10">
        <v>40299</v>
      </c>
      <c r="C235" s="9">
        <v>0</v>
      </c>
    </row>
    <row r="236" spans="2:3" x14ac:dyDescent="0.25">
      <c r="B236" s="10">
        <v>40330</v>
      </c>
      <c r="C236" s="9">
        <v>0</v>
      </c>
    </row>
    <row r="237" spans="2:3" x14ac:dyDescent="0.25">
      <c r="B237" s="10">
        <v>40360</v>
      </c>
      <c r="C237" s="9">
        <v>0</v>
      </c>
    </row>
    <row r="238" spans="2:3" x14ac:dyDescent="0.25">
      <c r="B238" s="10">
        <v>40391</v>
      </c>
      <c r="C238" s="9">
        <v>0</v>
      </c>
    </row>
    <row r="239" spans="2:3" x14ac:dyDescent="0.25">
      <c r="B239" s="10">
        <v>40422</v>
      </c>
      <c r="C239" s="9">
        <v>0</v>
      </c>
    </row>
    <row r="240" spans="2:3" x14ac:dyDescent="0.25">
      <c r="B240" s="10">
        <v>40452</v>
      </c>
      <c r="C240" s="9">
        <v>0</v>
      </c>
    </row>
    <row r="241" spans="2:3" x14ac:dyDescent="0.25">
      <c r="B241" s="10">
        <v>40483</v>
      </c>
      <c r="C241" s="9">
        <v>0</v>
      </c>
    </row>
    <row r="242" spans="2:3" x14ac:dyDescent="0.25">
      <c r="B242" s="10">
        <v>40513</v>
      </c>
      <c r="C242" s="9">
        <v>0</v>
      </c>
    </row>
    <row r="243" spans="2:3" x14ac:dyDescent="0.25">
      <c r="B243" s="10">
        <v>40544</v>
      </c>
      <c r="C243" s="9">
        <v>0</v>
      </c>
    </row>
    <row r="244" spans="2:3" x14ac:dyDescent="0.25">
      <c r="B244" s="10">
        <v>40575</v>
      </c>
      <c r="C244" s="9">
        <v>0</v>
      </c>
    </row>
    <row r="245" spans="2:3" x14ac:dyDescent="0.25">
      <c r="B245" s="10">
        <v>40603</v>
      </c>
      <c r="C245" s="9">
        <v>0</v>
      </c>
    </row>
    <row r="246" spans="2:3" x14ac:dyDescent="0.25">
      <c r="B246" s="10">
        <v>40634</v>
      </c>
      <c r="C246" s="9">
        <v>0</v>
      </c>
    </row>
    <row r="247" spans="2:3" x14ac:dyDescent="0.25">
      <c r="B247" s="10">
        <v>40664</v>
      </c>
      <c r="C247" s="9">
        <v>0</v>
      </c>
    </row>
    <row r="248" spans="2:3" x14ac:dyDescent="0.25">
      <c r="B248" s="10">
        <v>40695</v>
      </c>
      <c r="C248" s="9">
        <v>0</v>
      </c>
    </row>
    <row r="249" spans="2:3" x14ac:dyDescent="0.25">
      <c r="B249" s="10">
        <v>40725</v>
      </c>
      <c r="C249" s="9">
        <v>0</v>
      </c>
    </row>
    <row r="250" spans="2:3" x14ac:dyDescent="0.25">
      <c r="B250" s="10">
        <v>40756</v>
      </c>
      <c r="C250" s="9">
        <v>0</v>
      </c>
    </row>
    <row r="251" spans="2:3" x14ac:dyDescent="0.25">
      <c r="B251" s="10">
        <v>40787</v>
      </c>
      <c r="C251" s="9">
        <v>0</v>
      </c>
    </row>
    <row r="252" spans="2:3" x14ac:dyDescent="0.25">
      <c r="B252" s="10">
        <v>40817</v>
      </c>
      <c r="C252" s="9">
        <v>0</v>
      </c>
    </row>
    <row r="253" spans="2:3" x14ac:dyDescent="0.25">
      <c r="B253" s="10">
        <v>40848</v>
      </c>
      <c r="C253" s="9">
        <v>0</v>
      </c>
    </row>
    <row r="254" spans="2:3" x14ac:dyDescent="0.25">
      <c r="B254" s="10">
        <v>40878</v>
      </c>
      <c r="C254" s="9">
        <v>0</v>
      </c>
    </row>
    <row r="255" spans="2:3" x14ac:dyDescent="0.25">
      <c r="B255" s="10">
        <v>40909</v>
      </c>
      <c r="C255" s="9">
        <v>0</v>
      </c>
    </row>
    <row r="256" spans="2:3" x14ac:dyDescent="0.25">
      <c r="B256" s="10">
        <v>40940</v>
      </c>
      <c r="C256" s="9">
        <v>0</v>
      </c>
    </row>
    <row r="257" spans="2:3" x14ac:dyDescent="0.25">
      <c r="B257" s="10">
        <v>40969</v>
      </c>
      <c r="C257" s="9">
        <v>0</v>
      </c>
    </row>
    <row r="258" spans="2:3" x14ac:dyDescent="0.25">
      <c r="B258" s="10">
        <v>41000</v>
      </c>
      <c r="C258" s="9">
        <v>0</v>
      </c>
    </row>
    <row r="259" spans="2:3" x14ac:dyDescent="0.25">
      <c r="B259" s="10">
        <v>41030</v>
      </c>
      <c r="C259" s="9">
        <v>0</v>
      </c>
    </row>
    <row r="260" spans="2:3" x14ac:dyDescent="0.25">
      <c r="B260" s="10">
        <v>41061</v>
      </c>
      <c r="C260" s="9">
        <v>0</v>
      </c>
    </row>
    <row r="261" spans="2:3" x14ac:dyDescent="0.25">
      <c r="B261" s="10">
        <v>41091</v>
      </c>
      <c r="C261" s="9">
        <v>0</v>
      </c>
    </row>
    <row r="262" spans="2:3" x14ac:dyDescent="0.25">
      <c r="B262" s="10">
        <v>41122</v>
      </c>
      <c r="C262" s="9">
        <v>0</v>
      </c>
    </row>
    <row r="263" spans="2:3" x14ac:dyDescent="0.25">
      <c r="B263" s="10">
        <v>41153</v>
      </c>
      <c r="C263" s="9">
        <v>0</v>
      </c>
    </row>
    <row r="264" spans="2:3" x14ac:dyDescent="0.25">
      <c r="B264" s="10">
        <v>41183</v>
      </c>
      <c r="C264" s="9">
        <v>0</v>
      </c>
    </row>
    <row r="265" spans="2:3" x14ac:dyDescent="0.25">
      <c r="B265" s="10">
        <v>41214</v>
      </c>
      <c r="C265" s="9">
        <v>0</v>
      </c>
    </row>
    <row r="266" spans="2:3" x14ac:dyDescent="0.25">
      <c r="B266" s="10">
        <v>41244</v>
      </c>
      <c r="C266" s="9">
        <v>0</v>
      </c>
    </row>
    <row r="267" spans="2:3" x14ac:dyDescent="0.25">
      <c r="B267" s="10">
        <v>41275</v>
      </c>
      <c r="C267" s="9">
        <v>0</v>
      </c>
    </row>
    <row r="268" spans="2:3" x14ac:dyDescent="0.25">
      <c r="B268" s="10">
        <v>41306</v>
      </c>
      <c r="C268" s="9">
        <v>0</v>
      </c>
    </row>
    <row r="269" spans="2:3" x14ac:dyDescent="0.25">
      <c r="B269" s="10">
        <v>41334</v>
      </c>
      <c r="C269" s="9">
        <v>0</v>
      </c>
    </row>
    <row r="270" spans="2:3" x14ac:dyDescent="0.25">
      <c r="B270" s="10">
        <v>41365</v>
      </c>
      <c r="C270" s="9">
        <v>0</v>
      </c>
    </row>
    <row r="271" spans="2:3" x14ac:dyDescent="0.25">
      <c r="B271" s="10">
        <v>41395</v>
      </c>
      <c r="C271" s="9">
        <v>0</v>
      </c>
    </row>
    <row r="272" spans="2:3" x14ac:dyDescent="0.25">
      <c r="B272" s="10">
        <v>41426</v>
      </c>
      <c r="C272" s="9">
        <v>0</v>
      </c>
    </row>
    <row r="273" spans="2:3" x14ac:dyDescent="0.25">
      <c r="B273" s="10">
        <v>41456</v>
      </c>
      <c r="C273" s="9">
        <v>0</v>
      </c>
    </row>
    <row r="274" spans="2:3" x14ac:dyDescent="0.25">
      <c r="B274" s="10">
        <v>41487</v>
      </c>
      <c r="C274" s="9">
        <v>0</v>
      </c>
    </row>
    <row r="275" spans="2:3" x14ac:dyDescent="0.25">
      <c r="B275" s="10">
        <v>41518</v>
      </c>
      <c r="C275" s="9">
        <v>0</v>
      </c>
    </row>
    <row r="276" spans="2:3" x14ac:dyDescent="0.25">
      <c r="B276" s="10">
        <v>41548</v>
      </c>
      <c r="C276" s="9">
        <v>0</v>
      </c>
    </row>
    <row r="277" spans="2:3" x14ac:dyDescent="0.25">
      <c r="B277" s="10">
        <v>41579</v>
      </c>
      <c r="C277" s="9">
        <v>0</v>
      </c>
    </row>
    <row r="278" spans="2:3" x14ac:dyDescent="0.25">
      <c r="B278" s="10">
        <v>41609</v>
      </c>
      <c r="C278" s="9">
        <v>0</v>
      </c>
    </row>
    <row r="279" spans="2:3" x14ac:dyDescent="0.25">
      <c r="B279" s="10">
        <v>41640</v>
      </c>
      <c r="C279" s="9">
        <v>0</v>
      </c>
    </row>
    <row r="280" spans="2:3" x14ac:dyDescent="0.25">
      <c r="B280" s="10">
        <v>41671</v>
      </c>
      <c r="C280" s="9">
        <v>0</v>
      </c>
    </row>
    <row r="281" spans="2:3" x14ac:dyDescent="0.25">
      <c r="B281" s="10">
        <v>41699</v>
      </c>
      <c r="C281" s="9">
        <v>0</v>
      </c>
    </row>
    <row r="282" spans="2:3" x14ac:dyDescent="0.25">
      <c r="B282" s="10">
        <v>41730</v>
      </c>
      <c r="C282" s="9">
        <v>0</v>
      </c>
    </row>
    <row r="283" spans="2:3" x14ac:dyDescent="0.25">
      <c r="B283" s="10">
        <v>41760</v>
      </c>
      <c r="C283" s="9">
        <v>0</v>
      </c>
    </row>
    <row r="284" spans="2:3" x14ac:dyDescent="0.25">
      <c r="B284" s="10">
        <v>41791</v>
      </c>
      <c r="C284" s="9">
        <v>0</v>
      </c>
    </row>
    <row r="285" spans="2:3" x14ac:dyDescent="0.25">
      <c r="B285" s="10">
        <v>41821</v>
      </c>
      <c r="C285" s="9">
        <v>0</v>
      </c>
    </row>
    <row r="286" spans="2:3" x14ac:dyDescent="0.25">
      <c r="B286" s="10">
        <v>41852</v>
      </c>
      <c r="C286" s="9">
        <v>0</v>
      </c>
    </row>
    <row r="287" spans="2:3" x14ac:dyDescent="0.25">
      <c r="B287" s="10">
        <v>41883</v>
      </c>
      <c r="C287" s="9">
        <v>0</v>
      </c>
    </row>
    <row r="288" spans="2:3" x14ac:dyDescent="0.25">
      <c r="B288" s="8"/>
      <c r="C288" s="9"/>
    </row>
    <row r="289" spans="2:3" x14ac:dyDescent="0.25">
      <c r="B289" s="8"/>
      <c r="C289" s="9"/>
    </row>
    <row r="290" spans="2:3" x14ac:dyDescent="0.25">
      <c r="B290" s="8"/>
      <c r="C290" s="9"/>
    </row>
    <row r="291" spans="2:3" x14ac:dyDescent="0.25">
      <c r="B291" s="8"/>
      <c r="C291" s="9"/>
    </row>
    <row r="292" spans="2:3" x14ac:dyDescent="0.25">
      <c r="B292" s="8"/>
      <c r="C292" s="9"/>
    </row>
    <row r="293" spans="2:3" x14ac:dyDescent="0.25">
      <c r="B293" s="8"/>
      <c r="C293" s="9"/>
    </row>
    <row r="294" spans="2:3" x14ac:dyDescent="0.25">
      <c r="B294" s="8"/>
      <c r="C294" s="9"/>
    </row>
    <row r="295" spans="2:3" x14ac:dyDescent="0.25">
      <c r="B295" s="8"/>
      <c r="C295" s="9"/>
    </row>
    <row r="296" spans="2:3" x14ac:dyDescent="0.25">
      <c r="B296" s="8"/>
      <c r="C296" s="9"/>
    </row>
    <row r="297" spans="2:3" x14ac:dyDescent="0.25">
      <c r="B297" s="8"/>
      <c r="C297" s="9"/>
    </row>
    <row r="298" spans="2:3" x14ac:dyDescent="0.25">
      <c r="B298" s="8"/>
      <c r="C298" s="9"/>
    </row>
    <row r="299" spans="2:3" x14ac:dyDescent="0.25">
      <c r="B299" s="8"/>
      <c r="C299" s="9"/>
    </row>
    <row r="300" spans="2:3" x14ac:dyDescent="0.25">
      <c r="B300" s="8"/>
      <c r="C300" s="9"/>
    </row>
    <row r="301" spans="2:3" x14ac:dyDescent="0.25">
      <c r="B301" s="8"/>
      <c r="C301" s="9"/>
    </row>
    <row r="302" spans="2:3" x14ac:dyDescent="0.25">
      <c r="B302" s="8"/>
      <c r="C302" s="9"/>
    </row>
    <row r="303" spans="2:3" x14ac:dyDescent="0.25">
      <c r="B303" s="8"/>
      <c r="C303" s="9"/>
    </row>
    <row r="304" spans="2:3" x14ac:dyDescent="0.25">
      <c r="B304" s="8"/>
      <c r="C304" s="9"/>
    </row>
    <row r="305" spans="2:3" x14ac:dyDescent="0.25">
      <c r="B305" s="8"/>
      <c r="C305" s="9"/>
    </row>
    <row r="306" spans="2:3" x14ac:dyDescent="0.25">
      <c r="B306" s="8"/>
      <c r="C306" s="9"/>
    </row>
    <row r="307" spans="2:3" x14ac:dyDescent="0.25">
      <c r="B307" s="8"/>
      <c r="C307" s="9"/>
    </row>
    <row r="308" spans="2:3" x14ac:dyDescent="0.25">
      <c r="B308" s="8"/>
      <c r="C308" s="9"/>
    </row>
    <row r="309" spans="2:3" x14ac:dyDescent="0.25">
      <c r="B309" s="8"/>
      <c r="C309" s="9"/>
    </row>
    <row r="310" spans="2:3" x14ac:dyDescent="0.25">
      <c r="B310" s="8"/>
      <c r="C310" s="9"/>
    </row>
    <row r="311" spans="2:3" x14ac:dyDescent="0.25">
      <c r="B311" s="8"/>
      <c r="C311" s="9"/>
    </row>
    <row r="312" spans="2:3" x14ac:dyDescent="0.25">
      <c r="B312" s="8"/>
      <c r="C312" s="9"/>
    </row>
    <row r="313" spans="2:3" x14ac:dyDescent="0.25">
      <c r="B313" s="8"/>
      <c r="C313" s="9"/>
    </row>
    <row r="314" spans="2:3" x14ac:dyDescent="0.25">
      <c r="B314" s="8"/>
      <c r="C314" s="9"/>
    </row>
    <row r="315" spans="2:3" x14ac:dyDescent="0.25">
      <c r="B315" s="8"/>
      <c r="C315" s="9"/>
    </row>
    <row r="316" spans="2:3" x14ac:dyDescent="0.25">
      <c r="B316" s="8"/>
      <c r="C316" s="9"/>
    </row>
    <row r="317" spans="2:3" x14ac:dyDescent="0.25">
      <c r="B317" s="8"/>
      <c r="C317" s="9"/>
    </row>
    <row r="318" spans="2:3" x14ac:dyDescent="0.25">
      <c r="B318" s="8"/>
      <c r="C318" s="9"/>
    </row>
    <row r="319" spans="2:3" x14ac:dyDescent="0.25">
      <c r="B319" s="8"/>
      <c r="C319" s="9"/>
    </row>
    <row r="320" spans="2:3" x14ac:dyDescent="0.25">
      <c r="B320" s="8"/>
      <c r="C320" s="9"/>
    </row>
    <row r="321" spans="2:3" x14ac:dyDescent="0.25">
      <c r="B321" s="8"/>
      <c r="C321" s="9"/>
    </row>
    <row r="322" spans="2:3" x14ac:dyDescent="0.25">
      <c r="B322" s="8"/>
      <c r="C322" s="9"/>
    </row>
    <row r="323" spans="2:3" x14ac:dyDescent="0.25">
      <c r="B323" s="8"/>
      <c r="C323" s="9"/>
    </row>
    <row r="324" spans="2:3" x14ac:dyDescent="0.25">
      <c r="B324" s="8"/>
      <c r="C324" s="9"/>
    </row>
    <row r="325" spans="2:3" x14ac:dyDescent="0.25">
      <c r="B325" s="8"/>
      <c r="C325" s="9"/>
    </row>
    <row r="326" spans="2:3" x14ac:dyDescent="0.25">
      <c r="B326" s="8"/>
      <c r="C326" s="9"/>
    </row>
    <row r="327" spans="2:3" x14ac:dyDescent="0.25">
      <c r="B327" s="8"/>
      <c r="C327" s="9"/>
    </row>
    <row r="328" spans="2:3" x14ac:dyDescent="0.25">
      <c r="B328" s="8"/>
      <c r="C328" s="9"/>
    </row>
    <row r="329" spans="2:3" x14ac:dyDescent="0.25">
      <c r="B329" s="8"/>
      <c r="C329" s="9"/>
    </row>
    <row r="330" spans="2:3" x14ac:dyDescent="0.25">
      <c r="B330" s="8"/>
      <c r="C330" s="9"/>
    </row>
    <row r="331" spans="2:3" x14ac:dyDescent="0.25">
      <c r="B331" s="8"/>
      <c r="C331" s="9"/>
    </row>
    <row r="332" spans="2:3" x14ac:dyDescent="0.25">
      <c r="B332" s="8"/>
      <c r="C332" s="9"/>
    </row>
    <row r="333" spans="2:3" x14ac:dyDescent="0.25">
      <c r="B333" s="8"/>
      <c r="C333" s="9"/>
    </row>
    <row r="334" spans="2:3" x14ac:dyDescent="0.25">
      <c r="B334" s="8"/>
      <c r="C334" s="9"/>
    </row>
    <row r="335" spans="2:3" x14ac:dyDescent="0.25">
      <c r="B335" s="8"/>
      <c r="C335" s="9"/>
    </row>
    <row r="336" spans="2:3" x14ac:dyDescent="0.25">
      <c r="B336" s="8"/>
      <c r="C336" s="9"/>
    </row>
    <row r="337" spans="2:3" x14ac:dyDescent="0.25">
      <c r="B337" s="8"/>
      <c r="C337" s="9"/>
    </row>
    <row r="338" spans="2:3" x14ac:dyDescent="0.25">
      <c r="B338" s="8"/>
      <c r="C338" s="9"/>
    </row>
    <row r="339" spans="2:3" x14ac:dyDescent="0.25">
      <c r="B339" s="8"/>
      <c r="C339" s="9"/>
    </row>
    <row r="340" spans="2:3" x14ac:dyDescent="0.25">
      <c r="B340" s="8"/>
      <c r="C340" s="9"/>
    </row>
    <row r="341" spans="2:3" x14ac:dyDescent="0.25">
      <c r="B341" s="8"/>
      <c r="C341" s="9"/>
    </row>
    <row r="342" spans="2:3" x14ac:dyDescent="0.25">
      <c r="B342" s="8"/>
      <c r="C342" s="9"/>
    </row>
    <row r="343" spans="2:3" x14ac:dyDescent="0.25">
      <c r="B343" s="8"/>
      <c r="C343" s="9"/>
    </row>
    <row r="344" spans="2:3" x14ac:dyDescent="0.25">
      <c r="B344" s="8"/>
      <c r="C344" s="9"/>
    </row>
    <row r="345" spans="2:3" x14ac:dyDescent="0.25">
      <c r="B345" s="8"/>
      <c r="C345" s="9"/>
    </row>
    <row r="346" spans="2:3" x14ac:dyDescent="0.25">
      <c r="B346" s="8"/>
      <c r="C346" s="9"/>
    </row>
    <row r="347" spans="2:3" x14ac:dyDescent="0.25">
      <c r="B347" s="8"/>
      <c r="C347" s="9"/>
    </row>
    <row r="348" spans="2:3" x14ac:dyDescent="0.25">
      <c r="B348" s="8"/>
      <c r="C348" s="9"/>
    </row>
    <row r="349" spans="2:3" x14ac:dyDescent="0.25">
      <c r="B349" s="8"/>
      <c r="C349" s="9"/>
    </row>
    <row r="350" spans="2:3" x14ac:dyDescent="0.25">
      <c r="B350" s="8"/>
      <c r="C350" s="9"/>
    </row>
    <row r="351" spans="2:3" x14ac:dyDescent="0.25">
      <c r="B351" s="8"/>
      <c r="C351" s="9"/>
    </row>
    <row r="352" spans="2:3" x14ac:dyDescent="0.25">
      <c r="B352" s="8"/>
      <c r="C352" s="9"/>
    </row>
    <row r="353" spans="2:3" x14ac:dyDescent="0.25">
      <c r="B353" s="8"/>
      <c r="C353" s="9"/>
    </row>
    <row r="354" spans="2:3" x14ac:dyDescent="0.25">
      <c r="B354" s="8"/>
      <c r="C354" s="9"/>
    </row>
    <row r="355" spans="2:3" x14ac:dyDescent="0.25">
      <c r="B355" s="8"/>
      <c r="C355" s="9"/>
    </row>
    <row r="356" spans="2:3" x14ac:dyDescent="0.25">
      <c r="B356" s="8"/>
      <c r="C356" s="9"/>
    </row>
    <row r="357" spans="2:3" x14ac:dyDescent="0.25">
      <c r="B357" s="8"/>
      <c r="C357" s="9"/>
    </row>
    <row r="358" spans="2:3" x14ac:dyDescent="0.25">
      <c r="B358" s="8"/>
      <c r="C358" s="9"/>
    </row>
    <row r="359" spans="2:3" x14ac:dyDescent="0.25">
      <c r="B359" s="8"/>
      <c r="C359" s="9"/>
    </row>
    <row r="360" spans="2:3" x14ac:dyDescent="0.25">
      <c r="B360" s="8"/>
      <c r="C360" s="9"/>
    </row>
    <row r="361" spans="2:3" x14ac:dyDescent="0.25">
      <c r="B361" s="8"/>
      <c r="C361" s="9"/>
    </row>
    <row r="362" spans="2:3" x14ac:dyDescent="0.25">
      <c r="B362" s="8"/>
      <c r="C362" s="9"/>
    </row>
    <row r="363" spans="2:3" x14ac:dyDescent="0.25">
      <c r="B363" s="8"/>
      <c r="C363" s="9"/>
    </row>
    <row r="364" spans="2:3" x14ac:dyDescent="0.25">
      <c r="B364" s="8"/>
      <c r="C364" s="9"/>
    </row>
    <row r="365" spans="2:3" x14ac:dyDescent="0.25">
      <c r="B365" s="8"/>
      <c r="C365" s="9"/>
    </row>
    <row r="366" spans="2:3" x14ac:dyDescent="0.25">
      <c r="B366" s="8"/>
      <c r="C366" s="9"/>
    </row>
    <row r="367" spans="2:3" x14ac:dyDescent="0.25">
      <c r="B367" s="8"/>
      <c r="C367" s="9"/>
    </row>
    <row r="368" spans="2:3" x14ac:dyDescent="0.25">
      <c r="B368" s="8"/>
      <c r="C368" s="9"/>
    </row>
    <row r="369" spans="2:3" x14ac:dyDescent="0.25">
      <c r="B369" s="8"/>
      <c r="C369" s="9"/>
    </row>
    <row r="370" spans="2:3" x14ac:dyDescent="0.25">
      <c r="B370" s="8"/>
      <c r="C370" s="9"/>
    </row>
    <row r="371" spans="2:3" x14ac:dyDescent="0.25">
      <c r="B371" s="8"/>
      <c r="C371" s="9"/>
    </row>
    <row r="372" spans="2:3" x14ac:dyDescent="0.25">
      <c r="B372" s="8"/>
      <c r="C372" s="9"/>
    </row>
    <row r="373" spans="2:3" x14ac:dyDescent="0.25">
      <c r="B373" s="8"/>
      <c r="C373" s="9"/>
    </row>
    <row r="374" spans="2:3" x14ac:dyDescent="0.25">
      <c r="B374" s="8"/>
      <c r="C374" s="9"/>
    </row>
    <row r="375" spans="2:3" x14ac:dyDescent="0.25">
      <c r="B375" s="8"/>
      <c r="C375" s="9"/>
    </row>
    <row r="376" spans="2:3" x14ac:dyDescent="0.25">
      <c r="B376" s="8"/>
      <c r="C376" s="9"/>
    </row>
    <row r="377" spans="2:3" x14ac:dyDescent="0.25">
      <c r="B377" s="8"/>
      <c r="C377" s="9"/>
    </row>
    <row r="378" spans="2:3" x14ac:dyDescent="0.25">
      <c r="B378" s="8"/>
      <c r="C378" s="9"/>
    </row>
    <row r="379" spans="2:3" x14ac:dyDescent="0.25">
      <c r="B379" s="8"/>
      <c r="C379" s="9"/>
    </row>
    <row r="380" spans="2:3" x14ac:dyDescent="0.25">
      <c r="B380" s="8"/>
      <c r="C380" s="9"/>
    </row>
    <row r="381" spans="2:3" x14ac:dyDescent="0.25">
      <c r="B381" s="8"/>
      <c r="C381" s="9"/>
    </row>
    <row r="382" spans="2:3" x14ac:dyDescent="0.25">
      <c r="B382" s="8"/>
      <c r="C382" s="9"/>
    </row>
    <row r="383" spans="2:3" x14ac:dyDescent="0.25">
      <c r="B383" s="8"/>
      <c r="C383" s="9"/>
    </row>
    <row r="384" spans="2:3" x14ac:dyDescent="0.25">
      <c r="B384" s="8"/>
      <c r="C384" s="9"/>
    </row>
    <row r="385" spans="2:3" x14ac:dyDescent="0.25">
      <c r="B385" s="8"/>
      <c r="C385" s="9"/>
    </row>
    <row r="386" spans="2:3" x14ac:dyDescent="0.25">
      <c r="B386" s="8"/>
      <c r="C386" s="9"/>
    </row>
    <row r="387" spans="2:3" x14ac:dyDescent="0.25">
      <c r="B387" s="8"/>
      <c r="C387" s="9"/>
    </row>
    <row r="388" spans="2:3" x14ac:dyDescent="0.25">
      <c r="B388" s="8"/>
      <c r="C388" s="9"/>
    </row>
    <row r="389" spans="2:3" x14ac:dyDescent="0.25">
      <c r="B389" s="8"/>
      <c r="C389" s="9"/>
    </row>
    <row r="390" spans="2:3" x14ac:dyDescent="0.25">
      <c r="B390" s="8"/>
      <c r="C390" s="9"/>
    </row>
    <row r="391" spans="2:3" x14ac:dyDescent="0.25">
      <c r="B391" s="8"/>
      <c r="C391" s="9"/>
    </row>
    <row r="392" spans="2:3" x14ac:dyDescent="0.25">
      <c r="B392" s="8"/>
      <c r="C392" s="9"/>
    </row>
    <row r="393" spans="2:3" x14ac:dyDescent="0.25">
      <c r="B393" s="8"/>
      <c r="C393" s="9"/>
    </row>
    <row r="394" spans="2:3" x14ac:dyDescent="0.25">
      <c r="B394" s="8"/>
      <c r="C394" s="9"/>
    </row>
    <row r="395" spans="2:3" x14ac:dyDescent="0.25">
      <c r="B395" s="8"/>
      <c r="C395" s="9"/>
    </row>
    <row r="396" spans="2:3" x14ac:dyDescent="0.25">
      <c r="B396" s="8"/>
      <c r="C396" s="9"/>
    </row>
    <row r="397" spans="2:3" x14ac:dyDescent="0.25">
      <c r="B397" s="8"/>
      <c r="C397" s="9"/>
    </row>
    <row r="398" spans="2:3" x14ac:dyDescent="0.25">
      <c r="B398" s="8"/>
      <c r="C398" s="9"/>
    </row>
    <row r="399" spans="2:3" x14ac:dyDescent="0.25">
      <c r="B399" s="8"/>
      <c r="C399" s="9"/>
    </row>
    <row r="400" spans="2:3" x14ac:dyDescent="0.25">
      <c r="B400" s="8"/>
      <c r="C400" s="9"/>
    </row>
    <row r="401" spans="2:3" x14ac:dyDescent="0.25">
      <c r="B401" s="8"/>
      <c r="C401" s="9"/>
    </row>
    <row r="402" spans="2:3" x14ac:dyDescent="0.25">
      <c r="B402" s="8"/>
      <c r="C402" s="9"/>
    </row>
    <row r="403" spans="2:3" x14ac:dyDescent="0.25">
      <c r="B403" s="8"/>
      <c r="C403" s="9"/>
    </row>
    <row r="404" spans="2:3" x14ac:dyDescent="0.25">
      <c r="B404" s="8"/>
      <c r="C404" s="9"/>
    </row>
    <row r="405" spans="2:3" x14ac:dyDescent="0.25">
      <c r="B405" s="8"/>
      <c r="C405" s="9"/>
    </row>
    <row r="406" spans="2:3" x14ac:dyDescent="0.25">
      <c r="B406" s="8"/>
      <c r="C406" s="9"/>
    </row>
    <row r="407" spans="2:3" x14ac:dyDescent="0.25">
      <c r="B407" s="8"/>
      <c r="C407" s="9"/>
    </row>
    <row r="408" spans="2:3" x14ac:dyDescent="0.25">
      <c r="B408" s="8"/>
      <c r="C408" s="9"/>
    </row>
    <row r="409" spans="2:3" x14ac:dyDescent="0.25">
      <c r="B409" s="8"/>
      <c r="C409" s="9"/>
    </row>
    <row r="410" spans="2:3" x14ac:dyDescent="0.25">
      <c r="B410" s="8"/>
      <c r="C410" s="9"/>
    </row>
    <row r="411" spans="2:3" x14ac:dyDescent="0.25">
      <c r="B411" s="8"/>
      <c r="C411" s="9"/>
    </row>
    <row r="412" spans="2:3" x14ac:dyDescent="0.25">
      <c r="B412" s="8"/>
      <c r="C412" s="9"/>
    </row>
    <row r="413" spans="2:3" x14ac:dyDescent="0.25">
      <c r="B413" s="8"/>
      <c r="C413" s="9"/>
    </row>
    <row r="414" spans="2:3" x14ac:dyDescent="0.25">
      <c r="B414" s="8"/>
      <c r="C414" s="9"/>
    </row>
    <row r="415" spans="2:3" x14ac:dyDescent="0.25">
      <c r="B415" s="8"/>
      <c r="C415" s="9"/>
    </row>
    <row r="416" spans="2:3" x14ac:dyDescent="0.25">
      <c r="B416" s="8"/>
      <c r="C416" s="9"/>
    </row>
    <row r="417" spans="2:3" x14ac:dyDescent="0.25">
      <c r="B417" s="8"/>
      <c r="C417" s="9"/>
    </row>
    <row r="418" spans="2:3" x14ac:dyDescent="0.25">
      <c r="B418" s="8"/>
      <c r="C418" s="9"/>
    </row>
    <row r="419" spans="2:3" x14ac:dyDescent="0.25">
      <c r="B419" s="8"/>
      <c r="C419" s="9"/>
    </row>
    <row r="420" spans="2:3" x14ac:dyDescent="0.25">
      <c r="B420" s="8"/>
      <c r="C420" s="9"/>
    </row>
    <row r="421" spans="2:3" x14ac:dyDescent="0.25">
      <c r="B421" s="8"/>
      <c r="C421" s="9"/>
    </row>
    <row r="422" spans="2:3" x14ac:dyDescent="0.25">
      <c r="B422" s="8"/>
      <c r="C422" s="9"/>
    </row>
    <row r="423" spans="2:3" x14ac:dyDescent="0.25">
      <c r="B423" s="8"/>
      <c r="C423" s="9"/>
    </row>
    <row r="424" spans="2:3" x14ac:dyDescent="0.25">
      <c r="B424" s="8"/>
      <c r="C424" s="9"/>
    </row>
    <row r="425" spans="2:3" x14ac:dyDescent="0.25">
      <c r="B425" s="8"/>
      <c r="C425" s="9"/>
    </row>
    <row r="426" spans="2:3" x14ac:dyDescent="0.25">
      <c r="B426" s="8"/>
      <c r="C426" s="9"/>
    </row>
    <row r="427" spans="2:3" x14ac:dyDescent="0.25">
      <c r="B427" s="8"/>
      <c r="C427" s="9"/>
    </row>
    <row r="428" spans="2:3" x14ac:dyDescent="0.25">
      <c r="B428" s="8"/>
      <c r="C428" s="9"/>
    </row>
    <row r="429" spans="2:3" x14ac:dyDescent="0.25">
      <c r="B429" s="8"/>
      <c r="C429" s="9"/>
    </row>
    <row r="430" spans="2:3" x14ac:dyDescent="0.25">
      <c r="B430" s="8"/>
      <c r="C430" s="9"/>
    </row>
    <row r="431" spans="2:3" x14ac:dyDescent="0.25">
      <c r="B431" s="8"/>
      <c r="C431" s="9"/>
    </row>
    <row r="432" spans="2:3" x14ac:dyDescent="0.25">
      <c r="B432" s="8"/>
      <c r="C432" s="9"/>
    </row>
    <row r="433" spans="2:3" x14ac:dyDescent="0.25">
      <c r="B433" s="8"/>
      <c r="C433" s="9"/>
    </row>
    <row r="434" spans="2:3" x14ac:dyDescent="0.25">
      <c r="B434" s="8"/>
      <c r="C434" s="9"/>
    </row>
    <row r="435" spans="2:3" x14ac:dyDescent="0.25">
      <c r="B435" s="8"/>
      <c r="C435" s="9"/>
    </row>
    <row r="436" spans="2:3" x14ac:dyDescent="0.25">
      <c r="B436" s="8"/>
      <c r="C436" s="9"/>
    </row>
    <row r="437" spans="2:3" x14ac:dyDescent="0.25">
      <c r="B437" s="8"/>
      <c r="C437" s="9"/>
    </row>
    <row r="438" spans="2:3" x14ac:dyDescent="0.25">
      <c r="B438" s="8"/>
      <c r="C438" s="9"/>
    </row>
    <row r="439" spans="2:3" x14ac:dyDescent="0.25">
      <c r="B439" s="8"/>
      <c r="C439" s="9"/>
    </row>
    <row r="440" spans="2:3" x14ac:dyDescent="0.25">
      <c r="B440" s="8"/>
      <c r="C440" s="9"/>
    </row>
    <row r="441" spans="2:3" x14ac:dyDescent="0.25">
      <c r="B441" s="8"/>
      <c r="C441" s="9"/>
    </row>
    <row r="442" spans="2:3" x14ac:dyDescent="0.25">
      <c r="B442" s="8"/>
      <c r="C442" s="9"/>
    </row>
    <row r="443" spans="2:3" x14ac:dyDescent="0.25">
      <c r="B443" s="8"/>
      <c r="C443" s="9"/>
    </row>
    <row r="444" spans="2:3" x14ac:dyDescent="0.25">
      <c r="B444" s="8"/>
      <c r="C444" s="9"/>
    </row>
    <row r="445" spans="2:3" x14ac:dyDescent="0.25">
      <c r="B445" s="8"/>
      <c r="C445" s="9"/>
    </row>
    <row r="446" spans="2:3" x14ac:dyDescent="0.25">
      <c r="B446" s="8"/>
      <c r="C446" s="9"/>
    </row>
    <row r="447" spans="2:3" x14ac:dyDescent="0.25">
      <c r="B447" s="8"/>
      <c r="C447" s="9"/>
    </row>
    <row r="448" spans="2:3" x14ac:dyDescent="0.25">
      <c r="B448" s="8"/>
      <c r="C448" s="9"/>
    </row>
    <row r="449" spans="2:3" x14ac:dyDescent="0.25">
      <c r="B449" s="8"/>
      <c r="C449" s="9"/>
    </row>
    <row r="450" spans="2:3" x14ac:dyDescent="0.25">
      <c r="B450" s="8"/>
      <c r="C450" s="9"/>
    </row>
    <row r="451" spans="2:3" x14ac:dyDescent="0.25">
      <c r="B451" s="8"/>
      <c r="C451" s="9"/>
    </row>
    <row r="452" spans="2:3" x14ac:dyDescent="0.25">
      <c r="B452" s="8"/>
      <c r="C452" s="9"/>
    </row>
    <row r="453" spans="2:3" x14ac:dyDescent="0.25">
      <c r="B453" s="8"/>
      <c r="C453" s="9"/>
    </row>
    <row r="454" spans="2:3" x14ac:dyDescent="0.25">
      <c r="B454" s="8"/>
      <c r="C454" s="9"/>
    </row>
    <row r="455" spans="2:3" x14ac:dyDescent="0.25">
      <c r="B455" s="8"/>
      <c r="C455" s="9"/>
    </row>
    <row r="456" spans="2:3" x14ac:dyDescent="0.25">
      <c r="B456" s="8"/>
      <c r="C456" s="9"/>
    </row>
    <row r="457" spans="2:3" x14ac:dyDescent="0.25">
      <c r="B457" s="8"/>
      <c r="C457" s="9"/>
    </row>
    <row r="458" spans="2:3" x14ac:dyDescent="0.25">
      <c r="B458" s="8"/>
      <c r="C458" s="9"/>
    </row>
    <row r="459" spans="2:3" x14ac:dyDescent="0.25">
      <c r="B459" s="8"/>
      <c r="C459" s="9"/>
    </row>
    <row r="460" spans="2:3" x14ac:dyDescent="0.25">
      <c r="B460" s="8"/>
      <c r="C460" s="9"/>
    </row>
    <row r="461" spans="2:3" x14ac:dyDescent="0.25">
      <c r="B461" s="8"/>
      <c r="C461" s="9"/>
    </row>
    <row r="462" spans="2:3" x14ac:dyDescent="0.25">
      <c r="B462" s="8"/>
      <c r="C462" s="9"/>
    </row>
    <row r="463" spans="2:3" x14ac:dyDescent="0.25">
      <c r="B463" s="8"/>
      <c r="C463" s="9"/>
    </row>
    <row r="464" spans="2:3" x14ac:dyDescent="0.25">
      <c r="B464" s="8"/>
      <c r="C464" s="9"/>
    </row>
    <row r="465" spans="2:3" x14ac:dyDescent="0.25">
      <c r="B465" s="8"/>
      <c r="C465" s="9"/>
    </row>
    <row r="466" spans="2:3" x14ac:dyDescent="0.25">
      <c r="B466" s="8"/>
      <c r="C466" s="9"/>
    </row>
    <row r="467" spans="2:3" x14ac:dyDescent="0.25">
      <c r="B467" s="8"/>
      <c r="C467" s="9"/>
    </row>
    <row r="468" spans="2:3" x14ac:dyDescent="0.25">
      <c r="B468" s="8"/>
      <c r="C468" s="9"/>
    </row>
    <row r="469" spans="2:3" x14ac:dyDescent="0.25">
      <c r="B469" s="8"/>
      <c r="C469" s="9"/>
    </row>
    <row r="470" spans="2:3" x14ac:dyDescent="0.25">
      <c r="B470" s="8"/>
      <c r="C470" s="9"/>
    </row>
    <row r="471" spans="2:3" x14ac:dyDescent="0.25">
      <c r="B471" s="8"/>
      <c r="C471" s="9"/>
    </row>
    <row r="472" spans="2:3" x14ac:dyDescent="0.25">
      <c r="B472" s="8"/>
      <c r="C472" s="9"/>
    </row>
    <row r="473" spans="2:3" x14ac:dyDescent="0.25">
      <c r="B473" s="8"/>
      <c r="C473" s="9"/>
    </row>
    <row r="474" spans="2:3" x14ac:dyDescent="0.25">
      <c r="B474" s="8"/>
      <c r="C474" s="9"/>
    </row>
    <row r="475" spans="2:3" x14ac:dyDescent="0.25">
      <c r="B475" s="8"/>
      <c r="C475" s="9"/>
    </row>
    <row r="476" spans="2:3" x14ac:dyDescent="0.25">
      <c r="B476" s="8"/>
      <c r="C476" s="9"/>
    </row>
    <row r="477" spans="2:3" x14ac:dyDescent="0.25">
      <c r="B477" s="8"/>
      <c r="C477" s="9"/>
    </row>
    <row r="478" spans="2:3" x14ac:dyDescent="0.25">
      <c r="B478" s="8"/>
      <c r="C478" s="9"/>
    </row>
    <row r="479" spans="2:3" x14ac:dyDescent="0.25">
      <c r="B479" s="8"/>
      <c r="C479" s="9"/>
    </row>
    <row r="480" spans="2:3" x14ac:dyDescent="0.25">
      <c r="B480" s="8"/>
      <c r="C480" s="9"/>
    </row>
    <row r="481" spans="2:3" x14ac:dyDescent="0.25">
      <c r="B481" s="8"/>
      <c r="C481" s="9"/>
    </row>
    <row r="482" spans="2:3" x14ac:dyDescent="0.25">
      <c r="B482" s="8"/>
      <c r="C482" s="9"/>
    </row>
    <row r="483" spans="2:3" x14ac:dyDescent="0.25">
      <c r="B483" s="8"/>
      <c r="C483" s="9"/>
    </row>
    <row r="484" spans="2:3" x14ac:dyDescent="0.25">
      <c r="B484" s="8"/>
      <c r="C484" s="9"/>
    </row>
    <row r="485" spans="2:3" x14ac:dyDescent="0.25">
      <c r="B485" s="8"/>
      <c r="C485" s="9"/>
    </row>
    <row r="486" spans="2:3" x14ac:dyDescent="0.25">
      <c r="B486" s="8"/>
      <c r="C486" s="9"/>
    </row>
    <row r="487" spans="2:3" x14ac:dyDescent="0.25">
      <c r="B487" s="8"/>
      <c r="C487" s="9"/>
    </row>
    <row r="488" spans="2:3" x14ac:dyDescent="0.25">
      <c r="B488" s="8"/>
      <c r="C488" s="9"/>
    </row>
    <row r="489" spans="2:3" x14ac:dyDescent="0.25">
      <c r="B489" s="8"/>
      <c r="C489" s="9"/>
    </row>
    <row r="490" spans="2:3" x14ac:dyDescent="0.25">
      <c r="B490" s="8"/>
      <c r="C490" s="9"/>
    </row>
    <row r="491" spans="2:3" x14ac:dyDescent="0.25">
      <c r="B491" s="8"/>
      <c r="C491" s="9"/>
    </row>
    <row r="492" spans="2:3" x14ac:dyDescent="0.25">
      <c r="B492" s="8"/>
      <c r="C492" s="9"/>
    </row>
    <row r="493" spans="2:3" x14ac:dyDescent="0.25">
      <c r="B493" s="8"/>
      <c r="C493" s="9"/>
    </row>
    <row r="494" spans="2:3" x14ac:dyDescent="0.25">
      <c r="B494" s="8"/>
      <c r="C494" s="9"/>
    </row>
    <row r="495" spans="2:3" x14ac:dyDescent="0.25">
      <c r="B495" s="8"/>
      <c r="C495" s="9"/>
    </row>
    <row r="496" spans="2:3" x14ac:dyDescent="0.25">
      <c r="B496" s="8"/>
      <c r="C496" s="9"/>
    </row>
    <row r="497" spans="2:3" x14ac:dyDescent="0.25">
      <c r="B497" s="8"/>
      <c r="C497" s="9"/>
    </row>
    <row r="498" spans="2:3" x14ac:dyDescent="0.25">
      <c r="B498" s="8"/>
      <c r="C498" s="9"/>
    </row>
    <row r="499" spans="2:3" x14ac:dyDescent="0.25">
      <c r="B499" s="8"/>
      <c r="C499" s="9"/>
    </row>
    <row r="500" spans="2:3" x14ac:dyDescent="0.25">
      <c r="B500" s="8"/>
      <c r="C500" s="9"/>
    </row>
    <row r="501" spans="2:3" x14ac:dyDescent="0.25">
      <c r="B501" s="8"/>
      <c r="C501" s="9"/>
    </row>
    <row r="502" spans="2:3" x14ac:dyDescent="0.25">
      <c r="B502" s="8"/>
      <c r="C502" s="9"/>
    </row>
    <row r="503" spans="2:3" x14ac:dyDescent="0.25">
      <c r="B503" s="8"/>
      <c r="C503" s="9"/>
    </row>
    <row r="504" spans="2:3" x14ac:dyDescent="0.25">
      <c r="B504" s="8"/>
      <c r="C504" s="9"/>
    </row>
    <row r="505" spans="2:3" x14ac:dyDescent="0.25">
      <c r="B505" s="8"/>
      <c r="C505" s="9"/>
    </row>
    <row r="506" spans="2:3" x14ac:dyDescent="0.25">
      <c r="B506" s="8"/>
      <c r="C506" s="9"/>
    </row>
    <row r="507" spans="2:3" x14ac:dyDescent="0.25">
      <c r="B507" s="8"/>
      <c r="C507" s="9"/>
    </row>
    <row r="508" spans="2:3" x14ac:dyDescent="0.25">
      <c r="B508" s="8"/>
      <c r="C508" s="9"/>
    </row>
    <row r="509" spans="2:3" x14ac:dyDescent="0.25">
      <c r="B509" s="8"/>
      <c r="C509" s="9"/>
    </row>
    <row r="510" spans="2:3" x14ac:dyDescent="0.25">
      <c r="B510" s="8"/>
      <c r="C510" s="9"/>
    </row>
    <row r="511" spans="2:3" x14ac:dyDescent="0.25">
      <c r="B511" s="8"/>
      <c r="C511" s="9"/>
    </row>
    <row r="512" spans="2:3" x14ac:dyDescent="0.25">
      <c r="B512" s="8"/>
      <c r="C512" s="9"/>
    </row>
    <row r="513" spans="2:3" x14ac:dyDescent="0.25">
      <c r="B513" s="8"/>
      <c r="C513" s="9"/>
    </row>
    <row r="514" spans="2:3" x14ac:dyDescent="0.25">
      <c r="B514" s="8"/>
      <c r="C514" s="9"/>
    </row>
    <row r="515" spans="2:3" x14ac:dyDescent="0.25">
      <c r="B515" s="8"/>
      <c r="C515" s="9"/>
    </row>
    <row r="516" spans="2:3" x14ac:dyDescent="0.25">
      <c r="B516" s="8"/>
      <c r="C516" s="9"/>
    </row>
    <row r="517" spans="2:3" x14ac:dyDescent="0.25">
      <c r="B517" s="8"/>
      <c r="C517" s="9"/>
    </row>
    <row r="518" spans="2:3" x14ac:dyDescent="0.25">
      <c r="B518" s="8"/>
      <c r="C518" s="9"/>
    </row>
    <row r="519" spans="2:3" x14ac:dyDescent="0.25">
      <c r="B519" s="8"/>
      <c r="C519" s="9"/>
    </row>
    <row r="520" spans="2:3" x14ac:dyDescent="0.25">
      <c r="B520" s="8"/>
      <c r="C520" s="9"/>
    </row>
    <row r="521" spans="2:3" x14ac:dyDescent="0.25">
      <c r="B521" s="8"/>
      <c r="C521" s="9"/>
    </row>
    <row r="522" spans="2:3" x14ac:dyDescent="0.25">
      <c r="B522" s="8"/>
      <c r="C522" s="9"/>
    </row>
    <row r="523" spans="2:3" x14ac:dyDescent="0.25">
      <c r="B523" s="8"/>
      <c r="C523" s="9"/>
    </row>
    <row r="524" spans="2:3" x14ac:dyDescent="0.25">
      <c r="B524" s="8"/>
      <c r="C524" s="9"/>
    </row>
    <row r="525" spans="2:3" x14ac:dyDescent="0.25">
      <c r="B525" s="8"/>
      <c r="C525" s="9"/>
    </row>
    <row r="526" spans="2:3" x14ac:dyDescent="0.25">
      <c r="B526" s="8"/>
      <c r="C526" s="9"/>
    </row>
    <row r="527" spans="2:3" x14ac:dyDescent="0.25">
      <c r="B527" s="8"/>
      <c r="C527" s="9"/>
    </row>
    <row r="528" spans="2:3" x14ac:dyDescent="0.25">
      <c r="B528" s="8"/>
      <c r="C528" s="9"/>
    </row>
    <row r="529" spans="2:3" x14ac:dyDescent="0.25">
      <c r="B529" s="8"/>
      <c r="C529" s="9"/>
    </row>
    <row r="530" spans="2:3" x14ac:dyDescent="0.25">
      <c r="B530" s="8"/>
      <c r="C530" s="9"/>
    </row>
    <row r="531" spans="2:3" x14ac:dyDescent="0.25">
      <c r="B531" s="8"/>
      <c r="C531" s="9"/>
    </row>
    <row r="532" spans="2:3" x14ac:dyDescent="0.25">
      <c r="B532" s="8"/>
      <c r="C532" s="9"/>
    </row>
    <row r="533" spans="2:3" x14ac:dyDescent="0.25">
      <c r="B533" s="8"/>
      <c r="C533" s="9"/>
    </row>
    <row r="534" spans="2:3" x14ac:dyDescent="0.25">
      <c r="B534" s="8"/>
      <c r="C534" s="9"/>
    </row>
    <row r="535" spans="2:3" x14ac:dyDescent="0.25">
      <c r="B535" s="8"/>
      <c r="C535" s="9"/>
    </row>
    <row r="536" spans="2:3" x14ac:dyDescent="0.25">
      <c r="B536" s="8"/>
      <c r="C536" s="9"/>
    </row>
    <row r="537" spans="2:3" x14ac:dyDescent="0.25">
      <c r="B537" s="8"/>
      <c r="C537" s="9"/>
    </row>
    <row r="538" spans="2:3" x14ac:dyDescent="0.25">
      <c r="B538" s="8"/>
      <c r="C538" s="9"/>
    </row>
    <row r="539" spans="2:3" x14ac:dyDescent="0.25">
      <c r="B539" s="8"/>
      <c r="C539" s="9"/>
    </row>
    <row r="540" spans="2:3" x14ac:dyDescent="0.25">
      <c r="B540" s="8"/>
      <c r="C540" s="9"/>
    </row>
    <row r="541" spans="2:3" x14ac:dyDescent="0.25">
      <c r="B541" s="8"/>
      <c r="C541" s="9"/>
    </row>
    <row r="542" spans="2:3" x14ac:dyDescent="0.25">
      <c r="B542" s="8"/>
      <c r="C542" s="9"/>
    </row>
    <row r="543" spans="2:3" x14ac:dyDescent="0.25">
      <c r="B543" s="8"/>
      <c r="C543" s="9"/>
    </row>
    <row r="544" spans="2:3" x14ac:dyDescent="0.25">
      <c r="B544" s="10"/>
      <c r="C544" s="9"/>
    </row>
    <row r="545" spans="2:3" x14ac:dyDescent="0.25">
      <c r="B545" s="10"/>
      <c r="C545" s="9"/>
    </row>
    <row r="546" spans="2:3" x14ac:dyDescent="0.25">
      <c r="B546" s="10"/>
      <c r="C546" s="9"/>
    </row>
    <row r="547" spans="2:3" x14ac:dyDescent="0.25">
      <c r="B547" s="10"/>
      <c r="C547" s="9"/>
    </row>
    <row r="548" spans="2:3" x14ac:dyDescent="0.25">
      <c r="B548" s="10"/>
      <c r="C548" s="9"/>
    </row>
    <row r="549" spans="2:3" x14ac:dyDescent="0.25">
      <c r="B549" s="10"/>
      <c r="C549" s="9"/>
    </row>
    <row r="550" spans="2:3" x14ac:dyDescent="0.25">
      <c r="B550" s="10"/>
      <c r="C550" s="9"/>
    </row>
    <row r="551" spans="2:3" x14ac:dyDescent="0.25">
      <c r="B551" s="10"/>
      <c r="C551" s="9"/>
    </row>
    <row r="552" spans="2:3" x14ac:dyDescent="0.25">
      <c r="B552" s="10"/>
      <c r="C552" s="9"/>
    </row>
    <row r="553" spans="2:3" x14ac:dyDescent="0.25">
      <c r="B553" s="10"/>
      <c r="C553" s="9"/>
    </row>
    <row r="554" spans="2:3" x14ac:dyDescent="0.25">
      <c r="B554" s="10"/>
      <c r="C554" s="9"/>
    </row>
    <row r="555" spans="2:3" x14ac:dyDescent="0.25">
      <c r="B555" s="10"/>
      <c r="C555" s="9"/>
    </row>
    <row r="556" spans="2:3" x14ac:dyDescent="0.25">
      <c r="B556" s="10"/>
      <c r="C556" s="9"/>
    </row>
    <row r="557" spans="2:3" x14ac:dyDescent="0.25">
      <c r="B557" s="10"/>
      <c r="C557" s="9"/>
    </row>
    <row r="558" spans="2:3" x14ac:dyDescent="0.25">
      <c r="B558" s="10"/>
      <c r="C558" s="9"/>
    </row>
    <row r="559" spans="2:3" x14ac:dyDescent="0.25">
      <c r="B559" s="10"/>
      <c r="C559" s="9"/>
    </row>
    <row r="560" spans="2:3" x14ac:dyDescent="0.25">
      <c r="B560" s="10"/>
      <c r="C560" s="9"/>
    </row>
    <row r="561" spans="2:3" x14ac:dyDescent="0.25">
      <c r="B561" s="10"/>
      <c r="C561" s="9"/>
    </row>
    <row r="562" spans="2:3" x14ac:dyDescent="0.25">
      <c r="B562" s="10"/>
      <c r="C562" s="9"/>
    </row>
    <row r="563" spans="2:3" x14ac:dyDescent="0.25">
      <c r="B563" s="10"/>
      <c r="C563" s="9"/>
    </row>
    <row r="564" spans="2:3" x14ac:dyDescent="0.25">
      <c r="B564" s="10"/>
      <c r="C564" s="9"/>
    </row>
    <row r="565" spans="2:3" x14ac:dyDescent="0.25">
      <c r="B565" s="10"/>
      <c r="C565" s="9"/>
    </row>
    <row r="566" spans="2:3" x14ac:dyDescent="0.25">
      <c r="B566" s="10"/>
      <c r="C566" s="9"/>
    </row>
    <row r="567" spans="2:3" x14ac:dyDescent="0.25">
      <c r="B567" s="10"/>
      <c r="C567" s="9"/>
    </row>
    <row r="568" spans="2:3" x14ac:dyDescent="0.25">
      <c r="B568" s="10"/>
      <c r="C568" s="9"/>
    </row>
    <row r="569" spans="2:3" x14ac:dyDescent="0.25">
      <c r="B569" s="10"/>
      <c r="C569" s="9"/>
    </row>
    <row r="570" spans="2:3" x14ac:dyDescent="0.25">
      <c r="B570" s="10"/>
      <c r="C570" s="9"/>
    </row>
    <row r="571" spans="2:3" x14ac:dyDescent="0.25">
      <c r="B571" s="10"/>
      <c r="C571" s="9"/>
    </row>
    <row r="572" spans="2:3" x14ac:dyDescent="0.25">
      <c r="B572" s="10"/>
      <c r="C572" s="9"/>
    </row>
    <row r="573" spans="2:3" x14ac:dyDescent="0.25">
      <c r="B573" s="10"/>
      <c r="C573" s="9"/>
    </row>
    <row r="574" spans="2:3" x14ac:dyDescent="0.25">
      <c r="B574" s="10"/>
      <c r="C574" s="9"/>
    </row>
    <row r="575" spans="2:3" x14ac:dyDescent="0.25">
      <c r="B575" s="10"/>
      <c r="C575" s="9"/>
    </row>
    <row r="576" spans="2:3" x14ac:dyDescent="0.25">
      <c r="B576" s="10"/>
      <c r="C576" s="9"/>
    </row>
    <row r="577" spans="2:3" x14ac:dyDescent="0.25">
      <c r="B577" s="10"/>
      <c r="C577" s="9"/>
    </row>
    <row r="578" spans="2:3" x14ac:dyDescent="0.25">
      <c r="B578" s="10"/>
      <c r="C578" s="9"/>
    </row>
    <row r="579" spans="2:3" x14ac:dyDescent="0.25">
      <c r="B579" s="10"/>
      <c r="C579" s="9"/>
    </row>
    <row r="580" spans="2:3" x14ac:dyDescent="0.25">
      <c r="B580" s="10"/>
      <c r="C580" s="9"/>
    </row>
    <row r="581" spans="2:3" x14ac:dyDescent="0.25">
      <c r="B581" s="10"/>
      <c r="C581" s="9"/>
    </row>
    <row r="582" spans="2:3" x14ac:dyDescent="0.25">
      <c r="B582" s="10"/>
      <c r="C582" s="9"/>
    </row>
    <row r="583" spans="2:3" x14ac:dyDescent="0.25">
      <c r="B583" s="10"/>
      <c r="C583" s="9"/>
    </row>
    <row r="584" spans="2:3" x14ac:dyDescent="0.25">
      <c r="B584" s="10"/>
      <c r="C584" s="9"/>
    </row>
    <row r="585" spans="2:3" x14ac:dyDescent="0.25">
      <c r="B585" s="10"/>
      <c r="C585" s="9"/>
    </row>
    <row r="586" spans="2:3" x14ac:dyDescent="0.25">
      <c r="B586" s="10"/>
      <c r="C586" s="9"/>
    </row>
    <row r="587" spans="2:3" x14ac:dyDescent="0.25">
      <c r="B587" s="10"/>
      <c r="C587" s="9"/>
    </row>
    <row r="588" spans="2:3" x14ac:dyDescent="0.25">
      <c r="B588" s="10"/>
      <c r="C588" s="9"/>
    </row>
    <row r="589" spans="2:3" x14ac:dyDescent="0.25">
      <c r="B589" s="10"/>
      <c r="C589" s="9"/>
    </row>
    <row r="590" spans="2:3" x14ac:dyDescent="0.25">
      <c r="B590" s="10"/>
      <c r="C590" s="9"/>
    </row>
    <row r="591" spans="2:3" x14ac:dyDescent="0.25">
      <c r="B591" s="10"/>
      <c r="C591" s="9"/>
    </row>
    <row r="592" spans="2:3" x14ac:dyDescent="0.25">
      <c r="B592" s="10"/>
      <c r="C592" s="9"/>
    </row>
    <row r="593" spans="2:3" x14ac:dyDescent="0.25">
      <c r="B593" s="10"/>
      <c r="C593" s="9"/>
    </row>
    <row r="594" spans="2:3" x14ac:dyDescent="0.25">
      <c r="B594" s="10"/>
      <c r="C594" s="9"/>
    </row>
    <row r="595" spans="2:3" x14ac:dyDescent="0.25">
      <c r="B595" s="10"/>
      <c r="C595" s="9"/>
    </row>
    <row r="596" spans="2:3" x14ac:dyDescent="0.25">
      <c r="B596" s="10"/>
      <c r="C596" s="9"/>
    </row>
    <row r="597" spans="2:3" x14ac:dyDescent="0.25">
      <c r="B597" s="10"/>
      <c r="C597" s="9"/>
    </row>
    <row r="598" spans="2:3" x14ac:dyDescent="0.25">
      <c r="B598" s="10"/>
      <c r="C598" s="9"/>
    </row>
    <row r="599" spans="2:3" x14ac:dyDescent="0.25">
      <c r="B599" s="10"/>
      <c r="C599" s="9"/>
    </row>
    <row r="600" spans="2:3" x14ac:dyDescent="0.25">
      <c r="B600" s="10"/>
      <c r="C600" s="9"/>
    </row>
    <row r="601" spans="2:3" x14ac:dyDescent="0.25">
      <c r="B601" s="10"/>
      <c r="C601" s="9"/>
    </row>
    <row r="602" spans="2:3" x14ac:dyDescent="0.25">
      <c r="B602" s="10"/>
      <c r="C602" s="9"/>
    </row>
    <row r="603" spans="2:3" x14ac:dyDescent="0.25">
      <c r="B603" s="10"/>
      <c r="C603" s="9"/>
    </row>
    <row r="604" spans="2:3" x14ac:dyDescent="0.25">
      <c r="B604" s="10"/>
      <c r="C604" s="9"/>
    </row>
    <row r="605" spans="2:3" x14ac:dyDescent="0.25">
      <c r="B605" s="10"/>
      <c r="C605" s="9"/>
    </row>
    <row r="606" spans="2:3" x14ac:dyDescent="0.25">
      <c r="B606" s="10"/>
      <c r="C606" s="9"/>
    </row>
    <row r="607" spans="2:3" x14ac:dyDescent="0.25">
      <c r="B607" s="10"/>
      <c r="C607" s="9"/>
    </row>
    <row r="608" spans="2:3" x14ac:dyDescent="0.25">
      <c r="B608" s="10"/>
      <c r="C608" s="9"/>
    </row>
    <row r="609" spans="2:3" x14ac:dyDescent="0.25">
      <c r="B609" s="10"/>
      <c r="C609" s="9"/>
    </row>
    <row r="610" spans="2:3" x14ac:dyDescent="0.25">
      <c r="B610" s="10"/>
      <c r="C610" s="9"/>
    </row>
    <row r="611" spans="2:3" x14ac:dyDescent="0.25">
      <c r="B611" s="10"/>
      <c r="C611" s="9"/>
    </row>
    <row r="612" spans="2:3" x14ac:dyDescent="0.25">
      <c r="B612" s="10"/>
      <c r="C612" s="9"/>
    </row>
    <row r="613" spans="2:3" x14ac:dyDescent="0.25">
      <c r="B613" s="10"/>
      <c r="C613" s="9"/>
    </row>
    <row r="614" spans="2:3" x14ac:dyDescent="0.25">
      <c r="B614" s="10"/>
      <c r="C614" s="9"/>
    </row>
    <row r="615" spans="2:3" x14ac:dyDescent="0.25">
      <c r="B615" s="10"/>
      <c r="C615" s="9"/>
    </row>
    <row r="616" spans="2:3" x14ac:dyDescent="0.25">
      <c r="B616" s="10"/>
      <c r="C616" s="9"/>
    </row>
    <row r="617" spans="2:3" x14ac:dyDescent="0.25">
      <c r="B617" s="10"/>
      <c r="C617" s="9"/>
    </row>
    <row r="618" spans="2:3" x14ac:dyDescent="0.25">
      <c r="B618" s="10"/>
      <c r="C618" s="9"/>
    </row>
    <row r="619" spans="2:3" x14ac:dyDescent="0.25">
      <c r="B619" s="10"/>
      <c r="C619" s="9"/>
    </row>
    <row r="620" spans="2:3" x14ac:dyDescent="0.25">
      <c r="B620" s="10"/>
      <c r="C620" s="9"/>
    </row>
    <row r="621" spans="2:3" x14ac:dyDescent="0.25">
      <c r="B621" s="10"/>
      <c r="C621" s="9"/>
    </row>
    <row r="622" spans="2:3" x14ac:dyDescent="0.25">
      <c r="B622" s="10"/>
      <c r="C622" s="9"/>
    </row>
    <row r="623" spans="2:3" x14ac:dyDescent="0.25">
      <c r="B623" s="10"/>
      <c r="C623" s="9"/>
    </row>
    <row r="624" spans="2:3" x14ac:dyDescent="0.25">
      <c r="B624" s="10"/>
      <c r="C624" s="9"/>
    </row>
    <row r="625" spans="2:3" x14ac:dyDescent="0.25">
      <c r="B625" s="10"/>
      <c r="C625" s="9"/>
    </row>
    <row r="626" spans="2:3" x14ac:dyDescent="0.25">
      <c r="B626" s="10"/>
      <c r="C626" s="9"/>
    </row>
    <row r="627" spans="2:3" x14ac:dyDescent="0.25">
      <c r="B627" s="10"/>
      <c r="C627" s="9"/>
    </row>
    <row r="628" spans="2:3" x14ac:dyDescent="0.25">
      <c r="B628" s="10"/>
      <c r="C628" s="9"/>
    </row>
    <row r="629" spans="2:3" x14ac:dyDescent="0.25">
      <c r="B629" s="10"/>
      <c r="C629" s="9"/>
    </row>
    <row r="630" spans="2:3" x14ac:dyDescent="0.25">
      <c r="B630" s="10"/>
      <c r="C630" s="9"/>
    </row>
    <row r="631" spans="2:3" x14ac:dyDescent="0.25">
      <c r="B631" s="10"/>
      <c r="C631" s="9"/>
    </row>
    <row r="632" spans="2:3" x14ac:dyDescent="0.25">
      <c r="B632" s="10"/>
      <c r="C632" s="9"/>
    </row>
    <row r="633" spans="2:3" x14ac:dyDescent="0.25">
      <c r="B633" s="10"/>
      <c r="C633" s="9"/>
    </row>
    <row r="634" spans="2:3" x14ac:dyDescent="0.25">
      <c r="B634" s="10"/>
      <c r="C634" s="9"/>
    </row>
    <row r="635" spans="2:3" x14ac:dyDescent="0.25">
      <c r="B635" s="10"/>
      <c r="C635" s="9"/>
    </row>
    <row r="636" spans="2:3" x14ac:dyDescent="0.25">
      <c r="B636" s="10"/>
      <c r="C636" s="9"/>
    </row>
    <row r="637" spans="2:3" x14ac:dyDescent="0.25">
      <c r="B637" s="10"/>
      <c r="C637" s="9"/>
    </row>
    <row r="638" spans="2:3" x14ac:dyDescent="0.25">
      <c r="B638" s="10"/>
      <c r="C638" s="9"/>
    </row>
    <row r="639" spans="2:3" x14ac:dyDescent="0.25">
      <c r="B639" s="10"/>
      <c r="C639" s="9"/>
    </row>
    <row r="640" spans="2:3" x14ac:dyDescent="0.25">
      <c r="B640" s="10"/>
      <c r="C640" s="9"/>
    </row>
    <row r="641" spans="2:3" x14ac:dyDescent="0.25">
      <c r="B641" s="10"/>
      <c r="C641" s="9"/>
    </row>
    <row r="642" spans="2:3" x14ac:dyDescent="0.25">
      <c r="B642" s="10"/>
      <c r="C642" s="9"/>
    </row>
    <row r="643" spans="2:3" x14ac:dyDescent="0.25">
      <c r="B643" s="10"/>
      <c r="C643" s="9"/>
    </row>
    <row r="644" spans="2:3" x14ac:dyDescent="0.25">
      <c r="B644" s="10"/>
      <c r="C644" s="9"/>
    </row>
    <row r="645" spans="2:3" x14ac:dyDescent="0.25">
      <c r="B645" s="10"/>
      <c r="C645" s="9"/>
    </row>
    <row r="646" spans="2:3" x14ac:dyDescent="0.25">
      <c r="B646" s="10"/>
      <c r="C646" s="9"/>
    </row>
    <row r="647" spans="2:3" x14ac:dyDescent="0.25">
      <c r="B647" s="10"/>
      <c r="C647" s="9"/>
    </row>
    <row r="648" spans="2:3" x14ac:dyDescent="0.25">
      <c r="B648" s="10"/>
      <c r="C648" s="9"/>
    </row>
    <row r="649" spans="2:3" x14ac:dyDescent="0.25">
      <c r="B649" s="10"/>
      <c r="C649" s="9"/>
    </row>
    <row r="650" spans="2:3" x14ac:dyDescent="0.25">
      <c r="B650" s="10"/>
      <c r="C650" s="9"/>
    </row>
    <row r="651" spans="2:3" x14ac:dyDescent="0.25">
      <c r="B651" s="10"/>
      <c r="C651" s="9"/>
    </row>
    <row r="652" spans="2:3" x14ac:dyDescent="0.25">
      <c r="B652" s="10"/>
      <c r="C652" s="9"/>
    </row>
    <row r="653" spans="2:3" x14ac:dyDescent="0.25">
      <c r="B653" s="10"/>
      <c r="C653" s="9"/>
    </row>
    <row r="654" spans="2:3" x14ac:dyDescent="0.25">
      <c r="B654" s="10"/>
      <c r="C654" s="9"/>
    </row>
    <row r="655" spans="2:3" x14ac:dyDescent="0.25">
      <c r="B655" s="10"/>
      <c r="C655" s="9"/>
    </row>
    <row r="656" spans="2:3" x14ac:dyDescent="0.25">
      <c r="B656" s="10"/>
      <c r="C656" s="9"/>
    </row>
    <row r="657" spans="2:3" x14ac:dyDescent="0.25">
      <c r="B657" s="10"/>
      <c r="C657" s="9"/>
    </row>
    <row r="658" spans="2:3" x14ac:dyDescent="0.25">
      <c r="B658" s="10"/>
      <c r="C658" s="9"/>
    </row>
    <row r="659" spans="2:3" x14ac:dyDescent="0.25">
      <c r="B659" s="10"/>
      <c r="C659" s="9"/>
    </row>
    <row r="660" spans="2:3" x14ac:dyDescent="0.25">
      <c r="B660" s="10"/>
      <c r="C660" s="9"/>
    </row>
    <row r="661" spans="2:3" x14ac:dyDescent="0.25">
      <c r="B661" s="10"/>
      <c r="C661" s="9"/>
    </row>
    <row r="662" spans="2:3" x14ac:dyDescent="0.25">
      <c r="B662" s="10"/>
      <c r="C662" s="9"/>
    </row>
    <row r="663" spans="2:3" x14ac:dyDescent="0.25">
      <c r="B663" s="10"/>
      <c r="C663" s="9"/>
    </row>
    <row r="664" spans="2:3" x14ac:dyDescent="0.25">
      <c r="B664" s="10"/>
      <c r="C664" s="9"/>
    </row>
    <row r="665" spans="2:3" x14ac:dyDescent="0.25">
      <c r="B665" s="10"/>
      <c r="C665" s="9"/>
    </row>
    <row r="666" spans="2:3" x14ac:dyDescent="0.25">
      <c r="B666" s="10"/>
      <c r="C666" s="9"/>
    </row>
    <row r="667" spans="2:3" x14ac:dyDescent="0.25">
      <c r="B667" s="10"/>
      <c r="C667" s="9"/>
    </row>
    <row r="668" spans="2:3" x14ac:dyDescent="0.25">
      <c r="B668" s="10"/>
      <c r="C668" s="9"/>
    </row>
    <row r="669" spans="2:3" x14ac:dyDescent="0.25">
      <c r="B669" s="10"/>
      <c r="C669" s="9"/>
    </row>
    <row r="670" spans="2:3" x14ac:dyDescent="0.25">
      <c r="B670" s="10"/>
      <c r="C670" s="9"/>
    </row>
    <row r="671" spans="2:3" x14ac:dyDescent="0.25">
      <c r="B671" s="10"/>
      <c r="C671" s="9"/>
    </row>
    <row r="672" spans="2:3" x14ac:dyDescent="0.25">
      <c r="B672" s="10"/>
      <c r="C672" s="9"/>
    </row>
    <row r="673" spans="2:3" x14ac:dyDescent="0.25">
      <c r="B673" s="10"/>
      <c r="C673" s="9"/>
    </row>
    <row r="674" spans="2:3" x14ac:dyDescent="0.25">
      <c r="B674" s="10"/>
      <c r="C674" s="9"/>
    </row>
    <row r="675" spans="2:3" x14ac:dyDescent="0.25">
      <c r="B675" s="10"/>
      <c r="C675" s="9"/>
    </row>
    <row r="676" spans="2:3" x14ac:dyDescent="0.25">
      <c r="B676" s="10"/>
      <c r="C676" s="9"/>
    </row>
    <row r="677" spans="2:3" x14ac:dyDescent="0.25">
      <c r="B677" s="10"/>
      <c r="C677" s="9"/>
    </row>
    <row r="678" spans="2:3" x14ac:dyDescent="0.25">
      <c r="B678" s="10"/>
      <c r="C678" s="9"/>
    </row>
    <row r="679" spans="2:3" x14ac:dyDescent="0.25">
      <c r="B679" s="10"/>
      <c r="C679" s="9"/>
    </row>
    <row r="680" spans="2:3" x14ac:dyDescent="0.25">
      <c r="B680" s="10"/>
      <c r="C680" s="9"/>
    </row>
    <row r="681" spans="2:3" x14ac:dyDescent="0.25">
      <c r="B681" s="10"/>
      <c r="C681" s="9"/>
    </row>
    <row r="682" spans="2:3" x14ac:dyDescent="0.25">
      <c r="B682" s="10"/>
      <c r="C682" s="9"/>
    </row>
    <row r="683" spans="2:3" x14ac:dyDescent="0.25">
      <c r="B683" s="10"/>
      <c r="C683" s="9"/>
    </row>
    <row r="684" spans="2:3" x14ac:dyDescent="0.25">
      <c r="B684" s="10"/>
      <c r="C684" s="9"/>
    </row>
    <row r="685" spans="2:3" x14ac:dyDescent="0.25">
      <c r="B685" s="10"/>
      <c r="C685" s="9"/>
    </row>
    <row r="686" spans="2:3" x14ac:dyDescent="0.25">
      <c r="B686" s="10"/>
      <c r="C686" s="9"/>
    </row>
    <row r="687" spans="2:3" x14ac:dyDescent="0.25">
      <c r="B687" s="10"/>
      <c r="C687" s="9"/>
    </row>
    <row r="688" spans="2:3" x14ac:dyDescent="0.25">
      <c r="B688" s="10"/>
      <c r="C688" s="9"/>
    </row>
    <row r="689" spans="2:3" x14ac:dyDescent="0.25">
      <c r="B689" s="10"/>
      <c r="C689" s="9"/>
    </row>
    <row r="690" spans="2:3" x14ac:dyDescent="0.25">
      <c r="B690" s="10"/>
      <c r="C690" s="9"/>
    </row>
    <row r="691" spans="2:3" x14ac:dyDescent="0.25">
      <c r="B691" s="10"/>
      <c r="C691" s="9"/>
    </row>
    <row r="692" spans="2:3" x14ac:dyDescent="0.25">
      <c r="B692" s="10"/>
      <c r="C692" s="9"/>
    </row>
    <row r="693" spans="2:3" x14ac:dyDescent="0.25">
      <c r="B693" s="10"/>
      <c r="C693" s="9"/>
    </row>
    <row r="694" spans="2:3" x14ac:dyDescent="0.25">
      <c r="B694" s="10"/>
      <c r="C694" s="9"/>
    </row>
    <row r="695" spans="2:3" x14ac:dyDescent="0.25">
      <c r="B695" s="10"/>
      <c r="C695" s="9"/>
    </row>
    <row r="696" spans="2:3" x14ac:dyDescent="0.25">
      <c r="B696" s="10"/>
      <c r="C696" s="9"/>
    </row>
    <row r="697" spans="2:3" x14ac:dyDescent="0.25">
      <c r="B697" s="10"/>
      <c r="C697" s="9"/>
    </row>
    <row r="698" spans="2:3" x14ac:dyDescent="0.25">
      <c r="B698" s="10"/>
      <c r="C698" s="9"/>
    </row>
    <row r="699" spans="2:3" x14ac:dyDescent="0.25">
      <c r="B699" s="10"/>
      <c r="C699" s="9"/>
    </row>
    <row r="700" spans="2:3" x14ac:dyDescent="0.25">
      <c r="B700" s="10"/>
      <c r="C700" s="9"/>
    </row>
    <row r="701" spans="2:3" x14ac:dyDescent="0.25">
      <c r="B701" s="10"/>
      <c r="C701" s="9"/>
    </row>
    <row r="702" spans="2:3" x14ac:dyDescent="0.25">
      <c r="B702" s="10"/>
      <c r="C702" s="9"/>
    </row>
    <row r="703" spans="2:3" x14ac:dyDescent="0.25">
      <c r="B703" s="10"/>
      <c r="C703" s="9"/>
    </row>
    <row r="704" spans="2:3" x14ac:dyDescent="0.25">
      <c r="B704" s="10"/>
      <c r="C704" s="9"/>
    </row>
    <row r="705" spans="2:3" x14ac:dyDescent="0.25">
      <c r="B705" s="10"/>
      <c r="C705" s="9"/>
    </row>
    <row r="706" spans="2:3" x14ac:dyDescent="0.25">
      <c r="B706" s="10"/>
      <c r="C706" s="9"/>
    </row>
    <row r="707" spans="2:3" x14ac:dyDescent="0.25">
      <c r="B707" s="10"/>
      <c r="C707" s="9"/>
    </row>
    <row r="708" spans="2:3" x14ac:dyDescent="0.25">
      <c r="B708" s="10"/>
      <c r="C708" s="9"/>
    </row>
    <row r="709" spans="2:3" x14ac:dyDescent="0.25">
      <c r="B709" s="10"/>
      <c r="C709" s="9"/>
    </row>
    <row r="710" spans="2:3" x14ac:dyDescent="0.25">
      <c r="B710" s="10"/>
      <c r="C710" s="9"/>
    </row>
    <row r="711" spans="2:3" x14ac:dyDescent="0.25">
      <c r="B711" s="10"/>
      <c r="C711" s="9"/>
    </row>
    <row r="712" spans="2:3" x14ac:dyDescent="0.25">
      <c r="B712" s="10"/>
      <c r="C712" s="9"/>
    </row>
    <row r="713" spans="2:3" x14ac:dyDescent="0.25">
      <c r="B713" s="10"/>
      <c r="C713" s="9"/>
    </row>
    <row r="714" spans="2:3" x14ac:dyDescent="0.25">
      <c r="B714" s="10"/>
      <c r="C714" s="9"/>
    </row>
    <row r="715" spans="2:3" x14ac:dyDescent="0.25">
      <c r="B715" s="10"/>
      <c r="C715" s="9"/>
    </row>
    <row r="716" spans="2:3" x14ac:dyDescent="0.25">
      <c r="B716" s="10"/>
      <c r="C716" s="9"/>
    </row>
    <row r="717" spans="2:3" x14ac:dyDescent="0.25">
      <c r="B717" s="10"/>
      <c r="C717" s="9"/>
    </row>
    <row r="718" spans="2:3" x14ac:dyDescent="0.25">
      <c r="B718" s="10"/>
      <c r="C718" s="9"/>
    </row>
    <row r="719" spans="2:3" x14ac:dyDescent="0.25">
      <c r="B719" s="10"/>
      <c r="C719" s="9"/>
    </row>
    <row r="720" spans="2:3" x14ac:dyDescent="0.25">
      <c r="B720" s="10"/>
      <c r="C720" s="9"/>
    </row>
    <row r="721" spans="2:3" x14ac:dyDescent="0.25">
      <c r="B721" s="10"/>
      <c r="C721" s="9"/>
    </row>
    <row r="722" spans="2:3" x14ac:dyDescent="0.25">
      <c r="B722" s="10"/>
      <c r="C722" s="9"/>
    </row>
    <row r="723" spans="2:3" x14ac:dyDescent="0.25">
      <c r="B723" s="10"/>
      <c r="C723" s="9"/>
    </row>
    <row r="724" spans="2:3" x14ac:dyDescent="0.25">
      <c r="B724" s="10"/>
      <c r="C724" s="9"/>
    </row>
    <row r="725" spans="2:3" x14ac:dyDescent="0.25">
      <c r="B725" s="10"/>
      <c r="C725" s="9"/>
    </row>
    <row r="726" spans="2:3" x14ac:dyDescent="0.25">
      <c r="B726" s="10"/>
      <c r="C726" s="9"/>
    </row>
    <row r="727" spans="2:3" x14ac:dyDescent="0.25">
      <c r="B727" s="10"/>
      <c r="C727" s="9"/>
    </row>
    <row r="728" spans="2:3" x14ac:dyDescent="0.25">
      <c r="B728" s="10"/>
      <c r="C728" s="9"/>
    </row>
    <row r="729" spans="2:3" x14ac:dyDescent="0.25">
      <c r="B729" s="10"/>
      <c r="C729" s="9"/>
    </row>
    <row r="730" spans="2:3" x14ac:dyDescent="0.25">
      <c r="B730" s="10"/>
      <c r="C730" s="9"/>
    </row>
    <row r="731" spans="2:3" x14ac:dyDescent="0.25">
      <c r="B731" s="10"/>
      <c r="C731" s="9"/>
    </row>
    <row r="732" spans="2:3" x14ac:dyDescent="0.25">
      <c r="B732" s="10"/>
      <c r="C732" s="9"/>
    </row>
    <row r="733" spans="2:3" x14ac:dyDescent="0.25">
      <c r="B733" s="10"/>
      <c r="C733" s="9"/>
    </row>
    <row r="734" spans="2:3" x14ac:dyDescent="0.25">
      <c r="B734" s="10"/>
      <c r="C734" s="9"/>
    </row>
    <row r="735" spans="2:3" x14ac:dyDescent="0.25">
      <c r="B735" s="10"/>
      <c r="C735" s="9"/>
    </row>
    <row r="736" spans="2:3" x14ac:dyDescent="0.25">
      <c r="B736" s="10"/>
      <c r="C736" s="9"/>
    </row>
    <row r="737" spans="2:3" x14ac:dyDescent="0.25">
      <c r="B737" s="10"/>
      <c r="C737" s="9"/>
    </row>
    <row r="738" spans="2:3" x14ac:dyDescent="0.25">
      <c r="B738" s="10"/>
      <c r="C738" s="9"/>
    </row>
    <row r="739" spans="2:3" x14ac:dyDescent="0.25">
      <c r="B739" s="10"/>
      <c r="C739" s="9"/>
    </row>
    <row r="740" spans="2:3" x14ac:dyDescent="0.25">
      <c r="B740" s="10"/>
      <c r="C740" s="9"/>
    </row>
    <row r="741" spans="2:3" x14ac:dyDescent="0.25">
      <c r="B741" s="10"/>
      <c r="C741" s="9"/>
    </row>
    <row r="742" spans="2:3" x14ac:dyDescent="0.25">
      <c r="B742" s="10"/>
      <c r="C742" s="9"/>
    </row>
    <row r="743" spans="2:3" x14ac:dyDescent="0.25">
      <c r="B743" s="10"/>
      <c r="C743" s="9"/>
    </row>
    <row r="744" spans="2:3" x14ac:dyDescent="0.25">
      <c r="B744" s="10"/>
      <c r="C744" s="9"/>
    </row>
    <row r="745" spans="2:3" x14ac:dyDescent="0.25">
      <c r="B745" s="10"/>
      <c r="C745" s="9"/>
    </row>
    <row r="746" spans="2:3" x14ac:dyDescent="0.25">
      <c r="B746" s="10"/>
      <c r="C746" s="9"/>
    </row>
    <row r="747" spans="2:3" x14ac:dyDescent="0.25">
      <c r="B747" s="10"/>
      <c r="C747" s="9"/>
    </row>
    <row r="748" spans="2:3" x14ac:dyDescent="0.25">
      <c r="B748" s="10"/>
      <c r="C748" s="9"/>
    </row>
    <row r="749" spans="2:3" x14ac:dyDescent="0.25">
      <c r="B749" s="10"/>
      <c r="C749" s="9"/>
    </row>
    <row r="750" spans="2:3" x14ac:dyDescent="0.25">
      <c r="B750" s="10"/>
      <c r="C750" s="9"/>
    </row>
    <row r="751" spans="2:3" x14ac:dyDescent="0.25">
      <c r="B751" s="10"/>
      <c r="C751" s="9"/>
    </row>
    <row r="752" spans="2:3" x14ac:dyDescent="0.25">
      <c r="B752" s="10"/>
      <c r="C752" s="9"/>
    </row>
    <row r="753" spans="2:3" x14ac:dyDescent="0.25">
      <c r="B753" s="10"/>
      <c r="C753" s="9"/>
    </row>
    <row r="754" spans="2:3" x14ac:dyDescent="0.25">
      <c r="B754" s="10"/>
      <c r="C754" s="9"/>
    </row>
    <row r="755" spans="2:3" x14ac:dyDescent="0.25">
      <c r="B755" s="10"/>
      <c r="C755" s="9"/>
    </row>
    <row r="756" spans="2:3" x14ac:dyDescent="0.25">
      <c r="B756" s="10"/>
      <c r="C756" s="9"/>
    </row>
    <row r="757" spans="2:3" x14ac:dyDescent="0.25">
      <c r="B757" s="10"/>
      <c r="C757" s="9"/>
    </row>
    <row r="758" spans="2:3" x14ac:dyDescent="0.25">
      <c r="B758" s="10"/>
      <c r="C758" s="9"/>
    </row>
    <row r="759" spans="2:3" x14ac:dyDescent="0.25">
      <c r="B759" s="10"/>
      <c r="C759" s="9"/>
    </row>
    <row r="760" spans="2:3" x14ac:dyDescent="0.25">
      <c r="B760" s="10"/>
      <c r="C760" s="9"/>
    </row>
    <row r="761" spans="2:3" x14ac:dyDescent="0.25">
      <c r="B761" s="10"/>
      <c r="C761" s="9"/>
    </row>
    <row r="762" spans="2:3" x14ac:dyDescent="0.25">
      <c r="B762" s="10"/>
      <c r="C762" s="9"/>
    </row>
    <row r="763" spans="2:3" x14ac:dyDescent="0.25">
      <c r="B763" s="10"/>
      <c r="C763" s="9"/>
    </row>
    <row r="764" spans="2:3" x14ac:dyDescent="0.25">
      <c r="B764" s="10"/>
      <c r="C764" s="9"/>
    </row>
    <row r="765" spans="2:3" x14ac:dyDescent="0.25">
      <c r="B765" s="10"/>
      <c r="C765" s="9"/>
    </row>
    <row r="766" spans="2:3" x14ac:dyDescent="0.25">
      <c r="B766" s="10"/>
      <c r="C766" s="9"/>
    </row>
    <row r="767" spans="2:3" x14ac:dyDescent="0.25">
      <c r="B767" s="10"/>
      <c r="C767" s="9"/>
    </row>
    <row r="768" spans="2:3" x14ac:dyDescent="0.25">
      <c r="B768" s="10"/>
      <c r="C768" s="9"/>
    </row>
    <row r="769" spans="2:3" x14ac:dyDescent="0.25">
      <c r="B769" s="10"/>
      <c r="C769" s="9"/>
    </row>
    <row r="770" spans="2:3" x14ac:dyDescent="0.25">
      <c r="B770" s="10"/>
      <c r="C770" s="9"/>
    </row>
    <row r="771" spans="2:3" x14ac:dyDescent="0.25">
      <c r="B771" s="10"/>
      <c r="C771" s="9"/>
    </row>
    <row r="772" spans="2:3" x14ac:dyDescent="0.25">
      <c r="B772" s="10"/>
      <c r="C772" s="9"/>
    </row>
    <row r="773" spans="2:3" x14ac:dyDescent="0.25">
      <c r="B773" s="10"/>
      <c r="C773" s="9"/>
    </row>
    <row r="774" spans="2:3" x14ac:dyDescent="0.25">
      <c r="B774" s="10"/>
      <c r="C774" s="9"/>
    </row>
    <row r="775" spans="2:3" x14ac:dyDescent="0.25">
      <c r="B775" s="10"/>
      <c r="C775" s="9"/>
    </row>
    <row r="776" spans="2:3" x14ac:dyDescent="0.25">
      <c r="B776" s="10"/>
      <c r="C776" s="9"/>
    </row>
    <row r="777" spans="2:3" x14ac:dyDescent="0.25">
      <c r="B777" s="10"/>
      <c r="C777" s="9"/>
    </row>
    <row r="778" spans="2:3" x14ac:dyDescent="0.25">
      <c r="B778" s="10"/>
      <c r="C778" s="9"/>
    </row>
    <row r="779" spans="2:3" x14ac:dyDescent="0.25">
      <c r="B779" s="10"/>
      <c r="C779" s="9"/>
    </row>
    <row r="780" spans="2:3" x14ac:dyDescent="0.25">
      <c r="B780" s="10"/>
      <c r="C780" s="9"/>
    </row>
    <row r="781" spans="2:3" x14ac:dyDescent="0.25">
      <c r="B781" s="10"/>
      <c r="C781" s="9"/>
    </row>
    <row r="782" spans="2:3" x14ac:dyDescent="0.25">
      <c r="B782" s="10"/>
      <c r="C782" s="9"/>
    </row>
    <row r="783" spans="2:3" x14ac:dyDescent="0.25">
      <c r="B783" s="10"/>
      <c r="C783" s="9"/>
    </row>
    <row r="784" spans="2:3" x14ac:dyDescent="0.25">
      <c r="B784" s="10"/>
      <c r="C784" s="9"/>
    </row>
    <row r="785" spans="2:3" x14ac:dyDescent="0.25">
      <c r="B785" s="10"/>
      <c r="C785" s="9"/>
    </row>
    <row r="786" spans="2:3" x14ac:dyDescent="0.25">
      <c r="B786" s="10"/>
      <c r="C786" s="9"/>
    </row>
    <row r="787" spans="2:3" x14ac:dyDescent="0.25">
      <c r="B787" s="10"/>
      <c r="C787" s="9"/>
    </row>
    <row r="788" spans="2:3" x14ac:dyDescent="0.25">
      <c r="B788" s="10"/>
      <c r="C788" s="9"/>
    </row>
    <row r="789" spans="2:3" x14ac:dyDescent="0.25">
      <c r="B789" s="10"/>
      <c r="C789" s="9"/>
    </row>
    <row r="790" spans="2:3" x14ac:dyDescent="0.25">
      <c r="B790" s="10"/>
      <c r="C790" s="9"/>
    </row>
    <row r="791" spans="2:3" x14ac:dyDescent="0.25">
      <c r="B791" s="10"/>
      <c r="C791" s="9"/>
    </row>
    <row r="792" spans="2:3" x14ac:dyDescent="0.25">
      <c r="B792" s="10"/>
      <c r="C792" s="9"/>
    </row>
    <row r="793" spans="2:3" x14ac:dyDescent="0.25">
      <c r="B793" s="10"/>
      <c r="C793" s="9"/>
    </row>
    <row r="794" spans="2:3" x14ac:dyDescent="0.25">
      <c r="B794" s="10"/>
      <c r="C794" s="9"/>
    </row>
    <row r="795" spans="2:3" x14ac:dyDescent="0.25">
      <c r="B795" s="10"/>
      <c r="C795" s="9"/>
    </row>
    <row r="796" spans="2:3" x14ac:dyDescent="0.25">
      <c r="B796" s="10"/>
      <c r="C796" s="9"/>
    </row>
    <row r="797" spans="2:3" x14ac:dyDescent="0.25">
      <c r="B797" s="10"/>
      <c r="C797" s="9"/>
    </row>
    <row r="798" spans="2:3" x14ac:dyDescent="0.25">
      <c r="B798" s="10"/>
      <c r="C798" s="9"/>
    </row>
    <row r="799" spans="2:3" x14ac:dyDescent="0.25">
      <c r="B799" s="10"/>
      <c r="C799" s="9"/>
    </row>
    <row r="800" spans="2:3" x14ac:dyDescent="0.25">
      <c r="B800" s="10"/>
      <c r="C800" s="9"/>
    </row>
    <row r="801" spans="2:3" x14ac:dyDescent="0.25">
      <c r="B801" s="10"/>
      <c r="C801" s="9"/>
    </row>
    <row r="802" spans="2:3" x14ac:dyDescent="0.25">
      <c r="B802" s="10"/>
      <c r="C802" s="9"/>
    </row>
    <row r="803" spans="2:3" x14ac:dyDescent="0.25">
      <c r="B803" s="10"/>
      <c r="C803" s="9"/>
    </row>
    <row r="804" spans="2:3" x14ac:dyDescent="0.25">
      <c r="B804" s="10"/>
      <c r="C804" s="9"/>
    </row>
    <row r="805" spans="2:3" x14ac:dyDescent="0.25">
      <c r="B805" s="10"/>
      <c r="C805" s="9"/>
    </row>
    <row r="806" spans="2:3" x14ac:dyDescent="0.25">
      <c r="B806" s="10"/>
      <c r="C806" s="9"/>
    </row>
    <row r="807" spans="2:3" x14ac:dyDescent="0.25">
      <c r="B807" s="10"/>
      <c r="C807" s="9"/>
    </row>
    <row r="808" spans="2:3" x14ac:dyDescent="0.25">
      <c r="B808" s="10"/>
      <c r="C808" s="9"/>
    </row>
    <row r="809" spans="2:3" x14ac:dyDescent="0.25">
      <c r="B809" s="10"/>
      <c r="C809" s="9"/>
    </row>
    <row r="810" spans="2:3" x14ac:dyDescent="0.25">
      <c r="B810" s="10"/>
      <c r="C810" s="9"/>
    </row>
    <row r="811" spans="2:3" x14ac:dyDescent="0.25">
      <c r="B811" s="10"/>
      <c r="C811" s="9"/>
    </row>
    <row r="812" spans="2:3" x14ac:dyDescent="0.25">
      <c r="B812" s="10"/>
      <c r="C812" s="9"/>
    </row>
    <row r="813" spans="2:3" x14ac:dyDescent="0.25">
      <c r="B813" s="10"/>
      <c r="C813" s="9"/>
    </row>
    <row r="814" spans="2:3" x14ac:dyDescent="0.25">
      <c r="B814" s="10"/>
      <c r="C814" s="9"/>
    </row>
    <row r="815" spans="2:3" x14ac:dyDescent="0.25">
      <c r="B815" s="10"/>
      <c r="C815" s="9"/>
    </row>
    <row r="816" spans="2:3" x14ac:dyDescent="0.25">
      <c r="B816" s="10"/>
      <c r="C816" s="9"/>
    </row>
    <row r="817" spans="2:3" x14ac:dyDescent="0.25">
      <c r="B817" s="10"/>
      <c r="C817" s="9"/>
    </row>
    <row r="818" spans="2:3" x14ac:dyDescent="0.25">
      <c r="B818" s="10"/>
      <c r="C818" s="9"/>
    </row>
    <row r="819" spans="2:3" x14ac:dyDescent="0.25">
      <c r="B819" s="10"/>
      <c r="C819" s="9"/>
    </row>
    <row r="820" spans="2:3" x14ac:dyDescent="0.25">
      <c r="B820" s="10"/>
      <c r="C820" s="9"/>
    </row>
    <row r="821" spans="2:3" x14ac:dyDescent="0.25">
      <c r="B821" s="10"/>
      <c r="C821" s="9"/>
    </row>
    <row r="822" spans="2:3" x14ac:dyDescent="0.25">
      <c r="B822" s="10"/>
      <c r="C822" s="9"/>
    </row>
    <row r="823" spans="2:3" x14ac:dyDescent="0.25">
      <c r="B823" s="10"/>
      <c r="C823" s="9"/>
    </row>
    <row r="824" spans="2:3" x14ac:dyDescent="0.25">
      <c r="B824" s="10"/>
      <c r="C824" s="9"/>
    </row>
    <row r="825" spans="2:3" x14ac:dyDescent="0.25">
      <c r="B825" s="10"/>
      <c r="C825" s="9"/>
    </row>
    <row r="826" spans="2:3" x14ac:dyDescent="0.25">
      <c r="B826" s="10"/>
      <c r="C826" s="9"/>
    </row>
    <row r="827" spans="2:3" x14ac:dyDescent="0.25">
      <c r="B827" s="10"/>
      <c r="C827" s="9"/>
    </row>
    <row r="828" spans="2:3" x14ac:dyDescent="0.25">
      <c r="B828" s="10"/>
      <c r="C828" s="9"/>
    </row>
    <row r="829" spans="2:3" x14ac:dyDescent="0.25">
      <c r="B829" s="10"/>
      <c r="C829" s="9"/>
    </row>
    <row r="830" spans="2:3" x14ac:dyDescent="0.25">
      <c r="B830" s="10"/>
      <c r="C830" s="9"/>
    </row>
    <row r="831" spans="2:3" x14ac:dyDescent="0.25">
      <c r="B831" s="10"/>
      <c r="C831" s="9"/>
    </row>
    <row r="832" spans="2:3" x14ac:dyDescent="0.25">
      <c r="B832" s="10"/>
      <c r="C832" s="9"/>
    </row>
    <row r="833" spans="2:3" x14ac:dyDescent="0.25">
      <c r="B833" s="10"/>
      <c r="C833" s="9"/>
    </row>
    <row r="834" spans="2:3" x14ac:dyDescent="0.25">
      <c r="B834" s="10"/>
      <c r="C834" s="9"/>
    </row>
    <row r="835" spans="2:3" x14ac:dyDescent="0.25">
      <c r="B835" s="10"/>
      <c r="C835" s="9"/>
    </row>
    <row r="836" spans="2:3" x14ac:dyDescent="0.25">
      <c r="B836" s="10"/>
      <c r="C836" s="9"/>
    </row>
    <row r="837" spans="2:3" x14ac:dyDescent="0.25">
      <c r="B837" s="10"/>
      <c r="C837" s="9"/>
    </row>
    <row r="838" spans="2:3" x14ac:dyDescent="0.25">
      <c r="B838" s="10"/>
      <c r="C838" s="9"/>
    </row>
    <row r="839" spans="2:3" x14ac:dyDescent="0.25">
      <c r="B839" s="10"/>
      <c r="C839" s="9"/>
    </row>
    <row r="840" spans="2:3" x14ac:dyDescent="0.25">
      <c r="B840" s="10"/>
      <c r="C840" s="9"/>
    </row>
    <row r="841" spans="2:3" x14ac:dyDescent="0.25">
      <c r="B841" s="10"/>
      <c r="C841" s="9"/>
    </row>
    <row r="842" spans="2:3" x14ac:dyDescent="0.25">
      <c r="B842" s="10"/>
      <c r="C842" s="9"/>
    </row>
    <row r="843" spans="2:3" x14ac:dyDescent="0.25">
      <c r="B843" s="10"/>
      <c r="C843" s="9"/>
    </row>
    <row r="844" spans="2:3" x14ac:dyDescent="0.25">
      <c r="B844" s="10"/>
      <c r="C844" s="9"/>
    </row>
    <row r="845" spans="2:3" x14ac:dyDescent="0.25">
      <c r="B845" s="10"/>
      <c r="C845" s="9"/>
    </row>
    <row r="846" spans="2:3" x14ac:dyDescent="0.25">
      <c r="B846" s="10"/>
      <c r="C846" s="9"/>
    </row>
    <row r="847" spans="2:3" x14ac:dyDescent="0.25">
      <c r="B847" s="10"/>
      <c r="C847" s="9"/>
    </row>
    <row r="848" spans="2:3" x14ac:dyDescent="0.25">
      <c r="B848" s="10"/>
      <c r="C848" s="9"/>
    </row>
    <row r="849" spans="2:3" x14ac:dyDescent="0.25">
      <c r="B849" s="10"/>
      <c r="C849" s="9"/>
    </row>
    <row r="850" spans="2:3" x14ac:dyDescent="0.25">
      <c r="B850" s="10"/>
      <c r="C850" s="9"/>
    </row>
    <row r="851" spans="2:3" x14ac:dyDescent="0.25">
      <c r="B851" s="10"/>
      <c r="C851" s="9"/>
    </row>
    <row r="852" spans="2:3" x14ac:dyDescent="0.25">
      <c r="B852" s="10"/>
      <c r="C852" s="9"/>
    </row>
    <row r="853" spans="2:3" x14ac:dyDescent="0.25">
      <c r="B853" s="10"/>
      <c r="C853" s="9"/>
    </row>
    <row r="854" spans="2:3" x14ac:dyDescent="0.25">
      <c r="B854" s="10"/>
      <c r="C854" s="9"/>
    </row>
    <row r="855" spans="2:3" x14ac:dyDescent="0.25">
      <c r="B855" s="10"/>
      <c r="C855" s="9"/>
    </row>
    <row r="856" spans="2:3" x14ac:dyDescent="0.25">
      <c r="B856" s="10"/>
      <c r="C856" s="9"/>
    </row>
    <row r="857" spans="2:3" x14ac:dyDescent="0.25">
      <c r="B857" s="10"/>
      <c r="C857" s="9"/>
    </row>
    <row r="858" spans="2:3" x14ac:dyDescent="0.25">
      <c r="B858" s="10"/>
      <c r="C858" s="9"/>
    </row>
    <row r="859" spans="2:3" x14ac:dyDescent="0.25">
      <c r="B859" s="10"/>
      <c r="C859" s="9"/>
    </row>
    <row r="860" spans="2:3" x14ac:dyDescent="0.25">
      <c r="B860" s="10"/>
      <c r="C860" s="9"/>
    </row>
    <row r="861" spans="2:3" x14ac:dyDescent="0.25">
      <c r="B861" s="10"/>
      <c r="C861" s="9"/>
    </row>
    <row r="862" spans="2:3" x14ac:dyDescent="0.25">
      <c r="B862" s="10"/>
      <c r="C862" s="9"/>
    </row>
    <row r="863" spans="2:3" x14ac:dyDescent="0.25">
      <c r="B863" s="10"/>
      <c r="C863" s="9"/>
    </row>
    <row r="864" spans="2:3" x14ac:dyDescent="0.25">
      <c r="B864" s="10"/>
      <c r="C864" s="9"/>
    </row>
    <row r="865" spans="2:3" x14ac:dyDescent="0.25">
      <c r="B865" s="10"/>
      <c r="C865" s="9"/>
    </row>
    <row r="866" spans="2:3" x14ac:dyDescent="0.25">
      <c r="B866" s="10"/>
      <c r="C866" s="9"/>
    </row>
    <row r="867" spans="2:3" x14ac:dyDescent="0.25">
      <c r="B867" s="10"/>
      <c r="C867" s="9"/>
    </row>
    <row r="868" spans="2:3" x14ac:dyDescent="0.25">
      <c r="B868" s="10"/>
      <c r="C868" s="9"/>
    </row>
    <row r="869" spans="2:3" x14ac:dyDescent="0.25">
      <c r="B869" s="10"/>
      <c r="C869" s="9"/>
    </row>
    <row r="870" spans="2:3" x14ac:dyDescent="0.25">
      <c r="B870" s="10"/>
      <c r="C870" s="9"/>
    </row>
    <row r="871" spans="2:3" x14ac:dyDescent="0.25">
      <c r="B871" s="10"/>
      <c r="C871" s="9"/>
    </row>
    <row r="872" spans="2:3" x14ac:dyDescent="0.25">
      <c r="B872" s="10"/>
      <c r="C872" s="9"/>
    </row>
    <row r="873" spans="2:3" x14ac:dyDescent="0.25">
      <c r="B873" s="10"/>
      <c r="C873" s="9"/>
    </row>
    <row r="874" spans="2:3" x14ac:dyDescent="0.25">
      <c r="B874" s="10"/>
      <c r="C874" s="9"/>
    </row>
    <row r="875" spans="2:3" x14ac:dyDescent="0.25">
      <c r="B875" s="10"/>
      <c r="C875" s="9"/>
    </row>
    <row r="876" spans="2:3" x14ac:dyDescent="0.25">
      <c r="B876" s="10"/>
      <c r="C876" s="9"/>
    </row>
    <row r="877" spans="2:3" x14ac:dyDescent="0.25">
      <c r="B877" s="10"/>
      <c r="C877" s="9"/>
    </row>
    <row r="878" spans="2:3" x14ac:dyDescent="0.25">
      <c r="B878" s="10"/>
      <c r="C878" s="9"/>
    </row>
    <row r="879" spans="2:3" x14ac:dyDescent="0.25">
      <c r="B879" s="10"/>
      <c r="C879" s="9"/>
    </row>
    <row r="880" spans="2:3" x14ac:dyDescent="0.25">
      <c r="B880" s="10"/>
      <c r="C880" s="9"/>
    </row>
    <row r="881" spans="2:3" x14ac:dyDescent="0.25">
      <c r="B881" s="10"/>
      <c r="C881" s="9"/>
    </row>
    <row r="882" spans="2:3" x14ac:dyDescent="0.25">
      <c r="B882" s="10"/>
      <c r="C882" s="9"/>
    </row>
    <row r="883" spans="2:3" x14ac:dyDescent="0.25">
      <c r="B883" s="10"/>
      <c r="C883" s="9"/>
    </row>
    <row r="884" spans="2:3" x14ac:dyDescent="0.25">
      <c r="B884" s="10"/>
      <c r="C884" s="9"/>
    </row>
    <row r="885" spans="2:3" x14ac:dyDescent="0.25">
      <c r="B885" s="10"/>
      <c r="C885" s="9"/>
    </row>
    <row r="886" spans="2:3" x14ac:dyDescent="0.25">
      <c r="B886" s="10"/>
      <c r="C886" s="9"/>
    </row>
    <row r="887" spans="2:3" x14ac:dyDescent="0.25">
      <c r="B887" s="10"/>
      <c r="C887" s="9"/>
    </row>
    <row r="888" spans="2:3" x14ac:dyDescent="0.25">
      <c r="B888" s="10"/>
      <c r="C888" s="9"/>
    </row>
    <row r="889" spans="2:3" x14ac:dyDescent="0.25">
      <c r="B889" s="10"/>
      <c r="C889" s="9"/>
    </row>
    <row r="890" spans="2:3" x14ac:dyDescent="0.25">
      <c r="B890" s="10"/>
      <c r="C890" s="9"/>
    </row>
    <row r="891" spans="2:3" x14ac:dyDescent="0.25">
      <c r="B891" s="10"/>
      <c r="C891" s="9"/>
    </row>
    <row r="892" spans="2:3" x14ac:dyDescent="0.25">
      <c r="B892" s="10"/>
      <c r="C892" s="9"/>
    </row>
    <row r="893" spans="2:3" x14ac:dyDescent="0.25">
      <c r="B893" s="10"/>
      <c r="C893" s="9"/>
    </row>
    <row r="894" spans="2:3" x14ac:dyDescent="0.25">
      <c r="B894" s="10"/>
      <c r="C894" s="9"/>
    </row>
    <row r="895" spans="2:3" x14ac:dyDescent="0.25">
      <c r="B895" s="10"/>
      <c r="C895" s="9"/>
    </row>
    <row r="896" spans="2:3" x14ac:dyDescent="0.25">
      <c r="B896" s="10"/>
      <c r="C896" s="9"/>
    </row>
    <row r="897" spans="2:3" x14ac:dyDescent="0.25">
      <c r="B897" s="10"/>
      <c r="C897" s="9"/>
    </row>
    <row r="898" spans="2:3" x14ac:dyDescent="0.25">
      <c r="B898" s="10"/>
      <c r="C898" s="9"/>
    </row>
    <row r="899" spans="2:3" x14ac:dyDescent="0.25">
      <c r="B899" s="10"/>
      <c r="C899" s="9"/>
    </row>
    <row r="900" spans="2:3" x14ac:dyDescent="0.25">
      <c r="B900" s="10"/>
      <c r="C900" s="9"/>
    </row>
    <row r="901" spans="2:3" x14ac:dyDescent="0.25">
      <c r="B901" s="10"/>
      <c r="C901" s="9"/>
    </row>
    <row r="902" spans="2:3" x14ac:dyDescent="0.25">
      <c r="B902" s="10"/>
      <c r="C902" s="9"/>
    </row>
    <row r="903" spans="2:3" x14ac:dyDescent="0.25">
      <c r="B903" s="10"/>
      <c r="C903" s="9"/>
    </row>
    <row r="904" spans="2:3" x14ac:dyDescent="0.25">
      <c r="B904" s="10"/>
      <c r="C904" s="9"/>
    </row>
    <row r="905" spans="2:3" x14ac:dyDescent="0.25">
      <c r="B905" s="10"/>
      <c r="C905" s="9"/>
    </row>
    <row r="906" spans="2:3" x14ac:dyDescent="0.25">
      <c r="B906" s="10"/>
      <c r="C906" s="9"/>
    </row>
    <row r="907" spans="2:3" x14ac:dyDescent="0.25">
      <c r="B907" s="10"/>
      <c r="C907" s="9"/>
    </row>
    <row r="908" spans="2:3" x14ac:dyDescent="0.25">
      <c r="B908" s="10"/>
      <c r="C908" s="9"/>
    </row>
    <row r="909" spans="2:3" x14ac:dyDescent="0.25">
      <c r="B909" s="10"/>
      <c r="C909" s="9"/>
    </row>
    <row r="910" spans="2:3" x14ac:dyDescent="0.25">
      <c r="B910" s="10"/>
      <c r="C910" s="9"/>
    </row>
    <row r="911" spans="2:3" x14ac:dyDescent="0.25">
      <c r="B911" s="10"/>
      <c r="C911" s="9"/>
    </row>
    <row r="912" spans="2:3" x14ac:dyDescent="0.25">
      <c r="B912" s="10"/>
      <c r="C912" s="9"/>
    </row>
    <row r="913" spans="2:3" x14ac:dyDescent="0.25">
      <c r="B913" s="10"/>
      <c r="C913" s="9"/>
    </row>
    <row r="914" spans="2:3" x14ac:dyDescent="0.25">
      <c r="B914" s="10"/>
      <c r="C914" s="9"/>
    </row>
    <row r="915" spans="2:3" x14ac:dyDescent="0.25">
      <c r="B915" s="10"/>
      <c r="C915" s="9"/>
    </row>
    <row r="916" spans="2:3" x14ac:dyDescent="0.25">
      <c r="B916" s="10"/>
      <c r="C916" s="9"/>
    </row>
    <row r="917" spans="2:3" x14ac:dyDescent="0.25">
      <c r="B917" s="10"/>
      <c r="C917" s="9"/>
    </row>
    <row r="918" spans="2:3" x14ac:dyDescent="0.25">
      <c r="B918" s="10"/>
      <c r="C918" s="9"/>
    </row>
    <row r="919" spans="2:3" x14ac:dyDescent="0.25">
      <c r="B919" s="10"/>
      <c r="C919" s="9"/>
    </row>
    <row r="920" spans="2:3" x14ac:dyDescent="0.25">
      <c r="B920" s="10"/>
      <c r="C920" s="9"/>
    </row>
    <row r="921" spans="2:3" x14ac:dyDescent="0.25">
      <c r="B921" s="10"/>
      <c r="C921" s="9"/>
    </row>
    <row r="922" spans="2:3" x14ac:dyDescent="0.25">
      <c r="B922" s="10"/>
      <c r="C922" s="9"/>
    </row>
    <row r="923" spans="2:3" x14ac:dyDescent="0.25">
      <c r="B923" s="10"/>
      <c r="C923" s="9"/>
    </row>
    <row r="924" spans="2:3" x14ac:dyDescent="0.25">
      <c r="B924" s="10"/>
      <c r="C924" s="9"/>
    </row>
    <row r="925" spans="2:3" x14ac:dyDescent="0.25">
      <c r="B925" s="10"/>
      <c r="C925" s="9"/>
    </row>
    <row r="926" spans="2:3" x14ac:dyDescent="0.25">
      <c r="B926" s="10"/>
      <c r="C926" s="9"/>
    </row>
    <row r="927" spans="2:3" x14ac:dyDescent="0.25">
      <c r="B927" s="10"/>
      <c r="C927" s="9"/>
    </row>
    <row r="928" spans="2:3" x14ac:dyDescent="0.25">
      <c r="B928" s="10"/>
      <c r="C928" s="9"/>
    </row>
    <row r="929" spans="2:3" x14ac:dyDescent="0.25">
      <c r="B929" s="10"/>
      <c r="C929" s="9"/>
    </row>
    <row r="930" spans="2:3" x14ac:dyDescent="0.25">
      <c r="B930" s="10"/>
      <c r="C930" s="9"/>
    </row>
    <row r="931" spans="2:3" x14ac:dyDescent="0.25">
      <c r="B931" s="10"/>
      <c r="C931" s="9"/>
    </row>
    <row r="932" spans="2:3" x14ac:dyDescent="0.25">
      <c r="B932" s="10"/>
      <c r="C932" s="9"/>
    </row>
    <row r="933" spans="2:3" x14ac:dyDescent="0.25">
      <c r="B933" s="10"/>
      <c r="C933" s="9"/>
    </row>
    <row r="934" spans="2:3" x14ac:dyDescent="0.25">
      <c r="B934" s="10"/>
      <c r="C934" s="9"/>
    </row>
    <row r="935" spans="2:3" x14ac:dyDescent="0.25">
      <c r="B935" s="10"/>
      <c r="C935" s="9"/>
    </row>
    <row r="936" spans="2:3" x14ac:dyDescent="0.25">
      <c r="B936" s="10"/>
      <c r="C936" s="9"/>
    </row>
    <row r="937" spans="2:3" x14ac:dyDescent="0.25">
      <c r="B937" s="10"/>
      <c r="C937" s="9"/>
    </row>
    <row r="938" spans="2:3" x14ac:dyDescent="0.25">
      <c r="B938" s="10"/>
      <c r="C938" s="9"/>
    </row>
    <row r="939" spans="2:3" x14ac:dyDescent="0.25">
      <c r="B939" s="10"/>
      <c r="C939" s="9"/>
    </row>
    <row r="940" spans="2:3" x14ac:dyDescent="0.25">
      <c r="B940" s="10"/>
      <c r="C940" s="9"/>
    </row>
    <row r="941" spans="2:3" x14ac:dyDescent="0.25">
      <c r="B941" s="10"/>
      <c r="C941" s="9"/>
    </row>
    <row r="942" spans="2:3" x14ac:dyDescent="0.25">
      <c r="B942" s="10"/>
      <c r="C942" s="9"/>
    </row>
    <row r="943" spans="2:3" x14ac:dyDescent="0.25">
      <c r="B943" s="10"/>
      <c r="C943" s="9"/>
    </row>
    <row r="944" spans="2:3" x14ac:dyDescent="0.25">
      <c r="B944" s="10"/>
      <c r="C944" s="9"/>
    </row>
    <row r="945" spans="2:3" x14ac:dyDescent="0.25">
      <c r="B945" s="10"/>
      <c r="C945" s="9"/>
    </row>
    <row r="946" spans="2:3" x14ac:dyDescent="0.25">
      <c r="B946" s="10"/>
      <c r="C946" s="9"/>
    </row>
    <row r="947" spans="2:3" x14ac:dyDescent="0.25">
      <c r="B947" s="10"/>
      <c r="C947" s="9"/>
    </row>
    <row r="948" spans="2:3" x14ac:dyDescent="0.25">
      <c r="B948" s="10"/>
      <c r="C948" s="9"/>
    </row>
    <row r="949" spans="2:3" x14ac:dyDescent="0.25">
      <c r="B949" s="10"/>
      <c r="C949" s="9"/>
    </row>
    <row r="950" spans="2:3" x14ac:dyDescent="0.25">
      <c r="B950" s="10"/>
      <c r="C950" s="9"/>
    </row>
    <row r="951" spans="2:3" x14ac:dyDescent="0.25">
      <c r="B951" s="10"/>
      <c r="C951" s="9"/>
    </row>
    <row r="952" spans="2:3" x14ac:dyDescent="0.25">
      <c r="B952" s="10"/>
      <c r="C952" s="9"/>
    </row>
    <row r="953" spans="2:3" x14ac:dyDescent="0.25">
      <c r="B953" s="10"/>
      <c r="C953" s="9"/>
    </row>
    <row r="954" spans="2:3" x14ac:dyDescent="0.25">
      <c r="B954" s="10"/>
      <c r="C954" s="9"/>
    </row>
    <row r="955" spans="2:3" x14ac:dyDescent="0.25">
      <c r="B955" s="10"/>
      <c r="C955" s="9"/>
    </row>
    <row r="956" spans="2:3" x14ac:dyDescent="0.25">
      <c r="B956" s="10"/>
      <c r="C956" s="9"/>
    </row>
    <row r="957" spans="2:3" x14ac:dyDescent="0.25">
      <c r="B957" s="10"/>
      <c r="C957" s="9"/>
    </row>
    <row r="958" spans="2:3" x14ac:dyDescent="0.25">
      <c r="B958" s="10"/>
      <c r="C958" s="9"/>
    </row>
    <row r="959" spans="2:3" x14ac:dyDescent="0.25">
      <c r="B959" s="10"/>
      <c r="C959" s="9"/>
    </row>
    <row r="960" spans="2:3" x14ac:dyDescent="0.25">
      <c r="B960" s="10"/>
      <c r="C960" s="9"/>
    </row>
    <row r="961" spans="2:3" x14ac:dyDescent="0.25">
      <c r="B961" s="10"/>
      <c r="C961" s="9"/>
    </row>
    <row r="962" spans="2:3" x14ac:dyDescent="0.25">
      <c r="B962" s="10"/>
      <c r="C962" s="9"/>
    </row>
    <row r="963" spans="2:3" x14ac:dyDescent="0.25">
      <c r="B963" s="10"/>
      <c r="C963" s="9"/>
    </row>
    <row r="964" spans="2:3" x14ac:dyDescent="0.25">
      <c r="B964" s="10"/>
      <c r="C964" s="9"/>
    </row>
    <row r="965" spans="2:3" x14ac:dyDescent="0.25">
      <c r="B965" s="10"/>
      <c r="C965" s="9"/>
    </row>
    <row r="966" spans="2:3" x14ac:dyDescent="0.25">
      <c r="B966" s="10"/>
      <c r="C966" s="9"/>
    </row>
    <row r="967" spans="2:3" x14ac:dyDescent="0.25">
      <c r="B967" s="10"/>
      <c r="C967" s="9"/>
    </row>
    <row r="968" spans="2:3" x14ac:dyDescent="0.25">
      <c r="B968" s="10"/>
      <c r="C968" s="9"/>
    </row>
    <row r="969" spans="2:3" x14ac:dyDescent="0.25">
      <c r="B969" s="10"/>
      <c r="C969" s="9"/>
    </row>
    <row r="970" spans="2:3" x14ac:dyDescent="0.25">
      <c r="B970" s="10"/>
      <c r="C970" s="9"/>
    </row>
    <row r="971" spans="2:3" x14ac:dyDescent="0.25">
      <c r="B971" s="10"/>
      <c r="C971" s="9"/>
    </row>
    <row r="972" spans="2:3" x14ac:dyDescent="0.25">
      <c r="B972" s="10"/>
      <c r="C972" s="9"/>
    </row>
    <row r="973" spans="2:3" x14ac:dyDescent="0.25">
      <c r="B973" s="10"/>
      <c r="C973" s="9"/>
    </row>
    <row r="974" spans="2:3" x14ac:dyDescent="0.25">
      <c r="B974" s="10"/>
      <c r="C974" s="9"/>
    </row>
    <row r="975" spans="2:3" x14ac:dyDescent="0.25">
      <c r="B975" s="10"/>
      <c r="C975" s="9"/>
    </row>
    <row r="976" spans="2:3" x14ac:dyDescent="0.25">
      <c r="B976" s="10"/>
      <c r="C976" s="9"/>
    </row>
    <row r="977" spans="2:3" x14ac:dyDescent="0.25">
      <c r="B977" s="10"/>
      <c r="C977" s="9"/>
    </row>
    <row r="978" spans="2:3" x14ac:dyDescent="0.25">
      <c r="B978" s="10"/>
      <c r="C978" s="9"/>
    </row>
    <row r="979" spans="2:3" x14ac:dyDescent="0.25">
      <c r="B979" s="10"/>
      <c r="C979" s="9"/>
    </row>
    <row r="980" spans="2:3" x14ac:dyDescent="0.25">
      <c r="B980" s="10"/>
      <c r="C980" s="9"/>
    </row>
    <row r="981" spans="2:3" x14ac:dyDescent="0.25">
      <c r="B981" s="10"/>
      <c r="C981" s="9"/>
    </row>
    <row r="982" spans="2:3" x14ac:dyDescent="0.25">
      <c r="B982" s="10"/>
      <c r="C982" s="9"/>
    </row>
    <row r="983" spans="2:3" x14ac:dyDescent="0.25">
      <c r="B983" s="10"/>
      <c r="C983" s="9"/>
    </row>
    <row r="984" spans="2:3" x14ac:dyDescent="0.25">
      <c r="B984" s="10"/>
      <c r="C984" s="9"/>
    </row>
    <row r="985" spans="2:3" x14ac:dyDescent="0.25">
      <c r="B985" s="10"/>
      <c r="C985" s="9"/>
    </row>
    <row r="986" spans="2:3" x14ac:dyDescent="0.25">
      <c r="B986" s="10"/>
      <c r="C986" s="9"/>
    </row>
    <row r="987" spans="2:3" x14ac:dyDescent="0.25">
      <c r="B987" s="10"/>
      <c r="C987" s="9"/>
    </row>
    <row r="988" spans="2:3" x14ac:dyDescent="0.25">
      <c r="B988" s="10"/>
      <c r="C988" s="9"/>
    </row>
    <row r="989" spans="2:3" x14ac:dyDescent="0.25">
      <c r="B989" s="10"/>
      <c r="C989" s="9"/>
    </row>
    <row r="990" spans="2:3" x14ac:dyDescent="0.25">
      <c r="B990" s="10"/>
      <c r="C990" s="9"/>
    </row>
    <row r="991" spans="2:3" x14ac:dyDescent="0.25">
      <c r="B991" s="10"/>
      <c r="C991" s="9"/>
    </row>
    <row r="992" spans="2:3" x14ac:dyDescent="0.25">
      <c r="B992" s="10"/>
      <c r="C992" s="9"/>
    </row>
    <row r="993" spans="2:3" x14ac:dyDescent="0.25">
      <c r="B993" s="10"/>
      <c r="C993" s="9"/>
    </row>
    <row r="994" spans="2:3" x14ac:dyDescent="0.25">
      <c r="B994" s="10"/>
      <c r="C994" s="9"/>
    </row>
    <row r="995" spans="2:3" x14ac:dyDescent="0.25">
      <c r="B995" s="10"/>
      <c r="C995" s="9"/>
    </row>
    <row r="996" spans="2:3" x14ac:dyDescent="0.25">
      <c r="B996" s="10"/>
      <c r="C996" s="9"/>
    </row>
    <row r="997" spans="2:3" x14ac:dyDescent="0.25">
      <c r="B997" s="10"/>
      <c r="C997" s="9"/>
    </row>
    <row r="998" spans="2:3" x14ac:dyDescent="0.25">
      <c r="B998" s="10"/>
      <c r="C998" s="9"/>
    </row>
    <row r="999" spans="2:3" x14ac:dyDescent="0.25">
      <c r="B999" s="10"/>
      <c r="C999" s="9"/>
    </row>
    <row r="1000" spans="2:3" x14ac:dyDescent="0.25">
      <c r="B1000" s="10"/>
      <c r="C1000" s="9"/>
    </row>
    <row r="1001" spans="2:3" x14ac:dyDescent="0.25">
      <c r="B1001" s="10"/>
      <c r="C1001" s="9"/>
    </row>
    <row r="1002" spans="2:3" x14ac:dyDescent="0.25">
      <c r="B1002" s="10"/>
      <c r="C1002" s="9"/>
    </row>
    <row r="1003" spans="2:3" x14ac:dyDescent="0.25">
      <c r="B1003" s="10"/>
      <c r="C1003" s="9"/>
    </row>
    <row r="1004" spans="2:3" x14ac:dyDescent="0.25">
      <c r="B1004" s="10"/>
      <c r="C1004" s="9"/>
    </row>
    <row r="1005" spans="2:3" x14ac:dyDescent="0.25">
      <c r="B1005" s="10"/>
      <c r="C1005" s="9"/>
    </row>
    <row r="1006" spans="2:3" x14ac:dyDescent="0.25">
      <c r="B1006" s="10"/>
      <c r="C1006" s="9"/>
    </row>
    <row r="1007" spans="2:3" x14ac:dyDescent="0.25">
      <c r="B1007" s="10"/>
      <c r="C1007" s="9"/>
    </row>
    <row r="1008" spans="2:3" x14ac:dyDescent="0.25">
      <c r="B1008" s="10"/>
      <c r="C1008" s="9"/>
    </row>
    <row r="1009" spans="2:3" x14ac:dyDescent="0.25">
      <c r="B1009" s="10"/>
      <c r="C1009" s="9"/>
    </row>
    <row r="1010" spans="2:3" x14ac:dyDescent="0.25">
      <c r="B1010" s="10"/>
      <c r="C1010" s="9"/>
    </row>
    <row r="1011" spans="2:3" x14ac:dyDescent="0.25">
      <c r="B1011" s="10"/>
      <c r="C1011" s="9"/>
    </row>
    <row r="1012" spans="2:3" x14ac:dyDescent="0.25">
      <c r="B1012" s="10"/>
      <c r="C1012" s="9"/>
    </row>
    <row r="1013" spans="2:3" x14ac:dyDescent="0.25">
      <c r="B1013" s="10"/>
      <c r="C1013" s="9"/>
    </row>
    <row r="1014" spans="2:3" x14ac:dyDescent="0.25">
      <c r="B1014" s="10"/>
      <c r="C1014" s="9"/>
    </row>
    <row r="1015" spans="2:3" x14ac:dyDescent="0.25">
      <c r="B1015" s="10"/>
      <c r="C1015" s="9"/>
    </row>
    <row r="1016" spans="2:3" x14ac:dyDescent="0.25">
      <c r="B1016" s="10"/>
      <c r="C1016" s="9"/>
    </row>
    <row r="1017" spans="2:3" x14ac:dyDescent="0.25">
      <c r="B1017" s="10"/>
      <c r="C1017" s="9"/>
    </row>
    <row r="1018" spans="2:3" x14ac:dyDescent="0.25">
      <c r="B1018" s="10"/>
      <c r="C1018" s="9"/>
    </row>
    <row r="1019" spans="2:3" x14ac:dyDescent="0.25">
      <c r="B1019" s="10"/>
      <c r="C1019" s="9"/>
    </row>
    <row r="1020" spans="2:3" x14ac:dyDescent="0.25">
      <c r="B1020" s="10"/>
      <c r="C1020" s="9"/>
    </row>
    <row r="1021" spans="2:3" x14ac:dyDescent="0.25">
      <c r="B1021" s="10"/>
      <c r="C1021" s="9"/>
    </row>
    <row r="1022" spans="2:3" x14ac:dyDescent="0.25">
      <c r="B1022" s="10"/>
      <c r="C1022" s="9"/>
    </row>
    <row r="1023" spans="2:3" x14ac:dyDescent="0.25">
      <c r="B1023" s="10"/>
      <c r="C1023" s="9"/>
    </row>
    <row r="1024" spans="2:3" x14ac:dyDescent="0.25">
      <c r="B1024" s="10"/>
      <c r="C1024" s="9"/>
    </row>
    <row r="1025" spans="2:3" x14ac:dyDescent="0.25">
      <c r="B1025" s="10"/>
      <c r="C1025" s="9"/>
    </row>
    <row r="1026" spans="2:3" x14ac:dyDescent="0.25">
      <c r="B1026" s="10"/>
      <c r="C1026" s="9"/>
    </row>
    <row r="1027" spans="2:3" x14ac:dyDescent="0.25">
      <c r="B1027" s="10"/>
      <c r="C1027" s="9"/>
    </row>
    <row r="1028" spans="2:3" x14ac:dyDescent="0.25">
      <c r="B1028" s="10"/>
      <c r="C1028" s="9"/>
    </row>
    <row r="1029" spans="2:3" x14ac:dyDescent="0.25">
      <c r="B1029" s="10"/>
      <c r="C1029" s="9"/>
    </row>
    <row r="1030" spans="2:3" x14ac:dyDescent="0.25">
      <c r="B1030" s="10"/>
      <c r="C1030" s="9"/>
    </row>
    <row r="1031" spans="2:3" x14ac:dyDescent="0.25">
      <c r="B1031" s="10"/>
      <c r="C1031" s="9"/>
    </row>
    <row r="1032" spans="2:3" x14ac:dyDescent="0.25">
      <c r="B1032" s="10"/>
      <c r="C1032" s="9"/>
    </row>
    <row r="1033" spans="2:3" x14ac:dyDescent="0.25">
      <c r="B1033" s="10"/>
      <c r="C1033" s="9"/>
    </row>
    <row r="1034" spans="2:3" x14ac:dyDescent="0.25">
      <c r="B1034" s="10"/>
      <c r="C1034" s="9"/>
    </row>
    <row r="1035" spans="2:3" x14ac:dyDescent="0.25">
      <c r="B1035" s="10"/>
      <c r="C1035" s="9"/>
    </row>
    <row r="1036" spans="2:3" x14ac:dyDescent="0.25">
      <c r="B1036" s="10"/>
      <c r="C1036" s="9"/>
    </row>
    <row r="1037" spans="2:3" x14ac:dyDescent="0.25">
      <c r="B1037" s="10"/>
      <c r="C1037" s="9"/>
    </row>
    <row r="1038" spans="2:3" x14ac:dyDescent="0.25">
      <c r="B1038" s="10"/>
      <c r="C1038" s="9"/>
    </row>
    <row r="1039" spans="2:3" x14ac:dyDescent="0.25">
      <c r="B1039" s="10"/>
      <c r="C1039" s="9"/>
    </row>
    <row r="1040" spans="2:3" x14ac:dyDescent="0.25">
      <c r="B1040" s="10"/>
      <c r="C1040" s="9"/>
    </row>
    <row r="1041" spans="2:3" x14ac:dyDescent="0.25">
      <c r="B1041" s="10"/>
      <c r="C1041" s="9"/>
    </row>
    <row r="1042" spans="2:3" x14ac:dyDescent="0.25">
      <c r="B1042" s="10"/>
      <c r="C1042" s="9"/>
    </row>
    <row r="1043" spans="2:3" x14ac:dyDescent="0.25">
      <c r="B1043" s="10"/>
      <c r="C1043" s="9"/>
    </row>
    <row r="1044" spans="2:3" x14ac:dyDescent="0.25">
      <c r="B1044" s="10"/>
      <c r="C1044" s="9"/>
    </row>
    <row r="1045" spans="2:3" x14ac:dyDescent="0.25">
      <c r="B1045" s="10"/>
      <c r="C1045" s="9"/>
    </row>
    <row r="1046" spans="2:3" x14ac:dyDescent="0.25">
      <c r="B1046" s="10"/>
      <c r="C1046" s="9"/>
    </row>
    <row r="1047" spans="2:3" x14ac:dyDescent="0.25">
      <c r="B1047" s="10"/>
      <c r="C1047" s="9"/>
    </row>
    <row r="1048" spans="2:3" x14ac:dyDescent="0.25">
      <c r="B1048" s="10"/>
      <c r="C1048" s="9"/>
    </row>
    <row r="1049" spans="2:3" x14ac:dyDescent="0.25">
      <c r="B1049" s="10"/>
      <c r="C1049" s="9"/>
    </row>
    <row r="1050" spans="2:3" x14ac:dyDescent="0.25">
      <c r="B1050" s="10"/>
      <c r="C1050" s="9"/>
    </row>
    <row r="1051" spans="2:3" x14ac:dyDescent="0.25">
      <c r="B1051" s="10"/>
      <c r="C1051" s="9"/>
    </row>
    <row r="1052" spans="2:3" x14ac:dyDescent="0.25">
      <c r="B1052" s="10"/>
      <c r="C1052" s="9"/>
    </row>
    <row r="1053" spans="2:3" x14ac:dyDescent="0.25">
      <c r="B1053" s="10"/>
      <c r="C1053" s="9"/>
    </row>
    <row r="1054" spans="2:3" x14ac:dyDescent="0.25">
      <c r="B1054" s="10"/>
      <c r="C1054" s="9"/>
    </row>
    <row r="1055" spans="2:3" x14ac:dyDescent="0.25">
      <c r="B1055" s="10"/>
      <c r="C1055" s="9"/>
    </row>
    <row r="1056" spans="2:3" x14ac:dyDescent="0.25">
      <c r="B1056" s="10"/>
      <c r="C1056" s="9"/>
    </row>
    <row r="1057" spans="2:3" x14ac:dyDescent="0.25">
      <c r="B1057" s="10"/>
      <c r="C1057" s="9"/>
    </row>
    <row r="1058" spans="2:3" x14ac:dyDescent="0.25">
      <c r="B1058" s="10"/>
      <c r="C1058" s="9"/>
    </row>
    <row r="1059" spans="2:3" x14ac:dyDescent="0.25">
      <c r="B1059" s="10"/>
      <c r="C1059" s="9"/>
    </row>
    <row r="1060" spans="2:3" x14ac:dyDescent="0.25">
      <c r="B1060" s="10"/>
      <c r="C1060" s="9"/>
    </row>
    <row r="1061" spans="2:3" x14ac:dyDescent="0.25">
      <c r="B1061" s="10"/>
      <c r="C1061" s="9"/>
    </row>
    <row r="1062" spans="2:3" x14ac:dyDescent="0.25">
      <c r="B1062" s="10"/>
      <c r="C1062" s="9"/>
    </row>
    <row r="1063" spans="2:3" x14ac:dyDescent="0.25">
      <c r="B1063" s="10"/>
      <c r="C1063" s="9"/>
    </row>
    <row r="1064" spans="2:3" x14ac:dyDescent="0.25">
      <c r="B1064" s="10"/>
      <c r="C1064" s="9"/>
    </row>
    <row r="1065" spans="2:3" x14ac:dyDescent="0.25">
      <c r="B1065" s="10"/>
      <c r="C1065" s="9"/>
    </row>
    <row r="1066" spans="2:3" x14ac:dyDescent="0.25">
      <c r="B1066" s="10"/>
      <c r="C1066" s="9"/>
    </row>
    <row r="1067" spans="2:3" x14ac:dyDescent="0.25">
      <c r="B1067" s="10"/>
      <c r="C1067" s="9"/>
    </row>
    <row r="1068" spans="2:3" x14ac:dyDescent="0.25">
      <c r="B1068" s="10"/>
      <c r="C1068" s="9"/>
    </row>
    <row r="1069" spans="2:3" x14ac:dyDescent="0.25">
      <c r="B1069" s="10"/>
      <c r="C1069" s="9"/>
    </row>
    <row r="1070" spans="2:3" x14ac:dyDescent="0.25">
      <c r="B1070" s="10"/>
      <c r="C1070" s="9"/>
    </row>
    <row r="1071" spans="2:3" x14ac:dyDescent="0.25">
      <c r="B1071" s="10"/>
      <c r="C1071" s="9"/>
    </row>
    <row r="1072" spans="2:3" x14ac:dyDescent="0.25">
      <c r="B1072" s="10"/>
      <c r="C1072" s="9"/>
    </row>
    <row r="1073" spans="2:3" x14ac:dyDescent="0.25">
      <c r="B1073" s="10"/>
      <c r="C1073" s="9"/>
    </row>
    <row r="1074" spans="2:3" x14ac:dyDescent="0.25">
      <c r="B1074" s="10"/>
      <c r="C1074" s="9"/>
    </row>
    <row r="1075" spans="2:3" x14ac:dyDescent="0.25">
      <c r="B1075" s="10"/>
      <c r="C1075" s="9"/>
    </row>
    <row r="1076" spans="2:3" x14ac:dyDescent="0.25">
      <c r="B1076" s="10"/>
      <c r="C1076" s="9"/>
    </row>
    <row r="1077" spans="2:3" x14ac:dyDescent="0.25">
      <c r="B1077" s="10"/>
      <c r="C1077" s="9"/>
    </row>
    <row r="1078" spans="2:3" x14ac:dyDescent="0.25">
      <c r="B1078" s="10"/>
      <c r="C1078" s="9"/>
    </row>
    <row r="1079" spans="2:3" x14ac:dyDescent="0.25">
      <c r="B1079" s="10"/>
      <c r="C1079" s="9"/>
    </row>
    <row r="1080" spans="2:3" x14ac:dyDescent="0.25">
      <c r="B1080" s="10"/>
      <c r="C1080" s="9"/>
    </row>
    <row r="1081" spans="2:3" x14ac:dyDescent="0.25">
      <c r="B1081" s="10"/>
      <c r="C1081" s="9"/>
    </row>
    <row r="1082" spans="2:3" x14ac:dyDescent="0.25">
      <c r="B1082" s="10"/>
      <c r="C1082" s="9"/>
    </row>
    <row r="1083" spans="2:3" x14ac:dyDescent="0.25">
      <c r="B1083" s="10"/>
      <c r="C1083" s="9"/>
    </row>
    <row r="1084" spans="2:3" x14ac:dyDescent="0.25">
      <c r="B1084" s="10"/>
      <c r="C1084" s="9"/>
    </row>
    <row r="1085" spans="2:3" x14ac:dyDescent="0.25">
      <c r="B1085" s="10"/>
      <c r="C1085" s="9"/>
    </row>
    <row r="1086" spans="2:3" x14ac:dyDescent="0.25">
      <c r="B1086" s="10"/>
      <c r="C1086" s="9"/>
    </row>
    <row r="1087" spans="2:3" x14ac:dyDescent="0.25">
      <c r="B1087" s="10"/>
      <c r="C1087" s="9"/>
    </row>
    <row r="1088" spans="2:3" x14ac:dyDescent="0.25">
      <c r="B1088" s="10"/>
      <c r="C1088" s="9"/>
    </row>
    <row r="1089" spans="2:3" x14ac:dyDescent="0.25">
      <c r="B1089" s="10"/>
      <c r="C1089" s="9"/>
    </row>
    <row r="1090" spans="2:3" x14ac:dyDescent="0.25">
      <c r="B1090" s="10"/>
      <c r="C1090" s="9"/>
    </row>
    <row r="1091" spans="2:3" x14ac:dyDescent="0.25">
      <c r="B1091" s="10"/>
      <c r="C1091" s="9"/>
    </row>
    <row r="1092" spans="2:3" x14ac:dyDescent="0.25">
      <c r="B1092" s="10"/>
      <c r="C1092" s="9"/>
    </row>
    <row r="1093" spans="2:3" x14ac:dyDescent="0.25">
      <c r="B1093" s="10"/>
      <c r="C1093" s="9"/>
    </row>
    <row r="1094" spans="2:3" x14ac:dyDescent="0.25">
      <c r="B1094" s="10"/>
      <c r="C1094" s="9"/>
    </row>
    <row r="1095" spans="2:3" x14ac:dyDescent="0.25">
      <c r="B1095" s="10"/>
      <c r="C1095" s="9"/>
    </row>
    <row r="1096" spans="2:3" x14ac:dyDescent="0.25">
      <c r="B1096" s="10"/>
      <c r="C1096" s="9"/>
    </row>
    <row r="1097" spans="2:3" x14ac:dyDescent="0.25">
      <c r="B1097" s="10"/>
      <c r="C1097" s="9"/>
    </row>
    <row r="1098" spans="2:3" x14ac:dyDescent="0.25">
      <c r="B1098" s="10"/>
      <c r="C1098" s="9"/>
    </row>
    <row r="1099" spans="2:3" x14ac:dyDescent="0.25">
      <c r="B1099" s="10"/>
      <c r="C1099" s="9"/>
    </row>
    <row r="1100" spans="2:3" x14ac:dyDescent="0.25">
      <c r="B1100" s="10"/>
      <c r="C1100" s="9"/>
    </row>
    <row r="1101" spans="2:3" x14ac:dyDescent="0.25">
      <c r="B1101" s="10"/>
      <c r="C1101" s="9"/>
    </row>
    <row r="1102" spans="2:3" x14ac:dyDescent="0.25">
      <c r="B1102" s="10"/>
      <c r="C1102" s="9"/>
    </row>
    <row r="1103" spans="2:3" x14ac:dyDescent="0.25">
      <c r="B1103" s="10"/>
      <c r="C1103" s="9"/>
    </row>
    <row r="1104" spans="2:3" x14ac:dyDescent="0.25">
      <c r="B1104" s="10"/>
      <c r="C1104" s="9"/>
    </row>
    <row r="1105" spans="2:3" x14ac:dyDescent="0.25">
      <c r="B1105" s="10"/>
      <c r="C1105" s="9"/>
    </row>
    <row r="1106" spans="2:3" x14ac:dyDescent="0.25">
      <c r="B1106" s="10"/>
      <c r="C1106" s="9"/>
    </row>
    <row r="1107" spans="2:3" x14ac:dyDescent="0.25">
      <c r="B1107" s="10"/>
      <c r="C1107" s="9"/>
    </row>
    <row r="1108" spans="2:3" x14ac:dyDescent="0.25">
      <c r="B1108" s="10"/>
      <c r="C1108" s="9"/>
    </row>
    <row r="1109" spans="2:3" x14ac:dyDescent="0.25">
      <c r="B1109" s="10"/>
      <c r="C1109" s="9"/>
    </row>
    <row r="1110" spans="2:3" x14ac:dyDescent="0.25">
      <c r="B1110" s="10"/>
      <c r="C1110" s="9"/>
    </row>
    <row r="1111" spans="2:3" x14ac:dyDescent="0.25">
      <c r="B1111" s="10"/>
      <c r="C1111" s="9"/>
    </row>
    <row r="1112" spans="2:3" x14ac:dyDescent="0.25">
      <c r="B1112" s="10"/>
      <c r="C1112" s="9"/>
    </row>
    <row r="1113" spans="2:3" x14ac:dyDescent="0.25">
      <c r="B1113" s="10"/>
      <c r="C1113" s="9"/>
    </row>
    <row r="1114" spans="2:3" x14ac:dyDescent="0.25">
      <c r="B1114" s="10"/>
      <c r="C1114" s="9"/>
    </row>
    <row r="1115" spans="2:3" x14ac:dyDescent="0.25">
      <c r="B1115" s="10"/>
      <c r="C1115" s="9"/>
    </row>
    <row r="1116" spans="2:3" x14ac:dyDescent="0.25">
      <c r="B1116" s="10"/>
      <c r="C1116" s="9"/>
    </row>
    <row r="1117" spans="2:3" x14ac:dyDescent="0.25">
      <c r="B1117" s="10"/>
      <c r="C1117" s="9"/>
    </row>
    <row r="1118" spans="2:3" x14ac:dyDescent="0.25">
      <c r="B1118" s="10"/>
      <c r="C1118" s="9"/>
    </row>
    <row r="1119" spans="2:3" x14ac:dyDescent="0.25">
      <c r="B1119" s="10"/>
      <c r="C1119" s="9"/>
    </row>
    <row r="1120" spans="2:3" x14ac:dyDescent="0.25">
      <c r="B1120" s="10"/>
      <c r="C1120" s="9"/>
    </row>
    <row r="1121" spans="2:3" x14ac:dyDescent="0.25">
      <c r="B1121" s="10"/>
      <c r="C1121" s="9"/>
    </row>
    <row r="1122" spans="2:3" x14ac:dyDescent="0.25">
      <c r="B1122" s="10"/>
      <c r="C1122" s="9"/>
    </row>
    <row r="1123" spans="2:3" x14ac:dyDescent="0.25">
      <c r="B1123" s="10"/>
      <c r="C1123" s="9"/>
    </row>
    <row r="1124" spans="2:3" x14ac:dyDescent="0.25">
      <c r="B1124" s="10"/>
      <c r="C1124" s="9"/>
    </row>
    <row r="1125" spans="2:3" x14ac:dyDescent="0.25">
      <c r="B1125" s="10"/>
      <c r="C1125" s="9"/>
    </row>
    <row r="1126" spans="2:3" x14ac:dyDescent="0.25">
      <c r="B1126" s="10"/>
      <c r="C1126" s="9"/>
    </row>
    <row r="1127" spans="2:3" x14ac:dyDescent="0.25">
      <c r="B1127" s="10"/>
      <c r="C1127" s="9"/>
    </row>
    <row r="1128" spans="2:3" x14ac:dyDescent="0.25">
      <c r="B1128" s="10"/>
      <c r="C1128" s="9"/>
    </row>
    <row r="1129" spans="2:3" x14ac:dyDescent="0.25">
      <c r="B1129" s="10"/>
      <c r="C1129" s="9"/>
    </row>
    <row r="1130" spans="2:3" x14ac:dyDescent="0.25">
      <c r="B1130" s="10"/>
      <c r="C1130" s="9"/>
    </row>
    <row r="1131" spans="2:3" x14ac:dyDescent="0.25">
      <c r="B1131" s="10"/>
      <c r="C1131" s="9"/>
    </row>
    <row r="1132" spans="2:3" x14ac:dyDescent="0.25">
      <c r="B1132" s="10"/>
      <c r="C1132" s="9"/>
    </row>
    <row r="1133" spans="2:3" x14ac:dyDescent="0.25">
      <c r="B1133" s="10"/>
      <c r="C1133" s="9"/>
    </row>
    <row r="1134" spans="2:3" x14ac:dyDescent="0.25">
      <c r="B1134" s="10"/>
      <c r="C1134" s="9"/>
    </row>
    <row r="1135" spans="2:3" x14ac:dyDescent="0.25">
      <c r="B1135" s="10"/>
      <c r="C1135" s="9"/>
    </row>
    <row r="1136" spans="2:3" x14ac:dyDescent="0.25">
      <c r="B1136" s="10"/>
      <c r="C1136" s="9"/>
    </row>
    <row r="1137" spans="2:3" x14ac:dyDescent="0.25">
      <c r="B1137" s="10"/>
      <c r="C1137" s="9"/>
    </row>
    <row r="1138" spans="2:3" x14ac:dyDescent="0.25">
      <c r="B1138" s="10"/>
      <c r="C1138" s="9"/>
    </row>
    <row r="1139" spans="2:3" x14ac:dyDescent="0.25">
      <c r="B1139" s="10"/>
      <c r="C1139" s="9"/>
    </row>
    <row r="1140" spans="2:3" x14ac:dyDescent="0.25">
      <c r="B1140" s="10"/>
      <c r="C1140" s="9"/>
    </row>
    <row r="1141" spans="2:3" x14ac:dyDescent="0.25">
      <c r="B1141" s="10"/>
      <c r="C1141" s="9"/>
    </row>
    <row r="1142" spans="2:3" x14ac:dyDescent="0.25">
      <c r="B1142" s="10"/>
      <c r="C1142" s="9"/>
    </row>
    <row r="1143" spans="2:3" x14ac:dyDescent="0.25">
      <c r="B1143" s="10"/>
      <c r="C1143" s="9"/>
    </row>
    <row r="1144" spans="2:3" x14ac:dyDescent="0.25">
      <c r="B1144" s="10"/>
      <c r="C1144" s="9"/>
    </row>
    <row r="1145" spans="2:3" x14ac:dyDescent="0.25">
      <c r="B1145" s="10"/>
      <c r="C1145" s="9"/>
    </row>
    <row r="1146" spans="2:3" x14ac:dyDescent="0.25">
      <c r="B1146" s="10"/>
      <c r="C1146" s="9"/>
    </row>
    <row r="1147" spans="2:3" x14ac:dyDescent="0.25">
      <c r="B1147" s="10"/>
      <c r="C1147" s="9"/>
    </row>
    <row r="1148" spans="2:3" x14ac:dyDescent="0.25">
      <c r="B1148" s="10"/>
      <c r="C1148" s="9"/>
    </row>
    <row r="1149" spans="2:3" x14ac:dyDescent="0.25">
      <c r="B1149" s="10"/>
      <c r="C1149" s="9"/>
    </row>
    <row r="1150" spans="2:3" x14ac:dyDescent="0.25">
      <c r="B1150" s="10"/>
      <c r="C1150" s="9"/>
    </row>
    <row r="1151" spans="2:3" x14ac:dyDescent="0.25">
      <c r="B1151" s="10"/>
      <c r="C1151" s="9"/>
    </row>
    <row r="1152" spans="2:3" x14ac:dyDescent="0.25">
      <c r="B1152" s="10"/>
      <c r="C1152" s="9"/>
    </row>
    <row r="1153" spans="2:3" x14ac:dyDescent="0.25">
      <c r="B1153" s="10"/>
      <c r="C1153" s="9"/>
    </row>
    <row r="1154" spans="2:3" x14ac:dyDescent="0.25">
      <c r="B1154" s="10"/>
      <c r="C1154" s="9"/>
    </row>
    <row r="1155" spans="2:3" x14ac:dyDescent="0.25">
      <c r="B1155" s="10"/>
      <c r="C1155" s="9"/>
    </row>
    <row r="1156" spans="2:3" x14ac:dyDescent="0.25">
      <c r="B1156" s="10"/>
      <c r="C1156" s="9"/>
    </row>
    <row r="1157" spans="2:3" x14ac:dyDescent="0.25">
      <c r="B1157" s="10"/>
      <c r="C1157" s="9"/>
    </row>
    <row r="1158" spans="2:3" x14ac:dyDescent="0.25">
      <c r="B1158" s="10"/>
      <c r="C1158" s="9"/>
    </row>
    <row r="1159" spans="2:3" x14ac:dyDescent="0.25">
      <c r="B1159" s="10"/>
      <c r="C1159" s="9"/>
    </row>
    <row r="1160" spans="2:3" x14ac:dyDescent="0.25">
      <c r="B1160" s="10"/>
      <c r="C1160" s="9"/>
    </row>
    <row r="1161" spans="2:3" x14ac:dyDescent="0.25">
      <c r="B1161" s="10"/>
      <c r="C1161" s="9"/>
    </row>
    <row r="1162" spans="2:3" x14ac:dyDescent="0.25">
      <c r="B1162" s="10"/>
      <c r="C1162" s="9"/>
    </row>
    <row r="1163" spans="2:3" x14ac:dyDescent="0.25">
      <c r="B1163" s="10"/>
      <c r="C1163" s="9"/>
    </row>
    <row r="1164" spans="2:3" x14ac:dyDescent="0.25">
      <c r="B1164" s="10"/>
      <c r="C1164" s="9"/>
    </row>
    <row r="1165" spans="2:3" x14ac:dyDescent="0.25">
      <c r="B1165" s="10"/>
      <c r="C1165" s="9"/>
    </row>
    <row r="1166" spans="2:3" x14ac:dyDescent="0.25">
      <c r="B1166" s="10"/>
      <c r="C1166" s="9"/>
    </row>
    <row r="1167" spans="2:3" x14ac:dyDescent="0.25">
      <c r="B1167" s="10"/>
      <c r="C1167" s="9"/>
    </row>
    <row r="1168" spans="2:3" x14ac:dyDescent="0.25">
      <c r="B1168" s="10"/>
      <c r="C1168" s="9"/>
    </row>
    <row r="1169" spans="2:3" x14ac:dyDescent="0.25">
      <c r="B1169" s="10"/>
      <c r="C1169" s="9"/>
    </row>
    <row r="1170" spans="2:3" x14ac:dyDescent="0.25">
      <c r="B1170" s="10"/>
      <c r="C1170" s="9"/>
    </row>
    <row r="1171" spans="2:3" x14ac:dyDescent="0.25">
      <c r="B1171" s="10"/>
      <c r="C1171" s="9"/>
    </row>
    <row r="1172" spans="2:3" x14ac:dyDescent="0.25">
      <c r="B1172" s="10"/>
      <c r="C1172" s="9"/>
    </row>
    <row r="1173" spans="2:3" x14ac:dyDescent="0.25">
      <c r="B1173" s="10"/>
      <c r="C1173" s="9"/>
    </row>
    <row r="1174" spans="2:3" x14ac:dyDescent="0.25">
      <c r="B1174" s="10"/>
      <c r="C1174" s="9"/>
    </row>
    <row r="1175" spans="2:3" x14ac:dyDescent="0.25">
      <c r="B1175" s="10"/>
      <c r="C1175" s="9"/>
    </row>
    <row r="1176" spans="2:3" x14ac:dyDescent="0.25">
      <c r="B1176" s="10"/>
      <c r="C1176" s="9"/>
    </row>
    <row r="1177" spans="2:3" x14ac:dyDescent="0.25">
      <c r="B1177" s="10"/>
      <c r="C1177" s="9"/>
    </row>
    <row r="1178" spans="2:3" x14ac:dyDescent="0.25">
      <c r="B1178" s="10"/>
      <c r="C1178" s="9"/>
    </row>
    <row r="1179" spans="2:3" x14ac:dyDescent="0.25">
      <c r="B1179" s="10"/>
      <c r="C1179" s="9"/>
    </row>
    <row r="1180" spans="2:3" x14ac:dyDescent="0.25">
      <c r="B1180" s="10"/>
      <c r="C1180" s="9"/>
    </row>
    <row r="1181" spans="2:3" x14ac:dyDescent="0.25">
      <c r="B1181" s="10"/>
      <c r="C1181" s="9"/>
    </row>
    <row r="1182" spans="2:3" x14ac:dyDescent="0.25">
      <c r="B1182" s="10"/>
      <c r="C1182" s="9"/>
    </row>
    <row r="1183" spans="2:3" x14ac:dyDescent="0.25">
      <c r="B1183" s="10"/>
      <c r="C1183" s="9"/>
    </row>
    <row r="1184" spans="2:3" x14ac:dyDescent="0.25">
      <c r="B1184" s="10"/>
      <c r="C1184" s="9"/>
    </row>
    <row r="1185" spans="2:3" x14ac:dyDescent="0.25">
      <c r="B1185" s="10"/>
      <c r="C1185" s="9"/>
    </row>
    <row r="1186" spans="2:3" x14ac:dyDescent="0.25">
      <c r="B1186" s="10"/>
      <c r="C1186" s="9"/>
    </row>
    <row r="1187" spans="2:3" x14ac:dyDescent="0.25">
      <c r="B1187" s="10"/>
      <c r="C1187" s="9"/>
    </row>
    <row r="1188" spans="2:3" x14ac:dyDescent="0.25">
      <c r="B1188" s="10"/>
      <c r="C1188" s="9"/>
    </row>
    <row r="1189" spans="2:3" x14ac:dyDescent="0.25">
      <c r="B1189" s="10"/>
      <c r="C1189" s="9"/>
    </row>
    <row r="1190" spans="2:3" x14ac:dyDescent="0.25">
      <c r="B1190" s="10"/>
      <c r="C1190" s="9"/>
    </row>
    <row r="1191" spans="2:3" x14ac:dyDescent="0.25">
      <c r="B1191" s="10"/>
      <c r="C1191" s="9"/>
    </row>
    <row r="1192" spans="2:3" x14ac:dyDescent="0.25">
      <c r="B1192" s="10"/>
      <c r="C1192" s="9"/>
    </row>
    <row r="1193" spans="2:3" x14ac:dyDescent="0.25">
      <c r="B1193" s="10"/>
      <c r="C1193" s="9"/>
    </row>
    <row r="1194" spans="2:3" x14ac:dyDescent="0.25">
      <c r="B1194" s="10"/>
      <c r="C1194" s="9"/>
    </row>
    <row r="1195" spans="2:3" x14ac:dyDescent="0.25">
      <c r="B1195" s="10"/>
      <c r="C1195" s="9"/>
    </row>
    <row r="1196" spans="2:3" x14ac:dyDescent="0.25">
      <c r="B1196" s="10"/>
      <c r="C1196" s="9"/>
    </row>
    <row r="1197" spans="2:3" x14ac:dyDescent="0.25">
      <c r="B1197" s="10"/>
      <c r="C1197" s="9"/>
    </row>
    <row r="1198" spans="2:3" x14ac:dyDescent="0.25">
      <c r="B1198" s="10"/>
      <c r="C1198" s="9"/>
    </row>
    <row r="1199" spans="2:3" x14ac:dyDescent="0.25">
      <c r="B1199" s="10"/>
      <c r="C1199" s="9"/>
    </row>
    <row r="1200" spans="2:3" x14ac:dyDescent="0.25">
      <c r="B1200" s="10"/>
      <c r="C1200" s="9"/>
    </row>
    <row r="1201" spans="2:3" x14ac:dyDescent="0.25">
      <c r="B1201" s="10"/>
      <c r="C1201" s="9"/>
    </row>
    <row r="1202" spans="2:3" x14ac:dyDescent="0.25">
      <c r="B1202" s="10"/>
      <c r="C1202" s="9"/>
    </row>
    <row r="1203" spans="2:3" x14ac:dyDescent="0.25">
      <c r="B1203" s="10"/>
      <c r="C1203" s="9"/>
    </row>
    <row r="1204" spans="2:3" x14ac:dyDescent="0.25">
      <c r="B1204" s="10"/>
      <c r="C1204" s="9"/>
    </row>
    <row r="1205" spans="2:3" x14ac:dyDescent="0.25">
      <c r="B1205" s="10"/>
      <c r="C1205" s="9"/>
    </row>
    <row r="1206" spans="2:3" x14ac:dyDescent="0.25">
      <c r="B1206" s="10"/>
      <c r="C1206" s="9"/>
    </row>
    <row r="1207" spans="2:3" x14ac:dyDescent="0.25">
      <c r="B1207" s="10"/>
      <c r="C1207" s="9"/>
    </row>
    <row r="1208" spans="2:3" x14ac:dyDescent="0.25">
      <c r="B1208" s="10"/>
      <c r="C1208" s="9"/>
    </row>
    <row r="1209" spans="2:3" x14ac:dyDescent="0.25">
      <c r="B1209" s="10"/>
      <c r="C1209" s="9"/>
    </row>
    <row r="1210" spans="2:3" x14ac:dyDescent="0.25">
      <c r="B1210" s="10"/>
      <c r="C1210" s="9"/>
    </row>
    <row r="1211" spans="2:3" x14ac:dyDescent="0.25">
      <c r="B1211" s="10"/>
      <c r="C1211" s="9"/>
    </row>
    <row r="1212" spans="2:3" x14ac:dyDescent="0.25">
      <c r="B1212" s="10"/>
      <c r="C1212" s="9"/>
    </row>
    <row r="1213" spans="2:3" x14ac:dyDescent="0.25">
      <c r="B1213" s="10"/>
      <c r="C1213" s="9"/>
    </row>
    <row r="1214" spans="2:3" x14ac:dyDescent="0.25">
      <c r="B1214" s="10"/>
      <c r="C1214" s="9"/>
    </row>
    <row r="1215" spans="2:3" x14ac:dyDescent="0.25">
      <c r="B1215" s="10"/>
      <c r="C1215" s="9"/>
    </row>
    <row r="1216" spans="2:3" x14ac:dyDescent="0.25">
      <c r="B1216" s="10"/>
      <c r="C1216" s="9"/>
    </row>
    <row r="1217" spans="2:3" x14ac:dyDescent="0.25">
      <c r="B1217" s="10"/>
      <c r="C1217" s="9"/>
    </row>
    <row r="1218" spans="2:3" x14ac:dyDescent="0.25">
      <c r="B1218" s="10"/>
      <c r="C1218" s="9"/>
    </row>
    <row r="1219" spans="2:3" x14ac:dyDescent="0.25">
      <c r="B1219" s="10"/>
      <c r="C1219" s="9"/>
    </row>
    <row r="1220" spans="2:3" x14ac:dyDescent="0.25">
      <c r="B1220" s="10"/>
      <c r="C1220" s="9"/>
    </row>
    <row r="1221" spans="2:3" x14ac:dyDescent="0.25">
      <c r="B1221" s="10"/>
      <c r="C1221" s="9"/>
    </row>
    <row r="1222" spans="2:3" x14ac:dyDescent="0.25">
      <c r="B1222" s="10"/>
      <c r="C1222" s="9"/>
    </row>
    <row r="1223" spans="2:3" x14ac:dyDescent="0.25">
      <c r="B1223" s="10"/>
      <c r="C1223" s="9"/>
    </row>
    <row r="1224" spans="2:3" x14ac:dyDescent="0.25">
      <c r="B1224" s="10"/>
      <c r="C1224" s="9"/>
    </row>
    <row r="1225" spans="2:3" x14ac:dyDescent="0.25">
      <c r="B1225" s="10"/>
      <c r="C1225" s="9"/>
    </row>
    <row r="1226" spans="2:3" x14ac:dyDescent="0.25">
      <c r="B1226" s="10"/>
      <c r="C1226" s="9"/>
    </row>
    <row r="1227" spans="2:3" x14ac:dyDescent="0.25">
      <c r="B1227" s="10"/>
      <c r="C1227" s="9"/>
    </row>
    <row r="1228" spans="2:3" x14ac:dyDescent="0.25">
      <c r="B1228" s="10"/>
      <c r="C1228" s="9"/>
    </row>
    <row r="1229" spans="2:3" x14ac:dyDescent="0.25">
      <c r="B1229" s="10"/>
      <c r="C1229" s="9"/>
    </row>
    <row r="1230" spans="2:3" x14ac:dyDescent="0.25">
      <c r="B1230" s="10"/>
      <c r="C1230" s="9"/>
    </row>
    <row r="1231" spans="2:3" x14ac:dyDescent="0.25">
      <c r="B1231" s="10"/>
      <c r="C1231" s="9"/>
    </row>
    <row r="1232" spans="2:3" x14ac:dyDescent="0.25">
      <c r="B1232" s="10"/>
      <c r="C1232" s="9"/>
    </row>
    <row r="1233" spans="2:3" x14ac:dyDescent="0.25">
      <c r="B1233" s="10"/>
      <c r="C1233" s="9"/>
    </row>
    <row r="1234" spans="2:3" x14ac:dyDescent="0.25">
      <c r="B1234" s="10"/>
      <c r="C1234" s="9"/>
    </row>
    <row r="1235" spans="2:3" x14ac:dyDescent="0.25">
      <c r="B1235" s="10"/>
      <c r="C1235" s="9"/>
    </row>
    <row r="1236" spans="2:3" x14ac:dyDescent="0.25">
      <c r="B1236" s="10"/>
      <c r="C1236" s="9"/>
    </row>
    <row r="1237" spans="2:3" x14ac:dyDescent="0.25">
      <c r="B1237" s="10"/>
      <c r="C1237" s="9"/>
    </row>
    <row r="1238" spans="2:3" x14ac:dyDescent="0.25">
      <c r="B1238" s="10"/>
      <c r="C1238" s="9"/>
    </row>
    <row r="1239" spans="2:3" x14ac:dyDescent="0.25">
      <c r="B1239" s="10"/>
      <c r="C1239" s="9"/>
    </row>
    <row r="1240" spans="2:3" x14ac:dyDescent="0.25">
      <c r="B1240" s="10"/>
      <c r="C1240" s="9"/>
    </row>
    <row r="1241" spans="2:3" x14ac:dyDescent="0.25">
      <c r="B1241" s="10"/>
      <c r="C1241" s="9"/>
    </row>
    <row r="1242" spans="2:3" x14ac:dyDescent="0.25">
      <c r="B1242" s="10"/>
      <c r="C1242" s="9"/>
    </row>
    <row r="1243" spans="2:3" x14ac:dyDescent="0.25">
      <c r="B1243" s="10"/>
      <c r="C1243" s="9"/>
    </row>
    <row r="1244" spans="2:3" x14ac:dyDescent="0.25">
      <c r="B1244" s="10"/>
      <c r="C1244" s="9"/>
    </row>
    <row r="1245" spans="2:3" x14ac:dyDescent="0.25">
      <c r="B1245" s="10"/>
      <c r="C1245" s="9"/>
    </row>
    <row r="1246" spans="2:3" x14ac:dyDescent="0.25">
      <c r="B1246" s="10"/>
      <c r="C1246" s="9"/>
    </row>
    <row r="1247" spans="2:3" x14ac:dyDescent="0.25">
      <c r="B1247" s="10"/>
      <c r="C1247" s="9"/>
    </row>
    <row r="1248" spans="2:3" x14ac:dyDescent="0.25">
      <c r="B1248" s="10"/>
      <c r="C1248" s="9"/>
    </row>
    <row r="1249" spans="2:3" x14ac:dyDescent="0.25">
      <c r="B1249" s="10"/>
      <c r="C1249" s="9"/>
    </row>
    <row r="1250" spans="2:3" x14ac:dyDescent="0.25">
      <c r="B1250" s="10"/>
      <c r="C1250" s="9"/>
    </row>
    <row r="1251" spans="2:3" x14ac:dyDescent="0.25">
      <c r="B1251" s="10"/>
      <c r="C1251" s="9"/>
    </row>
    <row r="1252" spans="2:3" x14ac:dyDescent="0.25">
      <c r="B1252" s="10"/>
      <c r="C1252" s="9"/>
    </row>
    <row r="1253" spans="2:3" x14ac:dyDescent="0.25">
      <c r="B1253" s="10"/>
      <c r="C1253" s="9"/>
    </row>
    <row r="1254" spans="2:3" x14ac:dyDescent="0.25">
      <c r="B1254" s="10"/>
      <c r="C1254" s="9"/>
    </row>
    <row r="1255" spans="2:3" x14ac:dyDescent="0.25">
      <c r="B1255" s="10"/>
      <c r="C1255" s="9"/>
    </row>
    <row r="1256" spans="2:3" x14ac:dyDescent="0.25">
      <c r="B1256" s="10"/>
      <c r="C1256" s="9"/>
    </row>
    <row r="1257" spans="2:3" x14ac:dyDescent="0.25">
      <c r="B1257" s="10"/>
      <c r="C1257" s="9"/>
    </row>
    <row r="1258" spans="2:3" x14ac:dyDescent="0.25">
      <c r="B1258" s="10"/>
      <c r="C1258" s="9"/>
    </row>
    <row r="1259" spans="2:3" x14ac:dyDescent="0.25">
      <c r="B1259" s="10"/>
      <c r="C1259" s="9"/>
    </row>
    <row r="1260" spans="2:3" x14ac:dyDescent="0.25">
      <c r="B1260" s="10"/>
      <c r="C1260" s="9"/>
    </row>
    <row r="1261" spans="2:3" x14ac:dyDescent="0.25">
      <c r="B1261" s="10"/>
      <c r="C1261" s="9"/>
    </row>
    <row r="1262" spans="2:3" x14ac:dyDescent="0.25">
      <c r="B1262" s="10"/>
      <c r="C1262" s="9"/>
    </row>
    <row r="1263" spans="2:3" x14ac:dyDescent="0.25">
      <c r="B1263" s="10"/>
      <c r="C1263" s="9"/>
    </row>
    <row r="1264" spans="2:3" x14ac:dyDescent="0.25">
      <c r="B1264" s="10"/>
      <c r="C1264" s="9"/>
    </row>
    <row r="1265" spans="2:3" x14ac:dyDescent="0.25">
      <c r="B1265" s="10"/>
      <c r="C1265" s="9"/>
    </row>
    <row r="1266" spans="2:3" x14ac:dyDescent="0.25">
      <c r="B1266" s="10"/>
      <c r="C1266" s="9"/>
    </row>
    <row r="1267" spans="2:3" x14ac:dyDescent="0.25">
      <c r="B1267" s="10"/>
      <c r="C1267" s="9"/>
    </row>
    <row r="1268" spans="2:3" x14ac:dyDescent="0.25">
      <c r="B1268" s="10"/>
      <c r="C1268" s="9"/>
    </row>
    <row r="1269" spans="2:3" x14ac:dyDescent="0.25">
      <c r="B1269" s="10"/>
      <c r="C1269" s="9"/>
    </row>
    <row r="1270" spans="2:3" x14ac:dyDescent="0.25">
      <c r="B1270" s="10"/>
      <c r="C1270" s="9"/>
    </row>
    <row r="1271" spans="2:3" x14ac:dyDescent="0.25">
      <c r="B1271" s="10"/>
      <c r="C1271" s="9"/>
    </row>
    <row r="1272" spans="2:3" x14ac:dyDescent="0.25">
      <c r="B1272" s="10"/>
      <c r="C1272" s="9"/>
    </row>
    <row r="1273" spans="2:3" x14ac:dyDescent="0.25">
      <c r="B1273" s="10"/>
      <c r="C1273" s="9"/>
    </row>
    <row r="1274" spans="2:3" x14ac:dyDescent="0.25">
      <c r="B1274" s="10"/>
      <c r="C1274" s="9"/>
    </row>
    <row r="1275" spans="2:3" x14ac:dyDescent="0.25">
      <c r="B1275" s="10"/>
      <c r="C1275" s="9"/>
    </row>
    <row r="1276" spans="2:3" x14ac:dyDescent="0.25">
      <c r="B1276" s="10"/>
      <c r="C1276" s="9"/>
    </row>
    <row r="1277" spans="2:3" x14ac:dyDescent="0.25">
      <c r="B1277" s="10"/>
      <c r="C1277" s="9"/>
    </row>
    <row r="1278" spans="2:3" x14ac:dyDescent="0.25">
      <c r="B1278" s="10"/>
      <c r="C1278" s="9"/>
    </row>
    <row r="1279" spans="2:3" x14ac:dyDescent="0.25">
      <c r="B1279" s="10"/>
      <c r="C1279" s="9"/>
    </row>
    <row r="1280" spans="2:3" x14ac:dyDescent="0.25">
      <c r="B1280" s="10"/>
      <c r="C1280" s="9"/>
    </row>
    <row r="1281" spans="2:3" x14ac:dyDescent="0.25">
      <c r="B1281" s="10"/>
      <c r="C1281" s="9"/>
    </row>
    <row r="1282" spans="2:3" x14ac:dyDescent="0.25">
      <c r="B1282" s="10"/>
      <c r="C1282" s="9"/>
    </row>
    <row r="1283" spans="2:3" x14ac:dyDescent="0.25">
      <c r="B1283" s="10"/>
      <c r="C1283" s="9"/>
    </row>
    <row r="1284" spans="2:3" x14ac:dyDescent="0.25">
      <c r="B1284" s="10"/>
      <c r="C1284" s="9"/>
    </row>
    <row r="1285" spans="2:3" x14ac:dyDescent="0.25">
      <c r="B1285" s="10"/>
      <c r="C1285" s="9"/>
    </row>
    <row r="1286" spans="2:3" x14ac:dyDescent="0.25">
      <c r="B1286" s="10"/>
      <c r="C1286" s="9"/>
    </row>
    <row r="1287" spans="2:3" x14ac:dyDescent="0.25">
      <c r="B1287" s="10"/>
      <c r="C1287" s="9"/>
    </row>
    <row r="1288" spans="2:3" x14ac:dyDescent="0.25">
      <c r="B1288" s="10"/>
      <c r="C1288" s="9"/>
    </row>
    <row r="1289" spans="2:3" x14ac:dyDescent="0.25">
      <c r="B1289" s="10"/>
      <c r="C1289" s="9"/>
    </row>
    <row r="1290" spans="2:3" x14ac:dyDescent="0.25">
      <c r="B1290" s="10"/>
      <c r="C1290" s="9"/>
    </row>
    <row r="1291" spans="2:3" x14ac:dyDescent="0.25">
      <c r="B1291" s="10"/>
      <c r="C1291" s="9"/>
    </row>
    <row r="1292" spans="2:3" x14ac:dyDescent="0.25">
      <c r="B1292" s="10"/>
      <c r="C1292" s="9"/>
    </row>
    <row r="1293" spans="2:3" x14ac:dyDescent="0.25">
      <c r="B1293" s="10"/>
      <c r="C1293" s="9"/>
    </row>
    <row r="1294" spans="2:3" x14ac:dyDescent="0.25">
      <c r="B1294" s="10"/>
      <c r="C1294" s="9"/>
    </row>
    <row r="1295" spans="2:3" x14ac:dyDescent="0.25">
      <c r="B1295" s="10"/>
      <c r="C1295" s="9"/>
    </row>
    <row r="1296" spans="2:3" x14ac:dyDescent="0.25">
      <c r="B1296" s="10"/>
      <c r="C1296" s="9"/>
    </row>
    <row r="1297" spans="2:3" x14ac:dyDescent="0.25">
      <c r="B1297" s="10"/>
      <c r="C1297" s="9"/>
    </row>
    <row r="1298" spans="2:3" x14ac:dyDescent="0.25">
      <c r="B1298" s="10"/>
      <c r="C1298" s="9"/>
    </row>
    <row r="1299" spans="2:3" x14ac:dyDescent="0.25">
      <c r="B1299" s="10"/>
      <c r="C1299" s="9"/>
    </row>
    <row r="1300" spans="2:3" x14ac:dyDescent="0.25">
      <c r="B1300" s="10"/>
      <c r="C1300" s="9"/>
    </row>
    <row r="1301" spans="2:3" x14ac:dyDescent="0.25">
      <c r="B1301" s="10"/>
      <c r="C1301" s="9"/>
    </row>
    <row r="1302" spans="2:3" x14ac:dyDescent="0.25">
      <c r="B1302" s="10"/>
      <c r="C1302" s="9"/>
    </row>
    <row r="1303" spans="2:3" x14ac:dyDescent="0.25">
      <c r="B1303" s="10"/>
      <c r="C1303" s="9"/>
    </row>
    <row r="1304" spans="2:3" x14ac:dyDescent="0.25">
      <c r="B1304" s="10"/>
      <c r="C1304" s="9"/>
    </row>
    <row r="1305" spans="2:3" x14ac:dyDescent="0.25">
      <c r="B1305" s="10"/>
      <c r="C1305" s="9"/>
    </row>
    <row r="1306" spans="2:3" x14ac:dyDescent="0.25">
      <c r="B1306" s="10"/>
      <c r="C1306" s="9"/>
    </row>
    <row r="1307" spans="2:3" x14ac:dyDescent="0.25">
      <c r="B1307" s="10"/>
      <c r="C1307" s="9"/>
    </row>
    <row r="1308" spans="2:3" x14ac:dyDescent="0.25">
      <c r="B1308" s="10"/>
      <c r="C1308" s="9"/>
    </row>
    <row r="1309" spans="2:3" x14ac:dyDescent="0.25">
      <c r="B1309" s="10"/>
      <c r="C1309" s="9"/>
    </row>
    <row r="1310" spans="2:3" x14ac:dyDescent="0.25">
      <c r="B1310" s="10"/>
      <c r="C1310" s="9"/>
    </row>
    <row r="1311" spans="2:3" x14ac:dyDescent="0.25">
      <c r="B1311" s="10"/>
      <c r="C1311" s="9"/>
    </row>
    <row r="1312" spans="2:3" x14ac:dyDescent="0.25">
      <c r="B1312" s="10"/>
      <c r="C1312" s="9"/>
    </row>
    <row r="1313" spans="2:3" x14ac:dyDescent="0.25">
      <c r="B1313" s="10"/>
      <c r="C1313" s="9"/>
    </row>
    <row r="1314" spans="2:3" x14ac:dyDescent="0.25">
      <c r="B1314" s="10"/>
      <c r="C1314" s="9"/>
    </row>
    <row r="1315" spans="2:3" x14ac:dyDescent="0.25">
      <c r="B1315" s="10"/>
      <c r="C1315" s="9"/>
    </row>
    <row r="1316" spans="2:3" x14ac:dyDescent="0.25">
      <c r="B1316" s="10"/>
      <c r="C1316" s="9"/>
    </row>
    <row r="1317" spans="2:3" x14ac:dyDescent="0.25">
      <c r="B1317" s="10"/>
      <c r="C1317" s="9"/>
    </row>
    <row r="1318" spans="2:3" x14ac:dyDescent="0.25">
      <c r="B1318" s="10"/>
      <c r="C1318" s="9"/>
    </row>
    <row r="1319" spans="2:3" x14ac:dyDescent="0.25">
      <c r="B1319" s="10"/>
      <c r="C1319" s="9"/>
    </row>
    <row r="1320" spans="2:3" x14ac:dyDescent="0.25">
      <c r="B1320" s="10"/>
      <c r="C1320" s="9"/>
    </row>
    <row r="1321" spans="2:3" x14ac:dyDescent="0.25">
      <c r="B1321" s="10"/>
      <c r="C1321" s="9"/>
    </row>
    <row r="1322" spans="2:3" x14ac:dyDescent="0.25">
      <c r="B1322" s="10"/>
      <c r="C1322" s="9"/>
    </row>
    <row r="1323" spans="2:3" x14ac:dyDescent="0.25">
      <c r="B1323" s="10"/>
      <c r="C1323" s="9"/>
    </row>
    <row r="1324" spans="2:3" x14ac:dyDescent="0.25">
      <c r="B1324" s="10"/>
      <c r="C1324" s="9"/>
    </row>
    <row r="1325" spans="2:3" x14ac:dyDescent="0.25">
      <c r="B1325" s="10"/>
      <c r="C1325" s="9"/>
    </row>
    <row r="1326" spans="2:3" x14ac:dyDescent="0.25">
      <c r="B1326" s="10"/>
      <c r="C1326" s="9"/>
    </row>
    <row r="1327" spans="2:3" x14ac:dyDescent="0.25">
      <c r="B1327" s="10"/>
      <c r="C1327" s="9"/>
    </row>
    <row r="1328" spans="2:3" x14ac:dyDescent="0.25">
      <c r="B1328" s="10"/>
      <c r="C1328" s="9"/>
    </row>
    <row r="1329" spans="2:3" x14ac:dyDescent="0.25">
      <c r="B1329" s="10"/>
      <c r="C1329" s="9"/>
    </row>
    <row r="1330" spans="2:3" x14ac:dyDescent="0.25">
      <c r="B1330" s="10"/>
      <c r="C1330" s="9"/>
    </row>
    <row r="1331" spans="2:3" x14ac:dyDescent="0.25">
      <c r="B1331" s="10"/>
      <c r="C1331" s="9"/>
    </row>
    <row r="1332" spans="2:3" x14ac:dyDescent="0.25">
      <c r="B1332" s="10"/>
      <c r="C1332" s="9"/>
    </row>
    <row r="1333" spans="2:3" x14ac:dyDescent="0.25">
      <c r="B1333" s="10"/>
      <c r="C1333" s="9"/>
    </row>
    <row r="1334" spans="2:3" x14ac:dyDescent="0.25">
      <c r="B1334" s="10"/>
      <c r="C1334" s="9"/>
    </row>
    <row r="1335" spans="2:3" x14ac:dyDescent="0.25">
      <c r="B1335" s="10"/>
      <c r="C1335" s="9"/>
    </row>
    <row r="1336" spans="2:3" x14ac:dyDescent="0.25">
      <c r="B1336" s="10"/>
      <c r="C1336" s="9"/>
    </row>
    <row r="1337" spans="2:3" x14ac:dyDescent="0.25">
      <c r="B1337" s="10"/>
      <c r="C1337" s="9"/>
    </row>
    <row r="1338" spans="2:3" x14ac:dyDescent="0.25">
      <c r="B1338" s="10"/>
      <c r="C1338" s="9"/>
    </row>
    <row r="1339" spans="2:3" x14ac:dyDescent="0.25">
      <c r="B1339" s="10"/>
      <c r="C1339" s="9"/>
    </row>
    <row r="1340" spans="2:3" x14ac:dyDescent="0.25">
      <c r="B1340" s="10"/>
      <c r="C1340" s="9"/>
    </row>
    <row r="1341" spans="2:3" x14ac:dyDescent="0.25">
      <c r="B1341" s="10"/>
      <c r="C1341" s="9"/>
    </row>
    <row r="1342" spans="2:3" x14ac:dyDescent="0.25">
      <c r="B1342" s="10"/>
      <c r="C1342" s="9"/>
    </row>
    <row r="1343" spans="2:3" x14ac:dyDescent="0.25">
      <c r="B1343" s="10"/>
      <c r="C1343" s="9"/>
    </row>
    <row r="1344" spans="2:3" x14ac:dyDescent="0.25">
      <c r="B1344" s="10"/>
      <c r="C1344" s="9"/>
    </row>
    <row r="1345" spans="2:3" x14ac:dyDescent="0.25">
      <c r="B1345" s="10"/>
      <c r="C1345" s="9"/>
    </row>
    <row r="1346" spans="2:3" x14ac:dyDescent="0.25">
      <c r="B1346" s="10"/>
      <c r="C1346" s="9"/>
    </row>
    <row r="1347" spans="2:3" x14ac:dyDescent="0.25">
      <c r="B1347" s="10"/>
      <c r="C1347" s="9"/>
    </row>
    <row r="1348" spans="2:3" x14ac:dyDescent="0.25">
      <c r="B1348" s="10"/>
      <c r="C1348" s="9"/>
    </row>
    <row r="1349" spans="2:3" x14ac:dyDescent="0.25">
      <c r="B1349" s="10"/>
      <c r="C1349" s="9"/>
    </row>
    <row r="1350" spans="2:3" x14ac:dyDescent="0.25">
      <c r="B1350" s="10"/>
      <c r="C1350" s="9"/>
    </row>
    <row r="1351" spans="2:3" x14ac:dyDescent="0.25">
      <c r="B1351" s="10"/>
      <c r="C1351" s="9"/>
    </row>
    <row r="1352" spans="2:3" x14ac:dyDescent="0.25">
      <c r="B1352" s="10"/>
      <c r="C1352" s="9"/>
    </row>
    <row r="1353" spans="2:3" x14ac:dyDescent="0.25">
      <c r="B1353" s="10"/>
      <c r="C1353" s="9"/>
    </row>
    <row r="1354" spans="2:3" x14ac:dyDescent="0.25">
      <c r="B1354" s="10"/>
      <c r="C1354" s="9"/>
    </row>
    <row r="1355" spans="2:3" x14ac:dyDescent="0.25">
      <c r="B1355" s="10"/>
      <c r="C1355" s="9"/>
    </row>
    <row r="1356" spans="2:3" x14ac:dyDescent="0.25">
      <c r="B1356" s="10"/>
      <c r="C1356" s="9"/>
    </row>
    <row r="1357" spans="2:3" x14ac:dyDescent="0.25">
      <c r="B1357" s="10"/>
      <c r="C1357" s="9"/>
    </row>
    <row r="1358" spans="2:3" x14ac:dyDescent="0.25">
      <c r="B1358" s="10"/>
      <c r="C1358" s="9"/>
    </row>
    <row r="1359" spans="2:3" x14ac:dyDescent="0.25">
      <c r="B1359" s="10"/>
      <c r="C1359" s="9"/>
    </row>
    <row r="1360" spans="2:3" x14ac:dyDescent="0.25">
      <c r="B1360" s="10"/>
      <c r="C1360" s="9"/>
    </row>
    <row r="1361" spans="2:3" x14ac:dyDescent="0.25">
      <c r="B1361" s="10"/>
      <c r="C1361" s="9"/>
    </row>
    <row r="1362" spans="2:3" x14ac:dyDescent="0.25">
      <c r="B1362" s="10"/>
      <c r="C1362" s="9"/>
    </row>
    <row r="1363" spans="2:3" x14ac:dyDescent="0.25">
      <c r="B1363" s="10"/>
      <c r="C1363" s="9"/>
    </row>
    <row r="1364" spans="2:3" x14ac:dyDescent="0.25">
      <c r="B1364" s="10"/>
      <c r="C1364" s="9"/>
    </row>
    <row r="1365" spans="2:3" x14ac:dyDescent="0.25">
      <c r="B1365" s="10"/>
      <c r="C1365" s="9"/>
    </row>
    <row r="1366" spans="2:3" x14ac:dyDescent="0.25">
      <c r="B1366" s="10"/>
      <c r="C1366" s="9"/>
    </row>
    <row r="1367" spans="2:3" x14ac:dyDescent="0.25">
      <c r="B1367" s="10"/>
      <c r="C1367" s="9"/>
    </row>
    <row r="1368" spans="2:3" x14ac:dyDescent="0.25">
      <c r="B1368" s="10"/>
      <c r="C1368" s="9"/>
    </row>
    <row r="1369" spans="2:3" x14ac:dyDescent="0.25">
      <c r="B1369" s="10"/>
      <c r="C1369" s="9"/>
    </row>
    <row r="1370" spans="2:3" x14ac:dyDescent="0.25">
      <c r="B1370" s="10"/>
      <c r="C1370" s="9"/>
    </row>
    <row r="1371" spans="2:3" x14ac:dyDescent="0.25">
      <c r="B1371" s="10"/>
      <c r="C1371" s="9"/>
    </row>
    <row r="1372" spans="2:3" x14ac:dyDescent="0.25">
      <c r="B1372" s="10"/>
      <c r="C1372" s="9"/>
    </row>
    <row r="1373" spans="2:3" x14ac:dyDescent="0.25">
      <c r="B1373" s="10"/>
      <c r="C1373" s="9"/>
    </row>
    <row r="1374" spans="2:3" x14ac:dyDescent="0.25">
      <c r="B1374" s="10"/>
      <c r="C1374" s="9"/>
    </row>
    <row r="1375" spans="2:3" x14ac:dyDescent="0.25">
      <c r="B1375" s="10"/>
      <c r="C1375" s="9"/>
    </row>
    <row r="1376" spans="2:3" x14ac:dyDescent="0.25">
      <c r="B1376" s="10"/>
      <c r="C1376" s="9"/>
    </row>
    <row r="1377" spans="2:3" x14ac:dyDescent="0.25">
      <c r="B1377" s="10"/>
      <c r="C1377" s="9"/>
    </row>
    <row r="1378" spans="2:3" x14ac:dyDescent="0.25">
      <c r="B1378" s="10"/>
      <c r="C1378" s="9"/>
    </row>
    <row r="1379" spans="2:3" x14ac:dyDescent="0.25">
      <c r="B1379" s="10"/>
      <c r="C1379" s="9"/>
    </row>
    <row r="1380" spans="2:3" x14ac:dyDescent="0.25">
      <c r="B1380" s="10"/>
      <c r="C1380" s="9"/>
    </row>
    <row r="1381" spans="2:3" x14ac:dyDescent="0.25">
      <c r="B1381" s="10"/>
      <c r="C1381" s="9"/>
    </row>
    <row r="1382" spans="2:3" x14ac:dyDescent="0.25">
      <c r="B1382" s="10"/>
      <c r="C1382" s="9"/>
    </row>
    <row r="1383" spans="2:3" x14ac:dyDescent="0.25">
      <c r="B1383" s="10"/>
      <c r="C1383" s="9"/>
    </row>
    <row r="1384" spans="2:3" x14ac:dyDescent="0.25">
      <c r="B1384" s="10"/>
      <c r="C1384" s="9"/>
    </row>
    <row r="1385" spans="2:3" x14ac:dyDescent="0.25">
      <c r="B1385" s="10"/>
      <c r="C1385" s="9"/>
    </row>
    <row r="1386" spans="2:3" x14ac:dyDescent="0.25">
      <c r="B1386" s="10"/>
      <c r="C1386" s="9"/>
    </row>
    <row r="1387" spans="2:3" x14ac:dyDescent="0.25">
      <c r="B1387" s="10"/>
      <c r="C1387" s="9"/>
    </row>
    <row r="1388" spans="2:3" x14ac:dyDescent="0.25">
      <c r="B1388" s="10"/>
      <c r="C1388" s="9"/>
    </row>
    <row r="1389" spans="2:3" x14ac:dyDescent="0.25">
      <c r="B1389" s="10"/>
      <c r="C1389" s="9"/>
    </row>
    <row r="1390" spans="2:3" x14ac:dyDescent="0.25">
      <c r="B1390" s="10"/>
      <c r="C1390" s="9"/>
    </row>
    <row r="1391" spans="2:3" x14ac:dyDescent="0.25">
      <c r="B1391" s="10"/>
      <c r="C1391" s="9"/>
    </row>
    <row r="1392" spans="2:3" x14ac:dyDescent="0.25">
      <c r="B1392" s="10"/>
      <c r="C1392" s="9"/>
    </row>
    <row r="1393" spans="2:3" x14ac:dyDescent="0.25">
      <c r="B1393" s="10"/>
      <c r="C1393" s="9"/>
    </row>
    <row r="1394" spans="2:3" x14ac:dyDescent="0.25">
      <c r="B1394" s="10"/>
      <c r="C1394" s="9"/>
    </row>
    <row r="1395" spans="2:3" x14ac:dyDescent="0.25">
      <c r="B1395" s="10"/>
      <c r="C1395" s="9"/>
    </row>
    <row r="1396" spans="2:3" x14ac:dyDescent="0.25">
      <c r="B1396" s="10"/>
      <c r="C1396" s="9"/>
    </row>
    <row r="1397" spans="2:3" x14ac:dyDescent="0.25">
      <c r="B1397" s="10"/>
      <c r="C1397" s="9"/>
    </row>
    <row r="1398" spans="2:3" x14ac:dyDescent="0.25">
      <c r="B1398" s="10"/>
      <c r="C1398" s="9"/>
    </row>
    <row r="1399" spans="2:3" x14ac:dyDescent="0.25">
      <c r="B1399" s="10"/>
      <c r="C1399" s="9"/>
    </row>
    <row r="1400" spans="2:3" x14ac:dyDescent="0.25">
      <c r="B1400" s="10"/>
      <c r="C1400" s="9"/>
    </row>
    <row r="1401" spans="2:3" x14ac:dyDescent="0.25">
      <c r="B1401" s="10"/>
      <c r="C1401" s="9"/>
    </row>
    <row r="1402" spans="2:3" x14ac:dyDescent="0.25">
      <c r="B1402" s="10"/>
      <c r="C1402" s="9"/>
    </row>
    <row r="1403" spans="2:3" x14ac:dyDescent="0.25">
      <c r="B1403" s="10"/>
      <c r="C1403" s="9"/>
    </row>
    <row r="1404" spans="2:3" x14ac:dyDescent="0.25">
      <c r="B1404" s="10"/>
      <c r="C1404" s="9"/>
    </row>
    <row r="1405" spans="2:3" x14ac:dyDescent="0.25">
      <c r="B1405" s="10"/>
      <c r="C1405" s="9"/>
    </row>
    <row r="1406" spans="2:3" x14ac:dyDescent="0.25">
      <c r="B1406" s="10"/>
      <c r="C1406" s="9"/>
    </row>
    <row r="1407" spans="2:3" x14ac:dyDescent="0.25">
      <c r="B1407" s="10"/>
      <c r="C1407" s="9"/>
    </row>
    <row r="1408" spans="2:3" x14ac:dyDescent="0.25">
      <c r="B1408" s="10"/>
      <c r="C1408" s="9"/>
    </row>
    <row r="1409" spans="2:3" x14ac:dyDescent="0.25">
      <c r="B1409" s="10"/>
      <c r="C1409" s="9"/>
    </row>
    <row r="1410" spans="2:3" x14ac:dyDescent="0.25">
      <c r="B1410" s="10"/>
      <c r="C1410" s="9"/>
    </row>
    <row r="1411" spans="2:3" x14ac:dyDescent="0.25">
      <c r="B1411" s="10"/>
      <c r="C1411" s="9"/>
    </row>
    <row r="1412" spans="2:3" x14ac:dyDescent="0.25">
      <c r="B1412" s="10"/>
      <c r="C1412" s="9"/>
    </row>
    <row r="1413" spans="2:3" x14ac:dyDescent="0.25">
      <c r="B1413" s="10"/>
      <c r="C1413" s="9"/>
    </row>
    <row r="1414" spans="2:3" x14ac:dyDescent="0.25">
      <c r="B1414" s="10"/>
      <c r="C1414" s="9"/>
    </row>
    <row r="1415" spans="2:3" x14ac:dyDescent="0.25">
      <c r="B1415" s="10"/>
      <c r="C1415" s="9"/>
    </row>
    <row r="1416" spans="2:3" x14ac:dyDescent="0.25">
      <c r="B1416" s="10"/>
      <c r="C1416" s="9"/>
    </row>
    <row r="1417" spans="2:3" x14ac:dyDescent="0.25">
      <c r="B1417" s="10"/>
      <c r="C1417" s="9"/>
    </row>
    <row r="1418" spans="2:3" x14ac:dyDescent="0.25">
      <c r="B1418" s="10"/>
      <c r="C1418" s="9"/>
    </row>
    <row r="1419" spans="2:3" x14ac:dyDescent="0.25">
      <c r="B1419" s="10"/>
      <c r="C1419" s="9"/>
    </row>
    <row r="1420" spans="2:3" x14ac:dyDescent="0.25">
      <c r="B1420" s="10"/>
      <c r="C1420" s="9"/>
    </row>
    <row r="1421" spans="2:3" x14ac:dyDescent="0.25">
      <c r="B1421" s="10"/>
      <c r="C1421" s="9"/>
    </row>
    <row r="1422" spans="2:3" x14ac:dyDescent="0.25">
      <c r="B1422" s="10"/>
      <c r="C1422" s="9"/>
    </row>
    <row r="1423" spans="2:3" x14ac:dyDescent="0.25">
      <c r="B1423" s="10"/>
      <c r="C1423" s="9"/>
    </row>
    <row r="1424" spans="2:3" x14ac:dyDescent="0.25">
      <c r="B1424" s="10"/>
      <c r="C1424" s="9"/>
    </row>
    <row r="1425" spans="2:3" x14ac:dyDescent="0.25">
      <c r="B1425" s="10"/>
      <c r="C1425" s="9"/>
    </row>
    <row r="1426" spans="2:3" x14ac:dyDescent="0.25">
      <c r="B1426" s="10"/>
      <c r="C1426" s="9"/>
    </row>
    <row r="1427" spans="2:3" x14ac:dyDescent="0.25">
      <c r="B1427" s="10"/>
      <c r="C1427" s="9"/>
    </row>
    <row r="1428" spans="2:3" x14ac:dyDescent="0.25">
      <c r="B1428" s="10"/>
      <c r="C1428" s="9"/>
    </row>
    <row r="1429" spans="2:3" x14ac:dyDescent="0.25">
      <c r="B1429" s="10"/>
      <c r="C1429" s="9"/>
    </row>
    <row r="1430" spans="2:3" x14ac:dyDescent="0.25">
      <c r="B1430" s="10"/>
      <c r="C1430" s="9"/>
    </row>
    <row r="1431" spans="2:3" x14ac:dyDescent="0.25">
      <c r="B1431" s="10"/>
      <c r="C1431" s="9"/>
    </row>
    <row r="1432" spans="2:3" x14ac:dyDescent="0.25">
      <c r="B1432" s="10"/>
      <c r="C1432" s="9"/>
    </row>
    <row r="1433" spans="2:3" x14ac:dyDescent="0.25">
      <c r="B1433" s="10"/>
      <c r="C1433" s="9"/>
    </row>
    <row r="1434" spans="2:3" x14ac:dyDescent="0.25">
      <c r="B1434" s="10"/>
      <c r="C1434" s="9"/>
    </row>
    <row r="1435" spans="2:3" x14ac:dyDescent="0.25">
      <c r="B1435" s="10"/>
      <c r="C1435" s="9"/>
    </row>
    <row r="1436" spans="2:3" x14ac:dyDescent="0.25">
      <c r="B1436" s="10"/>
      <c r="C1436" s="9"/>
    </row>
    <row r="1437" spans="2:3" x14ac:dyDescent="0.25">
      <c r="B1437" s="10"/>
      <c r="C1437" s="9"/>
    </row>
    <row r="1438" spans="2:3" x14ac:dyDescent="0.25">
      <c r="B1438" s="10"/>
      <c r="C1438" s="9"/>
    </row>
    <row r="1439" spans="2:3" x14ac:dyDescent="0.25">
      <c r="B1439" s="10"/>
      <c r="C1439" s="9"/>
    </row>
    <row r="1440" spans="2:3" x14ac:dyDescent="0.25">
      <c r="B1440" s="10"/>
      <c r="C1440" s="9"/>
    </row>
    <row r="1441" spans="2:3" x14ac:dyDescent="0.25">
      <c r="B1441" s="10"/>
      <c r="C1441" s="9"/>
    </row>
    <row r="1442" spans="2:3" x14ac:dyDescent="0.25">
      <c r="B1442" s="10"/>
      <c r="C1442" s="9"/>
    </row>
    <row r="1443" spans="2:3" x14ac:dyDescent="0.25">
      <c r="B1443" s="10"/>
      <c r="C1443" s="9"/>
    </row>
    <row r="1444" spans="2:3" x14ac:dyDescent="0.25">
      <c r="B1444" s="10"/>
      <c r="C1444" s="9"/>
    </row>
    <row r="1445" spans="2:3" x14ac:dyDescent="0.25">
      <c r="B1445" s="10"/>
      <c r="C1445" s="9"/>
    </row>
    <row r="1446" spans="2:3" x14ac:dyDescent="0.25">
      <c r="B1446" s="10"/>
      <c r="C1446" s="9"/>
    </row>
    <row r="1447" spans="2:3" x14ac:dyDescent="0.25">
      <c r="B1447" s="10"/>
      <c r="C1447" s="9"/>
    </row>
    <row r="1448" spans="2:3" x14ac:dyDescent="0.25">
      <c r="B1448" s="10"/>
      <c r="C1448" s="9"/>
    </row>
    <row r="1449" spans="2:3" x14ac:dyDescent="0.25">
      <c r="B1449" s="10"/>
      <c r="C1449" s="9"/>
    </row>
    <row r="1450" spans="2:3" x14ac:dyDescent="0.25">
      <c r="B1450" s="10"/>
      <c r="C1450" s="9"/>
    </row>
    <row r="1451" spans="2:3" x14ac:dyDescent="0.25">
      <c r="B1451" s="10"/>
      <c r="C1451" s="9"/>
    </row>
    <row r="1452" spans="2:3" x14ac:dyDescent="0.25">
      <c r="B1452" s="10"/>
      <c r="C1452" s="9"/>
    </row>
    <row r="1453" spans="2:3" x14ac:dyDescent="0.25">
      <c r="B1453" s="10"/>
      <c r="C1453" s="9"/>
    </row>
    <row r="1454" spans="2:3" x14ac:dyDescent="0.25">
      <c r="B1454" s="10"/>
      <c r="C1454" s="9"/>
    </row>
    <row r="1455" spans="2:3" x14ac:dyDescent="0.25">
      <c r="B1455" s="10"/>
      <c r="C1455" s="9"/>
    </row>
    <row r="1456" spans="2:3" x14ac:dyDescent="0.25">
      <c r="B1456" s="10"/>
      <c r="C1456" s="9"/>
    </row>
    <row r="1457" spans="2:3" x14ac:dyDescent="0.25">
      <c r="B1457" s="10"/>
      <c r="C1457" s="9"/>
    </row>
    <row r="1458" spans="2:3" x14ac:dyDescent="0.25">
      <c r="B1458" s="10"/>
      <c r="C1458" s="9"/>
    </row>
    <row r="1459" spans="2:3" x14ac:dyDescent="0.25">
      <c r="B1459" s="10"/>
      <c r="C1459" s="9"/>
    </row>
    <row r="1460" spans="2:3" x14ac:dyDescent="0.25">
      <c r="B1460" s="10"/>
      <c r="C1460" s="9"/>
    </row>
    <row r="1461" spans="2:3" x14ac:dyDescent="0.25">
      <c r="B1461" s="10"/>
      <c r="C1461" s="9"/>
    </row>
    <row r="1462" spans="2:3" x14ac:dyDescent="0.25">
      <c r="B1462" s="10"/>
      <c r="C1462" s="9"/>
    </row>
    <row r="1463" spans="2:3" x14ac:dyDescent="0.25">
      <c r="B1463" s="10"/>
      <c r="C1463" s="9"/>
    </row>
    <row r="1464" spans="2:3" x14ac:dyDescent="0.25">
      <c r="B1464" s="10"/>
      <c r="C1464" s="9"/>
    </row>
    <row r="1465" spans="2:3" x14ac:dyDescent="0.25">
      <c r="B1465" s="10"/>
      <c r="C1465" s="9"/>
    </row>
    <row r="1466" spans="2:3" x14ac:dyDescent="0.25">
      <c r="B1466" s="10"/>
      <c r="C1466" s="9"/>
    </row>
    <row r="1467" spans="2:3" x14ac:dyDescent="0.25">
      <c r="B1467" s="10"/>
      <c r="C1467" s="9"/>
    </row>
    <row r="1468" spans="2:3" x14ac:dyDescent="0.25">
      <c r="B1468" s="10"/>
      <c r="C1468" s="9"/>
    </row>
    <row r="1469" spans="2:3" x14ac:dyDescent="0.25">
      <c r="B1469" s="10"/>
      <c r="C1469" s="9"/>
    </row>
    <row r="1470" spans="2:3" x14ac:dyDescent="0.25">
      <c r="B1470" s="10"/>
      <c r="C1470" s="9"/>
    </row>
    <row r="1471" spans="2:3" x14ac:dyDescent="0.25">
      <c r="B1471" s="10"/>
      <c r="C1471" s="9"/>
    </row>
    <row r="1472" spans="2:3" x14ac:dyDescent="0.25">
      <c r="B1472" s="10"/>
      <c r="C1472" s="9"/>
    </row>
    <row r="1473" spans="2:3" x14ac:dyDescent="0.25">
      <c r="B1473" s="10"/>
      <c r="C1473" s="9"/>
    </row>
    <row r="1474" spans="2:3" x14ac:dyDescent="0.25">
      <c r="B1474" s="10"/>
      <c r="C1474" s="9"/>
    </row>
    <row r="1475" spans="2:3" x14ac:dyDescent="0.25">
      <c r="B1475" s="10"/>
      <c r="C1475" s="9"/>
    </row>
    <row r="1476" spans="2:3" x14ac:dyDescent="0.25">
      <c r="B1476" s="10"/>
      <c r="C1476" s="9"/>
    </row>
    <row r="1477" spans="2:3" x14ac:dyDescent="0.25">
      <c r="B1477" s="10"/>
      <c r="C1477" s="9"/>
    </row>
    <row r="1478" spans="2:3" x14ac:dyDescent="0.25">
      <c r="B1478" s="10"/>
      <c r="C1478" s="9"/>
    </row>
    <row r="1479" spans="2:3" x14ac:dyDescent="0.25">
      <c r="B1479" s="10"/>
      <c r="C1479" s="9"/>
    </row>
    <row r="1480" spans="2:3" x14ac:dyDescent="0.25">
      <c r="B1480" s="10"/>
      <c r="C1480" s="9"/>
    </row>
    <row r="1481" spans="2:3" x14ac:dyDescent="0.25">
      <c r="B1481" s="10"/>
      <c r="C1481" s="9"/>
    </row>
    <row r="1482" spans="2:3" x14ac:dyDescent="0.25">
      <c r="B1482" s="10"/>
      <c r="C1482" s="9"/>
    </row>
    <row r="1483" spans="2:3" x14ac:dyDescent="0.25">
      <c r="B1483" s="10"/>
      <c r="C1483" s="9"/>
    </row>
    <row r="1484" spans="2:3" x14ac:dyDescent="0.25">
      <c r="B1484" s="10"/>
      <c r="C1484" s="9"/>
    </row>
    <row r="1485" spans="2:3" x14ac:dyDescent="0.25">
      <c r="B1485" s="10"/>
      <c r="C1485" s="9"/>
    </row>
    <row r="1486" spans="2:3" x14ac:dyDescent="0.25">
      <c r="B1486" s="10"/>
      <c r="C1486" s="9"/>
    </row>
    <row r="1487" spans="2:3" x14ac:dyDescent="0.25">
      <c r="B1487" s="10"/>
      <c r="C1487" s="9"/>
    </row>
    <row r="1488" spans="2:3" x14ac:dyDescent="0.25">
      <c r="B1488" s="10"/>
      <c r="C1488" s="9"/>
    </row>
    <row r="1489" spans="2:3" x14ac:dyDescent="0.25">
      <c r="B1489" s="10"/>
      <c r="C1489" s="9"/>
    </row>
    <row r="1490" spans="2:3" x14ac:dyDescent="0.25">
      <c r="B1490" s="10"/>
      <c r="C1490" s="9"/>
    </row>
    <row r="1491" spans="2:3" x14ac:dyDescent="0.25">
      <c r="B1491" s="10"/>
      <c r="C1491" s="9"/>
    </row>
    <row r="1492" spans="2:3" x14ac:dyDescent="0.25">
      <c r="B1492" s="10"/>
      <c r="C1492" s="9"/>
    </row>
    <row r="1493" spans="2:3" x14ac:dyDescent="0.25">
      <c r="B1493" s="10"/>
      <c r="C1493" s="9"/>
    </row>
    <row r="1494" spans="2:3" x14ac:dyDescent="0.25">
      <c r="B1494" s="10"/>
      <c r="C1494" s="9"/>
    </row>
    <row r="1495" spans="2:3" x14ac:dyDescent="0.25">
      <c r="B1495" s="10"/>
      <c r="C1495" s="9"/>
    </row>
    <row r="1496" spans="2:3" x14ac:dyDescent="0.25">
      <c r="B1496" s="10"/>
      <c r="C1496" s="9"/>
    </row>
    <row r="1497" spans="2:3" x14ac:dyDescent="0.25">
      <c r="B1497" s="10"/>
      <c r="C1497" s="9"/>
    </row>
    <row r="1498" spans="2:3" x14ac:dyDescent="0.25">
      <c r="B1498" s="10"/>
      <c r="C1498" s="9"/>
    </row>
    <row r="1499" spans="2:3" x14ac:dyDescent="0.25">
      <c r="B1499" s="10"/>
      <c r="C1499" s="9"/>
    </row>
    <row r="1500" spans="2:3" x14ac:dyDescent="0.25">
      <c r="B1500" s="10"/>
      <c r="C1500" s="9"/>
    </row>
    <row r="1501" spans="2:3" x14ac:dyDescent="0.25">
      <c r="B1501" s="10"/>
      <c r="C1501" s="9"/>
    </row>
    <row r="1502" spans="2:3" x14ac:dyDescent="0.25">
      <c r="B1502" s="10"/>
      <c r="C1502" s="9"/>
    </row>
    <row r="1503" spans="2:3" x14ac:dyDescent="0.25">
      <c r="B1503" s="10"/>
      <c r="C1503" s="9"/>
    </row>
    <row r="1504" spans="2:3" x14ac:dyDescent="0.25">
      <c r="B1504" s="10"/>
      <c r="C1504" s="9"/>
    </row>
    <row r="1505" spans="2:3" x14ac:dyDescent="0.25">
      <c r="B1505" s="10"/>
      <c r="C1505" s="9"/>
    </row>
    <row r="1506" spans="2:3" x14ac:dyDescent="0.25">
      <c r="B1506" s="10"/>
      <c r="C1506" s="9"/>
    </row>
    <row r="1507" spans="2:3" x14ac:dyDescent="0.25">
      <c r="B1507" s="10"/>
      <c r="C1507" s="9"/>
    </row>
    <row r="1508" spans="2:3" x14ac:dyDescent="0.25">
      <c r="B1508" s="10"/>
      <c r="C1508" s="9"/>
    </row>
    <row r="1509" spans="2:3" x14ac:dyDescent="0.25">
      <c r="B1509" s="10"/>
      <c r="C1509" s="9"/>
    </row>
    <row r="1510" spans="2:3" x14ac:dyDescent="0.25">
      <c r="B1510" s="10"/>
      <c r="C1510" s="9"/>
    </row>
    <row r="1511" spans="2:3" x14ac:dyDescent="0.25">
      <c r="B1511" s="10"/>
      <c r="C1511" s="9"/>
    </row>
    <row r="1512" spans="2:3" x14ac:dyDescent="0.25">
      <c r="B1512" s="10"/>
      <c r="C1512" s="9"/>
    </row>
    <row r="1513" spans="2:3" x14ac:dyDescent="0.25">
      <c r="B1513" s="10"/>
      <c r="C1513" s="9"/>
    </row>
    <row r="1514" spans="2:3" x14ac:dyDescent="0.25">
      <c r="B1514" s="10"/>
      <c r="C1514" s="9"/>
    </row>
    <row r="1515" spans="2:3" x14ac:dyDescent="0.25">
      <c r="B1515" s="10"/>
      <c r="C1515" s="9"/>
    </row>
    <row r="1516" spans="2:3" x14ac:dyDescent="0.25">
      <c r="B1516" s="10"/>
      <c r="C1516" s="9"/>
    </row>
    <row r="1517" spans="2:3" x14ac:dyDescent="0.25">
      <c r="B1517" s="10"/>
      <c r="C1517" s="9"/>
    </row>
    <row r="1518" spans="2:3" x14ac:dyDescent="0.25">
      <c r="B1518" s="10"/>
      <c r="C1518" s="9"/>
    </row>
    <row r="1519" spans="2:3" x14ac:dyDescent="0.25">
      <c r="B1519" s="10"/>
      <c r="C1519" s="9"/>
    </row>
    <row r="1520" spans="2:3" x14ac:dyDescent="0.25">
      <c r="B1520" s="10"/>
      <c r="C1520" s="9"/>
    </row>
    <row r="1521" spans="2:3" x14ac:dyDescent="0.25">
      <c r="B1521" s="10"/>
      <c r="C1521" s="9"/>
    </row>
    <row r="1522" spans="2:3" x14ac:dyDescent="0.25">
      <c r="B1522" s="10"/>
      <c r="C1522" s="9"/>
    </row>
    <row r="1523" spans="2:3" x14ac:dyDescent="0.25">
      <c r="B1523" s="10"/>
      <c r="C1523" s="9"/>
    </row>
    <row r="1524" spans="2:3" x14ac:dyDescent="0.25">
      <c r="B1524" s="10"/>
      <c r="C1524" s="9"/>
    </row>
    <row r="1525" spans="2:3" x14ac:dyDescent="0.25">
      <c r="B1525" s="10"/>
      <c r="C1525" s="9"/>
    </row>
    <row r="1526" spans="2:3" x14ac:dyDescent="0.25">
      <c r="B1526" s="10"/>
      <c r="C1526" s="9"/>
    </row>
    <row r="1527" spans="2:3" x14ac:dyDescent="0.25">
      <c r="B1527" s="10"/>
      <c r="C1527" s="9"/>
    </row>
    <row r="1528" spans="2:3" x14ac:dyDescent="0.25">
      <c r="B1528" s="10"/>
      <c r="C1528" s="9"/>
    </row>
    <row r="1529" spans="2:3" x14ac:dyDescent="0.25">
      <c r="B1529" s="10"/>
      <c r="C1529" s="9"/>
    </row>
    <row r="1530" spans="2:3" x14ac:dyDescent="0.25">
      <c r="B1530" s="10"/>
      <c r="C1530" s="9"/>
    </row>
    <row r="1531" spans="2:3" x14ac:dyDescent="0.25">
      <c r="B1531" s="10"/>
      <c r="C1531" s="9"/>
    </row>
    <row r="1532" spans="2:3" x14ac:dyDescent="0.25">
      <c r="B1532" s="10"/>
      <c r="C1532" s="9"/>
    </row>
    <row r="1533" spans="2:3" x14ac:dyDescent="0.25">
      <c r="B1533" s="10"/>
      <c r="C1533" s="9"/>
    </row>
    <row r="1534" spans="2:3" x14ac:dyDescent="0.25">
      <c r="B1534" s="10"/>
      <c r="C1534" s="9"/>
    </row>
    <row r="1535" spans="2:3" x14ac:dyDescent="0.25">
      <c r="B1535" s="10"/>
      <c r="C1535" s="9"/>
    </row>
    <row r="1536" spans="2:3" x14ac:dyDescent="0.25">
      <c r="B1536" s="10"/>
      <c r="C1536" s="9"/>
    </row>
    <row r="1537" spans="2:3" x14ac:dyDescent="0.25">
      <c r="B1537" s="10"/>
      <c r="C1537" s="9"/>
    </row>
    <row r="1538" spans="2:3" x14ac:dyDescent="0.25">
      <c r="B1538" s="10"/>
      <c r="C1538" s="9"/>
    </row>
    <row r="1539" spans="2:3" x14ac:dyDescent="0.25">
      <c r="B1539" s="10"/>
      <c r="C1539" s="9"/>
    </row>
    <row r="1540" spans="2:3" x14ac:dyDescent="0.25">
      <c r="B1540" s="10"/>
      <c r="C1540" s="9"/>
    </row>
    <row r="1541" spans="2:3" x14ac:dyDescent="0.25">
      <c r="B1541" s="10"/>
      <c r="C1541" s="9"/>
    </row>
    <row r="1542" spans="2:3" x14ac:dyDescent="0.25">
      <c r="B1542" s="10"/>
      <c r="C1542" s="9"/>
    </row>
    <row r="1543" spans="2:3" x14ac:dyDescent="0.25">
      <c r="B1543" s="10"/>
      <c r="C1543" s="9"/>
    </row>
    <row r="1544" spans="2:3" x14ac:dyDescent="0.25">
      <c r="B1544" s="10"/>
      <c r="C1544" s="9"/>
    </row>
    <row r="1545" spans="2:3" x14ac:dyDescent="0.25">
      <c r="B1545" s="10"/>
      <c r="C1545" s="9"/>
    </row>
    <row r="1546" spans="2:3" x14ac:dyDescent="0.25">
      <c r="B1546" s="10"/>
      <c r="C1546" s="9"/>
    </row>
    <row r="1547" spans="2:3" x14ac:dyDescent="0.25">
      <c r="B1547" s="10"/>
      <c r="C1547" s="9"/>
    </row>
    <row r="1548" spans="2:3" x14ac:dyDescent="0.25">
      <c r="B1548" s="10"/>
      <c r="C1548" s="9"/>
    </row>
    <row r="1549" spans="2:3" x14ac:dyDescent="0.25">
      <c r="B1549" s="10"/>
      <c r="C1549" s="9"/>
    </row>
    <row r="1550" spans="2:3" x14ac:dyDescent="0.25">
      <c r="B1550" s="10"/>
      <c r="C1550" s="9"/>
    </row>
    <row r="1551" spans="2:3" x14ac:dyDescent="0.25">
      <c r="B1551" s="10"/>
      <c r="C1551" s="9"/>
    </row>
    <row r="1552" spans="2:3" x14ac:dyDescent="0.25">
      <c r="B1552" s="10"/>
      <c r="C1552" s="9"/>
    </row>
    <row r="1553" spans="2:3" x14ac:dyDescent="0.25">
      <c r="B1553" s="10"/>
      <c r="C1553" s="9"/>
    </row>
    <row r="1554" spans="2:3" x14ac:dyDescent="0.25">
      <c r="B1554" s="10"/>
      <c r="C1554" s="9"/>
    </row>
    <row r="1555" spans="2:3" x14ac:dyDescent="0.25">
      <c r="B1555" s="10"/>
      <c r="C1555" s="9"/>
    </row>
    <row r="1556" spans="2:3" x14ac:dyDescent="0.25">
      <c r="B1556" s="10"/>
      <c r="C1556" s="9"/>
    </row>
    <row r="1557" spans="2:3" x14ac:dyDescent="0.25">
      <c r="B1557" s="10"/>
      <c r="C1557" s="9"/>
    </row>
    <row r="1558" spans="2:3" x14ac:dyDescent="0.25">
      <c r="B1558" s="10"/>
      <c r="C1558" s="9"/>
    </row>
    <row r="1559" spans="2:3" x14ac:dyDescent="0.25">
      <c r="B1559" s="10"/>
      <c r="C1559" s="9"/>
    </row>
    <row r="1560" spans="2:3" x14ac:dyDescent="0.25">
      <c r="B1560" s="10"/>
      <c r="C1560" s="9"/>
    </row>
    <row r="1561" spans="2:3" x14ac:dyDescent="0.25">
      <c r="B1561" s="10"/>
      <c r="C1561" s="9"/>
    </row>
    <row r="1562" spans="2:3" x14ac:dyDescent="0.25">
      <c r="B1562" s="10"/>
      <c r="C1562" s="9"/>
    </row>
    <row r="1563" spans="2:3" x14ac:dyDescent="0.25">
      <c r="B1563" s="10"/>
      <c r="C1563" s="9"/>
    </row>
    <row r="1564" spans="2:3" x14ac:dyDescent="0.25">
      <c r="B1564" s="10"/>
      <c r="C1564" s="9"/>
    </row>
    <row r="1565" spans="2:3" x14ac:dyDescent="0.25">
      <c r="B1565" s="10"/>
      <c r="C1565" s="9"/>
    </row>
    <row r="1566" spans="2:3" x14ac:dyDescent="0.25">
      <c r="B1566" s="10"/>
      <c r="C1566" s="9"/>
    </row>
    <row r="1567" spans="2:3" x14ac:dyDescent="0.25">
      <c r="B1567" s="10"/>
      <c r="C1567" s="9"/>
    </row>
    <row r="1568" spans="2:3" x14ac:dyDescent="0.25">
      <c r="B1568" s="10"/>
      <c r="C1568" s="9"/>
    </row>
    <row r="1569" spans="2:3" x14ac:dyDescent="0.25">
      <c r="B1569" s="10"/>
      <c r="C1569" s="9"/>
    </row>
    <row r="1570" spans="2:3" x14ac:dyDescent="0.25">
      <c r="B1570" s="10"/>
      <c r="C1570" s="9"/>
    </row>
    <row r="1571" spans="2:3" x14ac:dyDescent="0.25">
      <c r="B1571" s="10"/>
      <c r="C1571" s="9"/>
    </row>
    <row r="1572" spans="2:3" x14ac:dyDescent="0.25">
      <c r="B1572" s="10"/>
      <c r="C1572" s="9"/>
    </row>
    <row r="1573" spans="2:3" x14ac:dyDescent="0.25">
      <c r="B1573" s="10"/>
      <c r="C1573" s="9"/>
    </row>
    <row r="1574" spans="2:3" x14ac:dyDescent="0.25">
      <c r="B1574" s="10"/>
      <c r="C1574" s="9"/>
    </row>
    <row r="1575" spans="2:3" x14ac:dyDescent="0.25">
      <c r="B1575" s="10"/>
      <c r="C1575" s="9"/>
    </row>
    <row r="1576" spans="2:3" x14ac:dyDescent="0.25">
      <c r="B1576" s="10"/>
      <c r="C1576" s="9"/>
    </row>
    <row r="1577" spans="2:3" x14ac:dyDescent="0.25">
      <c r="B1577" s="10"/>
      <c r="C1577" s="9"/>
    </row>
    <row r="1578" spans="2:3" x14ac:dyDescent="0.25">
      <c r="B1578" s="10"/>
      <c r="C1578" s="9"/>
    </row>
    <row r="1579" spans="2:3" x14ac:dyDescent="0.25">
      <c r="B1579" s="10"/>
      <c r="C1579" s="9"/>
    </row>
    <row r="1580" spans="2:3" x14ac:dyDescent="0.25">
      <c r="B1580" s="10"/>
      <c r="C1580" s="9"/>
    </row>
    <row r="1581" spans="2:3" x14ac:dyDescent="0.25">
      <c r="B1581" s="10"/>
      <c r="C1581" s="9"/>
    </row>
    <row r="1582" spans="2:3" x14ac:dyDescent="0.25">
      <c r="B1582" s="10"/>
      <c r="C1582" s="9"/>
    </row>
    <row r="1583" spans="2:3" x14ac:dyDescent="0.25">
      <c r="B1583" s="10"/>
      <c r="C1583" s="9"/>
    </row>
    <row r="1584" spans="2:3" x14ac:dyDescent="0.25">
      <c r="B1584" s="10"/>
      <c r="C1584" s="9"/>
    </row>
    <row r="1585" spans="2:3" x14ac:dyDescent="0.25">
      <c r="B1585" s="10"/>
      <c r="C1585" s="9"/>
    </row>
    <row r="1586" spans="2:3" x14ac:dyDescent="0.25">
      <c r="B1586" s="10"/>
      <c r="C1586" s="9"/>
    </row>
    <row r="1587" spans="2:3" x14ac:dyDescent="0.25">
      <c r="B1587" s="10"/>
      <c r="C1587" s="9"/>
    </row>
    <row r="1588" spans="2:3" x14ac:dyDescent="0.25">
      <c r="B1588" s="10"/>
      <c r="C1588" s="9"/>
    </row>
    <row r="1589" spans="2:3" x14ac:dyDescent="0.25">
      <c r="B1589" s="10"/>
      <c r="C1589" s="9"/>
    </row>
    <row r="1590" spans="2:3" x14ac:dyDescent="0.25">
      <c r="B1590" s="10"/>
      <c r="C1590" s="9"/>
    </row>
    <row r="1591" spans="2:3" x14ac:dyDescent="0.25">
      <c r="B1591" s="10"/>
      <c r="C1591" s="9"/>
    </row>
    <row r="1592" spans="2:3" x14ac:dyDescent="0.25">
      <c r="B1592" s="10"/>
      <c r="C1592" s="9"/>
    </row>
    <row r="1593" spans="2:3" x14ac:dyDescent="0.25">
      <c r="B1593" s="10"/>
      <c r="C1593" s="9"/>
    </row>
    <row r="1594" spans="2:3" x14ac:dyDescent="0.25">
      <c r="B1594" s="10"/>
      <c r="C1594" s="9"/>
    </row>
    <row r="1595" spans="2:3" x14ac:dyDescent="0.25">
      <c r="B1595" s="10"/>
      <c r="C1595" s="9"/>
    </row>
    <row r="1596" spans="2:3" x14ac:dyDescent="0.25">
      <c r="B1596" s="10"/>
      <c r="C1596" s="9"/>
    </row>
    <row r="1597" spans="2:3" x14ac:dyDescent="0.25">
      <c r="B1597" s="10"/>
      <c r="C1597" s="9"/>
    </row>
    <row r="1598" spans="2:3" x14ac:dyDescent="0.25">
      <c r="B1598" s="10"/>
      <c r="C1598" s="9"/>
    </row>
    <row r="1599" spans="2:3" x14ac:dyDescent="0.25">
      <c r="B1599" s="10"/>
      <c r="C1599" s="9"/>
    </row>
    <row r="1600" spans="2:3" x14ac:dyDescent="0.25">
      <c r="B1600" s="10"/>
      <c r="C1600" s="9"/>
    </row>
    <row r="1601" spans="2:3" x14ac:dyDescent="0.25">
      <c r="B1601" s="10"/>
      <c r="C1601" s="9"/>
    </row>
    <row r="1602" spans="2:3" x14ac:dyDescent="0.25">
      <c r="B1602" s="10"/>
      <c r="C1602" s="9"/>
    </row>
    <row r="1603" spans="2:3" x14ac:dyDescent="0.25">
      <c r="B1603" s="10"/>
      <c r="C1603" s="9"/>
    </row>
    <row r="1604" spans="2:3" x14ac:dyDescent="0.25">
      <c r="B1604" s="10"/>
      <c r="C1604" s="9"/>
    </row>
    <row r="1605" spans="2:3" x14ac:dyDescent="0.25">
      <c r="B1605" s="10"/>
      <c r="C1605" s="9"/>
    </row>
    <row r="1606" spans="2:3" x14ac:dyDescent="0.25">
      <c r="B1606" s="10"/>
      <c r="C1606" s="9"/>
    </row>
    <row r="1607" spans="2:3" x14ac:dyDescent="0.25">
      <c r="B1607" s="10"/>
      <c r="C1607" s="9"/>
    </row>
    <row r="1608" spans="2:3" x14ac:dyDescent="0.25">
      <c r="B1608" s="10"/>
      <c r="C1608" s="9"/>
    </row>
    <row r="1609" spans="2:3" x14ac:dyDescent="0.25">
      <c r="B1609" s="10"/>
      <c r="C1609" s="9"/>
    </row>
    <row r="1610" spans="2:3" x14ac:dyDescent="0.25">
      <c r="B1610" s="10"/>
      <c r="C1610" s="9"/>
    </row>
    <row r="1611" spans="2:3" x14ac:dyDescent="0.25">
      <c r="B1611" s="10"/>
      <c r="C1611" s="9"/>
    </row>
    <row r="1612" spans="2:3" x14ac:dyDescent="0.25">
      <c r="B1612" s="10"/>
      <c r="C1612" s="9"/>
    </row>
    <row r="1613" spans="2:3" x14ac:dyDescent="0.25">
      <c r="B1613" s="10"/>
      <c r="C1613" s="9"/>
    </row>
    <row r="1614" spans="2:3" x14ac:dyDescent="0.25">
      <c r="B1614" s="10"/>
      <c r="C1614" s="9"/>
    </row>
    <row r="1615" spans="2:3" x14ac:dyDescent="0.25">
      <c r="B1615" s="10"/>
      <c r="C1615" s="9"/>
    </row>
    <row r="1616" spans="2:3" x14ac:dyDescent="0.25">
      <c r="B1616" s="10"/>
      <c r="C1616" s="9"/>
    </row>
    <row r="1617" spans="2:3" x14ac:dyDescent="0.25">
      <c r="B1617" s="10"/>
      <c r="C1617" s="9"/>
    </row>
    <row r="1618" spans="2:3" x14ac:dyDescent="0.25">
      <c r="B1618" s="10"/>
      <c r="C1618" s="9"/>
    </row>
    <row r="1619" spans="2:3" x14ac:dyDescent="0.25">
      <c r="B1619" s="10"/>
      <c r="C1619" s="9"/>
    </row>
    <row r="1620" spans="2:3" x14ac:dyDescent="0.25">
      <c r="B1620" s="10"/>
      <c r="C1620" s="9"/>
    </row>
    <row r="1621" spans="2:3" x14ac:dyDescent="0.25">
      <c r="B1621" s="10"/>
      <c r="C1621" s="9"/>
    </row>
    <row r="1622" spans="2:3" x14ac:dyDescent="0.25">
      <c r="B1622" s="10"/>
      <c r="C1622" s="9"/>
    </row>
    <row r="1623" spans="2:3" x14ac:dyDescent="0.25">
      <c r="B1623" s="10"/>
      <c r="C1623" s="9"/>
    </row>
    <row r="1624" spans="2:3" x14ac:dyDescent="0.25">
      <c r="B1624" s="10"/>
      <c r="C1624" s="9"/>
    </row>
    <row r="1625" spans="2:3" x14ac:dyDescent="0.25">
      <c r="B1625" s="10"/>
      <c r="C1625" s="9"/>
    </row>
    <row r="1626" spans="2:3" x14ac:dyDescent="0.25">
      <c r="B1626" s="10"/>
      <c r="C1626" s="9"/>
    </row>
    <row r="1627" spans="2:3" x14ac:dyDescent="0.25">
      <c r="B1627" s="10"/>
      <c r="C1627" s="9"/>
    </row>
    <row r="1628" spans="2:3" x14ac:dyDescent="0.25">
      <c r="B1628" s="10"/>
      <c r="C1628" s="9"/>
    </row>
    <row r="1629" spans="2:3" x14ac:dyDescent="0.25">
      <c r="B1629" s="10"/>
      <c r="C1629" s="9"/>
    </row>
    <row r="1630" spans="2:3" x14ac:dyDescent="0.25">
      <c r="B1630" s="10"/>
      <c r="C1630" s="9"/>
    </row>
    <row r="1631" spans="2:3" x14ac:dyDescent="0.25">
      <c r="B1631" s="10"/>
      <c r="C1631" s="9"/>
    </row>
    <row r="1632" spans="2:3" x14ac:dyDescent="0.25">
      <c r="B1632" s="10"/>
      <c r="C1632" s="9"/>
    </row>
    <row r="1633" spans="2:3" x14ac:dyDescent="0.25">
      <c r="B1633" s="10"/>
      <c r="C1633" s="9"/>
    </row>
    <row r="1634" spans="2:3" x14ac:dyDescent="0.25">
      <c r="B1634" s="10"/>
      <c r="C1634" s="9"/>
    </row>
    <row r="1635" spans="2:3" x14ac:dyDescent="0.25">
      <c r="B1635" s="10"/>
      <c r="C163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3:J104"/>
  <sheetViews>
    <sheetView topLeftCell="A6" workbookViewId="0">
      <selection activeCell="H32" sqref="H32"/>
    </sheetView>
  </sheetViews>
  <sheetFormatPr baseColWidth="10" defaultRowHeight="15" x14ac:dyDescent="0.25"/>
  <cols>
    <col min="4" max="6" width="13.140625" customWidth="1"/>
  </cols>
  <sheetData>
    <row r="3" spans="2:10" x14ac:dyDescent="0.25">
      <c r="B3">
        <v>6</v>
      </c>
      <c r="C3">
        <v>1857</v>
      </c>
      <c r="D3" s="19">
        <f t="shared" ref="D3:D13" si="0">+DATE(C3,B3+1,)</f>
        <v>678438</v>
      </c>
      <c r="E3" t="s">
        <v>85</v>
      </c>
      <c r="G3">
        <v>12</v>
      </c>
      <c r="H3">
        <v>1854</v>
      </c>
      <c r="I3" s="19">
        <f>+DATE(H3,G3+1,)</f>
        <v>677526</v>
      </c>
      <c r="J3" t="s">
        <v>86</v>
      </c>
    </row>
    <row r="4" spans="2:10" x14ac:dyDescent="0.25">
      <c r="B4">
        <v>10</v>
      </c>
      <c r="C4">
        <v>1860</v>
      </c>
      <c r="D4" s="19">
        <f t="shared" si="0"/>
        <v>679657</v>
      </c>
      <c r="E4" t="s">
        <v>85</v>
      </c>
      <c r="G4">
        <v>12</v>
      </c>
      <c r="H4">
        <v>1858</v>
      </c>
      <c r="I4" s="19">
        <f t="shared" ref="I4:I36" si="1">+DATE(H4,G4+1,)</f>
        <v>678987</v>
      </c>
      <c r="J4" t="s">
        <v>86</v>
      </c>
    </row>
    <row r="5" spans="2:10" x14ac:dyDescent="0.25">
      <c r="B5">
        <v>4</v>
      </c>
      <c r="C5">
        <v>1865</v>
      </c>
      <c r="D5" s="19">
        <f t="shared" si="0"/>
        <v>681299</v>
      </c>
      <c r="E5" t="s">
        <v>85</v>
      </c>
      <c r="G5">
        <v>6</v>
      </c>
      <c r="H5">
        <v>1861</v>
      </c>
      <c r="I5" s="19">
        <f t="shared" si="1"/>
        <v>679899</v>
      </c>
      <c r="J5" t="s">
        <v>86</v>
      </c>
    </row>
    <row r="6" spans="2:10" x14ac:dyDescent="0.25">
      <c r="B6">
        <v>6</v>
      </c>
      <c r="C6">
        <v>1869</v>
      </c>
      <c r="D6" s="19">
        <f t="shared" si="0"/>
        <v>682821</v>
      </c>
      <c r="E6" t="s">
        <v>85</v>
      </c>
      <c r="G6">
        <v>12</v>
      </c>
      <c r="H6">
        <v>1867</v>
      </c>
      <c r="I6" s="19">
        <f t="shared" si="1"/>
        <v>682274</v>
      </c>
      <c r="J6" t="s">
        <v>86</v>
      </c>
    </row>
    <row r="7" spans="2:10" x14ac:dyDescent="0.25">
      <c r="B7">
        <v>10</v>
      </c>
      <c r="C7">
        <v>1873</v>
      </c>
      <c r="D7" s="19">
        <f t="shared" si="0"/>
        <v>684405</v>
      </c>
      <c r="E7" t="s">
        <v>85</v>
      </c>
      <c r="G7">
        <v>12</v>
      </c>
      <c r="H7">
        <v>1870</v>
      </c>
      <c r="I7" s="19">
        <f t="shared" si="1"/>
        <v>683370</v>
      </c>
      <c r="J7" t="s">
        <v>86</v>
      </c>
    </row>
    <row r="8" spans="2:10" x14ac:dyDescent="0.25">
      <c r="B8">
        <v>3</v>
      </c>
      <c r="C8">
        <v>1882</v>
      </c>
      <c r="D8" s="19">
        <f t="shared" si="0"/>
        <v>687478</v>
      </c>
      <c r="E8" t="s">
        <v>85</v>
      </c>
      <c r="G8">
        <v>3</v>
      </c>
      <c r="H8">
        <v>1879</v>
      </c>
      <c r="I8" s="19">
        <f t="shared" si="1"/>
        <v>686382</v>
      </c>
      <c r="J8" t="s">
        <v>86</v>
      </c>
    </row>
    <row r="9" spans="2:10" x14ac:dyDescent="0.25">
      <c r="B9">
        <v>3</v>
      </c>
      <c r="C9">
        <v>1887</v>
      </c>
      <c r="D9" s="19">
        <f t="shared" si="0"/>
        <v>689304</v>
      </c>
      <c r="E9" t="s">
        <v>85</v>
      </c>
      <c r="G9">
        <v>5</v>
      </c>
      <c r="H9">
        <v>1885</v>
      </c>
      <c r="I9" s="19">
        <f t="shared" si="1"/>
        <v>688635</v>
      </c>
      <c r="J9" t="s">
        <v>86</v>
      </c>
    </row>
    <row r="10" spans="2:10" x14ac:dyDescent="0.25">
      <c r="B10">
        <v>7</v>
      </c>
      <c r="C10">
        <v>1890</v>
      </c>
      <c r="D10" s="19">
        <f t="shared" si="0"/>
        <v>690522</v>
      </c>
      <c r="E10" t="s">
        <v>85</v>
      </c>
      <c r="G10">
        <v>4</v>
      </c>
      <c r="H10">
        <v>1888</v>
      </c>
      <c r="I10" s="19">
        <f t="shared" si="1"/>
        <v>689700</v>
      </c>
      <c r="J10" t="s">
        <v>86</v>
      </c>
    </row>
    <row r="11" spans="2:10" x14ac:dyDescent="0.25">
      <c r="B11">
        <v>1</v>
      </c>
      <c r="C11">
        <v>1893</v>
      </c>
      <c r="D11" s="19">
        <f t="shared" si="0"/>
        <v>691437</v>
      </c>
      <c r="E11" t="s">
        <v>85</v>
      </c>
      <c r="G11">
        <v>5</v>
      </c>
      <c r="H11">
        <v>1891</v>
      </c>
      <c r="I11" s="19">
        <f t="shared" si="1"/>
        <v>690826</v>
      </c>
      <c r="J11" t="s">
        <v>86</v>
      </c>
    </row>
    <row r="12" spans="2:10" x14ac:dyDescent="0.25">
      <c r="B12">
        <v>12</v>
      </c>
      <c r="C12">
        <v>1895</v>
      </c>
      <c r="D12" s="19">
        <f t="shared" si="0"/>
        <v>692501</v>
      </c>
      <c r="E12" t="s">
        <v>85</v>
      </c>
      <c r="G12">
        <v>6</v>
      </c>
      <c r="H12">
        <v>1894</v>
      </c>
      <c r="I12" s="19">
        <f t="shared" si="1"/>
        <v>691952</v>
      </c>
      <c r="J12" t="s">
        <v>86</v>
      </c>
    </row>
    <row r="13" spans="2:10" x14ac:dyDescent="0.25">
      <c r="B13">
        <v>6</v>
      </c>
      <c r="C13">
        <v>1899</v>
      </c>
      <c r="D13" s="19">
        <f t="shared" si="0"/>
        <v>693778</v>
      </c>
      <c r="E13" t="s">
        <v>85</v>
      </c>
      <c r="G13">
        <v>6</v>
      </c>
      <c r="H13">
        <v>1897</v>
      </c>
      <c r="I13" s="19">
        <f t="shared" si="1"/>
        <v>693048</v>
      </c>
      <c r="J13" t="s">
        <v>86</v>
      </c>
    </row>
    <row r="14" spans="2:10" x14ac:dyDescent="0.25">
      <c r="B14">
        <v>9</v>
      </c>
      <c r="C14">
        <v>1902</v>
      </c>
      <c r="D14" s="19">
        <f>+DATE(C14,B14+1,)</f>
        <v>1004</v>
      </c>
      <c r="E14" t="s">
        <v>85</v>
      </c>
      <c r="G14">
        <v>12</v>
      </c>
      <c r="H14">
        <v>1900</v>
      </c>
      <c r="I14" s="19">
        <f t="shared" si="1"/>
        <v>366</v>
      </c>
      <c r="J14" t="s">
        <v>86</v>
      </c>
    </row>
    <row r="15" spans="2:10" x14ac:dyDescent="0.25">
      <c r="B15">
        <v>5</v>
      </c>
      <c r="C15">
        <v>1907</v>
      </c>
      <c r="D15" s="19">
        <f t="shared" ref="D15:D35" si="2">+DATE(C15,B15+1,)</f>
        <v>2708</v>
      </c>
      <c r="E15" t="s">
        <v>85</v>
      </c>
      <c r="G15">
        <v>8</v>
      </c>
      <c r="H15">
        <v>1904</v>
      </c>
      <c r="I15" s="19">
        <f t="shared" si="1"/>
        <v>1705</v>
      </c>
      <c r="J15" t="s">
        <v>86</v>
      </c>
    </row>
    <row r="16" spans="2:10" x14ac:dyDescent="0.25">
      <c r="B16">
        <v>1</v>
      </c>
      <c r="C16">
        <v>1910</v>
      </c>
      <c r="D16" s="19">
        <f t="shared" si="2"/>
        <v>3684</v>
      </c>
      <c r="E16" t="s">
        <v>85</v>
      </c>
      <c r="G16">
        <v>6</v>
      </c>
      <c r="H16">
        <v>1908</v>
      </c>
      <c r="I16" s="19">
        <f t="shared" si="1"/>
        <v>3104</v>
      </c>
      <c r="J16" t="s">
        <v>86</v>
      </c>
    </row>
    <row r="17" spans="2:10" x14ac:dyDescent="0.25">
      <c r="B17">
        <v>1</v>
      </c>
      <c r="C17">
        <v>1913</v>
      </c>
      <c r="D17" s="19">
        <f t="shared" si="2"/>
        <v>4780</v>
      </c>
      <c r="E17" t="s">
        <v>85</v>
      </c>
      <c r="G17">
        <v>1</v>
      </c>
      <c r="H17">
        <v>1912</v>
      </c>
      <c r="I17" s="19">
        <f t="shared" si="1"/>
        <v>4414</v>
      </c>
      <c r="J17" t="s">
        <v>86</v>
      </c>
    </row>
    <row r="18" spans="2:10" x14ac:dyDescent="0.25">
      <c r="B18">
        <v>8</v>
      </c>
      <c r="C18">
        <v>1918</v>
      </c>
      <c r="D18" s="19">
        <f t="shared" si="2"/>
        <v>6818</v>
      </c>
      <c r="E18" t="s">
        <v>85</v>
      </c>
      <c r="G18">
        <v>12</v>
      </c>
      <c r="H18">
        <v>1914</v>
      </c>
      <c r="I18" s="19">
        <f t="shared" si="1"/>
        <v>5479</v>
      </c>
      <c r="J18" t="s">
        <v>86</v>
      </c>
    </row>
    <row r="19" spans="2:10" x14ac:dyDescent="0.25">
      <c r="B19">
        <v>1</v>
      </c>
      <c r="C19">
        <v>1920</v>
      </c>
      <c r="D19" s="19">
        <f t="shared" si="2"/>
        <v>7336</v>
      </c>
      <c r="E19" t="s">
        <v>85</v>
      </c>
      <c r="G19">
        <v>3</v>
      </c>
      <c r="H19">
        <v>1919</v>
      </c>
      <c r="I19" s="19">
        <f t="shared" si="1"/>
        <v>7030</v>
      </c>
      <c r="J19" t="s">
        <v>86</v>
      </c>
    </row>
    <row r="20" spans="2:10" x14ac:dyDescent="0.25">
      <c r="B20">
        <v>5</v>
      </c>
      <c r="C20">
        <v>1923</v>
      </c>
      <c r="D20" s="19">
        <f t="shared" si="2"/>
        <v>8552</v>
      </c>
      <c r="E20" t="s">
        <v>85</v>
      </c>
      <c r="G20">
        <v>7</v>
      </c>
      <c r="H20">
        <v>1921</v>
      </c>
      <c r="I20" s="19">
        <f t="shared" si="1"/>
        <v>7883</v>
      </c>
      <c r="J20" t="s">
        <v>86</v>
      </c>
    </row>
    <row r="21" spans="2:10" x14ac:dyDescent="0.25">
      <c r="B21">
        <v>10</v>
      </c>
      <c r="C21">
        <v>1926</v>
      </c>
      <c r="D21" s="19">
        <f t="shared" si="2"/>
        <v>9801</v>
      </c>
      <c r="E21" t="s">
        <v>85</v>
      </c>
      <c r="G21">
        <v>7</v>
      </c>
      <c r="H21">
        <v>1924</v>
      </c>
      <c r="I21" s="19">
        <f t="shared" si="1"/>
        <v>8979</v>
      </c>
      <c r="J21" t="s">
        <v>86</v>
      </c>
    </row>
    <row r="22" spans="2:10" x14ac:dyDescent="0.25">
      <c r="B22">
        <v>8</v>
      </c>
      <c r="C22">
        <v>1929</v>
      </c>
      <c r="D22" s="19">
        <f t="shared" si="2"/>
        <v>10836</v>
      </c>
      <c r="E22" t="s">
        <v>85</v>
      </c>
      <c r="G22">
        <v>11</v>
      </c>
      <c r="H22">
        <v>1927</v>
      </c>
      <c r="I22" s="19">
        <f t="shared" si="1"/>
        <v>10196</v>
      </c>
      <c r="J22" t="s">
        <v>86</v>
      </c>
    </row>
    <row r="23" spans="2:10" x14ac:dyDescent="0.25">
      <c r="B23">
        <v>5</v>
      </c>
      <c r="C23">
        <v>1937</v>
      </c>
      <c r="D23" s="19">
        <f t="shared" si="2"/>
        <v>13666</v>
      </c>
      <c r="E23" t="s">
        <v>85</v>
      </c>
      <c r="G23">
        <v>3</v>
      </c>
      <c r="H23">
        <v>1933</v>
      </c>
      <c r="I23" s="19">
        <f t="shared" si="1"/>
        <v>12144</v>
      </c>
      <c r="J23" t="s">
        <v>86</v>
      </c>
    </row>
    <row r="24" spans="2:10" x14ac:dyDescent="0.25">
      <c r="B24">
        <v>2</v>
      </c>
      <c r="C24">
        <v>1945</v>
      </c>
      <c r="D24" s="19">
        <f t="shared" si="2"/>
        <v>16496</v>
      </c>
      <c r="E24" t="s">
        <v>85</v>
      </c>
      <c r="G24">
        <v>6</v>
      </c>
      <c r="H24">
        <v>1938</v>
      </c>
      <c r="I24" s="19">
        <f t="shared" si="1"/>
        <v>14061</v>
      </c>
      <c r="J24" t="s">
        <v>86</v>
      </c>
    </row>
    <row r="25" spans="2:10" x14ac:dyDescent="0.25">
      <c r="B25">
        <v>11</v>
      </c>
      <c r="C25">
        <v>1948</v>
      </c>
      <c r="D25" s="19">
        <f t="shared" si="2"/>
        <v>17867</v>
      </c>
      <c r="E25" t="s">
        <v>85</v>
      </c>
      <c r="G25">
        <v>10</v>
      </c>
      <c r="H25">
        <v>1945</v>
      </c>
      <c r="I25" s="19">
        <f t="shared" si="1"/>
        <v>16741</v>
      </c>
      <c r="J25" t="s">
        <v>86</v>
      </c>
    </row>
    <row r="26" spans="2:10" x14ac:dyDescent="0.25">
      <c r="B26">
        <v>7</v>
      </c>
      <c r="C26">
        <v>1953</v>
      </c>
      <c r="D26" s="19">
        <f t="shared" si="2"/>
        <v>19571</v>
      </c>
      <c r="E26" t="s">
        <v>85</v>
      </c>
      <c r="G26">
        <v>10</v>
      </c>
      <c r="H26">
        <v>1949</v>
      </c>
      <c r="I26" s="19">
        <f t="shared" si="1"/>
        <v>18202</v>
      </c>
      <c r="J26" t="s">
        <v>86</v>
      </c>
    </row>
    <row r="27" spans="2:10" x14ac:dyDescent="0.25">
      <c r="B27">
        <v>8</v>
      </c>
      <c r="C27">
        <v>1957</v>
      </c>
      <c r="D27" s="19">
        <f t="shared" si="2"/>
        <v>21063</v>
      </c>
      <c r="E27" t="s">
        <v>85</v>
      </c>
      <c r="G27">
        <v>5</v>
      </c>
      <c r="H27">
        <v>1954</v>
      </c>
      <c r="I27" s="19">
        <f t="shared" si="1"/>
        <v>19875</v>
      </c>
      <c r="J27" t="s">
        <v>86</v>
      </c>
    </row>
    <row r="28" spans="2:10" x14ac:dyDescent="0.25">
      <c r="B28">
        <v>4</v>
      </c>
      <c r="C28">
        <v>1960</v>
      </c>
      <c r="D28" s="19">
        <f t="shared" si="2"/>
        <v>22036</v>
      </c>
      <c r="E28" t="s">
        <v>85</v>
      </c>
      <c r="G28">
        <v>4</v>
      </c>
      <c r="H28">
        <v>1958</v>
      </c>
      <c r="I28" s="19">
        <f t="shared" si="1"/>
        <v>21305</v>
      </c>
      <c r="J28" t="s">
        <v>86</v>
      </c>
    </row>
    <row r="29" spans="2:10" x14ac:dyDescent="0.25">
      <c r="B29">
        <v>12</v>
      </c>
      <c r="C29">
        <v>1969</v>
      </c>
      <c r="D29" s="19">
        <f t="shared" si="2"/>
        <v>25568</v>
      </c>
      <c r="E29" t="s">
        <v>85</v>
      </c>
      <c r="G29">
        <v>2</v>
      </c>
      <c r="H29">
        <v>1961</v>
      </c>
      <c r="I29" s="19">
        <f t="shared" si="1"/>
        <v>22340</v>
      </c>
      <c r="J29" t="s">
        <v>86</v>
      </c>
    </row>
    <row r="30" spans="2:10" x14ac:dyDescent="0.25">
      <c r="B30">
        <v>11</v>
      </c>
      <c r="C30">
        <v>1973</v>
      </c>
      <c r="D30" s="19">
        <f t="shared" si="2"/>
        <v>26998</v>
      </c>
      <c r="E30" t="s">
        <v>85</v>
      </c>
      <c r="G30">
        <v>11</v>
      </c>
      <c r="H30">
        <v>1970</v>
      </c>
      <c r="I30" s="19">
        <f t="shared" si="1"/>
        <v>25902</v>
      </c>
      <c r="J30" t="s">
        <v>86</v>
      </c>
    </row>
    <row r="31" spans="2:10" x14ac:dyDescent="0.25">
      <c r="B31">
        <v>1</v>
      </c>
      <c r="C31">
        <v>1980</v>
      </c>
      <c r="D31" s="19">
        <f t="shared" si="2"/>
        <v>29251</v>
      </c>
      <c r="E31" t="s">
        <v>85</v>
      </c>
      <c r="G31">
        <v>3</v>
      </c>
      <c r="H31">
        <v>1975</v>
      </c>
      <c r="I31" s="19">
        <f t="shared" si="1"/>
        <v>27484</v>
      </c>
      <c r="J31" t="s">
        <v>86</v>
      </c>
    </row>
    <row r="32" spans="2:10" x14ac:dyDescent="0.25">
      <c r="B32">
        <v>7</v>
      </c>
      <c r="C32">
        <v>1981</v>
      </c>
      <c r="D32" s="19">
        <f t="shared" si="2"/>
        <v>29798</v>
      </c>
      <c r="E32" t="s">
        <v>85</v>
      </c>
      <c r="G32">
        <v>7</v>
      </c>
      <c r="H32">
        <v>1980</v>
      </c>
      <c r="I32" s="19">
        <f t="shared" si="1"/>
        <v>29433</v>
      </c>
      <c r="J32" t="s">
        <v>86</v>
      </c>
    </row>
    <row r="33" spans="2:10" x14ac:dyDescent="0.25">
      <c r="B33">
        <v>7</v>
      </c>
      <c r="C33">
        <v>1990</v>
      </c>
      <c r="D33" s="19">
        <f t="shared" si="2"/>
        <v>33085</v>
      </c>
      <c r="E33" t="s">
        <v>85</v>
      </c>
      <c r="G33">
        <v>11</v>
      </c>
      <c r="H33">
        <v>1982</v>
      </c>
      <c r="I33" s="19">
        <f t="shared" si="1"/>
        <v>30285</v>
      </c>
      <c r="J33" t="s">
        <v>86</v>
      </c>
    </row>
    <row r="34" spans="2:10" x14ac:dyDescent="0.25">
      <c r="B34">
        <v>3</v>
      </c>
      <c r="C34">
        <v>2001</v>
      </c>
      <c r="D34" s="19">
        <f t="shared" si="2"/>
        <v>36981</v>
      </c>
      <c r="E34" t="s">
        <v>85</v>
      </c>
      <c r="G34">
        <v>3</v>
      </c>
      <c r="H34">
        <v>1991</v>
      </c>
      <c r="I34" s="19">
        <f t="shared" si="1"/>
        <v>33328</v>
      </c>
      <c r="J34" t="s">
        <v>86</v>
      </c>
    </row>
    <row r="35" spans="2:10" x14ac:dyDescent="0.25">
      <c r="B35">
        <v>12</v>
      </c>
      <c r="C35">
        <v>2007</v>
      </c>
      <c r="D35" s="19">
        <f t="shared" si="2"/>
        <v>39447</v>
      </c>
      <c r="E35" t="s">
        <v>85</v>
      </c>
      <c r="G35">
        <v>11</v>
      </c>
      <c r="H35">
        <v>2001</v>
      </c>
      <c r="I35" s="19">
        <f t="shared" si="1"/>
        <v>37225</v>
      </c>
      <c r="J35" t="s">
        <v>86</v>
      </c>
    </row>
    <row r="36" spans="2:10" x14ac:dyDescent="0.25">
      <c r="D36" s="19"/>
      <c r="F36" s="19"/>
      <c r="G36">
        <v>6</v>
      </c>
      <c r="H36">
        <v>2009</v>
      </c>
      <c r="I36" s="19">
        <f t="shared" si="1"/>
        <v>39994</v>
      </c>
      <c r="J36" t="s">
        <v>86</v>
      </c>
    </row>
    <row r="37" spans="2:10" x14ac:dyDescent="0.25">
      <c r="B37" t="s">
        <v>80</v>
      </c>
      <c r="C37" t="s">
        <v>179</v>
      </c>
    </row>
    <row r="38" spans="2:10" x14ac:dyDescent="0.25">
      <c r="B38" s="19">
        <v>366</v>
      </c>
      <c r="C38" t="s">
        <v>86</v>
      </c>
    </row>
    <row r="39" spans="2:10" x14ac:dyDescent="0.25">
      <c r="B39" s="19">
        <v>1004</v>
      </c>
      <c r="C39" t="s">
        <v>85</v>
      </c>
    </row>
    <row r="40" spans="2:10" x14ac:dyDescent="0.25">
      <c r="B40" s="19">
        <v>1705</v>
      </c>
      <c r="C40" t="s">
        <v>86</v>
      </c>
    </row>
    <row r="41" spans="2:10" x14ac:dyDescent="0.25">
      <c r="B41" s="19">
        <v>2708</v>
      </c>
      <c r="C41" t="s">
        <v>85</v>
      </c>
    </row>
    <row r="42" spans="2:10" x14ac:dyDescent="0.25">
      <c r="B42" s="19">
        <v>3104</v>
      </c>
      <c r="C42" t="s">
        <v>86</v>
      </c>
    </row>
    <row r="43" spans="2:10" x14ac:dyDescent="0.25">
      <c r="B43" s="19">
        <v>3684</v>
      </c>
      <c r="C43" t="s">
        <v>85</v>
      </c>
    </row>
    <row r="44" spans="2:10" x14ac:dyDescent="0.25">
      <c r="B44" s="19">
        <v>4414</v>
      </c>
      <c r="C44" t="s">
        <v>86</v>
      </c>
    </row>
    <row r="45" spans="2:10" x14ac:dyDescent="0.25">
      <c r="B45" s="19">
        <v>4780</v>
      </c>
      <c r="C45" t="s">
        <v>85</v>
      </c>
    </row>
    <row r="46" spans="2:10" x14ac:dyDescent="0.25">
      <c r="B46" s="19">
        <v>5479</v>
      </c>
      <c r="C46" t="s">
        <v>86</v>
      </c>
    </row>
    <row r="47" spans="2:10" x14ac:dyDescent="0.25">
      <c r="B47" s="19">
        <v>6818</v>
      </c>
      <c r="C47" t="s">
        <v>85</v>
      </c>
    </row>
    <row r="48" spans="2:10" x14ac:dyDescent="0.25">
      <c r="B48" s="19">
        <v>7030</v>
      </c>
      <c r="C48" t="s">
        <v>86</v>
      </c>
    </row>
    <row r="49" spans="2:3" x14ac:dyDescent="0.25">
      <c r="B49" s="19">
        <v>7336</v>
      </c>
      <c r="C49" t="s">
        <v>85</v>
      </c>
    </row>
    <row r="50" spans="2:3" x14ac:dyDescent="0.25">
      <c r="B50" s="19">
        <v>7883</v>
      </c>
      <c r="C50" t="s">
        <v>86</v>
      </c>
    </row>
    <row r="51" spans="2:3" x14ac:dyDescent="0.25">
      <c r="B51" s="19">
        <v>8552</v>
      </c>
      <c r="C51" t="s">
        <v>85</v>
      </c>
    </row>
    <row r="52" spans="2:3" x14ac:dyDescent="0.25">
      <c r="B52" s="19">
        <v>8979</v>
      </c>
      <c r="C52" t="s">
        <v>86</v>
      </c>
    </row>
    <row r="53" spans="2:3" x14ac:dyDescent="0.25">
      <c r="B53" s="19">
        <v>9801</v>
      </c>
      <c r="C53" t="s">
        <v>85</v>
      </c>
    </row>
    <row r="54" spans="2:3" x14ac:dyDescent="0.25">
      <c r="B54" s="19">
        <v>10196</v>
      </c>
      <c r="C54" t="s">
        <v>86</v>
      </c>
    </row>
    <row r="55" spans="2:3" x14ac:dyDescent="0.25">
      <c r="B55" s="19">
        <v>10836</v>
      </c>
      <c r="C55" t="s">
        <v>85</v>
      </c>
    </row>
    <row r="56" spans="2:3" x14ac:dyDescent="0.25">
      <c r="B56" s="19">
        <v>12144</v>
      </c>
      <c r="C56" t="s">
        <v>86</v>
      </c>
    </row>
    <row r="57" spans="2:3" x14ac:dyDescent="0.25">
      <c r="B57" s="19">
        <v>13666</v>
      </c>
      <c r="C57" t="s">
        <v>85</v>
      </c>
    </row>
    <row r="58" spans="2:3" x14ac:dyDescent="0.25">
      <c r="B58" s="19">
        <v>14061</v>
      </c>
      <c r="C58" t="s">
        <v>86</v>
      </c>
    </row>
    <row r="59" spans="2:3" x14ac:dyDescent="0.25">
      <c r="B59" s="19">
        <v>16496</v>
      </c>
      <c r="C59" t="s">
        <v>85</v>
      </c>
    </row>
    <row r="60" spans="2:3" x14ac:dyDescent="0.25">
      <c r="B60" s="19">
        <v>16741</v>
      </c>
      <c r="C60" t="s">
        <v>86</v>
      </c>
    </row>
    <row r="61" spans="2:3" x14ac:dyDescent="0.25">
      <c r="B61" s="19">
        <v>17867</v>
      </c>
      <c r="C61" t="s">
        <v>85</v>
      </c>
    </row>
    <row r="62" spans="2:3" x14ac:dyDescent="0.25">
      <c r="B62" s="19">
        <v>18202</v>
      </c>
      <c r="C62" t="s">
        <v>86</v>
      </c>
    </row>
    <row r="63" spans="2:3" x14ac:dyDescent="0.25">
      <c r="B63" s="19">
        <v>19571</v>
      </c>
      <c r="C63" t="s">
        <v>85</v>
      </c>
    </row>
    <row r="64" spans="2:3" x14ac:dyDescent="0.25">
      <c r="B64" s="19">
        <v>19875</v>
      </c>
      <c r="C64" t="s">
        <v>86</v>
      </c>
    </row>
    <row r="65" spans="2:3" x14ac:dyDescent="0.25">
      <c r="B65" s="19">
        <v>21063</v>
      </c>
      <c r="C65" t="s">
        <v>85</v>
      </c>
    </row>
    <row r="66" spans="2:3" x14ac:dyDescent="0.25">
      <c r="B66" s="19">
        <v>21305</v>
      </c>
      <c r="C66" t="s">
        <v>86</v>
      </c>
    </row>
    <row r="67" spans="2:3" x14ac:dyDescent="0.25">
      <c r="B67" s="19">
        <v>22036</v>
      </c>
      <c r="C67" t="s">
        <v>85</v>
      </c>
    </row>
    <row r="68" spans="2:3" x14ac:dyDescent="0.25">
      <c r="B68" s="19">
        <v>22340</v>
      </c>
      <c r="C68" t="s">
        <v>86</v>
      </c>
    </row>
    <row r="69" spans="2:3" x14ac:dyDescent="0.25">
      <c r="B69" s="19">
        <v>25568</v>
      </c>
      <c r="C69" t="s">
        <v>85</v>
      </c>
    </row>
    <row r="70" spans="2:3" x14ac:dyDescent="0.25">
      <c r="B70" s="19">
        <v>25902</v>
      </c>
      <c r="C70" t="s">
        <v>86</v>
      </c>
    </row>
    <row r="71" spans="2:3" x14ac:dyDescent="0.25">
      <c r="B71" s="19">
        <v>26998</v>
      </c>
      <c r="C71" t="s">
        <v>85</v>
      </c>
    </row>
    <row r="72" spans="2:3" x14ac:dyDescent="0.25">
      <c r="B72" s="19">
        <v>27484</v>
      </c>
      <c r="C72" t="s">
        <v>86</v>
      </c>
    </row>
    <row r="73" spans="2:3" x14ac:dyDescent="0.25">
      <c r="B73" s="19">
        <v>29251</v>
      </c>
      <c r="C73" t="s">
        <v>85</v>
      </c>
    </row>
    <row r="74" spans="2:3" x14ac:dyDescent="0.25">
      <c r="B74" s="19">
        <v>29433</v>
      </c>
      <c r="C74" t="s">
        <v>86</v>
      </c>
    </row>
    <row r="75" spans="2:3" x14ac:dyDescent="0.25">
      <c r="B75" s="19">
        <v>29798</v>
      </c>
      <c r="C75" t="s">
        <v>85</v>
      </c>
    </row>
    <row r="76" spans="2:3" x14ac:dyDescent="0.25">
      <c r="B76" s="19">
        <v>30285</v>
      </c>
      <c r="C76" t="s">
        <v>86</v>
      </c>
    </row>
    <row r="77" spans="2:3" x14ac:dyDescent="0.25">
      <c r="B77" s="19">
        <v>33085</v>
      </c>
      <c r="C77" t="s">
        <v>85</v>
      </c>
    </row>
    <row r="78" spans="2:3" x14ac:dyDescent="0.25">
      <c r="B78" s="19">
        <v>33328</v>
      </c>
      <c r="C78" t="s">
        <v>86</v>
      </c>
    </row>
    <row r="79" spans="2:3" x14ac:dyDescent="0.25">
      <c r="B79" s="19">
        <v>36981</v>
      </c>
      <c r="C79" t="s">
        <v>85</v>
      </c>
    </row>
    <row r="80" spans="2:3" x14ac:dyDescent="0.25">
      <c r="B80" s="19">
        <v>37225</v>
      </c>
      <c r="C80" t="s">
        <v>86</v>
      </c>
    </row>
    <row r="81" spans="1:3" x14ac:dyDescent="0.25">
      <c r="B81" s="19">
        <v>39447</v>
      </c>
      <c r="C81" t="s">
        <v>85</v>
      </c>
    </row>
    <row r="82" spans="1:3" x14ac:dyDescent="0.25">
      <c r="B82" s="19">
        <v>39994</v>
      </c>
      <c r="C82" t="s">
        <v>86</v>
      </c>
    </row>
    <row r="83" spans="1:3" x14ac:dyDescent="0.25">
      <c r="A83" t="s">
        <v>180</v>
      </c>
      <c r="B83" s="19">
        <v>42551</v>
      </c>
      <c r="C83" t="s">
        <v>85</v>
      </c>
    </row>
    <row r="84" spans="1:3" x14ac:dyDescent="0.25">
      <c r="B84" s="19"/>
    </row>
    <row r="85" spans="1:3" x14ac:dyDescent="0.25">
      <c r="B85" s="19"/>
    </row>
    <row r="86" spans="1:3" x14ac:dyDescent="0.25">
      <c r="B86" s="19"/>
    </row>
    <row r="87" spans="1:3" x14ac:dyDescent="0.25">
      <c r="B87" s="19"/>
    </row>
    <row r="88" spans="1:3" x14ac:dyDescent="0.25">
      <c r="B88" s="19"/>
    </row>
    <row r="89" spans="1:3" x14ac:dyDescent="0.25">
      <c r="B89" s="19"/>
    </row>
    <row r="90" spans="1:3" x14ac:dyDescent="0.25">
      <c r="B90" s="19"/>
    </row>
    <row r="91" spans="1:3" x14ac:dyDescent="0.25">
      <c r="B91" s="19"/>
    </row>
    <row r="92" spans="1:3" x14ac:dyDescent="0.25">
      <c r="B92" s="19"/>
    </row>
    <row r="93" spans="1:3" x14ac:dyDescent="0.25">
      <c r="B93" s="19"/>
    </row>
    <row r="94" spans="1:3" x14ac:dyDescent="0.25">
      <c r="B94" s="19"/>
    </row>
    <row r="95" spans="1:3" x14ac:dyDescent="0.25">
      <c r="B95" s="19"/>
    </row>
    <row r="96" spans="1:3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19"/>
    </row>
  </sheetData>
  <sortState ref="B38:C104">
    <sortCondition ref="B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2:M1880"/>
  <sheetViews>
    <sheetView workbookViewId="0">
      <selection activeCell="C2" sqref="C2"/>
    </sheetView>
  </sheetViews>
  <sheetFormatPr baseColWidth="10" defaultRowHeight="15" x14ac:dyDescent="0.25"/>
  <sheetData>
    <row r="2" spans="2:13" x14ac:dyDescent="0.25">
      <c r="B2" s="19">
        <v>366</v>
      </c>
      <c r="C2" t="s">
        <v>181</v>
      </c>
      <c r="L2" t="s">
        <v>87</v>
      </c>
      <c r="M2" t="s">
        <v>88</v>
      </c>
    </row>
    <row r="3" spans="2:13" x14ac:dyDescent="0.25">
      <c r="B3" s="19">
        <v>397</v>
      </c>
      <c r="L3">
        <v>18</v>
      </c>
      <c r="M3">
        <v>30</v>
      </c>
    </row>
    <row r="4" spans="2:13" x14ac:dyDescent="0.25">
      <c r="B4" s="19">
        <v>425</v>
      </c>
      <c r="L4">
        <v>8</v>
      </c>
      <c r="M4">
        <v>22</v>
      </c>
    </row>
    <row r="5" spans="2:13" x14ac:dyDescent="0.25">
      <c r="B5" s="19">
        <v>456</v>
      </c>
      <c r="L5">
        <v>32</v>
      </c>
      <c r="M5">
        <v>46</v>
      </c>
    </row>
    <row r="6" spans="2:13" x14ac:dyDescent="0.25">
      <c r="B6" s="19">
        <v>486</v>
      </c>
      <c r="L6">
        <v>18</v>
      </c>
      <c r="M6">
        <v>18</v>
      </c>
    </row>
    <row r="7" spans="2:13" x14ac:dyDescent="0.25">
      <c r="B7" s="19">
        <v>517</v>
      </c>
      <c r="L7">
        <v>65</v>
      </c>
      <c r="M7">
        <v>34</v>
      </c>
    </row>
    <row r="8" spans="2:13" x14ac:dyDescent="0.25">
      <c r="B8" s="19">
        <v>547</v>
      </c>
      <c r="L8">
        <v>38</v>
      </c>
      <c r="M8">
        <v>36</v>
      </c>
    </row>
    <row r="9" spans="2:13" x14ac:dyDescent="0.25">
      <c r="B9" s="19">
        <v>578</v>
      </c>
      <c r="L9">
        <v>13</v>
      </c>
      <c r="M9">
        <v>22</v>
      </c>
    </row>
    <row r="10" spans="2:13" x14ac:dyDescent="0.25">
      <c r="B10" s="19">
        <v>609</v>
      </c>
      <c r="L10">
        <v>10</v>
      </c>
      <c r="M10">
        <v>27</v>
      </c>
    </row>
    <row r="11" spans="2:13" x14ac:dyDescent="0.25">
      <c r="B11" s="19">
        <v>639</v>
      </c>
      <c r="L11">
        <v>17</v>
      </c>
      <c r="M11">
        <v>20</v>
      </c>
    </row>
    <row r="12" spans="2:13" x14ac:dyDescent="0.25">
      <c r="B12" s="19">
        <v>670</v>
      </c>
      <c r="L12">
        <v>18</v>
      </c>
      <c r="M12">
        <v>18</v>
      </c>
    </row>
    <row r="13" spans="2:13" x14ac:dyDescent="0.25">
      <c r="B13" s="19">
        <v>700</v>
      </c>
      <c r="L13">
        <v>18</v>
      </c>
      <c r="M13">
        <v>24</v>
      </c>
    </row>
    <row r="14" spans="2:13" x14ac:dyDescent="0.25">
      <c r="B14" s="19">
        <v>731</v>
      </c>
      <c r="L14">
        <v>23</v>
      </c>
      <c r="M14">
        <v>21</v>
      </c>
    </row>
    <row r="15" spans="2:13" x14ac:dyDescent="0.25">
      <c r="B15" s="19">
        <v>762</v>
      </c>
      <c r="L15">
        <v>13</v>
      </c>
      <c r="M15">
        <v>33</v>
      </c>
    </row>
    <row r="16" spans="2:13" x14ac:dyDescent="0.25">
      <c r="B16" s="19">
        <v>790</v>
      </c>
      <c r="L16">
        <v>24</v>
      </c>
      <c r="M16">
        <v>19</v>
      </c>
    </row>
    <row r="17" spans="2:13" x14ac:dyDescent="0.25">
      <c r="B17" s="19">
        <v>821</v>
      </c>
      <c r="L17">
        <v>23</v>
      </c>
      <c r="M17">
        <v>12</v>
      </c>
    </row>
    <row r="18" spans="2:13" x14ac:dyDescent="0.25">
      <c r="B18" s="19">
        <v>851</v>
      </c>
      <c r="L18">
        <v>7</v>
      </c>
      <c r="M18">
        <v>44</v>
      </c>
    </row>
    <row r="19" spans="2:13" x14ac:dyDescent="0.25">
      <c r="B19" s="19">
        <v>882</v>
      </c>
      <c r="L19">
        <v>18</v>
      </c>
      <c r="M19">
        <v>10</v>
      </c>
    </row>
    <row r="20" spans="2:13" x14ac:dyDescent="0.25">
      <c r="B20" s="19">
        <v>912</v>
      </c>
      <c r="L20">
        <v>14</v>
      </c>
      <c r="M20">
        <v>22</v>
      </c>
    </row>
    <row r="21" spans="2:13" x14ac:dyDescent="0.25">
      <c r="B21" s="19">
        <v>943</v>
      </c>
      <c r="L21">
        <v>13</v>
      </c>
      <c r="M21">
        <v>27</v>
      </c>
    </row>
    <row r="22" spans="2:13" x14ac:dyDescent="0.25">
      <c r="B22" s="19">
        <v>974</v>
      </c>
      <c r="L22">
        <v>43</v>
      </c>
      <c r="M22">
        <v>21</v>
      </c>
    </row>
    <row r="23" spans="2:13" x14ac:dyDescent="0.25">
      <c r="B23" s="19">
        <v>1004</v>
      </c>
      <c r="L23">
        <v>13</v>
      </c>
      <c r="M23">
        <v>50</v>
      </c>
    </row>
    <row r="24" spans="2:13" x14ac:dyDescent="0.25">
      <c r="B24" s="19">
        <v>1035</v>
      </c>
      <c r="L24">
        <v>8</v>
      </c>
      <c r="M24">
        <v>80</v>
      </c>
    </row>
    <row r="25" spans="2:13" x14ac:dyDescent="0.25">
      <c r="B25" s="19">
        <v>1065</v>
      </c>
      <c r="L25">
        <v>11</v>
      </c>
      <c r="M25">
        <v>37</v>
      </c>
    </row>
    <row r="26" spans="2:13" x14ac:dyDescent="0.25">
      <c r="B26" s="19">
        <v>1096</v>
      </c>
      <c r="L26">
        <v>10</v>
      </c>
      <c r="M26">
        <v>45</v>
      </c>
    </row>
    <row r="27" spans="2:13" x14ac:dyDescent="0.25">
      <c r="B27" s="19">
        <v>1127</v>
      </c>
      <c r="L27">
        <v>8</v>
      </c>
      <c r="M27">
        <v>39</v>
      </c>
    </row>
    <row r="28" spans="2:13" x14ac:dyDescent="0.25">
      <c r="B28" s="19">
        <v>1155</v>
      </c>
      <c r="L28">
        <v>10</v>
      </c>
      <c r="M28">
        <v>24</v>
      </c>
    </row>
    <row r="29" spans="2:13" x14ac:dyDescent="0.25">
      <c r="B29" s="19">
        <v>1186</v>
      </c>
      <c r="L29">
        <v>11</v>
      </c>
      <c r="M29">
        <v>106</v>
      </c>
    </row>
    <row r="30" spans="2:13" x14ac:dyDescent="0.25">
      <c r="B30" s="19">
        <v>1216</v>
      </c>
      <c r="L30">
        <v>16</v>
      </c>
      <c r="M30">
        <v>36</v>
      </c>
    </row>
    <row r="31" spans="2:13" x14ac:dyDescent="0.25">
      <c r="B31" s="19">
        <v>1247</v>
      </c>
      <c r="L31">
        <v>6</v>
      </c>
      <c r="M31">
        <v>58</v>
      </c>
    </row>
    <row r="32" spans="2:13" x14ac:dyDescent="0.25">
      <c r="B32" s="19">
        <v>1277</v>
      </c>
      <c r="L32">
        <v>16</v>
      </c>
      <c r="M32">
        <v>12</v>
      </c>
    </row>
    <row r="33" spans="2:13" x14ac:dyDescent="0.25">
      <c r="B33" s="19">
        <v>1308</v>
      </c>
      <c r="L33">
        <v>8</v>
      </c>
      <c r="M33">
        <v>92</v>
      </c>
    </row>
    <row r="34" spans="2:13" x14ac:dyDescent="0.25">
      <c r="B34" s="19">
        <v>1339</v>
      </c>
      <c r="L34">
        <v>8</v>
      </c>
      <c r="M34">
        <v>120</v>
      </c>
    </row>
    <row r="35" spans="2:13" x14ac:dyDescent="0.25">
      <c r="B35" s="19">
        <v>1369</v>
      </c>
      <c r="L35">
        <v>18</v>
      </c>
      <c r="M35">
        <v>73</v>
      </c>
    </row>
    <row r="36" spans="2:13" x14ac:dyDescent="0.25">
      <c r="B36" s="19">
        <v>1400</v>
      </c>
    </row>
    <row r="37" spans="2:13" x14ac:dyDescent="0.25">
      <c r="B37" s="19">
        <v>1430</v>
      </c>
    </row>
    <row r="38" spans="2:13" x14ac:dyDescent="0.25">
      <c r="B38" s="19">
        <v>1461</v>
      </c>
    </row>
    <row r="39" spans="2:13" x14ac:dyDescent="0.25">
      <c r="B39" s="19">
        <v>1492</v>
      </c>
    </row>
    <row r="40" spans="2:13" x14ac:dyDescent="0.25">
      <c r="B40" s="19">
        <v>1521</v>
      </c>
    </row>
    <row r="41" spans="2:13" x14ac:dyDescent="0.25">
      <c r="B41" s="19">
        <v>1552</v>
      </c>
    </row>
    <row r="42" spans="2:13" x14ac:dyDescent="0.25">
      <c r="B42" s="19">
        <v>1582</v>
      </c>
    </row>
    <row r="43" spans="2:13" x14ac:dyDescent="0.25">
      <c r="B43" s="19">
        <v>1613</v>
      </c>
    </row>
    <row r="44" spans="2:13" x14ac:dyDescent="0.25">
      <c r="B44" s="19">
        <v>1643</v>
      </c>
    </row>
    <row r="45" spans="2:13" x14ac:dyDescent="0.25">
      <c r="B45" s="19">
        <v>1674</v>
      </c>
    </row>
    <row r="46" spans="2:13" x14ac:dyDescent="0.25">
      <c r="B46" s="19">
        <v>1705</v>
      </c>
    </row>
    <row r="47" spans="2:13" x14ac:dyDescent="0.25">
      <c r="B47" s="19">
        <v>1735</v>
      </c>
    </row>
    <row r="48" spans="2:13" x14ac:dyDescent="0.25">
      <c r="B48" s="19">
        <v>1766</v>
      </c>
    </row>
    <row r="49" spans="2:2" x14ac:dyDescent="0.25">
      <c r="B49" s="19">
        <v>1796</v>
      </c>
    </row>
    <row r="50" spans="2:2" x14ac:dyDescent="0.25">
      <c r="B50" s="19">
        <v>1827</v>
      </c>
    </row>
    <row r="51" spans="2:2" x14ac:dyDescent="0.25">
      <c r="B51" s="19">
        <v>1858</v>
      </c>
    </row>
    <row r="52" spans="2:2" x14ac:dyDescent="0.25">
      <c r="B52" s="19">
        <v>1886</v>
      </c>
    </row>
    <row r="53" spans="2:2" x14ac:dyDescent="0.25">
      <c r="B53" s="19">
        <v>1917</v>
      </c>
    </row>
    <row r="54" spans="2:2" x14ac:dyDescent="0.25">
      <c r="B54" s="19">
        <v>1947</v>
      </c>
    </row>
    <row r="55" spans="2:2" x14ac:dyDescent="0.25">
      <c r="B55" s="19">
        <v>1978</v>
      </c>
    </row>
    <row r="56" spans="2:2" x14ac:dyDescent="0.25">
      <c r="B56" s="19">
        <v>2008</v>
      </c>
    </row>
    <row r="57" spans="2:2" x14ac:dyDescent="0.25">
      <c r="B57" s="19">
        <v>2039</v>
      </c>
    </row>
    <row r="58" spans="2:2" x14ac:dyDescent="0.25">
      <c r="B58" s="19">
        <v>2070</v>
      </c>
    </row>
    <row r="59" spans="2:2" x14ac:dyDescent="0.25">
      <c r="B59" s="19">
        <v>2100</v>
      </c>
    </row>
    <row r="60" spans="2:2" x14ac:dyDescent="0.25">
      <c r="B60" s="19">
        <v>2131</v>
      </c>
    </row>
    <row r="61" spans="2:2" x14ac:dyDescent="0.25">
      <c r="B61" s="19">
        <v>2161</v>
      </c>
    </row>
    <row r="62" spans="2:2" x14ac:dyDescent="0.25">
      <c r="B62" s="19">
        <v>2192</v>
      </c>
    </row>
    <row r="63" spans="2:2" x14ac:dyDescent="0.25">
      <c r="B63" s="19">
        <v>2223</v>
      </c>
    </row>
    <row r="64" spans="2:2" x14ac:dyDescent="0.25">
      <c r="B64" s="19">
        <v>2251</v>
      </c>
    </row>
    <row r="65" spans="2:2" x14ac:dyDescent="0.25">
      <c r="B65" s="19">
        <v>2282</v>
      </c>
    </row>
    <row r="66" spans="2:2" x14ac:dyDescent="0.25">
      <c r="B66" s="19">
        <v>2312</v>
      </c>
    </row>
    <row r="67" spans="2:2" x14ac:dyDescent="0.25">
      <c r="B67" s="19">
        <v>2343</v>
      </c>
    </row>
    <row r="68" spans="2:2" x14ac:dyDescent="0.25">
      <c r="B68" s="19">
        <v>2373</v>
      </c>
    </row>
    <row r="69" spans="2:2" x14ac:dyDescent="0.25">
      <c r="B69" s="19">
        <v>2404</v>
      </c>
    </row>
    <row r="70" spans="2:2" x14ac:dyDescent="0.25">
      <c r="B70" s="19">
        <v>2435</v>
      </c>
    </row>
    <row r="71" spans="2:2" x14ac:dyDescent="0.25">
      <c r="B71" s="19">
        <v>2465</v>
      </c>
    </row>
    <row r="72" spans="2:2" x14ac:dyDescent="0.25">
      <c r="B72" s="19">
        <v>2496</v>
      </c>
    </row>
    <row r="73" spans="2:2" x14ac:dyDescent="0.25">
      <c r="B73" s="19">
        <v>2526</v>
      </c>
    </row>
    <row r="74" spans="2:2" x14ac:dyDescent="0.25">
      <c r="B74" s="19">
        <v>2557</v>
      </c>
    </row>
    <row r="75" spans="2:2" x14ac:dyDescent="0.25">
      <c r="B75" s="19">
        <v>2588</v>
      </c>
    </row>
    <row r="76" spans="2:2" x14ac:dyDescent="0.25">
      <c r="B76" s="19">
        <v>2616</v>
      </c>
    </row>
    <row r="77" spans="2:2" x14ac:dyDescent="0.25">
      <c r="B77" s="19">
        <v>2647</v>
      </c>
    </row>
    <row r="78" spans="2:2" x14ac:dyDescent="0.25">
      <c r="B78" s="19">
        <v>2677</v>
      </c>
    </row>
    <row r="79" spans="2:2" x14ac:dyDescent="0.25">
      <c r="B79" s="19">
        <v>2708</v>
      </c>
    </row>
    <row r="80" spans="2:2" x14ac:dyDescent="0.25">
      <c r="B80" s="19">
        <v>2738</v>
      </c>
    </row>
    <row r="81" spans="2:2" x14ac:dyDescent="0.25">
      <c r="B81" s="19">
        <v>2769</v>
      </c>
    </row>
    <row r="82" spans="2:2" x14ac:dyDescent="0.25">
      <c r="B82" s="19">
        <v>2800</v>
      </c>
    </row>
    <row r="83" spans="2:2" x14ac:dyDescent="0.25">
      <c r="B83" s="19">
        <v>2830</v>
      </c>
    </row>
    <row r="84" spans="2:2" x14ac:dyDescent="0.25">
      <c r="B84" s="19">
        <v>2861</v>
      </c>
    </row>
    <row r="85" spans="2:2" x14ac:dyDescent="0.25">
      <c r="B85" s="19">
        <v>2891</v>
      </c>
    </row>
    <row r="86" spans="2:2" x14ac:dyDescent="0.25">
      <c r="B86" s="19">
        <v>2922</v>
      </c>
    </row>
    <row r="87" spans="2:2" x14ac:dyDescent="0.25">
      <c r="B87" s="19">
        <v>2953</v>
      </c>
    </row>
    <row r="88" spans="2:2" x14ac:dyDescent="0.25">
      <c r="B88" s="19">
        <v>2982</v>
      </c>
    </row>
    <row r="89" spans="2:2" x14ac:dyDescent="0.25">
      <c r="B89" s="19">
        <v>3013</v>
      </c>
    </row>
    <row r="90" spans="2:2" x14ac:dyDescent="0.25">
      <c r="B90" s="19">
        <v>3043</v>
      </c>
    </row>
    <row r="91" spans="2:2" x14ac:dyDescent="0.25">
      <c r="B91" s="19">
        <v>3074</v>
      </c>
    </row>
    <row r="92" spans="2:2" x14ac:dyDescent="0.25">
      <c r="B92" s="19">
        <v>3104</v>
      </c>
    </row>
    <row r="93" spans="2:2" x14ac:dyDescent="0.25">
      <c r="B93" s="19">
        <v>3135</v>
      </c>
    </row>
    <row r="94" spans="2:2" x14ac:dyDescent="0.25">
      <c r="B94" s="19">
        <v>3166</v>
      </c>
    </row>
    <row r="95" spans="2:2" x14ac:dyDescent="0.25">
      <c r="B95" s="19">
        <v>3196</v>
      </c>
    </row>
    <row r="96" spans="2:2" x14ac:dyDescent="0.25">
      <c r="B96" s="19">
        <v>3227</v>
      </c>
    </row>
    <row r="97" spans="2:2" x14ac:dyDescent="0.25">
      <c r="B97" s="19">
        <v>3257</v>
      </c>
    </row>
    <row r="98" spans="2:2" x14ac:dyDescent="0.25">
      <c r="B98" s="19">
        <v>3288</v>
      </c>
    </row>
    <row r="99" spans="2:2" x14ac:dyDescent="0.25">
      <c r="B99" s="19">
        <v>3319</v>
      </c>
    </row>
    <row r="100" spans="2:2" x14ac:dyDescent="0.25">
      <c r="B100" s="19">
        <v>3347</v>
      </c>
    </row>
    <row r="101" spans="2:2" x14ac:dyDescent="0.25">
      <c r="B101" s="19">
        <v>3378</v>
      </c>
    </row>
    <row r="102" spans="2:2" x14ac:dyDescent="0.25">
      <c r="B102" s="19">
        <v>3408</v>
      </c>
    </row>
    <row r="103" spans="2:2" x14ac:dyDescent="0.25">
      <c r="B103" s="19">
        <v>3439</v>
      </c>
    </row>
    <row r="104" spans="2:2" x14ac:dyDescent="0.25">
      <c r="B104" s="19">
        <v>3469</v>
      </c>
    </row>
    <row r="105" spans="2:2" x14ac:dyDescent="0.25">
      <c r="B105" s="19">
        <v>3500</v>
      </c>
    </row>
    <row r="106" spans="2:2" x14ac:dyDescent="0.25">
      <c r="B106" s="19">
        <v>3531</v>
      </c>
    </row>
    <row r="107" spans="2:2" x14ac:dyDescent="0.25">
      <c r="B107" s="19">
        <v>3561</v>
      </c>
    </row>
    <row r="108" spans="2:2" x14ac:dyDescent="0.25">
      <c r="B108" s="19">
        <v>3592</v>
      </c>
    </row>
    <row r="109" spans="2:2" x14ac:dyDescent="0.25">
      <c r="B109" s="19">
        <v>3622</v>
      </c>
    </row>
    <row r="110" spans="2:2" x14ac:dyDescent="0.25">
      <c r="B110" s="19">
        <v>3653</v>
      </c>
    </row>
    <row r="111" spans="2:2" x14ac:dyDescent="0.25">
      <c r="B111" s="19">
        <v>3684</v>
      </c>
    </row>
    <row r="112" spans="2:2" x14ac:dyDescent="0.25">
      <c r="B112" s="19">
        <v>3712</v>
      </c>
    </row>
    <row r="113" spans="2:2" x14ac:dyDescent="0.25">
      <c r="B113" s="19">
        <v>3743</v>
      </c>
    </row>
    <row r="114" spans="2:2" x14ac:dyDescent="0.25">
      <c r="B114" s="19">
        <v>3773</v>
      </c>
    </row>
    <row r="115" spans="2:2" x14ac:dyDescent="0.25">
      <c r="B115" s="19">
        <v>3804</v>
      </c>
    </row>
    <row r="116" spans="2:2" x14ac:dyDescent="0.25">
      <c r="B116" s="19">
        <v>3834</v>
      </c>
    </row>
    <row r="117" spans="2:2" x14ac:dyDescent="0.25">
      <c r="B117" s="19">
        <v>3865</v>
      </c>
    </row>
    <row r="118" spans="2:2" x14ac:dyDescent="0.25">
      <c r="B118" s="19">
        <v>3896</v>
      </c>
    </row>
    <row r="119" spans="2:2" x14ac:dyDescent="0.25">
      <c r="B119" s="19">
        <v>3926</v>
      </c>
    </row>
    <row r="120" spans="2:2" x14ac:dyDescent="0.25">
      <c r="B120" s="19">
        <v>3957</v>
      </c>
    </row>
    <row r="121" spans="2:2" x14ac:dyDescent="0.25">
      <c r="B121" s="19">
        <v>3987</v>
      </c>
    </row>
    <row r="122" spans="2:2" x14ac:dyDescent="0.25">
      <c r="B122" s="19">
        <v>4018</v>
      </c>
    </row>
    <row r="123" spans="2:2" x14ac:dyDescent="0.25">
      <c r="B123" s="19">
        <v>4049</v>
      </c>
    </row>
    <row r="124" spans="2:2" x14ac:dyDescent="0.25">
      <c r="B124" s="19">
        <v>4077</v>
      </c>
    </row>
    <row r="125" spans="2:2" x14ac:dyDescent="0.25">
      <c r="B125" s="19">
        <v>4108</v>
      </c>
    </row>
    <row r="126" spans="2:2" x14ac:dyDescent="0.25">
      <c r="B126" s="19">
        <v>4138</v>
      </c>
    </row>
    <row r="127" spans="2:2" x14ac:dyDescent="0.25">
      <c r="B127" s="19">
        <v>4169</v>
      </c>
    </row>
    <row r="128" spans="2:2" x14ac:dyDescent="0.25">
      <c r="B128" s="19">
        <v>4199</v>
      </c>
    </row>
    <row r="129" spans="2:2" x14ac:dyDescent="0.25">
      <c r="B129" s="19">
        <v>4230</v>
      </c>
    </row>
    <row r="130" spans="2:2" x14ac:dyDescent="0.25">
      <c r="B130" s="19">
        <v>4261</v>
      </c>
    </row>
    <row r="131" spans="2:2" x14ac:dyDescent="0.25">
      <c r="B131" s="19">
        <v>4291</v>
      </c>
    </row>
    <row r="132" spans="2:2" x14ac:dyDescent="0.25">
      <c r="B132" s="19">
        <v>4322</v>
      </c>
    </row>
    <row r="133" spans="2:2" x14ac:dyDescent="0.25">
      <c r="B133" s="19">
        <v>4352</v>
      </c>
    </row>
    <row r="134" spans="2:2" x14ac:dyDescent="0.25">
      <c r="B134" s="19">
        <v>4383</v>
      </c>
    </row>
    <row r="135" spans="2:2" x14ac:dyDescent="0.25">
      <c r="B135" s="19">
        <v>4414</v>
      </c>
    </row>
    <row r="136" spans="2:2" x14ac:dyDescent="0.25">
      <c r="B136" s="19">
        <v>4443</v>
      </c>
    </row>
    <row r="137" spans="2:2" x14ac:dyDescent="0.25">
      <c r="B137" s="19">
        <v>4474</v>
      </c>
    </row>
    <row r="138" spans="2:2" x14ac:dyDescent="0.25">
      <c r="B138" s="19">
        <v>4504</v>
      </c>
    </row>
    <row r="139" spans="2:2" x14ac:dyDescent="0.25">
      <c r="B139" s="19">
        <v>4535</v>
      </c>
    </row>
    <row r="140" spans="2:2" x14ac:dyDescent="0.25">
      <c r="B140" s="19">
        <v>4565</v>
      </c>
    </row>
    <row r="141" spans="2:2" x14ac:dyDescent="0.25">
      <c r="B141" s="19">
        <v>4596</v>
      </c>
    </row>
    <row r="142" spans="2:2" x14ac:dyDescent="0.25">
      <c r="B142" s="19">
        <v>4627</v>
      </c>
    </row>
    <row r="143" spans="2:2" x14ac:dyDescent="0.25">
      <c r="B143" s="19">
        <v>4657</v>
      </c>
    </row>
    <row r="144" spans="2:2" x14ac:dyDescent="0.25">
      <c r="B144" s="19">
        <v>4688</v>
      </c>
    </row>
    <row r="145" spans="2:2" x14ac:dyDescent="0.25">
      <c r="B145" s="19">
        <v>4718</v>
      </c>
    </row>
    <row r="146" spans="2:2" x14ac:dyDescent="0.25">
      <c r="B146" s="19">
        <v>4749</v>
      </c>
    </row>
    <row r="147" spans="2:2" x14ac:dyDescent="0.25">
      <c r="B147" s="19">
        <v>4780</v>
      </c>
    </row>
    <row r="148" spans="2:2" x14ac:dyDescent="0.25">
      <c r="B148" s="19">
        <v>4808</v>
      </c>
    </row>
    <row r="149" spans="2:2" x14ac:dyDescent="0.25">
      <c r="B149" s="19">
        <v>4839</v>
      </c>
    </row>
    <row r="150" spans="2:2" x14ac:dyDescent="0.25">
      <c r="B150" s="19">
        <v>4869</v>
      </c>
    </row>
    <row r="151" spans="2:2" x14ac:dyDescent="0.25">
      <c r="B151" s="19">
        <v>4900</v>
      </c>
    </row>
    <row r="152" spans="2:2" x14ac:dyDescent="0.25">
      <c r="B152" s="19">
        <v>4930</v>
      </c>
    </row>
    <row r="153" spans="2:2" x14ac:dyDescent="0.25">
      <c r="B153" s="19">
        <v>4961</v>
      </c>
    </row>
    <row r="154" spans="2:2" x14ac:dyDescent="0.25">
      <c r="B154" s="19">
        <v>4992</v>
      </c>
    </row>
    <row r="155" spans="2:2" x14ac:dyDescent="0.25">
      <c r="B155" s="19">
        <v>5022</v>
      </c>
    </row>
    <row r="156" spans="2:2" x14ac:dyDescent="0.25">
      <c r="B156" s="19">
        <v>5053</v>
      </c>
    </row>
    <row r="157" spans="2:2" x14ac:dyDescent="0.25">
      <c r="B157" s="19">
        <v>5083</v>
      </c>
    </row>
    <row r="158" spans="2:2" x14ac:dyDescent="0.25">
      <c r="B158" s="19">
        <v>5114</v>
      </c>
    </row>
    <row r="159" spans="2:2" x14ac:dyDescent="0.25">
      <c r="B159" s="19">
        <v>5145</v>
      </c>
    </row>
    <row r="160" spans="2:2" x14ac:dyDescent="0.25">
      <c r="B160" s="19">
        <v>5173</v>
      </c>
    </row>
    <row r="161" spans="2:2" x14ac:dyDescent="0.25">
      <c r="B161" s="19">
        <v>5204</v>
      </c>
    </row>
    <row r="162" spans="2:2" x14ac:dyDescent="0.25">
      <c r="B162" s="19">
        <v>5234</v>
      </c>
    </row>
    <row r="163" spans="2:2" x14ac:dyDescent="0.25">
      <c r="B163" s="19">
        <v>5265</v>
      </c>
    </row>
    <row r="164" spans="2:2" x14ac:dyDescent="0.25">
      <c r="B164" s="19">
        <v>5295</v>
      </c>
    </row>
    <row r="165" spans="2:2" x14ac:dyDescent="0.25">
      <c r="B165" s="19">
        <v>5326</v>
      </c>
    </row>
    <row r="166" spans="2:2" x14ac:dyDescent="0.25">
      <c r="B166" s="19">
        <v>5357</v>
      </c>
    </row>
    <row r="167" spans="2:2" x14ac:dyDescent="0.25">
      <c r="B167" s="19">
        <v>5387</v>
      </c>
    </row>
    <row r="168" spans="2:2" x14ac:dyDescent="0.25">
      <c r="B168" s="19">
        <v>5418</v>
      </c>
    </row>
    <row r="169" spans="2:2" x14ac:dyDescent="0.25">
      <c r="B169" s="19">
        <v>5448</v>
      </c>
    </row>
    <row r="170" spans="2:2" x14ac:dyDescent="0.25">
      <c r="B170" s="19">
        <v>5479</v>
      </c>
    </row>
    <row r="171" spans="2:2" x14ac:dyDescent="0.25">
      <c r="B171" s="19">
        <v>5510</v>
      </c>
    </row>
    <row r="172" spans="2:2" x14ac:dyDescent="0.25">
      <c r="B172" s="19">
        <v>5538</v>
      </c>
    </row>
    <row r="173" spans="2:2" x14ac:dyDescent="0.25">
      <c r="B173" s="19">
        <v>5569</v>
      </c>
    </row>
    <row r="174" spans="2:2" x14ac:dyDescent="0.25">
      <c r="B174" s="19">
        <v>5599</v>
      </c>
    </row>
    <row r="175" spans="2:2" x14ac:dyDescent="0.25">
      <c r="B175" s="19">
        <v>5630</v>
      </c>
    </row>
    <row r="176" spans="2:2" x14ac:dyDescent="0.25">
      <c r="B176" s="19">
        <v>5660</v>
      </c>
    </row>
    <row r="177" spans="2:2" x14ac:dyDescent="0.25">
      <c r="B177" s="19">
        <v>5691</v>
      </c>
    </row>
    <row r="178" spans="2:2" x14ac:dyDescent="0.25">
      <c r="B178" s="19">
        <v>5722</v>
      </c>
    </row>
    <row r="179" spans="2:2" x14ac:dyDescent="0.25">
      <c r="B179" s="19">
        <v>5752</v>
      </c>
    </row>
    <row r="180" spans="2:2" x14ac:dyDescent="0.25">
      <c r="B180" s="19">
        <v>5783</v>
      </c>
    </row>
    <row r="181" spans="2:2" x14ac:dyDescent="0.25">
      <c r="B181" s="19">
        <v>5813</v>
      </c>
    </row>
    <row r="182" spans="2:2" x14ac:dyDescent="0.25">
      <c r="B182" s="19">
        <v>5844</v>
      </c>
    </row>
    <row r="183" spans="2:2" x14ac:dyDescent="0.25">
      <c r="B183" s="19">
        <v>5875</v>
      </c>
    </row>
    <row r="184" spans="2:2" x14ac:dyDescent="0.25">
      <c r="B184" s="19">
        <v>5904</v>
      </c>
    </row>
    <row r="185" spans="2:2" x14ac:dyDescent="0.25">
      <c r="B185" s="19">
        <v>5935</v>
      </c>
    </row>
    <row r="186" spans="2:2" x14ac:dyDescent="0.25">
      <c r="B186" s="19">
        <v>5965</v>
      </c>
    </row>
    <row r="187" spans="2:2" x14ac:dyDescent="0.25">
      <c r="B187" s="19">
        <v>5996</v>
      </c>
    </row>
    <row r="188" spans="2:2" x14ac:dyDescent="0.25">
      <c r="B188" s="19">
        <v>6026</v>
      </c>
    </row>
    <row r="189" spans="2:2" x14ac:dyDescent="0.25">
      <c r="B189" s="19">
        <v>6057</v>
      </c>
    </row>
    <row r="190" spans="2:2" x14ac:dyDescent="0.25">
      <c r="B190" s="19">
        <v>6088</v>
      </c>
    </row>
    <row r="191" spans="2:2" x14ac:dyDescent="0.25">
      <c r="B191" s="19">
        <v>6118</v>
      </c>
    </row>
    <row r="192" spans="2:2" x14ac:dyDescent="0.25">
      <c r="B192" s="19">
        <v>6149</v>
      </c>
    </row>
    <row r="193" spans="2:2" x14ac:dyDescent="0.25">
      <c r="B193" s="19">
        <v>6179</v>
      </c>
    </row>
    <row r="194" spans="2:2" x14ac:dyDescent="0.25">
      <c r="B194" s="19">
        <v>6210</v>
      </c>
    </row>
    <row r="195" spans="2:2" x14ac:dyDescent="0.25">
      <c r="B195" s="19">
        <v>6241</v>
      </c>
    </row>
    <row r="196" spans="2:2" x14ac:dyDescent="0.25">
      <c r="B196" s="19">
        <v>6269</v>
      </c>
    </row>
    <row r="197" spans="2:2" x14ac:dyDescent="0.25">
      <c r="B197" s="19">
        <v>6300</v>
      </c>
    </row>
    <row r="198" spans="2:2" x14ac:dyDescent="0.25">
      <c r="B198" s="19">
        <v>6330</v>
      </c>
    </row>
    <row r="199" spans="2:2" x14ac:dyDescent="0.25">
      <c r="B199" s="19">
        <v>6361</v>
      </c>
    </row>
    <row r="200" spans="2:2" x14ac:dyDescent="0.25">
      <c r="B200" s="19">
        <v>6391</v>
      </c>
    </row>
    <row r="201" spans="2:2" x14ac:dyDescent="0.25">
      <c r="B201" s="19">
        <v>6422</v>
      </c>
    </row>
    <row r="202" spans="2:2" x14ac:dyDescent="0.25">
      <c r="B202" s="19">
        <v>6453</v>
      </c>
    </row>
    <row r="203" spans="2:2" x14ac:dyDescent="0.25">
      <c r="B203" s="19">
        <v>6483</v>
      </c>
    </row>
    <row r="204" spans="2:2" x14ac:dyDescent="0.25">
      <c r="B204" s="19">
        <v>6514</v>
      </c>
    </row>
    <row r="205" spans="2:2" x14ac:dyDescent="0.25">
      <c r="B205" s="19">
        <v>6544</v>
      </c>
    </row>
    <row r="206" spans="2:2" x14ac:dyDescent="0.25">
      <c r="B206" s="19">
        <v>6575</v>
      </c>
    </row>
    <row r="207" spans="2:2" x14ac:dyDescent="0.25">
      <c r="B207" s="19">
        <v>6606</v>
      </c>
    </row>
    <row r="208" spans="2:2" x14ac:dyDescent="0.25">
      <c r="B208" s="19">
        <v>6634</v>
      </c>
    </row>
    <row r="209" spans="2:2" x14ac:dyDescent="0.25">
      <c r="B209" s="19">
        <v>6665</v>
      </c>
    </row>
    <row r="210" spans="2:2" x14ac:dyDescent="0.25">
      <c r="B210" s="19">
        <v>6695</v>
      </c>
    </row>
    <row r="211" spans="2:2" x14ac:dyDescent="0.25">
      <c r="B211" s="19">
        <v>6726</v>
      </c>
    </row>
    <row r="212" spans="2:2" x14ac:dyDescent="0.25">
      <c r="B212" s="19">
        <v>6756</v>
      </c>
    </row>
    <row r="213" spans="2:2" x14ac:dyDescent="0.25">
      <c r="B213" s="19">
        <v>6787</v>
      </c>
    </row>
    <row r="214" spans="2:2" x14ac:dyDescent="0.25">
      <c r="B214" s="19">
        <v>6818</v>
      </c>
    </row>
    <row r="215" spans="2:2" x14ac:dyDescent="0.25">
      <c r="B215" s="19">
        <v>6848</v>
      </c>
    </row>
    <row r="216" spans="2:2" x14ac:dyDescent="0.25">
      <c r="B216" s="19">
        <v>6879</v>
      </c>
    </row>
    <row r="217" spans="2:2" x14ac:dyDescent="0.25">
      <c r="B217" s="19">
        <v>6909</v>
      </c>
    </row>
    <row r="218" spans="2:2" x14ac:dyDescent="0.25">
      <c r="B218" s="19">
        <v>6940</v>
      </c>
    </row>
    <row r="219" spans="2:2" x14ac:dyDescent="0.25">
      <c r="B219" s="19">
        <v>6971</v>
      </c>
    </row>
    <row r="220" spans="2:2" x14ac:dyDescent="0.25">
      <c r="B220" s="19">
        <v>6999</v>
      </c>
    </row>
    <row r="221" spans="2:2" x14ac:dyDescent="0.25">
      <c r="B221" s="19">
        <v>7030</v>
      </c>
    </row>
    <row r="222" spans="2:2" x14ac:dyDescent="0.25">
      <c r="B222" s="19">
        <v>7060</v>
      </c>
    </row>
    <row r="223" spans="2:2" x14ac:dyDescent="0.25">
      <c r="B223" s="19">
        <v>7091</v>
      </c>
    </row>
    <row r="224" spans="2:2" x14ac:dyDescent="0.25">
      <c r="B224" s="19">
        <v>7121</v>
      </c>
    </row>
    <row r="225" spans="2:2" x14ac:dyDescent="0.25">
      <c r="B225" s="19">
        <v>7152</v>
      </c>
    </row>
    <row r="226" spans="2:2" x14ac:dyDescent="0.25">
      <c r="B226" s="19">
        <v>7183</v>
      </c>
    </row>
    <row r="227" spans="2:2" x14ac:dyDescent="0.25">
      <c r="B227" s="19">
        <v>7213</v>
      </c>
    </row>
    <row r="228" spans="2:2" x14ac:dyDescent="0.25">
      <c r="B228" s="19">
        <v>7244</v>
      </c>
    </row>
    <row r="229" spans="2:2" x14ac:dyDescent="0.25">
      <c r="B229" s="19">
        <v>7274</v>
      </c>
    </row>
    <row r="230" spans="2:2" x14ac:dyDescent="0.25">
      <c r="B230" s="19">
        <v>7305</v>
      </c>
    </row>
    <row r="231" spans="2:2" x14ac:dyDescent="0.25">
      <c r="B231" s="19">
        <v>7336</v>
      </c>
    </row>
    <row r="232" spans="2:2" x14ac:dyDescent="0.25">
      <c r="B232" s="19">
        <v>7365</v>
      </c>
    </row>
    <row r="233" spans="2:2" x14ac:dyDescent="0.25">
      <c r="B233" s="19">
        <v>7396</v>
      </c>
    </row>
    <row r="234" spans="2:2" x14ac:dyDescent="0.25">
      <c r="B234" s="19">
        <v>7426</v>
      </c>
    </row>
    <row r="235" spans="2:2" x14ac:dyDescent="0.25">
      <c r="B235" s="19">
        <v>7457</v>
      </c>
    </row>
    <row r="236" spans="2:2" x14ac:dyDescent="0.25">
      <c r="B236" s="19">
        <v>7487</v>
      </c>
    </row>
    <row r="237" spans="2:2" x14ac:dyDescent="0.25">
      <c r="B237" s="19">
        <v>7518</v>
      </c>
    </row>
    <row r="238" spans="2:2" x14ac:dyDescent="0.25">
      <c r="B238" s="19">
        <v>7549</v>
      </c>
    </row>
    <row r="239" spans="2:2" x14ac:dyDescent="0.25">
      <c r="B239" s="19">
        <v>7579</v>
      </c>
    </row>
    <row r="240" spans="2:2" x14ac:dyDescent="0.25">
      <c r="B240" s="19">
        <v>7610</v>
      </c>
    </row>
    <row r="241" spans="2:2" x14ac:dyDescent="0.25">
      <c r="B241" s="19">
        <v>7640</v>
      </c>
    </row>
    <row r="242" spans="2:2" x14ac:dyDescent="0.25">
      <c r="B242" s="19">
        <v>7671</v>
      </c>
    </row>
    <row r="243" spans="2:2" x14ac:dyDescent="0.25">
      <c r="B243" s="19">
        <v>7702</v>
      </c>
    </row>
    <row r="244" spans="2:2" x14ac:dyDescent="0.25">
      <c r="B244" s="19">
        <v>7730</v>
      </c>
    </row>
    <row r="245" spans="2:2" x14ac:dyDescent="0.25">
      <c r="B245" s="19">
        <v>7761</v>
      </c>
    </row>
    <row r="246" spans="2:2" x14ac:dyDescent="0.25">
      <c r="B246" s="19">
        <v>7791</v>
      </c>
    </row>
    <row r="247" spans="2:2" x14ac:dyDescent="0.25">
      <c r="B247" s="19">
        <v>7822</v>
      </c>
    </row>
    <row r="248" spans="2:2" x14ac:dyDescent="0.25">
      <c r="B248" s="19">
        <v>7852</v>
      </c>
    </row>
    <row r="249" spans="2:2" x14ac:dyDescent="0.25">
      <c r="B249" s="19">
        <v>7883</v>
      </c>
    </row>
    <row r="250" spans="2:2" x14ac:dyDescent="0.25">
      <c r="B250" s="19">
        <v>7914</v>
      </c>
    </row>
    <row r="251" spans="2:2" x14ac:dyDescent="0.25">
      <c r="B251" s="19">
        <v>7944</v>
      </c>
    </row>
    <row r="252" spans="2:2" x14ac:dyDescent="0.25">
      <c r="B252" s="19">
        <v>7975</v>
      </c>
    </row>
    <row r="253" spans="2:2" x14ac:dyDescent="0.25">
      <c r="B253" s="19">
        <v>8005</v>
      </c>
    </row>
    <row r="254" spans="2:2" x14ac:dyDescent="0.25">
      <c r="B254" s="19">
        <v>8036</v>
      </c>
    </row>
    <row r="255" spans="2:2" x14ac:dyDescent="0.25">
      <c r="B255" s="19">
        <v>8067</v>
      </c>
    </row>
    <row r="256" spans="2:2" x14ac:dyDescent="0.25">
      <c r="B256" s="19">
        <v>8095</v>
      </c>
    </row>
    <row r="257" spans="2:2" x14ac:dyDescent="0.25">
      <c r="B257" s="19">
        <v>8126</v>
      </c>
    </row>
    <row r="258" spans="2:2" x14ac:dyDescent="0.25">
      <c r="B258" s="19">
        <v>8156</v>
      </c>
    </row>
    <row r="259" spans="2:2" x14ac:dyDescent="0.25">
      <c r="B259" s="19">
        <v>8187</v>
      </c>
    </row>
    <row r="260" spans="2:2" x14ac:dyDescent="0.25">
      <c r="B260" s="19">
        <v>8217</v>
      </c>
    </row>
    <row r="261" spans="2:2" x14ac:dyDescent="0.25">
      <c r="B261" s="19">
        <v>8248</v>
      </c>
    </row>
    <row r="262" spans="2:2" x14ac:dyDescent="0.25">
      <c r="B262" s="19">
        <v>8279</v>
      </c>
    </row>
    <row r="263" spans="2:2" x14ac:dyDescent="0.25">
      <c r="B263" s="19">
        <v>8309</v>
      </c>
    </row>
    <row r="264" spans="2:2" x14ac:dyDescent="0.25">
      <c r="B264" s="19">
        <v>8340</v>
      </c>
    </row>
    <row r="265" spans="2:2" x14ac:dyDescent="0.25">
      <c r="B265" s="19">
        <v>8370</v>
      </c>
    </row>
    <row r="266" spans="2:2" x14ac:dyDescent="0.25">
      <c r="B266" s="19">
        <v>8401</v>
      </c>
    </row>
    <row r="267" spans="2:2" x14ac:dyDescent="0.25">
      <c r="B267" s="19">
        <v>8432</v>
      </c>
    </row>
    <row r="268" spans="2:2" x14ac:dyDescent="0.25">
      <c r="B268" s="19">
        <v>8460</v>
      </c>
    </row>
    <row r="269" spans="2:2" x14ac:dyDescent="0.25">
      <c r="B269" s="19">
        <v>8491</v>
      </c>
    </row>
    <row r="270" spans="2:2" x14ac:dyDescent="0.25">
      <c r="B270" s="19">
        <v>8521</v>
      </c>
    </row>
    <row r="271" spans="2:2" x14ac:dyDescent="0.25">
      <c r="B271" s="19">
        <v>8552</v>
      </c>
    </row>
    <row r="272" spans="2:2" x14ac:dyDescent="0.25">
      <c r="B272" s="19">
        <v>8582</v>
      </c>
    </row>
    <row r="273" spans="2:2" x14ac:dyDescent="0.25">
      <c r="B273" s="19">
        <v>8613</v>
      </c>
    </row>
    <row r="274" spans="2:2" x14ac:dyDescent="0.25">
      <c r="B274" s="19">
        <v>8644</v>
      </c>
    </row>
    <row r="275" spans="2:2" x14ac:dyDescent="0.25">
      <c r="B275" s="19">
        <v>8674</v>
      </c>
    </row>
    <row r="276" spans="2:2" x14ac:dyDescent="0.25">
      <c r="B276" s="19">
        <v>8705</v>
      </c>
    </row>
    <row r="277" spans="2:2" x14ac:dyDescent="0.25">
      <c r="B277" s="19">
        <v>8735</v>
      </c>
    </row>
    <row r="278" spans="2:2" x14ac:dyDescent="0.25">
      <c r="B278" s="19">
        <v>8766</v>
      </c>
    </row>
    <row r="279" spans="2:2" x14ac:dyDescent="0.25">
      <c r="B279" s="19">
        <v>8797</v>
      </c>
    </row>
    <row r="280" spans="2:2" x14ac:dyDescent="0.25">
      <c r="B280" s="19">
        <v>8826</v>
      </c>
    </row>
    <row r="281" spans="2:2" x14ac:dyDescent="0.25">
      <c r="B281" s="19">
        <v>8857</v>
      </c>
    </row>
    <row r="282" spans="2:2" x14ac:dyDescent="0.25">
      <c r="B282" s="19">
        <v>8887</v>
      </c>
    </row>
    <row r="283" spans="2:2" x14ac:dyDescent="0.25">
      <c r="B283" s="19">
        <v>8918</v>
      </c>
    </row>
    <row r="284" spans="2:2" x14ac:dyDescent="0.25">
      <c r="B284" s="19">
        <v>8948</v>
      </c>
    </row>
    <row r="285" spans="2:2" x14ac:dyDescent="0.25">
      <c r="B285" s="19">
        <v>8979</v>
      </c>
    </row>
    <row r="286" spans="2:2" x14ac:dyDescent="0.25">
      <c r="B286" s="19">
        <v>9010</v>
      </c>
    </row>
    <row r="287" spans="2:2" x14ac:dyDescent="0.25">
      <c r="B287" s="19">
        <v>9040</v>
      </c>
    </row>
    <row r="288" spans="2:2" x14ac:dyDescent="0.25">
      <c r="B288" s="19">
        <v>9071</v>
      </c>
    </row>
    <row r="289" spans="2:2" x14ac:dyDescent="0.25">
      <c r="B289" s="19">
        <v>9101</v>
      </c>
    </row>
    <row r="290" spans="2:2" x14ac:dyDescent="0.25">
      <c r="B290" s="19">
        <v>9132</v>
      </c>
    </row>
    <row r="291" spans="2:2" x14ac:dyDescent="0.25">
      <c r="B291" s="19">
        <v>9163</v>
      </c>
    </row>
    <row r="292" spans="2:2" x14ac:dyDescent="0.25">
      <c r="B292" s="19">
        <v>9191</v>
      </c>
    </row>
    <row r="293" spans="2:2" x14ac:dyDescent="0.25">
      <c r="B293" s="19">
        <v>9222</v>
      </c>
    </row>
    <row r="294" spans="2:2" x14ac:dyDescent="0.25">
      <c r="B294" s="19">
        <v>9252</v>
      </c>
    </row>
    <row r="295" spans="2:2" x14ac:dyDescent="0.25">
      <c r="B295" s="19">
        <v>9283</v>
      </c>
    </row>
    <row r="296" spans="2:2" x14ac:dyDescent="0.25">
      <c r="B296" s="19">
        <v>9313</v>
      </c>
    </row>
    <row r="297" spans="2:2" x14ac:dyDescent="0.25">
      <c r="B297" s="19">
        <v>9344</v>
      </c>
    </row>
    <row r="298" spans="2:2" x14ac:dyDescent="0.25">
      <c r="B298" s="19">
        <v>9375</v>
      </c>
    </row>
    <row r="299" spans="2:2" x14ac:dyDescent="0.25">
      <c r="B299" s="19">
        <v>9405</v>
      </c>
    </row>
    <row r="300" spans="2:2" x14ac:dyDescent="0.25">
      <c r="B300" s="19">
        <v>9436</v>
      </c>
    </row>
    <row r="301" spans="2:2" x14ac:dyDescent="0.25">
      <c r="B301" s="19">
        <v>9466</v>
      </c>
    </row>
    <row r="302" spans="2:2" x14ac:dyDescent="0.25">
      <c r="B302" s="19">
        <v>9497</v>
      </c>
    </row>
    <row r="303" spans="2:2" x14ac:dyDescent="0.25">
      <c r="B303" s="19">
        <v>9528</v>
      </c>
    </row>
    <row r="304" spans="2:2" x14ac:dyDescent="0.25">
      <c r="B304" s="19">
        <v>9556</v>
      </c>
    </row>
    <row r="305" spans="2:2" x14ac:dyDescent="0.25">
      <c r="B305" s="19">
        <v>9587</v>
      </c>
    </row>
    <row r="306" spans="2:2" x14ac:dyDescent="0.25">
      <c r="B306" s="19">
        <v>9617</v>
      </c>
    </row>
    <row r="307" spans="2:2" x14ac:dyDescent="0.25">
      <c r="B307" s="19">
        <v>9648</v>
      </c>
    </row>
    <row r="308" spans="2:2" x14ac:dyDescent="0.25">
      <c r="B308" s="19">
        <v>9678</v>
      </c>
    </row>
    <row r="309" spans="2:2" x14ac:dyDescent="0.25">
      <c r="B309" s="19">
        <v>9709</v>
      </c>
    </row>
    <row r="310" spans="2:2" x14ac:dyDescent="0.25">
      <c r="B310" s="19">
        <v>9740</v>
      </c>
    </row>
    <row r="311" spans="2:2" x14ac:dyDescent="0.25">
      <c r="B311" s="19">
        <v>9770</v>
      </c>
    </row>
    <row r="312" spans="2:2" x14ac:dyDescent="0.25">
      <c r="B312" s="19">
        <v>9801</v>
      </c>
    </row>
    <row r="313" spans="2:2" x14ac:dyDescent="0.25">
      <c r="B313" s="19">
        <v>9831</v>
      </c>
    </row>
    <row r="314" spans="2:2" x14ac:dyDescent="0.25">
      <c r="B314" s="19">
        <v>9862</v>
      </c>
    </row>
    <row r="315" spans="2:2" x14ac:dyDescent="0.25">
      <c r="B315" s="19">
        <v>9893</v>
      </c>
    </row>
    <row r="316" spans="2:2" x14ac:dyDescent="0.25">
      <c r="B316" s="19">
        <v>9921</v>
      </c>
    </row>
    <row r="317" spans="2:2" x14ac:dyDescent="0.25">
      <c r="B317" s="19">
        <v>9952</v>
      </c>
    </row>
    <row r="318" spans="2:2" x14ac:dyDescent="0.25">
      <c r="B318" s="19">
        <v>9982</v>
      </c>
    </row>
    <row r="319" spans="2:2" x14ac:dyDescent="0.25">
      <c r="B319" s="19">
        <v>10013</v>
      </c>
    </row>
    <row r="320" spans="2:2" x14ac:dyDescent="0.25">
      <c r="B320" s="19">
        <v>10043</v>
      </c>
    </row>
    <row r="321" spans="2:2" x14ac:dyDescent="0.25">
      <c r="B321" s="19">
        <v>10074</v>
      </c>
    </row>
    <row r="322" spans="2:2" x14ac:dyDescent="0.25">
      <c r="B322" s="19">
        <v>10105</v>
      </c>
    </row>
    <row r="323" spans="2:2" x14ac:dyDescent="0.25">
      <c r="B323" s="19">
        <v>10135</v>
      </c>
    </row>
    <row r="324" spans="2:2" x14ac:dyDescent="0.25">
      <c r="B324" s="19">
        <v>10166</v>
      </c>
    </row>
    <row r="325" spans="2:2" x14ac:dyDescent="0.25">
      <c r="B325" s="19">
        <v>10196</v>
      </c>
    </row>
    <row r="326" spans="2:2" x14ac:dyDescent="0.25">
      <c r="B326" s="19">
        <v>10227</v>
      </c>
    </row>
    <row r="327" spans="2:2" x14ac:dyDescent="0.25">
      <c r="B327" s="19">
        <v>10258</v>
      </c>
    </row>
    <row r="328" spans="2:2" x14ac:dyDescent="0.25">
      <c r="B328" s="19">
        <v>10287</v>
      </c>
    </row>
    <row r="329" spans="2:2" x14ac:dyDescent="0.25">
      <c r="B329" s="19">
        <v>10318</v>
      </c>
    </row>
    <row r="330" spans="2:2" x14ac:dyDescent="0.25">
      <c r="B330" s="19">
        <v>10348</v>
      </c>
    </row>
    <row r="331" spans="2:2" x14ac:dyDescent="0.25">
      <c r="B331" s="19">
        <v>10379</v>
      </c>
    </row>
    <row r="332" spans="2:2" x14ac:dyDescent="0.25">
      <c r="B332" s="19">
        <v>10409</v>
      </c>
    </row>
    <row r="333" spans="2:2" x14ac:dyDescent="0.25">
      <c r="B333" s="19">
        <v>10440</v>
      </c>
    </row>
    <row r="334" spans="2:2" x14ac:dyDescent="0.25">
      <c r="B334" s="19">
        <v>10471</v>
      </c>
    </row>
    <row r="335" spans="2:2" x14ac:dyDescent="0.25">
      <c r="B335" s="19">
        <v>10501</v>
      </c>
    </row>
    <row r="336" spans="2:2" x14ac:dyDescent="0.25">
      <c r="B336" s="19">
        <v>10532</v>
      </c>
    </row>
    <row r="337" spans="2:2" x14ac:dyDescent="0.25">
      <c r="B337" s="19">
        <v>10562</v>
      </c>
    </row>
    <row r="338" spans="2:2" x14ac:dyDescent="0.25">
      <c r="B338" s="19">
        <v>10593</v>
      </c>
    </row>
    <row r="339" spans="2:2" x14ac:dyDescent="0.25">
      <c r="B339" s="19">
        <v>10624</v>
      </c>
    </row>
    <row r="340" spans="2:2" x14ac:dyDescent="0.25">
      <c r="B340" s="19">
        <v>10652</v>
      </c>
    </row>
    <row r="341" spans="2:2" x14ac:dyDescent="0.25">
      <c r="B341" s="19">
        <v>10683</v>
      </c>
    </row>
    <row r="342" spans="2:2" x14ac:dyDescent="0.25">
      <c r="B342" s="19">
        <v>10713</v>
      </c>
    </row>
    <row r="343" spans="2:2" x14ac:dyDescent="0.25">
      <c r="B343" s="19">
        <v>10744</v>
      </c>
    </row>
    <row r="344" spans="2:2" x14ac:dyDescent="0.25">
      <c r="B344" s="19">
        <v>10774</v>
      </c>
    </row>
    <row r="345" spans="2:2" x14ac:dyDescent="0.25">
      <c r="B345" s="19">
        <v>10805</v>
      </c>
    </row>
    <row r="346" spans="2:2" x14ac:dyDescent="0.25">
      <c r="B346" s="19">
        <v>10836</v>
      </c>
    </row>
    <row r="347" spans="2:2" x14ac:dyDescent="0.25">
      <c r="B347" s="19">
        <v>10866</v>
      </c>
    </row>
    <row r="348" spans="2:2" x14ac:dyDescent="0.25">
      <c r="B348" s="19">
        <v>10897</v>
      </c>
    </row>
    <row r="349" spans="2:2" x14ac:dyDescent="0.25">
      <c r="B349" s="19">
        <v>10927</v>
      </c>
    </row>
    <row r="350" spans="2:2" x14ac:dyDescent="0.25">
      <c r="B350" s="19">
        <v>10958</v>
      </c>
    </row>
    <row r="351" spans="2:2" x14ac:dyDescent="0.25">
      <c r="B351" s="19">
        <v>10989</v>
      </c>
    </row>
    <row r="352" spans="2:2" x14ac:dyDescent="0.25">
      <c r="B352" s="19">
        <v>11017</v>
      </c>
    </row>
    <row r="353" spans="2:2" x14ac:dyDescent="0.25">
      <c r="B353" s="19">
        <v>11048</v>
      </c>
    </row>
    <row r="354" spans="2:2" x14ac:dyDescent="0.25">
      <c r="B354" s="19">
        <v>11078</v>
      </c>
    </row>
    <row r="355" spans="2:2" x14ac:dyDescent="0.25">
      <c r="B355" s="19">
        <v>11109</v>
      </c>
    </row>
    <row r="356" spans="2:2" x14ac:dyDescent="0.25">
      <c r="B356" s="19">
        <v>11139</v>
      </c>
    </row>
    <row r="357" spans="2:2" x14ac:dyDescent="0.25">
      <c r="B357" s="19">
        <v>11170</v>
      </c>
    </row>
    <row r="358" spans="2:2" x14ac:dyDescent="0.25">
      <c r="B358" s="19">
        <v>11201</v>
      </c>
    </row>
    <row r="359" spans="2:2" x14ac:dyDescent="0.25">
      <c r="B359" s="19">
        <v>11231</v>
      </c>
    </row>
    <row r="360" spans="2:2" x14ac:dyDescent="0.25">
      <c r="B360" s="19">
        <v>11262</v>
      </c>
    </row>
    <row r="361" spans="2:2" x14ac:dyDescent="0.25">
      <c r="B361" s="19">
        <v>11292</v>
      </c>
    </row>
    <row r="362" spans="2:2" x14ac:dyDescent="0.25">
      <c r="B362" s="19">
        <v>11323</v>
      </c>
    </row>
    <row r="363" spans="2:2" x14ac:dyDescent="0.25">
      <c r="B363" s="19">
        <v>11354</v>
      </c>
    </row>
    <row r="364" spans="2:2" x14ac:dyDescent="0.25">
      <c r="B364" s="19">
        <v>11382</v>
      </c>
    </row>
    <row r="365" spans="2:2" x14ac:dyDescent="0.25">
      <c r="B365" s="19">
        <v>11413</v>
      </c>
    </row>
    <row r="366" spans="2:2" x14ac:dyDescent="0.25">
      <c r="B366" s="19">
        <v>11443</v>
      </c>
    </row>
    <row r="367" spans="2:2" x14ac:dyDescent="0.25">
      <c r="B367" s="19">
        <v>11474</v>
      </c>
    </row>
    <row r="368" spans="2:2" x14ac:dyDescent="0.25">
      <c r="B368" s="19">
        <v>11504</v>
      </c>
    </row>
    <row r="369" spans="2:2" x14ac:dyDescent="0.25">
      <c r="B369" s="19">
        <v>11535</v>
      </c>
    </row>
    <row r="370" spans="2:2" x14ac:dyDescent="0.25">
      <c r="B370" s="19">
        <v>11566</v>
      </c>
    </row>
    <row r="371" spans="2:2" x14ac:dyDescent="0.25">
      <c r="B371" s="19">
        <v>11596</v>
      </c>
    </row>
    <row r="372" spans="2:2" x14ac:dyDescent="0.25">
      <c r="B372" s="19">
        <v>11627</v>
      </c>
    </row>
    <row r="373" spans="2:2" x14ac:dyDescent="0.25">
      <c r="B373" s="19">
        <v>11657</v>
      </c>
    </row>
    <row r="374" spans="2:2" x14ac:dyDescent="0.25">
      <c r="B374" s="19">
        <v>11688</v>
      </c>
    </row>
    <row r="375" spans="2:2" x14ac:dyDescent="0.25">
      <c r="B375" s="19">
        <v>11719</v>
      </c>
    </row>
    <row r="376" spans="2:2" x14ac:dyDescent="0.25">
      <c r="B376" s="19">
        <v>11748</v>
      </c>
    </row>
    <row r="377" spans="2:2" x14ac:dyDescent="0.25">
      <c r="B377" s="19">
        <v>11779</v>
      </c>
    </row>
    <row r="378" spans="2:2" x14ac:dyDescent="0.25">
      <c r="B378" s="19">
        <v>11809</v>
      </c>
    </row>
    <row r="379" spans="2:2" x14ac:dyDescent="0.25">
      <c r="B379" s="19">
        <v>11840</v>
      </c>
    </row>
    <row r="380" spans="2:2" x14ac:dyDescent="0.25">
      <c r="B380" s="19">
        <v>11870</v>
      </c>
    </row>
    <row r="381" spans="2:2" x14ac:dyDescent="0.25">
      <c r="B381" s="19">
        <v>11901</v>
      </c>
    </row>
    <row r="382" spans="2:2" x14ac:dyDescent="0.25">
      <c r="B382" s="19">
        <v>11932</v>
      </c>
    </row>
    <row r="383" spans="2:2" x14ac:dyDescent="0.25">
      <c r="B383" s="19">
        <v>11962</v>
      </c>
    </row>
    <row r="384" spans="2:2" x14ac:dyDescent="0.25">
      <c r="B384" s="19">
        <v>11993</v>
      </c>
    </row>
    <row r="385" spans="2:2" x14ac:dyDescent="0.25">
      <c r="B385" s="19">
        <v>12023</v>
      </c>
    </row>
    <row r="386" spans="2:2" x14ac:dyDescent="0.25">
      <c r="B386" s="19">
        <v>12054</v>
      </c>
    </row>
    <row r="387" spans="2:2" x14ac:dyDescent="0.25">
      <c r="B387" s="19">
        <v>12085</v>
      </c>
    </row>
    <row r="388" spans="2:2" x14ac:dyDescent="0.25">
      <c r="B388" s="19">
        <v>12113</v>
      </c>
    </row>
    <row r="389" spans="2:2" x14ac:dyDescent="0.25">
      <c r="B389" s="19">
        <v>12144</v>
      </c>
    </row>
    <row r="390" spans="2:2" x14ac:dyDescent="0.25">
      <c r="B390" s="19">
        <v>12174</v>
      </c>
    </row>
    <row r="391" spans="2:2" x14ac:dyDescent="0.25">
      <c r="B391" s="19">
        <v>12205</v>
      </c>
    </row>
    <row r="392" spans="2:2" x14ac:dyDescent="0.25">
      <c r="B392" s="19">
        <v>12235</v>
      </c>
    </row>
    <row r="393" spans="2:2" x14ac:dyDescent="0.25">
      <c r="B393" s="19">
        <v>12266</v>
      </c>
    </row>
    <row r="394" spans="2:2" x14ac:dyDescent="0.25">
      <c r="B394" s="19">
        <v>12297</v>
      </c>
    </row>
    <row r="395" spans="2:2" x14ac:dyDescent="0.25">
      <c r="B395" s="19">
        <v>12327</v>
      </c>
    </row>
    <row r="396" spans="2:2" x14ac:dyDescent="0.25">
      <c r="B396" s="19">
        <v>12358</v>
      </c>
    </row>
    <row r="397" spans="2:2" x14ac:dyDescent="0.25">
      <c r="B397" s="19">
        <v>12388</v>
      </c>
    </row>
    <row r="398" spans="2:2" x14ac:dyDescent="0.25">
      <c r="B398" s="19">
        <v>12419</v>
      </c>
    </row>
    <row r="399" spans="2:2" x14ac:dyDescent="0.25">
      <c r="B399" s="19">
        <v>12450</v>
      </c>
    </row>
    <row r="400" spans="2:2" x14ac:dyDescent="0.25">
      <c r="B400" s="19">
        <v>12478</v>
      </c>
    </row>
    <row r="401" spans="2:2" x14ac:dyDescent="0.25">
      <c r="B401" s="19">
        <v>12509</v>
      </c>
    </row>
    <row r="402" spans="2:2" x14ac:dyDescent="0.25">
      <c r="B402" s="19">
        <v>12539</v>
      </c>
    </row>
    <row r="403" spans="2:2" x14ac:dyDescent="0.25">
      <c r="B403" s="19">
        <v>12570</v>
      </c>
    </row>
    <row r="404" spans="2:2" x14ac:dyDescent="0.25">
      <c r="B404" s="19">
        <v>12600</v>
      </c>
    </row>
    <row r="405" spans="2:2" x14ac:dyDescent="0.25">
      <c r="B405" s="19">
        <v>12631</v>
      </c>
    </row>
    <row r="406" spans="2:2" x14ac:dyDescent="0.25">
      <c r="B406" s="19">
        <v>12662</v>
      </c>
    </row>
    <row r="407" spans="2:2" x14ac:dyDescent="0.25">
      <c r="B407" s="19">
        <v>12692</v>
      </c>
    </row>
    <row r="408" spans="2:2" x14ac:dyDescent="0.25">
      <c r="B408" s="19">
        <v>12723</v>
      </c>
    </row>
    <row r="409" spans="2:2" x14ac:dyDescent="0.25">
      <c r="B409" s="19">
        <v>12753</v>
      </c>
    </row>
    <row r="410" spans="2:2" x14ac:dyDescent="0.25">
      <c r="B410" s="19">
        <v>12784</v>
      </c>
    </row>
    <row r="411" spans="2:2" x14ac:dyDescent="0.25">
      <c r="B411" s="19">
        <v>12815</v>
      </c>
    </row>
    <row r="412" spans="2:2" x14ac:dyDescent="0.25">
      <c r="B412" s="19">
        <v>12843</v>
      </c>
    </row>
    <row r="413" spans="2:2" x14ac:dyDescent="0.25">
      <c r="B413" s="19">
        <v>12874</v>
      </c>
    </row>
    <row r="414" spans="2:2" x14ac:dyDescent="0.25">
      <c r="B414" s="19">
        <v>12904</v>
      </c>
    </row>
    <row r="415" spans="2:2" x14ac:dyDescent="0.25">
      <c r="B415" s="19">
        <v>12935</v>
      </c>
    </row>
    <row r="416" spans="2:2" x14ac:dyDescent="0.25">
      <c r="B416" s="19">
        <v>12965</v>
      </c>
    </row>
    <row r="417" spans="2:2" x14ac:dyDescent="0.25">
      <c r="B417" s="19">
        <v>12996</v>
      </c>
    </row>
    <row r="418" spans="2:2" x14ac:dyDescent="0.25">
      <c r="B418" s="19">
        <v>13027</v>
      </c>
    </row>
    <row r="419" spans="2:2" x14ac:dyDescent="0.25">
      <c r="B419" s="19">
        <v>13057</v>
      </c>
    </row>
    <row r="420" spans="2:2" x14ac:dyDescent="0.25">
      <c r="B420" s="19">
        <v>13088</v>
      </c>
    </row>
    <row r="421" spans="2:2" x14ac:dyDescent="0.25">
      <c r="B421" s="19">
        <v>13118</v>
      </c>
    </row>
    <row r="422" spans="2:2" x14ac:dyDescent="0.25">
      <c r="B422" s="19">
        <v>13149</v>
      </c>
    </row>
    <row r="423" spans="2:2" x14ac:dyDescent="0.25">
      <c r="B423" s="19">
        <v>13180</v>
      </c>
    </row>
    <row r="424" spans="2:2" x14ac:dyDescent="0.25">
      <c r="B424" s="19">
        <v>13209</v>
      </c>
    </row>
    <row r="425" spans="2:2" x14ac:dyDescent="0.25">
      <c r="B425" s="19">
        <v>13240</v>
      </c>
    </row>
    <row r="426" spans="2:2" x14ac:dyDescent="0.25">
      <c r="B426" s="19">
        <v>13270</v>
      </c>
    </row>
    <row r="427" spans="2:2" x14ac:dyDescent="0.25">
      <c r="B427" s="19">
        <v>13301</v>
      </c>
    </row>
    <row r="428" spans="2:2" x14ac:dyDescent="0.25">
      <c r="B428" s="19">
        <v>13331</v>
      </c>
    </row>
    <row r="429" spans="2:2" x14ac:dyDescent="0.25">
      <c r="B429" s="19">
        <v>13362</v>
      </c>
    </row>
    <row r="430" spans="2:2" x14ac:dyDescent="0.25">
      <c r="B430" s="19">
        <v>13393</v>
      </c>
    </row>
    <row r="431" spans="2:2" x14ac:dyDescent="0.25">
      <c r="B431" s="19">
        <v>13423</v>
      </c>
    </row>
    <row r="432" spans="2:2" x14ac:dyDescent="0.25">
      <c r="B432" s="19">
        <v>13454</v>
      </c>
    </row>
    <row r="433" spans="2:2" x14ac:dyDescent="0.25">
      <c r="B433" s="19">
        <v>13484</v>
      </c>
    </row>
    <row r="434" spans="2:2" x14ac:dyDescent="0.25">
      <c r="B434" s="19">
        <v>13515</v>
      </c>
    </row>
    <row r="435" spans="2:2" x14ac:dyDescent="0.25">
      <c r="B435" s="19">
        <v>13546</v>
      </c>
    </row>
    <row r="436" spans="2:2" x14ac:dyDescent="0.25">
      <c r="B436" s="19">
        <v>13574</v>
      </c>
    </row>
    <row r="437" spans="2:2" x14ac:dyDescent="0.25">
      <c r="B437" s="19">
        <v>13605</v>
      </c>
    </row>
    <row r="438" spans="2:2" x14ac:dyDescent="0.25">
      <c r="B438" s="19">
        <v>13635</v>
      </c>
    </row>
    <row r="439" spans="2:2" x14ac:dyDescent="0.25">
      <c r="B439" s="19">
        <v>13666</v>
      </c>
    </row>
    <row r="440" spans="2:2" x14ac:dyDescent="0.25">
      <c r="B440" s="19">
        <v>13696</v>
      </c>
    </row>
    <row r="441" spans="2:2" x14ac:dyDescent="0.25">
      <c r="B441" s="19">
        <v>13727</v>
      </c>
    </row>
    <row r="442" spans="2:2" x14ac:dyDescent="0.25">
      <c r="B442" s="19">
        <v>13758</v>
      </c>
    </row>
    <row r="443" spans="2:2" x14ac:dyDescent="0.25">
      <c r="B443" s="19">
        <v>13788</v>
      </c>
    </row>
    <row r="444" spans="2:2" x14ac:dyDescent="0.25">
      <c r="B444" s="19">
        <v>13819</v>
      </c>
    </row>
    <row r="445" spans="2:2" x14ac:dyDescent="0.25">
      <c r="B445" s="19">
        <v>13849</v>
      </c>
    </row>
    <row r="446" spans="2:2" x14ac:dyDescent="0.25">
      <c r="B446" s="19">
        <v>13880</v>
      </c>
    </row>
    <row r="447" spans="2:2" x14ac:dyDescent="0.25">
      <c r="B447" s="19">
        <v>13911</v>
      </c>
    </row>
    <row r="448" spans="2:2" x14ac:dyDescent="0.25">
      <c r="B448" s="19">
        <v>13939</v>
      </c>
    </row>
    <row r="449" spans="2:2" x14ac:dyDescent="0.25">
      <c r="B449" s="19">
        <v>13970</v>
      </c>
    </row>
    <row r="450" spans="2:2" x14ac:dyDescent="0.25">
      <c r="B450" s="19">
        <v>14000</v>
      </c>
    </row>
    <row r="451" spans="2:2" x14ac:dyDescent="0.25">
      <c r="B451" s="19">
        <v>14031</v>
      </c>
    </row>
    <row r="452" spans="2:2" x14ac:dyDescent="0.25">
      <c r="B452" s="19">
        <v>14061</v>
      </c>
    </row>
    <row r="453" spans="2:2" x14ac:dyDescent="0.25">
      <c r="B453" s="19">
        <v>14092</v>
      </c>
    </row>
    <row r="454" spans="2:2" x14ac:dyDescent="0.25">
      <c r="B454" s="19">
        <v>14123</v>
      </c>
    </row>
    <row r="455" spans="2:2" x14ac:dyDescent="0.25">
      <c r="B455" s="19">
        <v>14153</v>
      </c>
    </row>
    <row r="456" spans="2:2" x14ac:dyDescent="0.25">
      <c r="B456" s="19">
        <v>14184</v>
      </c>
    </row>
    <row r="457" spans="2:2" x14ac:dyDescent="0.25">
      <c r="B457" s="19">
        <v>14214</v>
      </c>
    </row>
    <row r="458" spans="2:2" x14ac:dyDescent="0.25">
      <c r="B458" s="19">
        <v>14245</v>
      </c>
    </row>
    <row r="459" spans="2:2" x14ac:dyDescent="0.25">
      <c r="B459" s="19">
        <v>14276</v>
      </c>
    </row>
    <row r="460" spans="2:2" x14ac:dyDescent="0.25">
      <c r="B460" s="19">
        <v>14304</v>
      </c>
    </row>
    <row r="461" spans="2:2" x14ac:dyDescent="0.25">
      <c r="B461" s="19">
        <v>14335</v>
      </c>
    </row>
    <row r="462" spans="2:2" x14ac:dyDescent="0.25">
      <c r="B462" s="19">
        <v>14365</v>
      </c>
    </row>
    <row r="463" spans="2:2" x14ac:dyDescent="0.25">
      <c r="B463" s="19">
        <v>14396</v>
      </c>
    </row>
    <row r="464" spans="2:2" x14ac:dyDescent="0.25">
      <c r="B464" s="19">
        <v>14426</v>
      </c>
    </row>
    <row r="465" spans="2:2" x14ac:dyDescent="0.25">
      <c r="B465" s="19">
        <v>14457</v>
      </c>
    </row>
    <row r="466" spans="2:2" x14ac:dyDescent="0.25">
      <c r="B466" s="19">
        <v>14488</v>
      </c>
    </row>
    <row r="467" spans="2:2" x14ac:dyDescent="0.25">
      <c r="B467" s="19">
        <v>14518</v>
      </c>
    </row>
    <row r="468" spans="2:2" x14ac:dyDescent="0.25">
      <c r="B468" s="19">
        <v>14549</v>
      </c>
    </row>
    <row r="469" spans="2:2" x14ac:dyDescent="0.25">
      <c r="B469" s="19">
        <v>14579</v>
      </c>
    </row>
    <row r="470" spans="2:2" x14ac:dyDescent="0.25">
      <c r="B470" s="19">
        <v>14610</v>
      </c>
    </row>
    <row r="471" spans="2:2" x14ac:dyDescent="0.25">
      <c r="B471" s="19">
        <v>14641</v>
      </c>
    </row>
    <row r="472" spans="2:2" x14ac:dyDescent="0.25">
      <c r="B472" s="19">
        <v>14670</v>
      </c>
    </row>
    <row r="473" spans="2:2" x14ac:dyDescent="0.25">
      <c r="B473" s="19">
        <v>14701</v>
      </c>
    </row>
    <row r="474" spans="2:2" x14ac:dyDescent="0.25">
      <c r="B474" s="19">
        <v>14731</v>
      </c>
    </row>
    <row r="475" spans="2:2" x14ac:dyDescent="0.25">
      <c r="B475" s="19">
        <v>14762</v>
      </c>
    </row>
    <row r="476" spans="2:2" x14ac:dyDescent="0.25">
      <c r="B476" s="19">
        <v>14792</v>
      </c>
    </row>
    <row r="477" spans="2:2" x14ac:dyDescent="0.25">
      <c r="B477" s="19">
        <v>14823</v>
      </c>
    </row>
    <row r="478" spans="2:2" x14ac:dyDescent="0.25">
      <c r="B478" s="19">
        <v>14854</v>
      </c>
    </row>
    <row r="479" spans="2:2" x14ac:dyDescent="0.25">
      <c r="B479" s="19">
        <v>14884</v>
      </c>
    </row>
    <row r="480" spans="2:2" x14ac:dyDescent="0.25">
      <c r="B480" s="19">
        <v>14915</v>
      </c>
    </row>
    <row r="481" spans="2:2" x14ac:dyDescent="0.25">
      <c r="B481" s="19">
        <v>14945</v>
      </c>
    </row>
    <row r="482" spans="2:2" x14ac:dyDescent="0.25">
      <c r="B482" s="19">
        <v>14976</v>
      </c>
    </row>
    <row r="483" spans="2:2" x14ac:dyDescent="0.25">
      <c r="B483" s="19">
        <v>15007</v>
      </c>
    </row>
    <row r="484" spans="2:2" x14ac:dyDescent="0.25">
      <c r="B484" s="19">
        <v>15035</v>
      </c>
    </row>
    <row r="485" spans="2:2" x14ac:dyDescent="0.25">
      <c r="B485" s="19">
        <v>15066</v>
      </c>
    </row>
    <row r="486" spans="2:2" x14ac:dyDescent="0.25">
      <c r="B486" s="19">
        <v>15096</v>
      </c>
    </row>
    <row r="487" spans="2:2" x14ac:dyDescent="0.25">
      <c r="B487" s="19">
        <v>15127</v>
      </c>
    </row>
    <row r="488" spans="2:2" x14ac:dyDescent="0.25">
      <c r="B488" s="19">
        <v>15157</v>
      </c>
    </row>
    <row r="489" spans="2:2" x14ac:dyDescent="0.25">
      <c r="B489" s="19">
        <v>15188</v>
      </c>
    </row>
    <row r="490" spans="2:2" x14ac:dyDescent="0.25">
      <c r="B490" s="19">
        <v>15219</v>
      </c>
    </row>
    <row r="491" spans="2:2" x14ac:dyDescent="0.25">
      <c r="B491" s="19">
        <v>15249</v>
      </c>
    </row>
    <row r="492" spans="2:2" x14ac:dyDescent="0.25">
      <c r="B492" s="19">
        <v>15280</v>
      </c>
    </row>
    <row r="493" spans="2:2" x14ac:dyDescent="0.25">
      <c r="B493" s="19">
        <v>15310</v>
      </c>
    </row>
    <row r="494" spans="2:2" x14ac:dyDescent="0.25">
      <c r="B494" s="19">
        <v>15341</v>
      </c>
    </row>
    <row r="495" spans="2:2" x14ac:dyDescent="0.25">
      <c r="B495" s="19">
        <v>15372</v>
      </c>
    </row>
    <row r="496" spans="2:2" x14ac:dyDescent="0.25">
      <c r="B496" s="19">
        <v>15400</v>
      </c>
    </row>
    <row r="497" spans="2:2" x14ac:dyDescent="0.25">
      <c r="B497" s="19">
        <v>15431</v>
      </c>
    </row>
    <row r="498" spans="2:2" x14ac:dyDescent="0.25">
      <c r="B498" s="19">
        <v>15461</v>
      </c>
    </row>
    <row r="499" spans="2:2" x14ac:dyDescent="0.25">
      <c r="B499" s="19">
        <v>15492</v>
      </c>
    </row>
    <row r="500" spans="2:2" x14ac:dyDescent="0.25">
      <c r="B500" s="19">
        <v>15522</v>
      </c>
    </row>
    <row r="501" spans="2:2" x14ac:dyDescent="0.25">
      <c r="B501" s="19">
        <v>15553</v>
      </c>
    </row>
    <row r="502" spans="2:2" x14ac:dyDescent="0.25">
      <c r="B502" s="19">
        <v>15584</v>
      </c>
    </row>
    <row r="503" spans="2:2" x14ac:dyDescent="0.25">
      <c r="B503" s="19">
        <v>15614</v>
      </c>
    </row>
    <row r="504" spans="2:2" x14ac:dyDescent="0.25">
      <c r="B504" s="19">
        <v>15645</v>
      </c>
    </row>
    <row r="505" spans="2:2" x14ac:dyDescent="0.25">
      <c r="B505" s="19">
        <v>15675</v>
      </c>
    </row>
    <row r="506" spans="2:2" x14ac:dyDescent="0.25">
      <c r="B506" s="19">
        <v>15706</v>
      </c>
    </row>
    <row r="507" spans="2:2" x14ac:dyDescent="0.25">
      <c r="B507" s="19">
        <v>15737</v>
      </c>
    </row>
    <row r="508" spans="2:2" x14ac:dyDescent="0.25">
      <c r="B508" s="19">
        <v>15765</v>
      </c>
    </row>
    <row r="509" spans="2:2" x14ac:dyDescent="0.25">
      <c r="B509" s="19">
        <v>15796</v>
      </c>
    </row>
    <row r="510" spans="2:2" x14ac:dyDescent="0.25">
      <c r="B510" s="19">
        <v>15826</v>
      </c>
    </row>
    <row r="511" spans="2:2" x14ac:dyDescent="0.25">
      <c r="B511" s="19">
        <v>15857</v>
      </c>
    </row>
    <row r="512" spans="2:2" x14ac:dyDescent="0.25">
      <c r="B512" s="19">
        <v>15887</v>
      </c>
    </row>
    <row r="513" spans="2:2" x14ac:dyDescent="0.25">
      <c r="B513" s="19">
        <v>15918</v>
      </c>
    </row>
    <row r="514" spans="2:2" x14ac:dyDescent="0.25">
      <c r="B514" s="19">
        <v>15949</v>
      </c>
    </row>
    <row r="515" spans="2:2" x14ac:dyDescent="0.25">
      <c r="B515" s="19">
        <v>15979</v>
      </c>
    </row>
    <row r="516" spans="2:2" x14ac:dyDescent="0.25">
      <c r="B516" s="19">
        <v>16010</v>
      </c>
    </row>
    <row r="517" spans="2:2" x14ac:dyDescent="0.25">
      <c r="B517" s="19">
        <v>16040</v>
      </c>
    </row>
    <row r="518" spans="2:2" x14ac:dyDescent="0.25">
      <c r="B518" s="19">
        <v>16071</v>
      </c>
    </row>
    <row r="519" spans="2:2" x14ac:dyDescent="0.25">
      <c r="B519" s="19">
        <v>16102</v>
      </c>
    </row>
    <row r="520" spans="2:2" x14ac:dyDescent="0.25">
      <c r="B520" s="19">
        <v>16131</v>
      </c>
    </row>
    <row r="521" spans="2:2" x14ac:dyDescent="0.25">
      <c r="B521" s="19">
        <v>16162</v>
      </c>
    </row>
    <row r="522" spans="2:2" x14ac:dyDescent="0.25">
      <c r="B522" s="19">
        <v>16192</v>
      </c>
    </row>
    <row r="523" spans="2:2" x14ac:dyDescent="0.25">
      <c r="B523" s="19">
        <v>16223</v>
      </c>
    </row>
    <row r="524" spans="2:2" x14ac:dyDescent="0.25">
      <c r="B524" s="19">
        <v>16253</v>
      </c>
    </row>
    <row r="525" spans="2:2" x14ac:dyDescent="0.25">
      <c r="B525" s="19">
        <v>16284</v>
      </c>
    </row>
    <row r="526" spans="2:2" x14ac:dyDescent="0.25">
      <c r="B526" s="19">
        <v>16315</v>
      </c>
    </row>
    <row r="527" spans="2:2" x14ac:dyDescent="0.25">
      <c r="B527" s="19">
        <v>16345</v>
      </c>
    </row>
    <row r="528" spans="2:2" x14ac:dyDescent="0.25">
      <c r="B528" s="19">
        <v>16376</v>
      </c>
    </row>
    <row r="529" spans="2:2" x14ac:dyDescent="0.25">
      <c r="B529" s="19">
        <v>16406</v>
      </c>
    </row>
    <row r="530" spans="2:2" x14ac:dyDescent="0.25">
      <c r="B530" s="19">
        <v>16437</v>
      </c>
    </row>
    <row r="531" spans="2:2" x14ac:dyDescent="0.25">
      <c r="B531" s="19">
        <v>16468</v>
      </c>
    </row>
    <row r="532" spans="2:2" x14ac:dyDescent="0.25">
      <c r="B532" s="19">
        <v>16496</v>
      </c>
    </row>
    <row r="533" spans="2:2" x14ac:dyDescent="0.25">
      <c r="B533" s="19">
        <v>16527</v>
      </c>
    </row>
    <row r="534" spans="2:2" x14ac:dyDescent="0.25">
      <c r="B534" s="19">
        <v>16557</v>
      </c>
    </row>
    <row r="535" spans="2:2" x14ac:dyDescent="0.25">
      <c r="B535" s="19">
        <v>16588</v>
      </c>
    </row>
    <row r="536" spans="2:2" x14ac:dyDescent="0.25">
      <c r="B536" s="19">
        <v>16618</v>
      </c>
    </row>
    <row r="537" spans="2:2" x14ac:dyDescent="0.25">
      <c r="B537" s="19">
        <v>16649</v>
      </c>
    </row>
    <row r="538" spans="2:2" x14ac:dyDescent="0.25">
      <c r="B538" s="19">
        <v>16680</v>
      </c>
    </row>
    <row r="539" spans="2:2" x14ac:dyDescent="0.25">
      <c r="B539" s="19">
        <v>16710</v>
      </c>
    </row>
    <row r="540" spans="2:2" x14ac:dyDescent="0.25">
      <c r="B540" s="19">
        <v>16741</v>
      </c>
    </row>
    <row r="541" spans="2:2" x14ac:dyDescent="0.25">
      <c r="B541" s="19">
        <v>16771</v>
      </c>
    </row>
    <row r="542" spans="2:2" x14ac:dyDescent="0.25">
      <c r="B542" s="19">
        <v>16802</v>
      </c>
    </row>
    <row r="543" spans="2:2" x14ac:dyDescent="0.25">
      <c r="B543" s="19">
        <v>16833</v>
      </c>
    </row>
    <row r="544" spans="2:2" x14ac:dyDescent="0.25">
      <c r="B544" s="19">
        <v>16861</v>
      </c>
    </row>
    <row r="545" spans="2:2" x14ac:dyDescent="0.25">
      <c r="B545" s="19">
        <v>16892</v>
      </c>
    </row>
    <row r="546" spans="2:2" x14ac:dyDescent="0.25">
      <c r="B546" s="19">
        <v>16922</v>
      </c>
    </row>
    <row r="547" spans="2:2" x14ac:dyDescent="0.25">
      <c r="B547" s="19">
        <v>16953</v>
      </c>
    </row>
    <row r="548" spans="2:2" x14ac:dyDescent="0.25">
      <c r="B548" s="19">
        <v>16983</v>
      </c>
    </row>
    <row r="549" spans="2:2" x14ac:dyDescent="0.25">
      <c r="B549" s="19">
        <v>17014</v>
      </c>
    </row>
    <row r="550" spans="2:2" x14ac:dyDescent="0.25">
      <c r="B550" s="19">
        <v>17045</v>
      </c>
    </row>
    <row r="551" spans="2:2" x14ac:dyDescent="0.25">
      <c r="B551" s="19">
        <v>17075</v>
      </c>
    </row>
    <row r="552" spans="2:2" x14ac:dyDescent="0.25">
      <c r="B552" s="19">
        <v>17106</v>
      </c>
    </row>
    <row r="553" spans="2:2" x14ac:dyDescent="0.25">
      <c r="B553" s="19">
        <v>17136</v>
      </c>
    </row>
    <row r="554" spans="2:2" x14ac:dyDescent="0.25">
      <c r="B554" s="19">
        <v>17167</v>
      </c>
    </row>
    <row r="555" spans="2:2" x14ac:dyDescent="0.25">
      <c r="B555" s="19">
        <v>17198</v>
      </c>
    </row>
    <row r="556" spans="2:2" x14ac:dyDescent="0.25">
      <c r="B556" s="19">
        <v>17226</v>
      </c>
    </row>
    <row r="557" spans="2:2" x14ac:dyDescent="0.25">
      <c r="B557" s="19">
        <v>17257</v>
      </c>
    </row>
    <row r="558" spans="2:2" x14ac:dyDescent="0.25">
      <c r="B558" s="19">
        <v>17287</v>
      </c>
    </row>
    <row r="559" spans="2:2" x14ac:dyDescent="0.25">
      <c r="B559" s="19">
        <v>17318</v>
      </c>
    </row>
    <row r="560" spans="2:2" x14ac:dyDescent="0.25">
      <c r="B560" s="19">
        <v>17348</v>
      </c>
    </row>
    <row r="561" spans="2:2" x14ac:dyDescent="0.25">
      <c r="B561" s="19">
        <v>17379</v>
      </c>
    </row>
    <row r="562" spans="2:2" x14ac:dyDescent="0.25">
      <c r="B562" s="19">
        <v>17410</v>
      </c>
    </row>
    <row r="563" spans="2:2" x14ac:dyDescent="0.25">
      <c r="B563" s="19">
        <v>17440</v>
      </c>
    </row>
    <row r="564" spans="2:2" x14ac:dyDescent="0.25">
      <c r="B564" s="19">
        <v>17471</v>
      </c>
    </row>
    <row r="565" spans="2:2" x14ac:dyDescent="0.25">
      <c r="B565" s="19">
        <v>17501</v>
      </c>
    </row>
    <row r="566" spans="2:2" x14ac:dyDescent="0.25">
      <c r="B566" s="19">
        <v>17532</v>
      </c>
    </row>
    <row r="567" spans="2:2" x14ac:dyDescent="0.25">
      <c r="B567" s="19">
        <v>17563</v>
      </c>
    </row>
    <row r="568" spans="2:2" x14ac:dyDescent="0.25">
      <c r="B568" s="19">
        <v>17592</v>
      </c>
    </row>
    <row r="569" spans="2:2" x14ac:dyDescent="0.25">
      <c r="B569" s="19">
        <v>17623</v>
      </c>
    </row>
    <row r="570" spans="2:2" x14ac:dyDescent="0.25">
      <c r="B570" s="19">
        <v>17653</v>
      </c>
    </row>
    <row r="571" spans="2:2" x14ac:dyDescent="0.25">
      <c r="B571" s="19">
        <v>17684</v>
      </c>
    </row>
    <row r="572" spans="2:2" x14ac:dyDescent="0.25">
      <c r="B572" s="19">
        <v>17714</v>
      </c>
    </row>
    <row r="573" spans="2:2" x14ac:dyDescent="0.25">
      <c r="B573" s="19">
        <v>17745</v>
      </c>
    </row>
    <row r="574" spans="2:2" x14ac:dyDescent="0.25">
      <c r="B574" s="19">
        <v>17776</v>
      </c>
    </row>
    <row r="575" spans="2:2" x14ac:dyDescent="0.25">
      <c r="B575" s="19">
        <v>17806</v>
      </c>
    </row>
    <row r="576" spans="2:2" x14ac:dyDescent="0.25">
      <c r="B576" s="19">
        <v>17837</v>
      </c>
    </row>
    <row r="577" spans="2:2" x14ac:dyDescent="0.25">
      <c r="B577" s="19">
        <v>17867</v>
      </c>
    </row>
    <row r="578" spans="2:2" x14ac:dyDescent="0.25">
      <c r="B578" s="19">
        <v>17898</v>
      </c>
    </row>
    <row r="579" spans="2:2" x14ac:dyDescent="0.25">
      <c r="B579" s="19">
        <v>17929</v>
      </c>
    </row>
    <row r="580" spans="2:2" x14ac:dyDescent="0.25">
      <c r="B580" s="19">
        <v>17957</v>
      </c>
    </row>
    <row r="581" spans="2:2" x14ac:dyDescent="0.25">
      <c r="B581" s="19">
        <v>17988</v>
      </c>
    </row>
    <row r="582" spans="2:2" x14ac:dyDescent="0.25">
      <c r="B582" s="19">
        <v>18018</v>
      </c>
    </row>
    <row r="583" spans="2:2" x14ac:dyDescent="0.25">
      <c r="B583" s="19">
        <v>18049</v>
      </c>
    </row>
    <row r="584" spans="2:2" x14ac:dyDescent="0.25">
      <c r="B584" s="19">
        <v>18079</v>
      </c>
    </row>
    <row r="585" spans="2:2" x14ac:dyDescent="0.25">
      <c r="B585" s="19">
        <v>18110</v>
      </c>
    </row>
    <row r="586" spans="2:2" x14ac:dyDescent="0.25">
      <c r="B586" s="19">
        <v>18141</v>
      </c>
    </row>
    <row r="587" spans="2:2" x14ac:dyDescent="0.25">
      <c r="B587" s="19">
        <v>18171</v>
      </c>
    </row>
    <row r="588" spans="2:2" x14ac:dyDescent="0.25">
      <c r="B588" s="19">
        <v>18202</v>
      </c>
    </row>
    <row r="589" spans="2:2" x14ac:dyDescent="0.25">
      <c r="B589" s="19">
        <v>18232</v>
      </c>
    </row>
    <row r="590" spans="2:2" x14ac:dyDescent="0.25">
      <c r="B590" s="19">
        <v>18263</v>
      </c>
    </row>
    <row r="591" spans="2:2" x14ac:dyDescent="0.25">
      <c r="B591" s="19">
        <v>18294</v>
      </c>
    </row>
    <row r="592" spans="2:2" x14ac:dyDescent="0.25">
      <c r="B592" s="19">
        <v>18322</v>
      </c>
    </row>
    <row r="593" spans="2:2" x14ac:dyDescent="0.25">
      <c r="B593" s="19">
        <v>18353</v>
      </c>
    </row>
    <row r="594" spans="2:2" x14ac:dyDescent="0.25">
      <c r="B594" s="19">
        <v>18383</v>
      </c>
    </row>
    <row r="595" spans="2:2" x14ac:dyDescent="0.25">
      <c r="B595" s="19">
        <v>18414</v>
      </c>
    </row>
    <row r="596" spans="2:2" x14ac:dyDescent="0.25">
      <c r="B596" s="19">
        <v>18444</v>
      </c>
    </row>
    <row r="597" spans="2:2" x14ac:dyDescent="0.25">
      <c r="B597" s="19">
        <v>18475</v>
      </c>
    </row>
    <row r="598" spans="2:2" x14ac:dyDescent="0.25">
      <c r="B598" s="19">
        <v>18506</v>
      </c>
    </row>
    <row r="599" spans="2:2" x14ac:dyDescent="0.25">
      <c r="B599" s="19">
        <v>18536</v>
      </c>
    </row>
    <row r="600" spans="2:2" x14ac:dyDescent="0.25">
      <c r="B600" s="19">
        <v>18567</v>
      </c>
    </row>
    <row r="601" spans="2:2" x14ac:dyDescent="0.25">
      <c r="B601" s="19">
        <v>18597</v>
      </c>
    </row>
    <row r="602" spans="2:2" x14ac:dyDescent="0.25">
      <c r="B602" s="19">
        <v>18628</v>
      </c>
    </row>
    <row r="603" spans="2:2" x14ac:dyDescent="0.25">
      <c r="B603" s="19">
        <v>18659</v>
      </c>
    </row>
    <row r="604" spans="2:2" x14ac:dyDescent="0.25">
      <c r="B604" s="19">
        <v>18687</v>
      </c>
    </row>
    <row r="605" spans="2:2" x14ac:dyDescent="0.25">
      <c r="B605" s="19">
        <v>18718</v>
      </c>
    </row>
    <row r="606" spans="2:2" x14ac:dyDescent="0.25">
      <c r="B606" s="19">
        <v>18748</v>
      </c>
    </row>
    <row r="607" spans="2:2" x14ac:dyDescent="0.25">
      <c r="B607" s="19">
        <v>18779</v>
      </c>
    </row>
    <row r="608" spans="2:2" x14ac:dyDescent="0.25">
      <c r="B608" s="19">
        <v>18809</v>
      </c>
    </row>
    <row r="609" spans="2:2" x14ac:dyDescent="0.25">
      <c r="B609" s="19">
        <v>18840</v>
      </c>
    </row>
    <row r="610" spans="2:2" x14ac:dyDescent="0.25">
      <c r="B610" s="19">
        <v>18871</v>
      </c>
    </row>
    <row r="611" spans="2:2" x14ac:dyDescent="0.25">
      <c r="B611" s="19">
        <v>18901</v>
      </c>
    </row>
    <row r="612" spans="2:2" x14ac:dyDescent="0.25">
      <c r="B612" s="19">
        <v>18932</v>
      </c>
    </row>
    <row r="613" spans="2:2" x14ac:dyDescent="0.25">
      <c r="B613" s="19">
        <v>18962</v>
      </c>
    </row>
    <row r="614" spans="2:2" x14ac:dyDescent="0.25">
      <c r="B614" s="19">
        <v>18993</v>
      </c>
    </row>
    <row r="615" spans="2:2" x14ac:dyDescent="0.25">
      <c r="B615" s="19">
        <v>19024</v>
      </c>
    </row>
    <row r="616" spans="2:2" x14ac:dyDescent="0.25">
      <c r="B616" s="19">
        <v>19053</v>
      </c>
    </row>
    <row r="617" spans="2:2" x14ac:dyDescent="0.25">
      <c r="B617" s="19">
        <v>19084</v>
      </c>
    </row>
    <row r="618" spans="2:2" x14ac:dyDescent="0.25">
      <c r="B618" s="19">
        <v>19114</v>
      </c>
    </row>
    <row r="619" spans="2:2" x14ac:dyDescent="0.25">
      <c r="B619" s="19">
        <v>19145</v>
      </c>
    </row>
    <row r="620" spans="2:2" x14ac:dyDescent="0.25">
      <c r="B620" s="19">
        <v>19175</v>
      </c>
    </row>
    <row r="621" spans="2:2" x14ac:dyDescent="0.25">
      <c r="B621" s="19">
        <v>19206</v>
      </c>
    </row>
    <row r="622" spans="2:2" x14ac:dyDescent="0.25">
      <c r="B622" s="19">
        <v>19237</v>
      </c>
    </row>
    <row r="623" spans="2:2" x14ac:dyDescent="0.25">
      <c r="B623" s="19">
        <v>19267</v>
      </c>
    </row>
    <row r="624" spans="2:2" x14ac:dyDescent="0.25">
      <c r="B624" s="19">
        <v>19298</v>
      </c>
    </row>
    <row r="625" spans="2:2" x14ac:dyDescent="0.25">
      <c r="B625" s="19">
        <v>19328</v>
      </c>
    </row>
    <row r="626" spans="2:2" x14ac:dyDescent="0.25">
      <c r="B626" s="19">
        <v>19359</v>
      </c>
    </row>
    <row r="627" spans="2:2" x14ac:dyDescent="0.25">
      <c r="B627" s="19">
        <v>19390</v>
      </c>
    </row>
    <row r="628" spans="2:2" x14ac:dyDescent="0.25">
      <c r="B628" s="19">
        <v>19418</v>
      </c>
    </row>
    <row r="629" spans="2:2" x14ac:dyDescent="0.25">
      <c r="B629" s="19">
        <v>19449</v>
      </c>
    </row>
    <row r="630" spans="2:2" x14ac:dyDescent="0.25">
      <c r="B630" s="19">
        <v>19479</v>
      </c>
    </row>
    <row r="631" spans="2:2" x14ac:dyDescent="0.25">
      <c r="B631" s="19">
        <v>19510</v>
      </c>
    </row>
    <row r="632" spans="2:2" x14ac:dyDescent="0.25">
      <c r="B632" s="19">
        <v>19540</v>
      </c>
    </row>
    <row r="633" spans="2:2" x14ac:dyDescent="0.25">
      <c r="B633" s="19">
        <v>19571</v>
      </c>
    </row>
    <row r="634" spans="2:2" x14ac:dyDescent="0.25">
      <c r="B634" s="19">
        <v>19602</v>
      </c>
    </row>
    <row r="635" spans="2:2" x14ac:dyDescent="0.25">
      <c r="B635" s="19">
        <v>19632</v>
      </c>
    </row>
    <row r="636" spans="2:2" x14ac:dyDescent="0.25">
      <c r="B636" s="19">
        <v>19663</v>
      </c>
    </row>
    <row r="637" spans="2:2" x14ac:dyDescent="0.25">
      <c r="B637" s="19">
        <v>19693</v>
      </c>
    </row>
    <row r="638" spans="2:2" x14ac:dyDescent="0.25">
      <c r="B638" s="19">
        <v>19724</v>
      </c>
    </row>
    <row r="639" spans="2:2" x14ac:dyDescent="0.25">
      <c r="B639" s="19">
        <v>19755</v>
      </c>
    </row>
    <row r="640" spans="2:2" x14ac:dyDescent="0.25">
      <c r="B640" s="19">
        <v>19783</v>
      </c>
    </row>
    <row r="641" spans="2:2" x14ac:dyDescent="0.25">
      <c r="B641" s="19">
        <v>19814</v>
      </c>
    </row>
    <row r="642" spans="2:2" x14ac:dyDescent="0.25">
      <c r="B642" s="19">
        <v>19844</v>
      </c>
    </row>
    <row r="643" spans="2:2" x14ac:dyDescent="0.25">
      <c r="B643" s="19">
        <v>19875</v>
      </c>
    </row>
    <row r="644" spans="2:2" x14ac:dyDescent="0.25">
      <c r="B644" s="19">
        <v>19905</v>
      </c>
    </row>
    <row r="645" spans="2:2" x14ac:dyDescent="0.25">
      <c r="B645" s="19">
        <v>19936</v>
      </c>
    </row>
    <row r="646" spans="2:2" x14ac:dyDescent="0.25">
      <c r="B646" s="19">
        <v>19967</v>
      </c>
    </row>
    <row r="647" spans="2:2" x14ac:dyDescent="0.25">
      <c r="B647" s="19">
        <v>19997</v>
      </c>
    </row>
    <row r="648" spans="2:2" x14ac:dyDescent="0.25">
      <c r="B648" s="19">
        <v>20028</v>
      </c>
    </row>
    <row r="649" spans="2:2" x14ac:dyDescent="0.25">
      <c r="B649" s="19">
        <v>20058</v>
      </c>
    </row>
    <row r="650" spans="2:2" x14ac:dyDescent="0.25">
      <c r="B650" s="19">
        <v>20089</v>
      </c>
    </row>
    <row r="651" spans="2:2" x14ac:dyDescent="0.25">
      <c r="B651" s="19">
        <v>20120</v>
      </c>
    </row>
    <row r="652" spans="2:2" x14ac:dyDescent="0.25">
      <c r="B652" s="19">
        <v>20148</v>
      </c>
    </row>
    <row r="653" spans="2:2" x14ac:dyDescent="0.25">
      <c r="B653" s="19">
        <v>20179</v>
      </c>
    </row>
    <row r="654" spans="2:2" x14ac:dyDescent="0.25">
      <c r="B654" s="19">
        <v>20209</v>
      </c>
    </row>
    <row r="655" spans="2:2" x14ac:dyDescent="0.25">
      <c r="B655" s="19">
        <v>20240</v>
      </c>
    </row>
    <row r="656" spans="2:2" x14ac:dyDescent="0.25">
      <c r="B656" s="19">
        <v>20270</v>
      </c>
    </row>
    <row r="657" spans="2:2" x14ac:dyDescent="0.25">
      <c r="B657" s="19">
        <v>20301</v>
      </c>
    </row>
    <row r="658" spans="2:2" x14ac:dyDescent="0.25">
      <c r="B658" s="19">
        <v>20332</v>
      </c>
    </row>
    <row r="659" spans="2:2" x14ac:dyDescent="0.25">
      <c r="B659" s="19">
        <v>20362</v>
      </c>
    </row>
    <row r="660" spans="2:2" x14ac:dyDescent="0.25">
      <c r="B660" s="19">
        <v>20393</v>
      </c>
    </row>
    <row r="661" spans="2:2" x14ac:dyDescent="0.25">
      <c r="B661" s="19">
        <v>20423</v>
      </c>
    </row>
    <row r="662" spans="2:2" x14ac:dyDescent="0.25">
      <c r="B662" s="19">
        <v>20454</v>
      </c>
    </row>
    <row r="663" spans="2:2" x14ac:dyDescent="0.25">
      <c r="B663" s="19">
        <v>20485</v>
      </c>
    </row>
    <row r="664" spans="2:2" x14ac:dyDescent="0.25">
      <c r="B664" s="19">
        <v>20514</v>
      </c>
    </row>
    <row r="665" spans="2:2" x14ac:dyDescent="0.25">
      <c r="B665" s="19">
        <v>20545</v>
      </c>
    </row>
    <row r="666" spans="2:2" x14ac:dyDescent="0.25">
      <c r="B666" s="19">
        <v>20575</v>
      </c>
    </row>
    <row r="667" spans="2:2" x14ac:dyDescent="0.25">
      <c r="B667" s="19">
        <v>20606</v>
      </c>
    </row>
    <row r="668" spans="2:2" x14ac:dyDescent="0.25">
      <c r="B668" s="19">
        <v>20636</v>
      </c>
    </row>
    <row r="669" spans="2:2" x14ac:dyDescent="0.25">
      <c r="B669" s="19">
        <v>20667</v>
      </c>
    </row>
    <row r="670" spans="2:2" x14ac:dyDescent="0.25">
      <c r="B670" s="19">
        <v>20698</v>
      </c>
    </row>
    <row r="671" spans="2:2" x14ac:dyDescent="0.25">
      <c r="B671" s="19">
        <v>20728</v>
      </c>
    </row>
    <row r="672" spans="2:2" x14ac:dyDescent="0.25">
      <c r="B672" s="19">
        <v>20759</v>
      </c>
    </row>
    <row r="673" spans="2:2" x14ac:dyDescent="0.25">
      <c r="B673" s="19">
        <v>20789</v>
      </c>
    </row>
    <row r="674" spans="2:2" x14ac:dyDescent="0.25">
      <c r="B674" s="19">
        <v>20820</v>
      </c>
    </row>
    <row r="675" spans="2:2" x14ac:dyDescent="0.25">
      <c r="B675" s="19">
        <v>20851</v>
      </c>
    </row>
    <row r="676" spans="2:2" x14ac:dyDescent="0.25">
      <c r="B676" s="19">
        <v>20879</v>
      </c>
    </row>
    <row r="677" spans="2:2" x14ac:dyDescent="0.25">
      <c r="B677" s="19">
        <v>20910</v>
      </c>
    </row>
    <row r="678" spans="2:2" x14ac:dyDescent="0.25">
      <c r="B678" s="19">
        <v>20940</v>
      </c>
    </row>
    <row r="679" spans="2:2" x14ac:dyDescent="0.25">
      <c r="B679" s="19">
        <v>20971</v>
      </c>
    </row>
    <row r="680" spans="2:2" x14ac:dyDescent="0.25">
      <c r="B680" s="19">
        <v>21001</v>
      </c>
    </row>
    <row r="681" spans="2:2" x14ac:dyDescent="0.25">
      <c r="B681" s="19">
        <v>21032</v>
      </c>
    </row>
    <row r="682" spans="2:2" x14ac:dyDescent="0.25">
      <c r="B682" s="19">
        <v>21063</v>
      </c>
    </row>
    <row r="683" spans="2:2" x14ac:dyDescent="0.25">
      <c r="B683" s="19">
        <v>21093</v>
      </c>
    </row>
    <row r="684" spans="2:2" x14ac:dyDescent="0.25">
      <c r="B684" s="19">
        <v>21124</v>
      </c>
    </row>
    <row r="685" spans="2:2" x14ac:dyDescent="0.25">
      <c r="B685" s="19">
        <v>21154</v>
      </c>
    </row>
    <row r="686" spans="2:2" x14ac:dyDescent="0.25">
      <c r="B686" s="19">
        <v>21185</v>
      </c>
    </row>
    <row r="687" spans="2:2" x14ac:dyDescent="0.25">
      <c r="B687" s="19">
        <v>21216</v>
      </c>
    </row>
    <row r="688" spans="2:2" x14ac:dyDescent="0.25">
      <c r="B688" s="19">
        <v>21244</v>
      </c>
    </row>
    <row r="689" spans="2:2" x14ac:dyDescent="0.25">
      <c r="B689" s="19">
        <v>21275</v>
      </c>
    </row>
    <row r="690" spans="2:2" x14ac:dyDescent="0.25">
      <c r="B690" s="19">
        <v>21305</v>
      </c>
    </row>
    <row r="691" spans="2:2" x14ac:dyDescent="0.25">
      <c r="B691" s="19">
        <v>21336</v>
      </c>
    </row>
    <row r="692" spans="2:2" x14ac:dyDescent="0.25">
      <c r="B692" s="19">
        <v>21366</v>
      </c>
    </row>
    <row r="693" spans="2:2" x14ac:dyDescent="0.25">
      <c r="B693" s="19">
        <v>21397</v>
      </c>
    </row>
    <row r="694" spans="2:2" x14ac:dyDescent="0.25">
      <c r="B694" s="19">
        <v>21428</v>
      </c>
    </row>
    <row r="695" spans="2:2" x14ac:dyDescent="0.25">
      <c r="B695" s="19">
        <v>21458</v>
      </c>
    </row>
    <row r="696" spans="2:2" x14ac:dyDescent="0.25">
      <c r="B696" s="19">
        <v>21489</v>
      </c>
    </row>
    <row r="697" spans="2:2" x14ac:dyDescent="0.25">
      <c r="B697" s="19">
        <v>21519</v>
      </c>
    </row>
    <row r="698" spans="2:2" x14ac:dyDescent="0.25">
      <c r="B698" s="19">
        <v>21550</v>
      </c>
    </row>
    <row r="699" spans="2:2" x14ac:dyDescent="0.25">
      <c r="B699" s="19">
        <v>21581</v>
      </c>
    </row>
    <row r="700" spans="2:2" x14ac:dyDescent="0.25">
      <c r="B700" s="19">
        <v>21609</v>
      </c>
    </row>
    <row r="701" spans="2:2" x14ac:dyDescent="0.25">
      <c r="B701" s="19">
        <v>21640</v>
      </c>
    </row>
    <row r="702" spans="2:2" x14ac:dyDescent="0.25">
      <c r="B702" s="19">
        <v>21670</v>
      </c>
    </row>
    <row r="703" spans="2:2" x14ac:dyDescent="0.25">
      <c r="B703" s="19">
        <v>21701</v>
      </c>
    </row>
    <row r="704" spans="2:2" x14ac:dyDescent="0.25">
      <c r="B704" s="19">
        <v>21731</v>
      </c>
    </row>
    <row r="705" spans="2:2" x14ac:dyDescent="0.25">
      <c r="B705" s="19">
        <v>21762</v>
      </c>
    </row>
    <row r="706" spans="2:2" x14ac:dyDescent="0.25">
      <c r="B706" s="19">
        <v>21793</v>
      </c>
    </row>
    <row r="707" spans="2:2" x14ac:dyDescent="0.25">
      <c r="B707" s="19">
        <v>21823</v>
      </c>
    </row>
    <row r="708" spans="2:2" x14ac:dyDescent="0.25">
      <c r="B708" s="19">
        <v>21854</v>
      </c>
    </row>
    <row r="709" spans="2:2" x14ac:dyDescent="0.25">
      <c r="B709" s="19">
        <v>21884</v>
      </c>
    </row>
    <row r="710" spans="2:2" x14ac:dyDescent="0.25">
      <c r="B710" s="19">
        <v>21915</v>
      </c>
    </row>
    <row r="711" spans="2:2" x14ac:dyDescent="0.25">
      <c r="B711" s="19">
        <v>21946</v>
      </c>
    </row>
    <row r="712" spans="2:2" x14ac:dyDescent="0.25">
      <c r="B712" s="19">
        <v>21975</v>
      </c>
    </row>
    <row r="713" spans="2:2" x14ac:dyDescent="0.25">
      <c r="B713" s="19">
        <v>22006</v>
      </c>
    </row>
    <row r="714" spans="2:2" x14ac:dyDescent="0.25">
      <c r="B714" s="19">
        <v>22036</v>
      </c>
    </row>
    <row r="715" spans="2:2" x14ac:dyDescent="0.25">
      <c r="B715" s="19">
        <v>22067</v>
      </c>
    </row>
    <row r="716" spans="2:2" x14ac:dyDescent="0.25">
      <c r="B716" s="19">
        <v>22097</v>
      </c>
    </row>
    <row r="717" spans="2:2" x14ac:dyDescent="0.25">
      <c r="B717" s="19">
        <v>22128</v>
      </c>
    </row>
    <row r="718" spans="2:2" x14ac:dyDescent="0.25">
      <c r="B718" s="19">
        <v>22159</v>
      </c>
    </row>
    <row r="719" spans="2:2" x14ac:dyDescent="0.25">
      <c r="B719" s="19">
        <v>22189</v>
      </c>
    </row>
    <row r="720" spans="2:2" x14ac:dyDescent="0.25">
      <c r="B720" s="19">
        <v>22220</v>
      </c>
    </row>
    <row r="721" spans="2:2" x14ac:dyDescent="0.25">
      <c r="B721" s="19">
        <v>22250</v>
      </c>
    </row>
    <row r="722" spans="2:2" x14ac:dyDescent="0.25">
      <c r="B722" s="19">
        <v>22281</v>
      </c>
    </row>
    <row r="723" spans="2:2" x14ac:dyDescent="0.25">
      <c r="B723" s="19">
        <v>22312</v>
      </c>
    </row>
    <row r="724" spans="2:2" x14ac:dyDescent="0.25">
      <c r="B724" s="19">
        <v>22340</v>
      </c>
    </row>
    <row r="725" spans="2:2" x14ac:dyDescent="0.25">
      <c r="B725" s="19">
        <v>22371</v>
      </c>
    </row>
    <row r="726" spans="2:2" x14ac:dyDescent="0.25">
      <c r="B726" s="19">
        <v>22401</v>
      </c>
    </row>
    <row r="727" spans="2:2" x14ac:dyDescent="0.25">
      <c r="B727" s="19">
        <v>22432</v>
      </c>
    </row>
    <row r="728" spans="2:2" x14ac:dyDescent="0.25">
      <c r="B728" s="19">
        <v>22462</v>
      </c>
    </row>
    <row r="729" spans="2:2" x14ac:dyDescent="0.25">
      <c r="B729" s="19">
        <v>22493</v>
      </c>
    </row>
    <row r="730" spans="2:2" x14ac:dyDescent="0.25">
      <c r="B730" s="19">
        <v>22524</v>
      </c>
    </row>
    <row r="731" spans="2:2" x14ac:dyDescent="0.25">
      <c r="B731" s="19">
        <v>22554</v>
      </c>
    </row>
    <row r="732" spans="2:2" x14ac:dyDescent="0.25">
      <c r="B732" s="19">
        <v>22585</v>
      </c>
    </row>
    <row r="733" spans="2:2" x14ac:dyDescent="0.25">
      <c r="B733" s="19">
        <v>22615</v>
      </c>
    </row>
    <row r="734" spans="2:2" x14ac:dyDescent="0.25">
      <c r="B734" s="19">
        <v>22646</v>
      </c>
    </row>
    <row r="735" spans="2:2" x14ac:dyDescent="0.25">
      <c r="B735" s="19">
        <v>22677</v>
      </c>
    </row>
    <row r="736" spans="2:2" x14ac:dyDescent="0.25">
      <c r="B736" s="19">
        <v>22705</v>
      </c>
    </row>
    <row r="737" spans="2:2" x14ac:dyDescent="0.25">
      <c r="B737" s="19">
        <v>22736</v>
      </c>
    </row>
    <row r="738" spans="2:2" x14ac:dyDescent="0.25">
      <c r="B738" s="19">
        <v>22766</v>
      </c>
    </row>
    <row r="739" spans="2:2" x14ac:dyDescent="0.25">
      <c r="B739" s="19">
        <v>22797</v>
      </c>
    </row>
    <row r="740" spans="2:2" x14ac:dyDescent="0.25">
      <c r="B740" s="19">
        <v>22827</v>
      </c>
    </row>
    <row r="741" spans="2:2" x14ac:dyDescent="0.25">
      <c r="B741" s="19">
        <v>22858</v>
      </c>
    </row>
    <row r="742" spans="2:2" x14ac:dyDescent="0.25">
      <c r="B742" s="19">
        <v>22889</v>
      </c>
    </row>
    <row r="743" spans="2:2" x14ac:dyDescent="0.25">
      <c r="B743" s="19">
        <v>22919</v>
      </c>
    </row>
    <row r="744" spans="2:2" x14ac:dyDescent="0.25">
      <c r="B744" s="19">
        <v>22950</v>
      </c>
    </row>
    <row r="745" spans="2:2" x14ac:dyDescent="0.25">
      <c r="B745" s="19">
        <v>22980</v>
      </c>
    </row>
    <row r="746" spans="2:2" x14ac:dyDescent="0.25">
      <c r="B746" s="19">
        <v>23011</v>
      </c>
    </row>
    <row r="747" spans="2:2" x14ac:dyDescent="0.25">
      <c r="B747" s="19">
        <v>23042</v>
      </c>
    </row>
    <row r="748" spans="2:2" x14ac:dyDescent="0.25">
      <c r="B748" s="19">
        <v>23070</v>
      </c>
    </row>
    <row r="749" spans="2:2" x14ac:dyDescent="0.25">
      <c r="B749" s="19">
        <v>23101</v>
      </c>
    </row>
    <row r="750" spans="2:2" x14ac:dyDescent="0.25">
      <c r="B750" s="19">
        <v>23131</v>
      </c>
    </row>
    <row r="751" spans="2:2" x14ac:dyDescent="0.25">
      <c r="B751" s="19">
        <v>23162</v>
      </c>
    </row>
    <row r="752" spans="2:2" x14ac:dyDescent="0.25">
      <c r="B752" s="19">
        <v>23192</v>
      </c>
    </row>
    <row r="753" spans="2:2" x14ac:dyDescent="0.25">
      <c r="B753" s="19">
        <v>23223</v>
      </c>
    </row>
    <row r="754" spans="2:2" x14ac:dyDescent="0.25">
      <c r="B754" s="19">
        <v>23254</v>
      </c>
    </row>
    <row r="755" spans="2:2" x14ac:dyDescent="0.25">
      <c r="B755" s="19">
        <v>23284</v>
      </c>
    </row>
    <row r="756" spans="2:2" x14ac:dyDescent="0.25">
      <c r="B756" s="19">
        <v>23315</v>
      </c>
    </row>
    <row r="757" spans="2:2" x14ac:dyDescent="0.25">
      <c r="B757" s="19">
        <v>23345</v>
      </c>
    </row>
    <row r="758" spans="2:2" x14ac:dyDescent="0.25">
      <c r="B758" s="19">
        <v>23376</v>
      </c>
    </row>
    <row r="759" spans="2:2" x14ac:dyDescent="0.25">
      <c r="B759" s="19">
        <v>23407</v>
      </c>
    </row>
    <row r="760" spans="2:2" x14ac:dyDescent="0.25">
      <c r="B760" s="19">
        <v>23436</v>
      </c>
    </row>
    <row r="761" spans="2:2" x14ac:dyDescent="0.25">
      <c r="B761" s="19">
        <v>23467</v>
      </c>
    </row>
    <row r="762" spans="2:2" x14ac:dyDescent="0.25">
      <c r="B762" s="19">
        <v>23497</v>
      </c>
    </row>
    <row r="763" spans="2:2" x14ac:dyDescent="0.25">
      <c r="B763" s="19">
        <v>23528</v>
      </c>
    </row>
    <row r="764" spans="2:2" x14ac:dyDescent="0.25">
      <c r="B764" s="19">
        <v>23558</v>
      </c>
    </row>
    <row r="765" spans="2:2" x14ac:dyDescent="0.25">
      <c r="B765" s="19">
        <v>23589</v>
      </c>
    </row>
    <row r="766" spans="2:2" x14ac:dyDescent="0.25">
      <c r="B766" s="19">
        <v>23620</v>
      </c>
    </row>
    <row r="767" spans="2:2" x14ac:dyDescent="0.25">
      <c r="B767" s="19">
        <v>23650</v>
      </c>
    </row>
    <row r="768" spans="2:2" x14ac:dyDescent="0.25">
      <c r="B768" s="19">
        <v>23681</v>
      </c>
    </row>
    <row r="769" spans="2:2" x14ac:dyDescent="0.25">
      <c r="B769" s="19">
        <v>23711</v>
      </c>
    </row>
    <row r="770" spans="2:2" x14ac:dyDescent="0.25">
      <c r="B770" s="19">
        <v>23742</v>
      </c>
    </row>
    <row r="771" spans="2:2" x14ac:dyDescent="0.25">
      <c r="B771" s="19">
        <v>23773</v>
      </c>
    </row>
    <row r="772" spans="2:2" x14ac:dyDescent="0.25">
      <c r="B772" s="19">
        <v>23801</v>
      </c>
    </row>
    <row r="773" spans="2:2" x14ac:dyDescent="0.25">
      <c r="B773" s="19">
        <v>23832</v>
      </c>
    </row>
    <row r="774" spans="2:2" x14ac:dyDescent="0.25">
      <c r="B774" s="19">
        <v>23862</v>
      </c>
    </row>
    <row r="775" spans="2:2" x14ac:dyDescent="0.25">
      <c r="B775" s="19">
        <v>23893</v>
      </c>
    </row>
    <row r="776" spans="2:2" x14ac:dyDescent="0.25">
      <c r="B776" s="19">
        <v>23923</v>
      </c>
    </row>
    <row r="777" spans="2:2" x14ac:dyDescent="0.25">
      <c r="B777" s="19">
        <v>23954</v>
      </c>
    </row>
    <row r="778" spans="2:2" x14ac:dyDescent="0.25">
      <c r="B778" s="19">
        <v>23985</v>
      </c>
    </row>
    <row r="779" spans="2:2" x14ac:dyDescent="0.25">
      <c r="B779" s="19">
        <v>24015</v>
      </c>
    </row>
    <row r="780" spans="2:2" x14ac:dyDescent="0.25">
      <c r="B780" s="19">
        <v>24046</v>
      </c>
    </row>
    <row r="781" spans="2:2" x14ac:dyDescent="0.25">
      <c r="B781" s="19">
        <v>24076</v>
      </c>
    </row>
    <row r="782" spans="2:2" x14ac:dyDescent="0.25">
      <c r="B782" s="19">
        <v>24107</v>
      </c>
    </row>
    <row r="783" spans="2:2" x14ac:dyDescent="0.25">
      <c r="B783" s="19">
        <v>24138</v>
      </c>
    </row>
    <row r="784" spans="2:2" x14ac:dyDescent="0.25">
      <c r="B784" s="19">
        <v>24166</v>
      </c>
    </row>
    <row r="785" spans="2:2" x14ac:dyDescent="0.25">
      <c r="B785" s="19">
        <v>24197</v>
      </c>
    </row>
    <row r="786" spans="2:2" x14ac:dyDescent="0.25">
      <c r="B786" s="19">
        <v>24227</v>
      </c>
    </row>
    <row r="787" spans="2:2" x14ac:dyDescent="0.25">
      <c r="B787" s="19">
        <v>24258</v>
      </c>
    </row>
    <row r="788" spans="2:2" x14ac:dyDescent="0.25">
      <c r="B788" s="19">
        <v>24288</v>
      </c>
    </row>
    <row r="789" spans="2:2" x14ac:dyDescent="0.25">
      <c r="B789" s="19">
        <v>24319</v>
      </c>
    </row>
    <row r="790" spans="2:2" x14ac:dyDescent="0.25">
      <c r="B790" s="19">
        <v>24350</v>
      </c>
    </row>
    <row r="791" spans="2:2" x14ac:dyDescent="0.25">
      <c r="B791" s="19">
        <v>24380</v>
      </c>
    </row>
    <row r="792" spans="2:2" x14ac:dyDescent="0.25">
      <c r="B792" s="19">
        <v>24411</v>
      </c>
    </row>
    <row r="793" spans="2:2" x14ac:dyDescent="0.25">
      <c r="B793" s="19">
        <v>24441</v>
      </c>
    </row>
    <row r="794" spans="2:2" x14ac:dyDescent="0.25">
      <c r="B794" s="19">
        <v>24472</v>
      </c>
    </row>
    <row r="795" spans="2:2" x14ac:dyDescent="0.25">
      <c r="B795" s="19">
        <v>24503</v>
      </c>
    </row>
    <row r="796" spans="2:2" x14ac:dyDescent="0.25">
      <c r="B796" s="19">
        <v>24531</v>
      </c>
    </row>
    <row r="797" spans="2:2" x14ac:dyDescent="0.25">
      <c r="B797" s="19">
        <v>24562</v>
      </c>
    </row>
    <row r="798" spans="2:2" x14ac:dyDescent="0.25">
      <c r="B798" s="19">
        <v>24592</v>
      </c>
    </row>
    <row r="799" spans="2:2" x14ac:dyDescent="0.25">
      <c r="B799" s="19">
        <v>24623</v>
      </c>
    </row>
    <row r="800" spans="2:2" x14ac:dyDescent="0.25">
      <c r="B800" s="19">
        <v>24653</v>
      </c>
    </row>
    <row r="801" spans="2:2" x14ac:dyDescent="0.25">
      <c r="B801" s="19">
        <v>24684</v>
      </c>
    </row>
    <row r="802" spans="2:2" x14ac:dyDescent="0.25">
      <c r="B802" s="19">
        <v>24715</v>
      </c>
    </row>
    <row r="803" spans="2:2" x14ac:dyDescent="0.25">
      <c r="B803" s="19">
        <v>24745</v>
      </c>
    </row>
    <row r="804" spans="2:2" x14ac:dyDescent="0.25">
      <c r="B804" s="19">
        <v>24776</v>
      </c>
    </row>
    <row r="805" spans="2:2" x14ac:dyDescent="0.25">
      <c r="B805" s="19">
        <v>24806</v>
      </c>
    </row>
    <row r="806" spans="2:2" x14ac:dyDescent="0.25">
      <c r="B806" s="19">
        <v>24837</v>
      </c>
    </row>
    <row r="807" spans="2:2" x14ac:dyDescent="0.25">
      <c r="B807" s="19">
        <v>24868</v>
      </c>
    </row>
    <row r="808" spans="2:2" x14ac:dyDescent="0.25">
      <c r="B808" s="19">
        <v>24897</v>
      </c>
    </row>
    <row r="809" spans="2:2" x14ac:dyDescent="0.25">
      <c r="B809" s="19">
        <v>24928</v>
      </c>
    </row>
    <row r="810" spans="2:2" x14ac:dyDescent="0.25">
      <c r="B810" s="19">
        <v>24958</v>
      </c>
    </row>
    <row r="811" spans="2:2" x14ac:dyDescent="0.25">
      <c r="B811" s="19">
        <v>24989</v>
      </c>
    </row>
    <row r="812" spans="2:2" x14ac:dyDescent="0.25">
      <c r="B812" s="19">
        <v>25019</v>
      </c>
    </row>
    <row r="813" spans="2:2" x14ac:dyDescent="0.25">
      <c r="B813" s="19">
        <v>25050</v>
      </c>
    </row>
    <row r="814" spans="2:2" x14ac:dyDescent="0.25">
      <c r="B814" s="19">
        <v>25081</v>
      </c>
    </row>
    <row r="815" spans="2:2" x14ac:dyDescent="0.25">
      <c r="B815" s="19">
        <v>25111</v>
      </c>
    </row>
    <row r="816" spans="2:2" x14ac:dyDescent="0.25">
      <c r="B816" s="19">
        <v>25142</v>
      </c>
    </row>
    <row r="817" spans="2:2" x14ac:dyDescent="0.25">
      <c r="B817" s="19">
        <v>25172</v>
      </c>
    </row>
    <row r="818" spans="2:2" x14ac:dyDescent="0.25">
      <c r="B818" s="19">
        <v>25203</v>
      </c>
    </row>
    <row r="819" spans="2:2" x14ac:dyDescent="0.25">
      <c r="B819" s="19">
        <v>25234</v>
      </c>
    </row>
    <row r="820" spans="2:2" x14ac:dyDescent="0.25">
      <c r="B820" s="19">
        <v>25262</v>
      </c>
    </row>
    <row r="821" spans="2:2" x14ac:dyDescent="0.25">
      <c r="B821" s="19">
        <v>25293</v>
      </c>
    </row>
    <row r="822" spans="2:2" x14ac:dyDescent="0.25">
      <c r="B822" s="19">
        <v>25323</v>
      </c>
    </row>
    <row r="823" spans="2:2" x14ac:dyDescent="0.25">
      <c r="B823" s="19">
        <v>25354</v>
      </c>
    </row>
    <row r="824" spans="2:2" x14ac:dyDescent="0.25">
      <c r="B824" s="19">
        <v>25384</v>
      </c>
    </row>
    <row r="825" spans="2:2" x14ac:dyDescent="0.25">
      <c r="B825" s="19">
        <v>25415</v>
      </c>
    </row>
    <row r="826" spans="2:2" x14ac:dyDescent="0.25">
      <c r="B826" s="19">
        <v>25446</v>
      </c>
    </row>
    <row r="827" spans="2:2" x14ac:dyDescent="0.25">
      <c r="B827" s="19">
        <v>25476</v>
      </c>
    </row>
    <row r="828" spans="2:2" x14ac:dyDescent="0.25">
      <c r="B828" s="19">
        <v>25507</v>
      </c>
    </row>
    <row r="829" spans="2:2" x14ac:dyDescent="0.25">
      <c r="B829" s="19">
        <v>25537</v>
      </c>
    </row>
    <row r="830" spans="2:2" x14ac:dyDescent="0.25">
      <c r="B830" s="19">
        <v>25568</v>
      </c>
    </row>
    <row r="831" spans="2:2" x14ac:dyDescent="0.25">
      <c r="B831" s="19">
        <v>25599</v>
      </c>
    </row>
    <row r="832" spans="2:2" x14ac:dyDescent="0.25">
      <c r="B832" s="19">
        <v>25627</v>
      </c>
    </row>
    <row r="833" spans="2:2" x14ac:dyDescent="0.25">
      <c r="B833" s="19">
        <v>25658</v>
      </c>
    </row>
    <row r="834" spans="2:2" x14ac:dyDescent="0.25">
      <c r="B834" s="19">
        <v>25688</v>
      </c>
    </row>
    <row r="835" spans="2:2" x14ac:dyDescent="0.25">
      <c r="B835" s="19">
        <v>25719</v>
      </c>
    </row>
    <row r="836" spans="2:2" x14ac:dyDescent="0.25">
      <c r="B836" s="19">
        <v>25749</v>
      </c>
    </row>
    <row r="837" spans="2:2" x14ac:dyDescent="0.25">
      <c r="B837" s="19">
        <v>25780</v>
      </c>
    </row>
    <row r="838" spans="2:2" x14ac:dyDescent="0.25">
      <c r="B838" s="19">
        <v>25811</v>
      </c>
    </row>
    <row r="839" spans="2:2" x14ac:dyDescent="0.25">
      <c r="B839" s="19">
        <v>25841</v>
      </c>
    </row>
    <row r="840" spans="2:2" x14ac:dyDescent="0.25">
      <c r="B840" s="19">
        <v>25872</v>
      </c>
    </row>
    <row r="841" spans="2:2" x14ac:dyDescent="0.25">
      <c r="B841" s="19">
        <v>25902</v>
      </c>
    </row>
    <row r="842" spans="2:2" x14ac:dyDescent="0.25">
      <c r="B842" s="19">
        <v>25933</v>
      </c>
    </row>
    <row r="843" spans="2:2" x14ac:dyDescent="0.25">
      <c r="B843" s="19">
        <v>25964</v>
      </c>
    </row>
    <row r="844" spans="2:2" x14ac:dyDescent="0.25">
      <c r="B844" s="19">
        <v>25992</v>
      </c>
    </row>
    <row r="845" spans="2:2" x14ac:dyDescent="0.25">
      <c r="B845" s="19">
        <v>26023</v>
      </c>
    </row>
    <row r="846" spans="2:2" x14ac:dyDescent="0.25">
      <c r="B846" s="19">
        <v>26053</v>
      </c>
    </row>
    <row r="847" spans="2:2" x14ac:dyDescent="0.25">
      <c r="B847" s="19">
        <v>26084</v>
      </c>
    </row>
    <row r="848" spans="2:2" x14ac:dyDescent="0.25">
      <c r="B848" s="19">
        <v>26114</v>
      </c>
    </row>
    <row r="849" spans="2:2" x14ac:dyDescent="0.25">
      <c r="B849" s="19">
        <v>26145</v>
      </c>
    </row>
    <row r="850" spans="2:2" x14ac:dyDescent="0.25">
      <c r="B850" s="19">
        <v>26176</v>
      </c>
    </row>
    <row r="851" spans="2:2" x14ac:dyDescent="0.25">
      <c r="B851" s="19">
        <v>26206</v>
      </c>
    </row>
    <row r="852" spans="2:2" x14ac:dyDescent="0.25">
      <c r="B852" s="19">
        <v>26237</v>
      </c>
    </row>
    <row r="853" spans="2:2" x14ac:dyDescent="0.25">
      <c r="B853" s="19">
        <v>26267</v>
      </c>
    </row>
    <row r="854" spans="2:2" x14ac:dyDescent="0.25">
      <c r="B854" s="19">
        <v>26298</v>
      </c>
    </row>
    <row r="855" spans="2:2" x14ac:dyDescent="0.25">
      <c r="B855" s="19">
        <v>26329</v>
      </c>
    </row>
    <row r="856" spans="2:2" x14ac:dyDescent="0.25">
      <c r="B856" s="19">
        <v>26358</v>
      </c>
    </row>
    <row r="857" spans="2:2" x14ac:dyDescent="0.25">
      <c r="B857" s="19">
        <v>26389</v>
      </c>
    </row>
    <row r="858" spans="2:2" x14ac:dyDescent="0.25">
      <c r="B858" s="19">
        <v>26419</v>
      </c>
    </row>
    <row r="859" spans="2:2" x14ac:dyDescent="0.25">
      <c r="B859" s="19">
        <v>26450</v>
      </c>
    </row>
    <row r="860" spans="2:2" x14ac:dyDescent="0.25">
      <c r="B860" s="19">
        <v>26480</v>
      </c>
    </row>
    <row r="861" spans="2:2" x14ac:dyDescent="0.25">
      <c r="B861" s="19">
        <v>26511</v>
      </c>
    </row>
    <row r="862" spans="2:2" x14ac:dyDescent="0.25">
      <c r="B862" s="19">
        <v>26542</v>
      </c>
    </row>
    <row r="863" spans="2:2" x14ac:dyDescent="0.25">
      <c r="B863" s="19">
        <v>26572</v>
      </c>
    </row>
    <row r="864" spans="2:2" x14ac:dyDescent="0.25">
      <c r="B864" s="19">
        <v>26603</v>
      </c>
    </row>
    <row r="865" spans="2:2" x14ac:dyDescent="0.25">
      <c r="B865" s="19">
        <v>26633</v>
      </c>
    </row>
    <row r="866" spans="2:2" x14ac:dyDescent="0.25">
      <c r="B866" s="19">
        <v>26664</v>
      </c>
    </row>
    <row r="867" spans="2:2" x14ac:dyDescent="0.25">
      <c r="B867" s="19">
        <v>26695</v>
      </c>
    </row>
    <row r="868" spans="2:2" x14ac:dyDescent="0.25">
      <c r="B868" s="19">
        <v>26723</v>
      </c>
    </row>
    <row r="869" spans="2:2" x14ac:dyDescent="0.25">
      <c r="B869" s="19">
        <v>26754</v>
      </c>
    </row>
    <row r="870" spans="2:2" x14ac:dyDescent="0.25">
      <c r="B870" s="19">
        <v>26784</v>
      </c>
    </row>
    <row r="871" spans="2:2" x14ac:dyDescent="0.25">
      <c r="B871" s="19">
        <v>26815</v>
      </c>
    </row>
    <row r="872" spans="2:2" x14ac:dyDescent="0.25">
      <c r="B872" s="19">
        <v>26845</v>
      </c>
    </row>
    <row r="873" spans="2:2" x14ac:dyDescent="0.25">
      <c r="B873" s="19">
        <v>26876</v>
      </c>
    </row>
    <row r="874" spans="2:2" x14ac:dyDescent="0.25">
      <c r="B874" s="19">
        <v>26907</v>
      </c>
    </row>
    <row r="875" spans="2:2" x14ac:dyDescent="0.25">
      <c r="B875" s="19">
        <v>26937</v>
      </c>
    </row>
    <row r="876" spans="2:2" x14ac:dyDescent="0.25">
      <c r="B876" s="19">
        <v>26968</v>
      </c>
    </row>
    <row r="877" spans="2:2" x14ac:dyDescent="0.25">
      <c r="B877" s="19">
        <v>26998</v>
      </c>
    </row>
    <row r="878" spans="2:2" x14ac:dyDescent="0.25">
      <c r="B878" s="19">
        <v>27029</v>
      </c>
    </row>
    <row r="879" spans="2:2" x14ac:dyDescent="0.25">
      <c r="B879" s="19">
        <v>27060</v>
      </c>
    </row>
    <row r="880" spans="2:2" x14ac:dyDescent="0.25">
      <c r="B880" s="19">
        <v>27088</v>
      </c>
    </row>
    <row r="881" spans="2:2" x14ac:dyDescent="0.25">
      <c r="B881" s="19">
        <v>27119</v>
      </c>
    </row>
    <row r="882" spans="2:2" x14ac:dyDescent="0.25">
      <c r="B882" s="19">
        <v>27149</v>
      </c>
    </row>
    <row r="883" spans="2:2" x14ac:dyDescent="0.25">
      <c r="B883" s="19">
        <v>27180</v>
      </c>
    </row>
    <row r="884" spans="2:2" x14ac:dyDescent="0.25">
      <c r="B884" s="19">
        <v>27210</v>
      </c>
    </row>
    <row r="885" spans="2:2" x14ac:dyDescent="0.25">
      <c r="B885" s="19">
        <v>27241</v>
      </c>
    </row>
    <row r="886" spans="2:2" x14ac:dyDescent="0.25">
      <c r="B886" s="19">
        <v>27272</v>
      </c>
    </row>
    <row r="887" spans="2:2" x14ac:dyDescent="0.25">
      <c r="B887" s="19">
        <v>27302</v>
      </c>
    </row>
    <row r="888" spans="2:2" x14ac:dyDescent="0.25">
      <c r="B888" s="19">
        <v>27333</v>
      </c>
    </row>
    <row r="889" spans="2:2" x14ac:dyDescent="0.25">
      <c r="B889" s="19">
        <v>27363</v>
      </c>
    </row>
    <row r="890" spans="2:2" x14ac:dyDescent="0.25">
      <c r="B890" s="19">
        <v>27394</v>
      </c>
    </row>
    <row r="891" spans="2:2" x14ac:dyDescent="0.25">
      <c r="B891" s="19">
        <v>27425</v>
      </c>
    </row>
    <row r="892" spans="2:2" x14ac:dyDescent="0.25">
      <c r="B892" s="19">
        <v>27453</v>
      </c>
    </row>
    <row r="893" spans="2:2" x14ac:dyDescent="0.25">
      <c r="B893" s="19">
        <v>27484</v>
      </c>
    </row>
    <row r="894" spans="2:2" x14ac:dyDescent="0.25">
      <c r="B894" s="19">
        <v>27514</v>
      </c>
    </row>
    <row r="895" spans="2:2" x14ac:dyDescent="0.25">
      <c r="B895" s="19">
        <v>27545</v>
      </c>
    </row>
    <row r="896" spans="2:2" x14ac:dyDescent="0.25">
      <c r="B896" s="19">
        <v>27575</v>
      </c>
    </row>
    <row r="897" spans="2:2" x14ac:dyDescent="0.25">
      <c r="B897" s="19">
        <v>27606</v>
      </c>
    </row>
    <row r="898" spans="2:2" x14ac:dyDescent="0.25">
      <c r="B898" s="19">
        <v>27637</v>
      </c>
    </row>
    <row r="899" spans="2:2" x14ac:dyDescent="0.25">
      <c r="B899" s="19">
        <v>27667</v>
      </c>
    </row>
    <row r="900" spans="2:2" x14ac:dyDescent="0.25">
      <c r="B900" s="19">
        <v>27698</v>
      </c>
    </row>
    <row r="901" spans="2:2" x14ac:dyDescent="0.25">
      <c r="B901" s="19">
        <v>27728</v>
      </c>
    </row>
    <row r="902" spans="2:2" x14ac:dyDescent="0.25">
      <c r="B902" s="19">
        <v>27759</v>
      </c>
    </row>
    <row r="903" spans="2:2" x14ac:dyDescent="0.25">
      <c r="B903" s="19">
        <v>27790</v>
      </c>
    </row>
    <row r="904" spans="2:2" x14ac:dyDescent="0.25">
      <c r="B904" s="19">
        <v>27819</v>
      </c>
    </row>
    <row r="905" spans="2:2" x14ac:dyDescent="0.25">
      <c r="B905" s="19">
        <v>27850</v>
      </c>
    </row>
    <row r="906" spans="2:2" x14ac:dyDescent="0.25">
      <c r="B906" s="19">
        <v>27880</v>
      </c>
    </row>
    <row r="907" spans="2:2" x14ac:dyDescent="0.25">
      <c r="B907" s="19">
        <v>27911</v>
      </c>
    </row>
    <row r="908" spans="2:2" x14ac:dyDescent="0.25">
      <c r="B908" s="19">
        <v>27941</v>
      </c>
    </row>
    <row r="909" spans="2:2" x14ac:dyDescent="0.25">
      <c r="B909" s="19">
        <v>27972</v>
      </c>
    </row>
    <row r="910" spans="2:2" x14ac:dyDescent="0.25">
      <c r="B910" s="19">
        <v>28003</v>
      </c>
    </row>
    <row r="911" spans="2:2" x14ac:dyDescent="0.25">
      <c r="B911" s="19">
        <v>28033</v>
      </c>
    </row>
    <row r="912" spans="2:2" x14ac:dyDescent="0.25">
      <c r="B912" s="19">
        <v>28064</v>
      </c>
    </row>
    <row r="913" spans="2:2" x14ac:dyDescent="0.25">
      <c r="B913" s="19">
        <v>28094</v>
      </c>
    </row>
    <row r="914" spans="2:2" x14ac:dyDescent="0.25">
      <c r="B914" s="19">
        <v>28125</v>
      </c>
    </row>
    <row r="915" spans="2:2" x14ac:dyDescent="0.25">
      <c r="B915" s="19">
        <v>28156</v>
      </c>
    </row>
    <row r="916" spans="2:2" x14ac:dyDescent="0.25">
      <c r="B916" s="19">
        <v>28184</v>
      </c>
    </row>
    <row r="917" spans="2:2" x14ac:dyDescent="0.25">
      <c r="B917" s="19">
        <v>28215</v>
      </c>
    </row>
    <row r="918" spans="2:2" x14ac:dyDescent="0.25">
      <c r="B918" s="19">
        <v>28245</v>
      </c>
    </row>
    <row r="919" spans="2:2" x14ac:dyDescent="0.25">
      <c r="B919" s="19">
        <v>28276</v>
      </c>
    </row>
    <row r="920" spans="2:2" x14ac:dyDescent="0.25">
      <c r="B920" s="19">
        <v>28306</v>
      </c>
    </row>
    <row r="921" spans="2:2" x14ac:dyDescent="0.25">
      <c r="B921" s="19">
        <v>28337</v>
      </c>
    </row>
    <row r="922" spans="2:2" x14ac:dyDescent="0.25">
      <c r="B922" s="19">
        <v>28368</v>
      </c>
    </row>
    <row r="923" spans="2:2" x14ac:dyDescent="0.25">
      <c r="B923" s="19">
        <v>28398</v>
      </c>
    </row>
    <row r="924" spans="2:2" x14ac:dyDescent="0.25">
      <c r="B924" s="19">
        <v>28429</v>
      </c>
    </row>
    <row r="925" spans="2:2" x14ac:dyDescent="0.25">
      <c r="B925" s="19">
        <v>28459</v>
      </c>
    </row>
    <row r="926" spans="2:2" x14ac:dyDescent="0.25">
      <c r="B926" s="19">
        <v>28490</v>
      </c>
    </row>
    <row r="927" spans="2:2" x14ac:dyDescent="0.25">
      <c r="B927" s="19">
        <v>28521</v>
      </c>
    </row>
    <row r="928" spans="2:2" x14ac:dyDescent="0.25">
      <c r="B928" s="19">
        <v>28549</v>
      </c>
    </row>
    <row r="929" spans="2:2" x14ac:dyDescent="0.25">
      <c r="B929" s="19">
        <v>28580</v>
      </c>
    </row>
    <row r="930" spans="2:2" x14ac:dyDescent="0.25">
      <c r="B930" s="19">
        <v>28610</v>
      </c>
    </row>
    <row r="931" spans="2:2" x14ac:dyDescent="0.25">
      <c r="B931" s="19">
        <v>28641</v>
      </c>
    </row>
    <row r="932" spans="2:2" x14ac:dyDescent="0.25">
      <c r="B932" s="19">
        <v>28671</v>
      </c>
    </row>
    <row r="933" spans="2:2" x14ac:dyDescent="0.25">
      <c r="B933" s="19">
        <v>28702</v>
      </c>
    </row>
    <row r="934" spans="2:2" x14ac:dyDescent="0.25">
      <c r="B934" s="19">
        <v>28733</v>
      </c>
    </row>
    <row r="935" spans="2:2" x14ac:dyDescent="0.25">
      <c r="B935" s="19">
        <v>28763</v>
      </c>
    </row>
    <row r="936" spans="2:2" x14ac:dyDescent="0.25">
      <c r="B936" s="19">
        <v>28794</v>
      </c>
    </row>
    <row r="937" spans="2:2" x14ac:dyDescent="0.25">
      <c r="B937" s="19">
        <v>28824</v>
      </c>
    </row>
    <row r="938" spans="2:2" x14ac:dyDescent="0.25">
      <c r="B938" s="19">
        <v>28855</v>
      </c>
    </row>
    <row r="939" spans="2:2" x14ac:dyDescent="0.25">
      <c r="B939" s="19">
        <v>28886</v>
      </c>
    </row>
    <row r="940" spans="2:2" x14ac:dyDescent="0.25">
      <c r="B940" s="19">
        <v>28914</v>
      </c>
    </row>
    <row r="941" spans="2:2" x14ac:dyDescent="0.25">
      <c r="B941" s="19">
        <v>28945</v>
      </c>
    </row>
    <row r="942" spans="2:2" x14ac:dyDescent="0.25">
      <c r="B942" s="19">
        <v>28975</v>
      </c>
    </row>
    <row r="943" spans="2:2" x14ac:dyDescent="0.25">
      <c r="B943" s="19">
        <v>29006</v>
      </c>
    </row>
    <row r="944" spans="2:2" x14ac:dyDescent="0.25">
      <c r="B944" s="19">
        <v>29036</v>
      </c>
    </row>
    <row r="945" spans="2:2" x14ac:dyDescent="0.25">
      <c r="B945" s="19">
        <v>29067</v>
      </c>
    </row>
    <row r="946" spans="2:2" x14ac:dyDescent="0.25">
      <c r="B946" s="19">
        <v>29098</v>
      </c>
    </row>
    <row r="947" spans="2:2" x14ac:dyDescent="0.25">
      <c r="B947" s="19">
        <v>29128</v>
      </c>
    </row>
    <row r="948" spans="2:2" x14ac:dyDescent="0.25">
      <c r="B948" s="19">
        <v>29159</v>
      </c>
    </row>
    <row r="949" spans="2:2" x14ac:dyDescent="0.25">
      <c r="B949" s="19">
        <v>29189</v>
      </c>
    </row>
    <row r="950" spans="2:2" x14ac:dyDescent="0.25">
      <c r="B950" s="19">
        <v>29220</v>
      </c>
    </row>
    <row r="951" spans="2:2" x14ac:dyDescent="0.25">
      <c r="B951" s="19">
        <v>29251</v>
      </c>
    </row>
    <row r="952" spans="2:2" x14ac:dyDescent="0.25">
      <c r="B952" s="19">
        <v>29280</v>
      </c>
    </row>
    <row r="953" spans="2:2" x14ac:dyDescent="0.25">
      <c r="B953" s="19">
        <v>29311</v>
      </c>
    </row>
    <row r="954" spans="2:2" x14ac:dyDescent="0.25">
      <c r="B954" s="19">
        <v>29341</v>
      </c>
    </row>
    <row r="955" spans="2:2" x14ac:dyDescent="0.25">
      <c r="B955" s="19">
        <v>29372</v>
      </c>
    </row>
    <row r="956" spans="2:2" x14ac:dyDescent="0.25">
      <c r="B956" s="19">
        <v>29402</v>
      </c>
    </row>
    <row r="957" spans="2:2" x14ac:dyDescent="0.25">
      <c r="B957" s="19">
        <v>29433</v>
      </c>
    </row>
    <row r="958" spans="2:2" x14ac:dyDescent="0.25">
      <c r="B958" s="19">
        <v>29464</v>
      </c>
    </row>
    <row r="959" spans="2:2" x14ac:dyDescent="0.25">
      <c r="B959" s="19">
        <v>29494</v>
      </c>
    </row>
    <row r="960" spans="2:2" x14ac:dyDescent="0.25">
      <c r="B960" s="19">
        <v>29525</v>
      </c>
    </row>
    <row r="961" spans="2:2" x14ac:dyDescent="0.25">
      <c r="B961" s="19">
        <v>29555</v>
      </c>
    </row>
    <row r="962" spans="2:2" x14ac:dyDescent="0.25">
      <c r="B962" s="19">
        <v>29586</v>
      </c>
    </row>
    <row r="963" spans="2:2" x14ac:dyDescent="0.25">
      <c r="B963" s="19">
        <v>29617</v>
      </c>
    </row>
    <row r="964" spans="2:2" x14ac:dyDescent="0.25">
      <c r="B964" s="19">
        <v>29645</v>
      </c>
    </row>
    <row r="965" spans="2:2" x14ac:dyDescent="0.25">
      <c r="B965" s="19">
        <v>29676</v>
      </c>
    </row>
    <row r="966" spans="2:2" x14ac:dyDescent="0.25">
      <c r="B966" s="19">
        <v>29706</v>
      </c>
    </row>
    <row r="967" spans="2:2" x14ac:dyDescent="0.25">
      <c r="B967" s="19">
        <v>29737</v>
      </c>
    </row>
    <row r="968" spans="2:2" x14ac:dyDescent="0.25">
      <c r="B968" s="19">
        <v>29767</v>
      </c>
    </row>
    <row r="969" spans="2:2" x14ac:dyDescent="0.25">
      <c r="B969" s="19">
        <v>29798</v>
      </c>
    </row>
    <row r="970" spans="2:2" x14ac:dyDescent="0.25">
      <c r="B970" s="19">
        <v>29829</v>
      </c>
    </row>
    <row r="971" spans="2:2" x14ac:dyDescent="0.25">
      <c r="B971" s="19">
        <v>29859</v>
      </c>
    </row>
    <row r="972" spans="2:2" x14ac:dyDescent="0.25">
      <c r="B972" s="19">
        <v>29890</v>
      </c>
    </row>
    <row r="973" spans="2:2" x14ac:dyDescent="0.25">
      <c r="B973" s="19">
        <v>29920</v>
      </c>
    </row>
    <row r="974" spans="2:2" x14ac:dyDescent="0.25">
      <c r="B974" s="19">
        <v>29951</v>
      </c>
    </row>
    <row r="975" spans="2:2" x14ac:dyDescent="0.25">
      <c r="B975" s="19">
        <v>29982</v>
      </c>
    </row>
    <row r="976" spans="2:2" x14ac:dyDescent="0.25">
      <c r="B976" s="19">
        <v>30010</v>
      </c>
    </row>
    <row r="977" spans="2:2" x14ac:dyDescent="0.25">
      <c r="B977" s="19">
        <v>30041</v>
      </c>
    </row>
    <row r="978" spans="2:2" x14ac:dyDescent="0.25">
      <c r="B978" s="19">
        <v>30071</v>
      </c>
    </row>
    <row r="979" spans="2:2" x14ac:dyDescent="0.25">
      <c r="B979" s="19">
        <v>30102</v>
      </c>
    </row>
    <row r="980" spans="2:2" x14ac:dyDescent="0.25">
      <c r="B980" s="19">
        <v>30132</v>
      </c>
    </row>
    <row r="981" spans="2:2" x14ac:dyDescent="0.25">
      <c r="B981" s="19">
        <v>30163</v>
      </c>
    </row>
    <row r="982" spans="2:2" x14ac:dyDescent="0.25">
      <c r="B982" s="19">
        <v>30194</v>
      </c>
    </row>
    <row r="983" spans="2:2" x14ac:dyDescent="0.25">
      <c r="B983" s="19">
        <v>30224</v>
      </c>
    </row>
    <row r="984" spans="2:2" x14ac:dyDescent="0.25">
      <c r="B984" s="19">
        <v>30255</v>
      </c>
    </row>
    <row r="985" spans="2:2" x14ac:dyDescent="0.25">
      <c r="B985" s="19">
        <v>30285</v>
      </c>
    </row>
    <row r="986" spans="2:2" x14ac:dyDescent="0.25">
      <c r="B986" s="19">
        <v>30316</v>
      </c>
    </row>
    <row r="987" spans="2:2" x14ac:dyDescent="0.25">
      <c r="B987" s="19">
        <v>30347</v>
      </c>
    </row>
    <row r="988" spans="2:2" x14ac:dyDescent="0.25">
      <c r="B988" s="19">
        <v>30375</v>
      </c>
    </row>
    <row r="989" spans="2:2" x14ac:dyDescent="0.25">
      <c r="B989" s="19">
        <v>30406</v>
      </c>
    </row>
    <row r="990" spans="2:2" x14ac:dyDescent="0.25">
      <c r="B990" s="19">
        <v>30436</v>
      </c>
    </row>
    <row r="991" spans="2:2" x14ac:dyDescent="0.25">
      <c r="B991" s="19">
        <v>30467</v>
      </c>
    </row>
    <row r="992" spans="2:2" x14ac:dyDescent="0.25">
      <c r="B992" s="19">
        <v>30497</v>
      </c>
    </row>
    <row r="993" spans="2:2" x14ac:dyDescent="0.25">
      <c r="B993" s="19">
        <v>30528</v>
      </c>
    </row>
    <row r="994" spans="2:2" x14ac:dyDescent="0.25">
      <c r="B994" s="19">
        <v>30559</v>
      </c>
    </row>
    <row r="995" spans="2:2" x14ac:dyDescent="0.25">
      <c r="B995" s="19">
        <v>30589</v>
      </c>
    </row>
    <row r="996" spans="2:2" x14ac:dyDescent="0.25">
      <c r="B996" s="19">
        <v>30620</v>
      </c>
    </row>
    <row r="997" spans="2:2" x14ac:dyDescent="0.25">
      <c r="B997" s="19">
        <v>30650</v>
      </c>
    </row>
    <row r="998" spans="2:2" x14ac:dyDescent="0.25">
      <c r="B998" s="19">
        <v>30681</v>
      </c>
    </row>
    <row r="999" spans="2:2" x14ac:dyDescent="0.25">
      <c r="B999" s="19">
        <v>30712</v>
      </c>
    </row>
    <row r="1000" spans="2:2" x14ac:dyDescent="0.25">
      <c r="B1000" s="19">
        <v>30741</v>
      </c>
    </row>
    <row r="1001" spans="2:2" x14ac:dyDescent="0.25">
      <c r="B1001" s="19">
        <v>30772</v>
      </c>
    </row>
    <row r="1002" spans="2:2" x14ac:dyDescent="0.25">
      <c r="B1002" s="19">
        <v>30802</v>
      </c>
    </row>
    <row r="1003" spans="2:2" x14ac:dyDescent="0.25">
      <c r="B1003" s="19">
        <v>30833</v>
      </c>
    </row>
    <row r="1004" spans="2:2" x14ac:dyDescent="0.25">
      <c r="B1004" s="19">
        <v>30863</v>
      </c>
    </row>
    <row r="1005" spans="2:2" x14ac:dyDescent="0.25">
      <c r="B1005" s="19">
        <v>30894</v>
      </c>
    </row>
    <row r="1006" spans="2:2" x14ac:dyDescent="0.25">
      <c r="B1006" s="19">
        <v>30925</v>
      </c>
    </row>
    <row r="1007" spans="2:2" x14ac:dyDescent="0.25">
      <c r="B1007" s="19">
        <v>30955</v>
      </c>
    </row>
    <row r="1008" spans="2:2" x14ac:dyDescent="0.25">
      <c r="B1008" s="19">
        <v>30986</v>
      </c>
    </row>
    <row r="1009" spans="2:2" x14ac:dyDescent="0.25">
      <c r="B1009" s="19">
        <v>31016</v>
      </c>
    </row>
    <row r="1010" spans="2:2" x14ac:dyDescent="0.25">
      <c r="B1010" s="19">
        <v>31047</v>
      </c>
    </row>
    <row r="1011" spans="2:2" x14ac:dyDescent="0.25">
      <c r="B1011" s="19">
        <v>31078</v>
      </c>
    </row>
    <row r="1012" spans="2:2" x14ac:dyDescent="0.25">
      <c r="B1012" s="19">
        <v>31106</v>
      </c>
    </row>
    <row r="1013" spans="2:2" x14ac:dyDescent="0.25">
      <c r="B1013" s="19">
        <v>31137</v>
      </c>
    </row>
    <row r="1014" spans="2:2" x14ac:dyDescent="0.25">
      <c r="B1014" s="19">
        <v>31167</v>
      </c>
    </row>
    <row r="1015" spans="2:2" x14ac:dyDescent="0.25">
      <c r="B1015" s="19">
        <v>31198</v>
      </c>
    </row>
    <row r="1016" spans="2:2" x14ac:dyDescent="0.25">
      <c r="B1016" s="19">
        <v>31228</v>
      </c>
    </row>
    <row r="1017" spans="2:2" x14ac:dyDescent="0.25">
      <c r="B1017" s="19">
        <v>31259</v>
      </c>
    </row>
    <row r="1018" spans="2:2" x14ac:dyDescent="0.25">
      <c r="B1018" s="19">
        <v>31290</v>
      </c>
    </row>
    <row r="1019" spans="2:2" x14ac:dyDescent="0.25">
      <c r="B1019" s="19">
        <v>31320</v>
      </c>
    </row>
    <row r="1020" spans="2:2" x14ac:dyDescent="0.25">
      <c r="B1020" s="19">
        <v>31351</v>
      </c>
    </row>
    <row r="1021" spans="2:2" x14ac:dyDescent="0.25">
      <c r="B1021" s="19">
        <v>31381</v>
      </c>
    </row>
    <row r="1022" spans="2:2" x14ac:dyDescent="0.25">
      <c r="B1022" s="19">
        <v>31412</v>
      </c>
    </row>
    <row r="1023" spans="2:2" x14ac:dyDescent="0.25">
      <c r="B1023" s="19">
        <v>31443</v>
      </c>
    </row>
    <row r="1024" spans="2:2" x14ac:dyDescent="0.25">
      <c r="B1024" s="19">
        <v>31471</v>
      </c>
    </row>
    <row r="1025" spans="2:2" x14ac:dyDescent="0.25">
      <c r="B1025" s="19">
        <v>31502</v>
      </c>
    </row>
    <row r="1026" spans="2:2" x14ac:dyDescent="0.25">
      <c r="B1026" s="19">
        <v>31532</v>
      </c>
    </row>
    <row r="1027" spans="2:2" x14ac:dyDescent="0.25">
      <c r="B1027" s="19">
        <v>31563</v>
      </c>
    </row>
    <row r="1028" spans="2:2" x14ac:dyDescent="0.25">
      <c r="B1028" s="19">
        <v>31593</v>
      </c>
    </row>
    <row r="1029" spans="2:2" x14ac:dyDescent="0.25">
      <c r="B1029" s="19">
        <v>31624</v>
      </c>
    </row>
    <row r="1030" spans="2:2" x14ac:dyDescent="0.25">
      <c r="B1030" s="19">
        <v>31655</v>
      </c>
    </row>
    <row r="1031" spans="2:2" x14ac:dyDescent="0.25">
      <c r="B1031" s="19">
        <v>31685</v>
      </c>
    </row>
    <row r="1032" spans="2:2" x14ac:dyDescent="0.25">
      <c r="B1032" s="19">
        <v>31716</v>
      </c>
    </row>
    <row r="1033" spans="2:2" x14ac:dyDescent="0.25">
      <c r="B1033" s="19">
        <v>31746</v>
      </c>
    </row>
    <row r="1034" spans="2:2" x14ac:dyDescent="0.25">
      <c r="B1034" s="19">
        <v>31777</v>
      </c>
    </row>
    <row r="1035" spans="2:2" x14ac:dyDescent="0.25">
      <c r="B1035" s="19">
        <v>31808</v>
      </c>
    </row>
    <row r="1036" spans="2:2" x14ac:dyDescent="0.25">
      <c r="B1036" s="19">
        <v>31836</v>
      </c>
    </row>
    <row r="1037" spans="2:2" x14ac:dyDescent="0.25">
      <c r="B1037" s="19">
        <v>31867</v>
      </c>
    </row>
    <row r="1038" spans="2:2" x14ac:dyDescent="0.25">
      <c r="B1038" s="19">
        <v>31897</v>
      </c>
    </row>
    <row r="1039" spans="2:2" x14ac:dyDescent="0.25">
      <c r="B1039" s="19">
        <v>31928</v>
      </c>
    </row>
    <row r="1040" spans="2:2" x14ac:dyDescent="0.25">
      <c r="B1040" s="19">
        <v>31958</v>
      </c>
    </row>
    <row r="1041" spans="2:2" x14ac:dyDescent="0.25">
      <c r="B1041" s="19">
        <v>31989</v>
      </c>
    </row>
    <row r="1042" spans="2:2" x14ac:dyDescent="0.25">
      <c r="B1042" s="19">
        <v>32020</v>
      </c>
    </row>
    <row r="1043" spans="2:2" x14ac:dyDescent="0.25">
      <c r="B1043" s="19">
        <v>32050</v>
      </c>
    </row>
    <row r="1044" spans="2:2" x14ac:dyDescent="0.25">
      <c r="B1044" s="19">
        <v>32081</v>
      </c>
    </row>
    <row r="1045" spans="2:2" x14ac:dyDescent="0.25">
      <c r="B1045" s="19">
        <v>32111</v>
      </c>
    </row>
    <row r="1046" spans="2:2" x14ac:dyDescent="0.25">
      <c r="B1046" s="19">
        <v>32142</v>
      </c>
    </row>
    <row r="1047" spans="2:2" x14ac:dyDescent="0.25">
      <c r="B1047" s="19">
        <v>32173</v>
      </c>
    </row>
    <row r="1048" spans="2:2" x14ac:dyDescent="0.25">
      <c r="B1048" s="19">
        <v>32202</v>
      </c>
    </row>
    <row r="1049" spans="2:2" x14ac:dyDescent="0.25">
      <c r="B1049" s="19">
        <v>32233</v>
      </c>
    </row>
    <row r="1050" spans="2:2" x14ac:dyDescent="0.25">
      <c r="B1050" s="19">
        <v>32263</v>
      </c>
    </row>
    <row r="1051" spans="2:2" x14ac:dyDescent="0.25">
      <c r="B1051" s="19">
        <v>32294</v>
      </c>
    </row>
    <row r="1052" spans="2:2" x14ac:dyDescent="0.25">
      <c r="B1052" s="19">
        <v>32324</v>
      </c>
    </row>
    <row r="1053" spans="2:2" x14ac:dyDescent="0.25">
      <c r="B1053" s="19">
        <v>32355</v>
      </c>
    </row>
    <row r="1054" spans="2:2" x14ac:dyDescent="0.25">
      <c r="B1054" s="19">
        <v>32386</v>
      </c>
    </row>
    <row r="1055" spans="2:2" x14ac:dyDescent="0.25">
      <c r="B1055" s="19">
        <v>32416</v>
      </c>
    </row>
    <row r="1056" spans="2:2" x14ac:dyDescent="0.25">
      <c r="B1056" s="19">
        <v>32447</v>
      </c>
    </row>
    <row r="1057" spans="2:2" x14ac:dyDescent="0.25">
      <c r="B1057" s="19">
        <v>32477</v>
      </c>
    </row>
    <row r="1058" spans="2:2" x14ac:dyDescent="0.25">
      <c r="B1058" s="19">
        <v>32508</v>
      </c>
    </row>
    <row r="1059" spans="2:2" x14ac:dyDescent="0.25">
      <c r="B1059" s="19">
        <v>32539</v>
      </c>
    </row>
    <row r="1060" spans="2:2" x14ac:dyDescent="0.25">
      <c r="B1060" s="19">
        <v>32567</v>
      </c>
    </row>
    <row r="1061" spans="2:2" x14ac:dyDescent="0.25">
      <c r="B1061" s="19">
        <v>32598</v>
      </c>
    </row>
    <row r="1062" spans="2:2" x14ac:dyDescent="0.25">
      <c r="B1062" s="19">
        <v>32628</v>
      </c>
    </row>
    <row r="1063" spans="2:2" x14ac:dyDescent="0.25">
      <c r="B1063" s="19">
        <v>32659</v>
      </c>
    </row>
    <row r="1064" spans="2:2" x14ac:dyDescent="0.25">
      <c r="B1064" s="19">
        <v>32689</v>
      </c>
    </row>
    <row r="1065" spans="2:2" x14ac:dyDescent="0.25">
      <c r="B1065" s="19">
        <v>32720</v>
      </c>
    </row>
    <row r="1066" spans="2:2" x14ac:dyDescent="0.25">
      <c r="B1066" s="19">
        <v>32751</v>
      </c>
    </row>
    <row r="1067" spans="2:2" x14ac:dyDescent="0.25">
      <c r="B1067" s="19">
        <v>32781</v>
      </c>
    </row>
    <row r="1068" spans="2:2" x14ac:dyDescent="0.25">
      <c r="B1068" s="19">
        <v>32812</v>
      </c>
    </row>
    <row r="1069" spans="2:2" x14ac:dyDescent="0.25">
      <c r="B1069" s="19">
        <v>32842</v>
      </c>
    </row>
    <row r="1070" spans="2:2" x14ac:dyDescent="0.25">
      <c r="B1070" s="19">
        <v>32873</v>
      </c>
    </row>
    <row r="1071" spans="2:2" x14ac:dyDescent="0.25">
      <c r="B1071" s="19">
        <v>32904</v>
      </c>
    </row>
    <row r="1072" spans="2:2" x14ac:dyDescent="0.25">
      <c r="B1072" s="19">
        <v>32932</v>
      </c>
    </row>
    <row r="1073" spans="2:2" x14ac:dyDescent="0.25">
      <c r="B1073" s="19">
        <v>32963</v>
      </c>
    </row>
    <row r="1074" spans="2:2" x14ac:dyDescent="0.25">
      <c r="B1074" s="19">
        <v>32993</v>
      </c>
    </row>
    <row r="1075" spans="2:2" x14ac:dyDescent="0.25">
      <c r="B1075" s="19">
        <v>33024</v>
      </c>
    </row>
    <row r="1076" spans="2:2" x14ac:dyDescent="0.25">
      <c r="B1076" s="19">
        <v>33054</v>
      </c>
    </row>
    <row r="1077" spans="2:2" x14ac:dyDescent="0.25">
      <c r="B1077" s="19">
        <v>33085</v>
      </c>
    </row>
    <row r="1078" spans="2:2" x14ac:dyDescent="0.25">
      <c r="B1078" s="19">
        <v>33116</v>
      </c>
    </row>
    <row r="1079" spans="2:2" x14ac:dyDescent="0.25">
      <c r="B1079" s="19">
        <v>33146</v>
      </c>
    </row>
    <row r="1080" spans="2:2" x14ac:dyDescent="0.25">
      <c r="B1080" s="19">
        <v>33177</v>
      </c>
    </row>
    <row r="1081" spans="2:2" x14ac:dyDescent="0.25">
      <c r="B1081" s="19">
        <v>33207</v>
      </c>
    </row>
    <row r="1082" spans="2:2" x14ac:dyDescent="0.25">
      <c r="B1082" s="19">
        <v>33238</v>
      </c>
    </row>
    <row r="1083" spans="2:2" x14ac:dyDescent="0.25">
      <c r="B1083" s="19">
        <v>33269</v>
      </c>
    </row>
    <row r="1084" spans="2:2" x14ac:dyDescent="0.25">
      <c r="B1084" s="19">
        <v>33297</v>
      </c>
    </row>
    <row r="1085" spans="2:2" x14ac:dyDescent="0.25">
      <c r="B1085" s="19">
        <v>33328</v>
      </c>
    </row>
    <row r="1086" spans="2:2" x14ac:dyDescent="0.25">
      <c r="B1086" s="19">
        <v>33358</v>
      </c>
    </row>
    <row r="1087" spans="2:2" x14ac:dyDescent="0.25">
      <c r="B1087" s="19">
        <v>33389</v>
      </c>
    </row>
    <row r="1088" spans="2:2" x14ac:dyDescent="0.25">
      <c r="B1088" s="19">
        <v>33419</v>
      </c>
    </row>
    <row r="1089" spans="2:2" x14ac:dyDescent="0.25">
      <c r="B1089" s="19">
        <v>33450</v>
      </c>
    </row>
    <row r="1090" spans="2:2" x14ac:dyDescent="0.25">
      <c r="B1090" s="19">
        <v>33481</v>
      </c>
    </row>
    <row r="1091" spans="2:2" x14ac:dyDescent="0.25">
      <c r="B1091" s="19">
        <v>33511</v>
      </c>
    </row>
    <row r="1092" spans="2:2" x14ac:dyDescent="0.25">
      <c r="B1092" s="19">
        <v>33542</v>
      </c>
    </row>
    <row r="1093" spans="2:2" x14ac:dyDescent="0.25">
      <c r="B1093" s="19">
        <v>33572</v>
      </c>
    </row>
    <row r="1094" spans="2:2" x14ac:dyDescent="0.25">
      <c r="B1094" s="19">
        <v>33603</v>
      </c>
    </row>
    <row r="1095" spans="2:2" x14ac:dyDescent="0.25">
      <c r="B1095" s="19">
        <v>33634</v>
      </c>
    </row>
    <row r="1096" spans="2:2" x14ac:dyDescent="0.25">
      <c r="B1096" s="19">
        <v>33663</v>
      </c>
    </row>
    <row r="1097" spans="2:2" x14ac:dyDescent="0.25">
      <c r="B1097" s="19">
        <v>33694</v>
      </c>
    </row>
    <row r="1098" spans="2:2" x14ac:dyDescent="0.25">
      <c r="B1098" s="19">
        <v>33724</v>
      </c>
    </row>
    <row r="1099" spans="2:2" x14ac:dyDescent="0.25">
      <c r="B1099" s="19">
        <v>33755</v>
      </c>
    </row>
    <row r="1100" spans="2:2" x14ac:dyDescent="0.25">
      <c r="B1100" s="19">
        <v>33785</v>
      </c>
    </row>
    <row r="1101" spans="2:2" x14ac:dyDescent="0.25">
      <c r="B1101" s="19">
        <v>33816</v>
      </c>
    </row>
    <row r="1102" spans="2:2" x14ac:dyDescent="0.25">
      <c r="B1102" s="19">
        <v>33847</v>
      </c>
    </row>
    <row r="1103" spans="2:2" x14ac:dyDescent="0.25">
      <c r="B1103" s="19">
        <v>33877</v>
      </c>
    </row>
    <row r="1104" spans="2:2" x14ac:dyDescent="0.25">
      <c r="B1104" s="19">
        <v>33908</v>
      </c>
    </row>
    <row r="1105" spans="2:2" x14ac:dyDescent="0.25">
      <c r="B1105" s="19">
        <v>33938</v>
      </c>
    </row>
    <row r="1106" spans="2:2" x14ac:dyDescent="0.25">
      <c r="B1106" s="19">
        <v>33969</v>
      </c>
    </row>
    <row r="1107" spans="2:2" x14ac:dyDescent="0.25">
      <c r="B1107" s="19">
        <v>34000</v>
      </c>
    </row>
    <row r="1108" spans="2:2" x14ac:dyDescent="0.25">
      <c r="B1108" s="19">
        <v>34028</v>
      </c>
    </row>
    <row r="1109" spans="2:2" x14ac:dyDescent="0.25">
      <c r="B1109" s="19">
        <v>34059</v>
      </c>
    </row>
    <row r="1110" spans="2:2" x14ac:dyDescent="0.25">
      <c r="B1110" s="19">
        <v>34089</v>
      </c>
    </row>
    <row r="1111" spans="2:2" x14ac:dyDescent="0.25">
      <c r="B1111" s="19">
        <v>34120</v>
      </c>
    </row>
    <row r="1112" spans="2:2" x14ac:dyDescent="0.25">
      <c r="B1112" s="19">
        <v>34150</v>
      </c>
    </row>
    <row r="1113" spans="2:2" x14ac:dyDescent="0.25">
      <c r="B1113" s="19">
        <v>34181</v>
      </c>
    </row>
    <row r="1114" spans="2:2" x14ac:dyDescent="0.25">
      <c r="B1114" s="19">
        <v>34212</v>
      </c>
    </row>
    <row r="1115" spans="2:2" x14ac:dyDescent="0.25">
      <c r="B1115" s="19">
        <v>34242</v>
      </c>
    </row>
    <row r="1116" spans="2:2" x14ac:dyDescent="0.25">
      <c r="B1116" s="19">
        <v>34273</v>
      </c>
    </row>
    <row r="1117" spans="2:2" x14ac:dyDescent="0.25">
      <c r="B1117" s="19">
        <v>34303</v>
      </c>
    </row>
    <row r="1118" spans="2:2" x14ac:dyDescent="0.25">
      <c r="B1118" s="19">
        <v>34334</v>
      </c>
    </row>
    <row r="1119" spans="2:2" x14ac:dyDescent="0.25">
      <c r="B1119" s="19">
        <v>34365</v>
      </c>
    </row>
    <row r="1120" spans="2:2" x14ac:dyDescent="0.25">
      <c r="B1120" s="19">
        <v>34393</v>
      </c>
    </row>
    <row r="1121" spans="2:2" x14ac:dyDescent="0.25">
      <c r="B1121" s="19">
        <v>34424</v>
      </c>
    </row>
    <row r="1122" spans="2:2" x14ac:dyDescent="0.25">
      <c r="B1122" s="19">
        <v>34454</v>
      </c>
    </row>
    <row r="1123" spans="2:2" x14ac:dyDescent="0.25">
      <c r="B1123" s="19">
        <v>34485</v>
      </c>
    </row>
    <row r="1124" spans="2:2" x14ac:dyDescent="0.25">
      <c r="B1124" s="19">
        <v>34515</v>
      </c>
    </row>
    <row r="1125" spans="2:2" x14ac:dyDescent="0.25">
      <c r="B1125" s="19">
        <v>34546</v>
      </c>
    </row>
    <row r="1126" spans="2:2" x14ac:dyDescent="0.25">
      <c r="B1126" s="19">
        <v>34577</v>
      </c>
    </row>
    <row r="1127" spans="2:2" x14ac:dyDescent="0.25">
      <c r="B1127" s="19">
        <v>34607</v>
      </c>
    </row>
    <row r="1128" spans="2:2" x14ac:dyDescent="0.25">
      <c r="B1128" s="19">
        <v>34638</v>
      </c>
    </row>
    <row r="1129" spans="2:2" x14ac:dyDescent="0.25">
      <c r="B1129" s="19">
        <v>34668</v>
      </c>
    </row>
    <row r="1130" spans="2:2" x14ac:dyDescent="0.25">
      <c r="B1130" s="19">
        <v>34699</v>
      </c>
    </row>
    <row r="1131" spans="2:2" x14ac:dyDescent="0.25">
      <c r="B1131" s="19">
        <v>34730</v>
      </c>
    </row>
    <row r="1132" spans="2:2" x14ac:dyDescent="0.25">
      <c r="B1132" s="19">
        <v>34758</v>
      </c>
    </row>
    <row r="1133" spans="2:2" x14ac:dyDescent="0.25">
      <c r="B1133" s="19">
        <v>34789</v>
      </c>
    </row>
    <row r="1134" spans="2:2" x14ac:dyDescent="0.25">
      <c r="B1134" s="19">
        <v>34819</v>
      </c>
    </row>
    <row r="1135" spans="2:2" x14ac:dyDescent="0.25">
      <c r="B1135" s="19">
        <v>34850</v>
      </c>
    </row>
    <row r="1136" spans="2:2" x14ac:dyDescent="0.25">
      <c r="B1136" s="19">
        <v>34880</v>
      </c>
    </row>
    <row r="1137" spans="2:2" x14ac:dyDescent="0.25">
      <c r="B1137" s="19">
        <v>34911</v>
      </c>
    </row>
    <row r="1138" spans="2:2" x14ac:dyDescent="0.25">
      <c r="B1138" s="19">
        <v>34942</v>
      </c>
    </row>
    <row r="1139" spans="2:2" x14ac:dyDescent="0.25">
      <c r="B1139" s="19">
        <v>34972</v>
      </c>
    </row>
    <row r="1140" spans="2:2" x14ac:dyDescent="0.25">
      <c r="B1140" s="19">
        <v>35003</v>
      </c>
    </row>
    <row r="1141" spans="2:2" x14ac:dyDescent="0.25">
      <c r="B1141" s="19">
        <v>35033</v>
      </c>
    </row>
    <row r="1142" spans="2:2" x14ac:dyDescent="0.25">
      <c r="B1142" s="19">
        <v>35064</v>
      </c>
    </row>
    <row r="1143" spans="2:2" x14ac:dyDescent="0.25">
      <c r="B1143" s="19">
        <v>35095</v>
      </c>
    </row>
    <row r="1144" spans="2:2" x14ac:dyDescent="0.25">
      <c r="B1144" s="19">
        <v>35124</v>
      </c>
    </row>
    <row r="1145" spans="2:2" x14ac:dyDescent="0.25">
      <c r="B1145" s="19">
        <v>35155</v>
      </c>
    </row>
    <row r="1146" spans="2:2" x14ac:dyDescent="0.25">
      <c r="B1146" s="19">
        <v>35185</v>
      </c>
    </row>
    <row r="1147" spans="2:2" x14ac:dyDescent="0.25">
      <c r="B1147" s="19">
        <v>35216</v>
      </c>
    </row>
    <row r="1148" spans="2:2" x14ac:dyDescent="0.25">
      <c r="B1148" s="19">
        <v>35246</v>
      </c>
    </row>
    <row r="1149" spans="2:2" x14ac:dyDescent="0.25">
      <c r="B1149" s="19">
        <v>35277</v>
      </c>
    </row>
    <row r="1150" spans="2:2" x14ac:dyDescent="0.25">
      <c r="B1150" s="19">
        <v>35308</v>
      </c>
    </row>
    <row r="1151" spans="2:2" x14ac:dyDescent="0.25">
      <c r="B1151" s="19">
        <v>35338</v>
      </c>
    </row>
    <row r="1152" spans="2:2" x14ac:dyDescent="0.25">
      <c r="B1152" s="19">
        <v>35369</v>
      </c>
    </row>
    <row r="1153" spans="2:2" x14ac:dyDescent="0.25">
      <c r="B1153" s="19">
        <v>35399</v>
      </c>
    </row>
    <row r="1154" spans="2:2" x14ac:dyDescent="0.25">
      <c r="B1154" s="19">
        <v>35430</v>
      </c>
    </row>
    <row r="1155" spans="2:2" x14ac:dyDescent="0.25">
      <c r="B1155" s="19">
        <v>35461</v>
      </c>
    </row>
    <row r="1156" spans="2:2" x14ac:dyDescent="0.25">
      <c r="B1156" s="19">
        <v>35489</v>
      </c>
    </row>
    <row r="1157" spans="2:2" x14ac:dyDescent="0.25">
      <c r="B1157" s="19">
        <v>35520</v>
      </c>
    </row>
    <row r="1158" spans="2:2" x14ac:dyDescent="0.25">
      <c r="B1158" s="19">
        <v>35550</v>
      </c>
    </row>
    <row r="1159" spans="2:2" x14ac:dyDescent="0.25">
      <c r="B1159" s="19">
        <v>35581</v>
      </c>
    </row>
    <row r="1160" spans="2:2" x14ac:dyDescent="0.25">
      <c r="B1160" s="19">
        <v>35611</v>
      </c>
    </row>
    <row r="1161" spans="2:2" x14ac:dyDescent="0.25">
      <c r="B1161" s="19">
        <v>35642</v>
      </c>
    </row>
    <row r="1162" spans="2:2" x14ac:dyDescent="0.25">
      <c r="B1162" s="19">
        <v>35673</v>
      </c>
    </row>
    <row r="1163" spans="2:2" x14ac:dyDescent="0.25">
      <c r="B1163" s="19">
        <v>35703</v>
      </c>
    </row>
    <row r="1164" spans="2:2" x14ac:dyDescent="0.25">
      <c r="B1164" s="19">
        <v>35734</v>
      </c>
    </row>
    <row r="1165" spans="2:2" x14ac:dyDescent="0.25">
      <c r="B1165" s="19">
        <v>35764</v>
      </c>
    </row>
    <row r="1166" spans="2:2" x14ac:dyDescent="0.25">
      <c r="B1166" s="19">
        <v>35795</v>
      </c>
    </row>
    <row r="1167" spans="2:2" x14ac:dyDescent="0.25">
      <c r="B1167" s="19">
        <v>35826</v>
      </c>
    </row>
    <row r="1168" spans="2:2" x14ac:dyDescent="0.25">
      <c r="B1168" s="19">
        <v>35854</v>
      </c>
    </row>
    <row r="1169" spans="2:2" x14ac:dyDescent="0.25">
      <c r="B1169" s="19">
        <v>35885</v>
      </c>
    </row>
    <row r="1170" spans="2:2" x14ac:dyDescent="0.25">
      <c r="B1170" s="19">
        <v>35915</v>
      </c>
    </row>
    <row r="1171" spans="2:2" x14ac:dyDescent="0.25">
      <c r="B1171" s="19">
        <v>35946</v>
      </c>
    </row>
    <row r="1172" spans="2:2" x14ac:dyDescent="0.25">
      <c r="B1172" s="19">
        <v>35976</v>
      </c>
    </row>
    <row r="1173" spans="2:2" x14ac:dyDescent="0.25">
      <c r="B1173" s="19">
        <v>36007</v>
      </c>
    </row>
    <row r="1174" spans="2:2" x14ac:dyDescent="0.25">
      <c r="B1174" s="19">
        <v>36038</v>
      </c>
    </row>
    <row r="1175" spans="2:2" x14ac:dyDescent="0.25">
      <c r="B1175" s="19">
        <v>36068</v>
      </c>
    </row>
    <row r="1176" spans="2:2" x14ac:dyDescent="0.25">
      <c r="B1176" s="19">
        <v>36099</v>
      </c>
    </row>
    <row r="1177" spans="2:2" x14ac:dyDescent="0.25">
      <c r="B1177" s="19">
        <v>36129</v>
      </c>
    </row>
    <row r="1178" spans="2:2" x14ac:dyDescent="0.25">
      <c r="B1178" s="19">
        <v>36160</v>
      </c>
    </row>
    <row r="1179" spans="2:2" x14ac:dyDescent="0.25">
      <c r="B1179" s="19">
        <v>36191</v>
      </c>
    </row>
    <row r="1180" spans="2:2" x14ac:dyDescent="0.25">
      <c r="B1180" s="19">
        <v>36219</v>
      </c>
    </row>
    <row r="1181" spans="2:2" x14ac:dyDescent="0.25">
      <c r="B1181" s="19">
        <v>36250</v>
      </c>
    </row>
    <row r="1182" spans="2:2" x14ac:dyDescent="0.25">
      <c r="B1182" s="19">
        <v>36280</v>
      </c>
    </row>
    <row r="1183" spans="2:2" x14ac:dyDescent="0.25">
      <c r="B1183" s="19">
        <v>36311</v>
      </c>
    </row>
    <row r="1184" spans="2:2" x14ac:dyDescent="0.25">
      <c r="B1184" s="19">
        <v>36341</v>
      </c>
    </row>
    <row r="1185" spans="2:2" x14ac:dyDescent="0.25">
      <c r="B1185" s="19">
        <v>36372</v>
      </c>
    </row>
    <row r="1186" spans="2:2" x14ac:dyDescent="0.25">
      <c r="B1186" s="19">
        <v>36403</v>
      </c>
    </row>
    <row r="1187" spans="2:2" x14ac:dyDescent="0.25">
      <c r="B1187" s="19">
        <v>36433</v>
      </c>
    </row>
    <row r="1188" spans="2:2" x14ac:dyDescent="0.25">
      <c r="B1188" s="19">
        <v>36464</v>
      </c>
    </row>
    <row r="1189" spans="2:2" x14ac:dyDescent="0.25">
      <c r="B1189" s="19">
        <v>36494</v>
      </c>
    </row>
    <row r="1190" spans="2:2" x14ac:dyDescent="0.25">
      <c r="B1190" s="19">
        <v>36525</v>
      </c>
    </row>
    <row r="1191" spans="2:2" x14ac:dyDescent="0.25">
      <c r="B1191" s="19">
        <v>36556</v>
      </c>
    </row>
    <row r="1192" spans="2:2" x14ac:dyDescent="0.25">
      <c r="B1192" s="19">
        <v>36585</v>
      </c>
    </row>
    <row r="1193" spans="2:2" x14ac:dyDescent="0.25">
      <c r="B1193" s="19">
        <v>36616</v>
      </c>
    </row>
    <row r="1194" spans="2:2" x14ac:dyDescent="0.25">
      <c r="B1194" s="19">
        <v>36646</v>
      </c>
    </row>
    <row r="1195" spans="2:2" x14ac:dyDescent="0.25">
      <c r="B1195" s="19">
        <v>36677</v>
      </c>
    </row>
    <row r="1196" spans="2:2" x14ac:dyDescent="0.25">
      <c r="B1196" s="19">
        <v>36707</v>
      </c>
    </row>
    <row r="1197" spans="2:2" x14ac:dyDescent="0.25">
      <c r="B1197" s="19">
        <v>36738</v>
      </c>
    </row>
    <row r="1198" spans="2:2" x14ac:dyDescent="0.25">
      <c r="B1198" s="19">
        <v>36769</v>
      </c>
    </row>
    <row r="1199" spans="2:2" x14ac:dyDescent="0.25">
      <c r="B1199" s="19">
        <v>36799</v>
      </c>
    </row>
    <row r="1200" spans="2:2" x14ac:dyDescent="0.25">
      <c r="B1200" s="19">
        <v>36830</v>
      </c>
    </row>
    <row r="1201" spans="2:2" x14ac:dyDescent="0.25">
      <c r="B1201" s="19">
        <v>36860</v>
      </c>
    </row>
    <row r="1202" spans="2:2" x14ac:dyDescent="0.25">
      <c r="B1202" s="19">
        <v>36891</v>
      </c>
    </row>
    <row r="1203" spans="2:2" x14ac:dyDescent="0.25">
      <c r="B1203" s="19">
        <v>36922</v>
      </c>
    </row>
    <row r="1204" spans="2:2" x14ac:dyDescent="0.25">
      <c r="B1204" s="19">
        <v>36950</v>
      </c>
    </row>
    <row r="1205" spans="2:2" x14ac:dyDescent="0.25">
      <c r="B1205" s="19">
        <v>36981</v>
      </c>
    </row>
    <row r="1206" spans="2:2" x14ac:dyDescent="0.25">
      <c r="B1206" s="19">
        <v>37011</v>
      </c>
    </row>
    <row r="1207" spans="2:2" x14ac:dyDescent="0.25">
      <c r="B1207" s="19">
        <v>37042</v>
      </c>
    </row>
    <row r="1208" spans="2:2" x14ac:dyDescent="0.25">
      <c r="B1208" s="19">
        <v>37072</v>
      </c>
    </row>
    <row r="1209" spans="2:2" x14ac:dyDescent="0.25">
      <c r="B1209" s="19">
        <v>37103</v>
      </c>
    </row>
    <row r="1210" spans="2:2" x14ac:dyDescent="0.25">
      <c r="B1210" s="19">
        <v>37134</v>
      </c>
    </row>
    <row r="1211" spans="2:2" x14ac:dyDescent="0.25">
      <c r="B1211" s="19">
        <v>37164</v>
      </c>
    </row>
    <row r="1212" spans="2:2" x14ac:dyDescent="0.25">
      <c r="B1212" s="19">
        <v>37195</v>
      </c>
    </row>
    <row r="1213" spans="2:2" x14ac:dyDescent="0.25">
      <c r="B1213" s="19">
        <v>37225</v>
      </c>
    </row>
    <row r="1214" spans="2:2" x14ac:dyDescent="0.25">
      <c r="B1214" s="19">
        <v>37256</v>
      </c>
    </row>
    <row r="1215" spans="2:2" x14ac:dyDescent="0.25">
      <c r="B1215" s="19">
        <v>37287</v>
      </c>
    </row>
    <row r="1216" spans="2:2" x14ac:dyDescent="0.25">
      <c r="B1216" s="19">
        <v>37315</v>
      </c>
    </row>
    <row r="1217" spans="2:2" x14ac:dyDescent="0.25">
      <c r="B1217" s="19">
        <v>37346</v>
      </c>
    </row>
    <row r="1218" spans="2:2" x14ac:dyDescent="0.25">
      <c r="B1218" s="19">
        <v>37376</v>
      </c>
    </row>
    <row r="1219" spans="2:2" x14ac:dyDescent="0.25">
      <c r="B1219" s="19">
        <v>37407</v>
      </c>
    </row>
    <row r="1220" spans="2:2" x14ac:dyDescent="0.25">
      <c r="B1220" s="19">
        <v>37437</v>
      </c>
    </row>
    <row r="1221" spans="2:2" x14ac:dyDescent="0.25">
      <c r="B1221" s="19">
        <v>37468</v>
      </c>
    </row>
    <row r="1222" spans="2:2" x14ac:dyDescent="0.25">
      <c r="B1222" s="19">
        <v>37499</v>
      </c>
    </row>
    <row r="1223" spans="2:2" x14ac:dyDescent="0.25">
      <c r="B1223" s="19">
        <v>37529</v>
      </c>
    </row>
    <row r="1224" spans="2:2" x14ac:dyDescent="0.25">
      <c r="B1224" s="19">
        <v>37560</v>
      </c>
    </row>
    <row r="1225" spans="2:2" x14ac:dyDescent="0.25">
      <c r="B1225" s="19">
        <v>37590</v>
      </c>
    </row>
    <row r="1226" spans="2:2" x14ac:dyDescent="0.25">
      <c r="B1226" s="19">
        <v>37621</v>
      </c>
    </row>
    <row r="1227" spans="2:2" x14ac:dyDescent="0.25">
      <c r="B1227" s="19">
        <v>37652</v>
      </c>
    </row>
    <row r="1228" spans="2:2" x14ac:dyDescent="0.25">
      <c r="B1228" s="19">
        <v>37680</v>
      </c>
    </row>
    <row r="1229" spans="2:2" x14ac:dyDescent="0.25">
      <c r="B1229" s="19">
        <v>37711</v>
      </c>
    </row>
    <row r="1230" spans="2:2" x14ac:dyDescent="0.25">
      <c r="B1230" s="19">
        <v>37741</v>
      </c>
    </row>
    <row r="1231" spans="2:2" x14ac:dyDescent="0.25">
      <c r="B1231" s="19">
        <v>37772</v>
      </c>
    </row>
    <row r="1232" spans="2:2" x14ac:dyDescent="0.25">
      <c r="B1232" s="19">
        <v>37802</v>
      </c>
    </row>
    <row r="1233" spans="2:2" x14ac:dyDescent="0.25">
      <c r="B1233" s="19">
        <v>37833</v>
      </c>
    </row>
    <row r="1234" spans="2:2" x14ac:dyDescent="0.25">
      <c r="B1234" s="19">
        <v>37864</v>
      </c>
    </row>
    <row r="1235" spans="2:2" x14ac:dyDescent="0.25">
      <c r="B1235" s="19">
        <v>37894</v>
      </c>
    </row>
    <row r="1236" spans="2:2" x14ac:dyDescent="0.25">
      <c r="B1236" s="19">
        <v>37925</v>
      </c>
    </row>
    <row r="1237" spans="2:2" x14ac:dyDescent="0.25">
      <c r="B1237" s="19">
        <v>37955</v>
      </c>
    </row>
    <row r="1238" spans="2:2" x14ac:dyDescent="0.25">
      <c r="B1238" s="19">
        <v>37986</v>
      </c>
    </row>
    <row r="1239" spans="2:2" x14ac:dyDescent="0.25">
      <c r="B1239" s="19">
        <v>38017</v>
      </c>
    </row>
    <row r="1240" spans="2:2" x14ac:dyDescent="0.25">
      <c r="B1240" s="19">
        <v>38046</v>
      </c>
    </row>
    <row r="1241" spans="2:2" x14ac:dyDescent="0.25">
      <c r="B1241" s="19">
        <v>38077</v>
      </c>
    </row>
    <row r="1242" spans="2:2" x14ac:dyDescent="0.25">
      <c r="B1242" s="19">
        <v>38107</v>
      </c>
    </row>
    <row r="1243" spans="2:2" x14ac:dyDescent="0.25">
      <c r="B1243" s="19">
        <v>38138</v>
      </c>
    </row>
    <row r="1244" spans="2:2" x14ac:dyDescent="0.25">
      <c r="B1244" s="19">
        <v>38168</v>
      </c>
    </row>
    <row r="1245" spans="2:2" x14ac:dyDescent="0.25">
      <c r="B1245" s="19">
        <v>38199</v>
      </c>
    </row>
    <row r="1246" spans="2:2" x14ac:dyDescent="0.25">
      <c r="B1246" s="19">
        <v>38230</v>
      </c>
    </row>
    <row r="1247" spans="2:2" x14ac:dyDescent="0.25">
      <c r="B1247" s="19">
        <v>38260</v>
      </c>
    </row>
    <row r="1248" spans="2:2" x14ac:dyDescent="0.25">
      <c r="B1248" s="19">
        <v>38291</v>
      </c>
    </row>
    <row r="1249" spans="2:2" x14ac:dyDescent="0.25">
      <c r="B1249" s="19">
        <v>38321</v>
      </c>
    </row>
    <row r="1250" spans="2:2" x14ac:dyDescent="0.25">
      <c r="B1250" s="19">
        <v>38352</v>
      </c>
    </row>
    <row r="1251" spans="2:2" x14ac:dyDescent="0.25">
      <c r="B1251" s="19">
        <v>38383</v>
      </c>
    </row>
    <row r="1252" spans="2:2" x14ac:dyDescent="0.25">
      <c r="B1252" s="19">
        <v>38411</v>
      </c>
    </row>
    <row r="1253" spans="2:2" x14ac:dyDescent="0.25">
      <c r="B1253" s="19">
        <v>38442</v>
      </c>
    </row>
    <row r="1254" spans="2:2" x14ac:dyDescent="0.25">
      <c r="B1254" s="19">
        <v>38472</v>
      </c>
    </row>
    <row r="1255" spans="2:2" x14ac:dyDescent="0.25">
      <c r="B1255" s="19">
        <v>38503</v>
      </c>
    </row>
    <row r="1256" spans="2:2" x14ac:dyDescent="0.25">
      <c r="B1256" s="19">
        <v>38533</v>
      </c>
    </row>
    <row r="1257" spans="2:2" x14ac:dyDescent="0.25">
      <c r="B1257" s="19">
        <v>38564</v>
      </c>
    </row>
    <row r="1258" spans="2:2" x14ac:dyDescent="0.25">
      <c r="B1258" s="19">
        <v>38595</v>
      </c>
    </row>
    <row r="1259" spans="2:2" x14ac:dyDescent="0.25">
      <c r="B1259" s="19">
        <v>38625</v>
      </c>
    </row>
    <row r="1260" spans="2:2" x14ac:dyDescent="0.25">
      <c r="B1260" s="19">
        <v>38656</v>
      </c>
    </row>
    <row r="1261" spans="2:2" x14ac:dyDescent="0.25">
      <c r="B1261" s="19">
        <v>38686</v>
      </c>
    </row>
    <row r="1262" spans="2:2" x14ac:dyDescent="0.25">
      <c r="B1262" s="19">
        <v>38717</v>
      </c>
    </row>
    <row r="1263" spans="2:2" x14ac:dyDescent="0.25">
      <c r="B1263" s="19">
        <v>38748</v>
      </c>
    </row>
    <row r="1264" spans="2:2" x14ac:dyDescent="0.25">
      <c r="B1264" s="19">
        <v>38776</v>
      </c>
    </row>
    <row r="1265" spans="2:2" x14ac:dyDescent="0.25">
      <c r="B1265" s="19">
        <v>38807</v>
      </c>
    </row>
    <row r="1266" spans="2:2" x14ac:dyDescent="0.25">
      <c r="B1266" s="19">
        <v>38837</v>
      </c>
    </row>
    <row r="1267" spans="2:2" x14ac:dyDescent="0.25">
      <c r="B1267" s="19">
        <v>38868</v>
      </c>
    </row>
    <row r="1268" spans="2:2" x14ac:dyDescent="0.25">
      <c r="B1268" s="19">
        <v>38898</v>
      </c>
    </row>
    <row r="1269" spans="2:2" x14ac:dyDescent="0.25">
      <c r="B1269" s="19">
        <v>38929</v>
      </c>
    </row>
    <row r="1270" spans="2:2" x14ac:dyDescent="0.25">
      <c r="B1270" s="19">
        <v>38960</v>
      </c>
    </row>
    <row r="1271" spans="2:2" x14ac:dyDescent="0.25">
      <c r="B1271" s="19">
        <v>38990</v>
      </c>
    </row>
    <row r="1272" spans="2:2" x14ac:dyDescent="0.25">
      <c r="B1272" s="19">
        <v>39021</v>
      </c>
    </row>
    <row r="1273" spans="2:2" x14ac:dyDescent="0.25">
      <c r="B1273" s="19">
        <v>39051</v>
      </c>
    </row>
    <row r="1274" spans="2:2" x14ac:dyDescent="0.25">
      <c r="B1274" s="19">
        <v>39082</v>
      </c>
    </row>
    <row r="1275" spans="2:2" x14ac:dyDescent="0.25">
      <c r="B1275" s="19">
        <v>39113</v>
      </c>
    </row>
    <row r="1276" spans="2:2" x14ac:dyDescent="0.25">
      <c r="B1276" s="19">
        <v>39141</v>
      </c>
    </row>
    <row r="1277" spans="2:2" x14ac:dyDescent="0.25">
      <c r="B1277" s="19">
        <v>39172</v>
      </c>
    </row>
    <row r="1278" spans="2:2" x14ac:dyDescent="0.25">
      <c r="B1278" s="19">
        <v>39202</v>
      </c>
    </row>
    <row r="1279" spans="2:2" x14ac:dyDescent="0.25">
      <c r="B1279" s="19">
        <v>39233</v>
      </c>
    </row>
    <row r="1280" spans="2:2" x14ac:dyDescent="0.25">
      <c r="B1280" s="19">
        <v>39263</v>
      </c>
    </row>
    <row r="1281" spans="2:2" x14ac:dyDescent="0.25">
      <c r="B1281" s="19">
        <v>39294</v>
      </c>
    </row>
    <row r="1282" spans="2:2" x14ac:dyDescent="0.25">
      <c r="B1282" s="19">
        <v>39325</v>
      </c>
    </row>
    <row r="1283" spans="2:2" x14ac:dyDescent="0.25">
      <c r="B1283" s="19">
        <v>39355</v>
      </c>
    </row>
    <row r="1284" spans="2:2" x14ac:dyDescent="0.25">
      <c r="B1284" s="19">
        <v>39386</v>
      </c>
    </row>
    <row r="1285" spans="2:2" x14ac:dyDescent="0.25">
      <c r="B1285" s="19">
        <v>39416</v>
      </c>
    </row>
    <row r="1286" spans="2:2" x14ac:dyDescent="0.25">
      <c r="B1286" s="19">
        <v>39447</v>
      </c>
    </row>
    <row r="1287" spans="2:2" x14ac:dyDescent="0.25">
      <c r="B1287" s="19">
        <v>39478</v>
      </c>
    </row>
    <row r="1288" spans="2:2" x14ac:dyDescent="0.25">
      <c r="B1288" s="19">
        <v>39507</v>
      </c>
    </row>
    <row r="1289" spans="2:2" x14ac:dyDescent="0.25">
      <c r="B1289" s="19">
        <v>39538</v>
      </c>
    </row>
    <row r="1290" spans="2:2" x14ac:dyDescent="0.25">
      <c r="B1290" s="19">
        <v>39568</v>
      </c>
    </row>
    <row r="1291" spans="2:2" x14ac:dyDescent="0.25">
      <c r="B1291" s="19">
        <v>39599</v>
      </c>
    </row>
    <row r="1292" spans="2:2" x14ac:dyDescent="0.25">
      <c r="B1292" s="19">
        <v>39629</v>
      </c>
    </row>
    <row r="1293" spans="2:2" x14ac:dyDescent="0.25">
      <c r="B1293" s="19">
        <v>39660</v>
      </c>
    </row>
    <row r="1294" spans="2:2" x14ac:dyDescent="0.25">
      <c r="B1294" s="19">
        <v>39691</v>
      </c>
    </row>
    <row r="1295" spans="2:2" x14ac:dyDescent="0.25">
      <c r="B1295" s="19">
        <v>39721</v>
      </c>
    </row>
    <row r="1296" spans="2:2" x14ac:dyDescent="0.25">
      <c r="B1296" s="19">
        <v>39752</v>
      </c>
    </row>
    <row r="1297" spans="2:2" x14ac:dyDescent="0.25">
      <c r="B1297" s="19">
        <v>39782</v>
      </c>
    </row>
    <row r="1298" spans="2:2" x14ac:dyDescent="0.25">
      <c r="B1298" s="19">
        <v>39813</v>
      </c>
    </row>
    <row r="1299" spans="2:2" x14ac:dyDescent="0.25">
      <c r="B1299" s="19">
        <v>39844</v>
      </c>
    </row>
    <row r="1300" spans="2:2" x14ac:dyDescent="0.25">
      <c r="B1300" s="19">
        <v>39872</v>
      </c>
    </row>
    <row r="1301" spans="2:2" x14ac:dyDescent="0.25">
      <c r="B1301" s="19">
        <v>39903</v>
      </c>
    </row>
    <row r="1302" spans="2:2" x14ac:dyDescent="0.25">
      <c r="B1302" s="19">
        <v>39933</v>
      </c>
    </row>
    <row r="1303" spans="2:2" x14ac:dyDescent="0.25">
      <c r="B1303" s="19">
        <v>39964</v>
      </c>
    </row>
    <row r="1304" spans="2:2" x14ac:dyDescent="0.25">
      <c r="B1304" s="19">
        <v>39994</v>
      </c>
    </row>
    <row r="1305" spans="2:2" x14ac:dyDescent="0.25">
      <c r="B1305" s="19">
        <v>40025</v>
      </c>
    </row>
    <row r="1306" spans="2:2" x14ac:dyDescent="0.25">
      <c r="B1306" s="19">
        <v>40056</v>
      </c>
    </row>
    <row r="1307" spans="2:2" x14ac:dyDescent="0.25">
      <c r="B1307" s="19">
        <v>40086</v>
      </c>
    </row>
    <row r="1308" spans="2:2" x14ac:dyDescent="0.25">
      <c r="B1308" s="19">
        <v>40117</v>
      </c>
    </row>
    <row r="1309" spans="2:2" x14ac:dyDescent="0.25">
      <c r="B1309" s="19">
        <v>40147</v>
      </c>
    </row>
    <row r="1310" spans="2:2" x14ac:dyDescent="0.25">
      <c r="B1310" s="19">
        <v>40178</v>
      </c>
    </row>
    <row r="1311" spans="2:2" x14ac:dyDescent="0.25">
      <c r="B1311" s="19">
        <v>40209</v>
      </c>
    </row>
    <row r="1312" spans="2:2" x14ac:dyDescent="0.25">
      <c r="B1312" s="19">
        <v>40237</v>
      </c>
    </row>
    <row r="1313" spans="2:2" x14ac:dyDescent="0.25">
      <c r="B1313" s="19">
        <v>40268</v>
      </c>
    </row>
    <row r="1314" spans="2:2" x14ac:dyDescent="0.25">
      <c r="B1314" s="19">
        <v>40298</v>
      </c>
    </row>
    <row r="1315" spans="2:2" x14ac:dyDescent="0.25">
      <c r="B1315" s="19">
        <v>40329</v>
      </c>
    </row>
    <row r="1316" spans="2:2" x14ac:dyDescent="0.25">
      <c r="B1316" s="19">
        <v>40359</v>
      </c>
    </row>
    <row r="1317" spans="2:2" x14ac:dyDescent="0.25">
      <c r="B1317" s="19">
        <v>40390</v>
      </c>
    </row>
    <row r="1318" spans="2:2" x14ac:dyDescent="0.25">
      <c r="B1318" s="19">
        <v>40421</v>
      </c>
    </row>
    <row r="1319" spans="2:2" x14ac:dyDescent="0.25">
      <c r="B1319" s="19">
        <v>40451</v>
      </c>
    </row>
    <row r="1320" spans="2:2" x14ac:dyDescent="0.25">
      <c r="B1320" s="19">
        <v>40482</v>
      </c>
    </row>
    <row r="1321" spans="2:2" x14ac:dyDescent="0.25">
      <c r="B1321" s="19">
        <v>40512</v>
      </c>
    </row>
    <row r="1322" spans="2:2" x14ac:dyDescent="0.25">
      <c r="B1322" s="19">
        <v>40543</v>
      </c>
    </row>
    <row r="1323" spans="2:2" x14ac:dyDescent="0.25">
      <c r="B1323" s="19">
        <v>40574</v>
      </c>
    </row>
    <row r="1324" spans="2:2" x14ac:dyDescent="0.25">
      <c r="B1324" s="19">
        <v>40602</v>
      </c>
    </row>
    <row r="1325" spans="2:2" x14ac:dyDescent="0.25">
      <c r="B1325" s="19">
        <v>40633</v>
      </c>
    </row>
    <row r="1326" spans="2:2" x14ac:dyDescent="0.25">
      <c r="B1326" s="19">
        <v>40663</v>
      </c>
    </row>
    <row r="1327" spans="2:2" x14ac:dyDescent="0.25">
      <c r="B1327" s="19">
        <v>40694</v>
      </c>
    </row>
    <row r="1328" spans="2:2" x14ac:dyDescent="0.25">
      <c r="B1328" s="19">
        <v>40724</v>
      </c>
    </row>
    <row r="1329" spans="2:2" x14ac:dyDescent="0.25">
      <c r="B1329" s="19">
        <v>40755</v>
      </c>
    </row>
    <row r="1330" spans="2:2" x14ac:dyDescent="0.25">
      <c r="B1330" s="19">
        <v>40786</v>
      </c>
    </row>
    <row r="1331" spans="2:2" x14ac:dyDescent="0.25">
      <c r="B1331" s="19">
        <v>40816</v>
      </c>
    </row>
    <row r="1332" spans="2:2" x14ac:dyDescent="0.25">
      <c r="B1332" s="19">
        <v>40847</v>
      </c>
    </row>
    <row r="1333" spans="2:2" x14ac:dyDescent="0.25">
      <c r="B1333" s="19">
        <v>40877</v>
      </c>
    </row>
    <row r="1334" spans="2:2" x14ac:dyDescent="0.25">
      <c r="B1334" s="19">
        <v>40908</v>
      </c>
    </row>
    <row r="1335" spans="2:2" x14ac:dyDescent="0.25">
      <c r="B1335" s="19">
        <v>40939</v>
      </c>
    </row>
    <row r="1336" spans="2:2" x14ac:dyDescent="0.25">
      <c r="B1336" s="19">
        <v>40968</v>
      </c>
    </row>
    <row r="1337" spans="2:2" x14ac:dyDescent="0.25">
      <c r="B1337" s="19">
        <v>40999</v>
      </c>
    </row>
    <row r="1338" spans="2:2" x14ac:dyDescent="0.25">
      <c r="B1338" s="19">
        <v>41029</v>
      </c>
    </row>
    <row r="1339" spans="2:2" x14ac:dyDescent="0.25">
      <c r="B1339" s="19">
        <v>41060</v>
      </c>
    </row>
    <row r="1340" spans="2:2" x14ac:dyDescent="0.25">
      <c r="B1340" s="19">
        <v>41090</v>
      </c>
    </row>
    <row r="1341" spans="2:2" x14ac:dyDescent="0.25">
      <c r="B1341" s="19">
        <v>41121</v>
      </c>
    </row>
    <row r="1342" spans="2:2" x14ac:dyDescent="0.25">
      <c r="B1342" s="19">
        <v>41152</v>
      </c>
    </row>
    <row r="1343" spans="2:2" x14ac:dyDescent="0.25">
      <c r="B1343" s="19">
        <v>41182</v>
      </c>
    </row>
    <row r="1344" spans="2:2" x14ac:dyDescent="0.25">
      <c r="B1344" s="19">
        <v>41213</v>
      </c>
    </row>
    <row r="1345" spans="2:2" x14ac:dyDescent="0.25">
      <c r="B1345" s="19">
        <v>41243</v>
      </c>
    </row>
    <row r="1346" spans="2:2" x14ac:dyDescent="0.25">
      <c r="B1346" s="19">
        <v>41274</v>
      </c>
    </row>
    <row r="1347" spans="2:2" x14ac:dyDescent="0.25">
      <c r="B1347" s="19">
        <v>41305</v>
      </c>
    </row>
    <row r="1348" spans="2:2" x14ac:dyDescent="0.25">
      <c r="B1348" s="19">
        <v>41333</v>
      </c>
    </row>
    <row r="1349" spans="2:2" x14ac:dyDescent="0.25">
      <c r="B1349" s="19">
        <v>41364</v>
      </c>
    </row>
    <row r="1350" spans="2:2" x14ac:dyDescent="0.25">
      <c r="B1350" s="19">
        <v>41394</v>
      </c>
    </row>
    <row r="1351" spans="2:2" x14ac:dyDescent="0.25">
      <c r="B1351" s="19">
        <v>41425</v>
      </c>
    </row>
    <row r="1352" spans="2:2" x14ac:dyDescent="0.25">
      <c r="B1352" s="19">
        <v>41455</v>
      </c>
    </row>
    <row r="1353" spans="2:2" x14ac:dyDescent="0.25">
      <c r="B1353" s="19">
        <v>41486</v>
      </c>
    </row>
    <row r="1354" spans="2:2" x14ac:dyDescent="0.25">
      <c r="B1354" s="19">
        <v>41517</v>
      </c>
    </row>
    <row r="1355" spans="2:2" x14ac:dyDescent="0.25">
      <c r="B1355" s="19">
        <v>41547</v>
      </c>
    </row>
    <row r="1356" spans="2:2" x14ac:dyDescent="0.25">
      <c r="B1356" s="19">
        <v>41578</v>
      </c>
    </row>
    <row r="1357" spans="2:2" x14ac:dyDescent="0.25">
      <c r="B1357" s="19">
        <v>41608</v>
      </c>
    </row>
    <row r="1358" spans="2:2" x14ac:dyDescent="0.25">
      <c r="B1358" s="19">
        <v>41639</v>
      </c>
    </row>
    <row r="1359" spans="2:2" x14ac:dyDescent="0.25">
      <c r="B1359" s="19">
        <v>41670</v>
      </c>
    </row>
    <row r="1360" spans="2:2" x14ac:dyDescent="0.25">
      <c r="B1360" s="19">
        <v>41698</v>
      </c>
    </row>
    <row r="1361" spans="2:2" x14ac:dyDescent="0.25">
      <c r="B1361" s="19">
        <v>41729</v>
      </c>
    </row>
    <row r="1362" spans="2:2" x14ac:dyDescent="0.25">
      <c r="B1362" s="19">
        <v>41759</v>
      </c>
    </row>
    <row r="1363" spans="2:2" x14ac:dyDescent="0.25">
      <c r="B1363" s="19">
        <v>41790</v>
      </c>
    </row>
    <row r="1364" spans="2:2" x14ac:dyDescent="0.25">
      <c r="B1364" s="19">
        <v>41820</v>
      </c>
    </row>
    <row r="1365" spans="2:2" x14ac:dyDescent="0.25">
      <c r="B1365" s="19">
        <v>41851</v>
      </c>
    </row>
    <row r="1366" spans="2:2" x14ac:dyDescent="0.25">
      <c r="B1366" s="19">
        <v>41882</v>
      </c>
    </row>
    <row r="1367" spans="2:2" x14ac:dyDescent="0.25">
      <c r="B1367" s="19">
        <v>41912</v>
      </c>
    </row>
    <row r="1368" spans="2:2" x14ac:dyDescent="0.25">
      <c r="B1368" s="19">
        <v>41943</v>
      </c>
    </row>
    <row r="1369" spans="2:2" x14ac:dyDescent="0.25">
      <c r="B1369" s="19">
        <v>41973</v>
      </c>
    </row>
    <row r="1370" spans="2:2" x14ac:dyDescent="0.25">
      <c r="B1370" s="19">
        <v>42004</v>
      </c>
    </row>
    <row r="1371" spans="2:2" x14ac:dyDescent="0.25">
      <c r="B1371" s="19">
        <v>42035</v>
      </c>
    </row>
    <row r="1372" spans="2:2" x14ac:dyDescent="0.25">
      <c r="B1372" s="19">
        <v>42063</v>
      </c>
    </row>
    <row r="1373" spans="2:2" x14ac:dyDescent="0.25">
      <c r="B1373" s="19">
        <v>42094</v>
      </c>
    </row>
    <row r="1374" spans="2:2" x14ac:dyDescent="0.25">
      <c r="B1374" s="19">
        <v>42124</v>
      </c>
    </row>
    <row r="1375" spans="2:2" x14ac:dyDescent="0.25">
      <c r="B1375" s="19">
        <v>42155</v>
      </c>
    </row>
    <row r="1376" spans="2:2" x14ac:dyDescent="0.25">
      <c r="B1376" s="19">
        <v>42185</v>
      </c>
    </row>
    <row r="1377" spans="2:2" x14ac:dyDescent="0.25">
      <c r="B1377" s="19">
        <v>42216</v>
      </c>
    </row>
    <row r="1378" spans="2:2" x14ac:dyDescent="0.25">
      <c r="B1378" s="19">
        <v>42247</v>
      </c>
    </row>
    <row r="1379" spans="2:2" x14ac:dyDescent="0.25">
      <c r="B1379" s="19">
        <v>42277</v>
      </c>
    </row>
    <row r="1380" spans="2:2" x14ac:dyDescent="0.25">
      <c r="B1380" s="19">
        <v>42308</v>
      </c>
    </row>
    <row r="1381" spans="2:2" x14ac:dyDescent="0.25">
      <c r="B1381" s="19">
        <v>42338</v>
      </c>
    </row>
    <row r="1382" spans="2:2" x14ac:dyDescent="0.25">
      <c r="B1382" s="19">
        <v>42369</v>
      </c>
    </row>
    <row r="1383" spans="2:2" x14ac:dyDescent="0.25">
      <c r="B1383" s="19">
        <v>42400</v>
      </c>
    </row>
    <row r="1384" spans="2:2" x14ac:dyDescent="0.25">
      <c r="B1384" s="19">
        <v>42429</v>
      </c>
    </row>
    <row r="1385" spans="2:2" x14ac:dyDescent="0.25">
      <c r="B1385" s="19">
        <v>42460</v>
      </c>
    </row>
    <row r="1386" spans="2:2" x14ac:dyDescent="0.25">
      <c r="B1386" s="19">
        <v>42490</v>
      </c>
    </row>
    <row r="1387" spans="2:2" x14ac:dyDescent="0.25">
      <c r="B1387" s="19">
        <v>42521</v>
      </c>
    </row>
    <row r="1388" spans="2:2" x14ac:dyDescent="0.25">
      <c r="B1388" s="19">
        <v>42551</v>
      </c>
    </row>
    <row r="1389" spans="2:2" x14ac:dyDescent="0.25">
      <c r="B1389" s="19">
        <v>42582</v>
      </c>
    </row>
    <row r="1390" spans="2:2" x14ac:dyDescent="0.25">
      <c r="B1390" s="19">
        <v>42613</v>
      </c>
    </row>
    <row r="1391" spans="2:2" x14ac:dyDescent="0.25">
      <c r="B1391" s="19">
        <v>42643</v>
      </c>
    </row>
    <row r="1392" spans="2:2" x14ac:dyDescent="0.25">
      <c r="B1392" s="19">
        <v>42674</v>
      </c>
    </row>
    <row r="1393" spans="2:2" x14ac:dyDescent="0.25">
      <c r="B1393" s="19">
        <v>42704</v>
      </c>
    </row>
    <row r="1394" spans="2:2" x14ac:dyDescent="0.25">
      <c r="B1394" s="19">
        <v>42735</v>
      </c>
    </row>
    <row r="1395" spans="2:2" x14ac:dyDescent="0.25">
      <c r="B1395" s="19">
        <v>42766</v>
      </c>
    </row>
    <row r="1396" spans="2:2" x14ac:dyDescent="0.25">
      <c r="B1396" s="19">
        <v>42794</v>
      </c>
    </row>
    <row r="1397" spans="2:2" x14ac:dyDescent="0.25">
      <c r="B1397" s="19">
        <v>42825</v>
      </c>
    </row>
    <row r="1398" spans="2:2" x14ac:dyDescent="0.25">
      <c r="B1398" s="19">
        <v>42855</v>
      </c>
    </row>
    <row r="1399" spans="2:2" x14ac:dyDescent="0.25">
      <c r="B1399" s="19">
        <v>42886</v>
      </c>
    </row>
    <row r="1400" spans="2:2" x14ac:dyDescent="0.25">
      <c r="B1400" s="19">
        <v>42916</v>
      </c>
    </row>
    <row r="1401" spans="2:2" x14ac:dyDescent="0.25">
      <c r="B1401" s="19">
        <v>42947</v>
      </c>
    </row>
    <row r="1402" spans="2:2" x14ac:dyDescent="0.25">
      <c r="B1402" s="19">
        <v>42978</v>
      </c>
    </row>
    <row r="1403" spans="2:2" x14ac:dyDescent="0.25">
      <c r="B1403" s="19">
        <v>43008</v>
      </c>
    </row>
    <row r="1404" spans="2:2" x14ac:dyDescent="0.25">
      <c r="B1404" s="19">
        <v>43039</v>
      </c>
    </row>
    <row r="1405" spans="2:2" x14ac:dyDescent="0.25">
      <c r="B1405" s="19">
        <v>43069</v>
      </c>
    </row>
    <row r="1406" spans="2:2" x14ac:dyDescent="0.25">
      <c r="B1406" s="19">
        <v>43100</v>
      </c>
    </row>
    <row r="1407" spans="2:2" x14ac:dyDescent="0.25">
      <c r="B1407" s="19">
        <v>43131</v>
      </c>
    </row>
    <row r="1408" spans="2:2" x14ac:dyDescent="0.25">
      <c r="B1408" s="19">
        <v>43159</v>
      </c>
    </row>
    <row r="1409" spans="2:2" x14ac:dyDescent="0.25">
      <c r="B1409" s="19">
        <v>43190</v>
      </c>
    </row>
    <row r="1410" spans="2:2" x14ac:dyDescent="0.25">
      <c r="B1410" s="19">
        <v>43220</v>
      </c>
    </row>
    <row r="1411" spans="2:2" x14ac:dyDescent="0.25">
      <c r="B1411" s="19">
        <v>43251</v>
      </c>
    </row>
    <row r="1412" spans="2:2" x14ac:dyDescent="0.25">
      <c r="B1412" s="19">
        <v>43281</v>
      </c>
    </row>
    <row r="1413" spans="2:2" x14ac:dyDescent="0.25">
      <c r="B1413" s="19">
        <v>43312</v>
      </c>
    </row>
    <row r="1414" spans="2:2" x14ac:dyDescent="0.25">
      <c r="B1414" s="19">
        <v>43343</v>
      </c>
    </row>
    <row r="1415" spans="2:2" x14ac:dyDescent="0.25">
      <c r="B1415" s="19">
        <v>43373</v>
      </c>
    </row>
    <row r="1416" spans="2:2" x14ac:dyDescent="0.25">
      <c r="B1416" s="19">
        <v>43404</v>
      </c>
    </row>
    <row r="1417" spans="2:2" x14ac:dyDescent="0.25">
      <c r="B1417" s="19">
        <v>43434</v>
      </c>
    </row>
    <row r="1418" spans="2:2" x14ac:dyDescent="0.25">
      <c r="B1418" s="19">
        <v>43465</v>
      </c>
    </row>
    <row r="1419" spans="2:2" x14ac:dyDescent="0.25">
      <c r="B1419" s="19">
        <v>43496</v>
      </c>
    </row>
    <row r="1420" spans="2:2" x14ac:dyDescent="0.25">
      <c r="B1420" s="19">
        <v>43524</v>
      </c>
    </row>
    <row r="1421" spans="2:2" x14ac:dyDescent="0.25">
      <c r="B1421" s="19">
        <v>43555</v>
      </c>
    </row>
    <row r="1422" spans="2:2" x14ac:dyDescent="0.25">
      <c r="B1422" s="19">
        <v>43585</v>
      </c>
    </row>
    <row r="1423" spans="2:2" x14ac:dyDescent="0.25">
      <c r="B1423" s="19">
        <v>43616</v>
      </c>
    </row>
    <row r="1424" spans="2:2" x14ac:dyDescent="0.25">
      <c r="B1424" s="19">
        <v>43646</v>
      </c>
    </row>
    <row r="1425" spans="2:2" x14ac:dyDescent="0.25">
      <c r="B1425" s="19">
        <v>43677</v>
      </c>
    </row>
    <row r="1426" spans="2:2" x14ac:dyDescent="0.25">
      <c r="B1426" s="19">
        <v>43708</v>
      </c>
    </row>
    <row r="1427" spans="2:2" x14ac:dyDescent="0.25">
      <c r="B1427" s="19">
        <v>43738</v>
      </c>
    </row>
    <row r="1428" spans="2:2" x14ac:dyDescent="0.25">
      <c r="B1428" s="19">
        <v>43769</v>
      </c>
    </row>
    <row r="1429" spans="2:2" x14ac:dyDescent="0.25">
      <c r="B1429" s="19">
        <v>43799</v>
      </c>
    </row>
    <row r="1430" spans="2:2" x14ac:dyDescent="0.25">
      <c r="B1430" s="19">
        <v>43830</v>
      </c>
    </row>
    <row r="1431" spans="2:2" x14ac:dyDescent="0.25">
      <c r="B1431" s="19">
        <v>43861</v>
      </c>
    </row>
    <row r="1432" spans="2:2" x14ac:dyDescent="0.25">
      <c r="B1432" s="19">
        <v>43890</v>
      </c>
    </row>
    <row r="1433" spans="2:2" x14ac:dyDescent="0.25">
      <c r="B1433" s="19">
        <v>43921</v>
      </c>
    </row>
    <row r="1434" spans="2:2" x14ac:dyDescent="0.25">
      <c r="B1434" s="19">
        <v>43951</v>
      </c>
    </row>
    <row r="1435" spans="2:2" x14ac:dyDescent="0.25">
      <c r="B1435" s="19">
        <v>43982</v>
      </c>
    </row>
    <row r="1436" spans="2:2" x14ac:dyDescent="0.25">
      <c r="B1436" s="19">
        <v>44012</v>
      </c>
    </row>
    <row r="1437" spans="2:2" x14ac:dyDescent="0.25">
      <c r="B1437" s="19">
        <v>44043</v>
      </c>
    </row>
    <row r="1438" spans="2:2" x14ac:dyDescent="0.25">
      <c r="B1438" s="19">
        <v>44074</v>
      </c>
    </row>
    <row r="1439" spans="2:2" x14ac:dyDescent="0.25">
      <c r="B1439" s="19">
        <v>44104</v>
      </c>
    </row>
    <row r="1440" spans="2:2" x14ac:dyDescent="0.25">
      <c r="B1440" s="19">
        <v>44135</v>
      </c>
    </row>
    <row r="1441" spans="2:2" x14ac:dyDescent="0.25">
      <c r="B1441" s="19">
        <v>44165</v>
      </c>
    </row>
    <row r="1442" spans="2:2" x14ac:dyDescent="0.25">
      <c r="B1442" s="19">
        <v>44196</v>
      </c>
    </row>
    <row r="1443" spans="2:2" x14ac:dyDescent="0.25">
      <c r="B1443" s="19">
        <v>44227</v>
      </c>
    </row>
    <row r="1444" spans="2:2" x14ac:dyDescent="0.25">
      <c r="B1444" s="19">
        <v>44255</v>
      </c>
    </row>
    <row r="1445" spans="2:2" x14ac:dyDescent="0.25">
      <c r="B1445" s="19">
        <v>44286</v>
      </c>
    </row>
    <row r="1446" spans="2:2" x14ac:dyDescent="0.25">
      <c r="B1446" s="19">
        <v>44316</v>
      </c>
    </row>
    <row r="1447" spans="2:2" x14ac:dyDescent="0.25">
      <c r="B1447" s="19">
        <v>44347</v>
      </c>
    </row>
    <row r="1448" spans="2:2" x14ac:dyDescent="0.25">
      <c r="B1448" s="19">
        <v>44377</v>
      </c>
    </row>
    <row r="1449" spans="2:2" x14ac:dyDescent="0.25">
      <c r="B1449" s="19">
        <v>44408</v>
      </c>
    </row>
    <row r="1450" spans="2:2" x14ac:dyDescent="0.25">
      <c r="B1450" s="19">
        <v>44439</v>
      </c>
    </row>
    <row r="1451" spans="2:2" x14ac:dyDescent="0.25">
      <c r="B1451" s="19">
        <v>44469</v>
      </c>
    </row>
    <row r="1452" spans="2:2" x14ac:dyDescent="0.25">
      <c r="B1452" s="19">
        <v>44500</v>
      </c>
    </row>
    <row r="1453" spans="2:2" x14ac:dyDescent="0.25">
      <c r="B1453" s="19">
        <v>44530</v>
      </c>
    </row>
    <row r="1454" spans="2:2" x14ac:dyDescent="0.25">
      <c r="B1454" s="19">
        <v>44561</v>
      </c>
    </row>
    <row r="1455" spans="2:2" x14ac:dyDescent="0.25">
      <c r="B1455" s="19">
        <v>44592</v>
      </c>
    </row>
    <row r="1456" spans="2:2" x14ac:dyDescent="0.25">
      <c r="B1456" s="19">
        <v>44620</v>
      </c>
    </row>
    <row r="1457" spans="2:2" x14ac:dyDescent="0.25">
      <c r="B1457" s="19">
        <v>44651</v>
      </c>
    </row>
    <row r="1458" spans="2:2" x14ac:dyDescent="0.25">
      <c r="B1458" s="19">
        <v>44681</v>
      </c>
    </row>
    <row r="1459" spans="2:2" x14ac:dyDescent="0.25">
      <c r="B1459" s="19">
        <v>44712</v>
      </c>
    </row>
    <row r="1460" spans="2:2" x14ac:dyDescent="0.25">
      <c r="B1460" s="19">
        <v>44742</v>
      </c>
    </row>
    <row r="1461" spans="2:2" x14ac:dyDescent="0.25">
      <c r="B1461" s="19">
        <v>44773</v>
      </c>
    </row>
    <row r="1462" spans="2:2" x14ac:dyDescent="0.25">
      <c r="B1462" s="19">
        <v>44804</v>
      </c>
    </row>
    <row r="1463" spans="2:2" x14ac:dyDescent="0.25">
      <c r="B1463" s="19">
        <v>44834</v>
      </c>
    </row>
    <row r="1464" spans="2:2" x14ac:dyDescent="0.25">
      <c r="B1464" s="19">
        <v>44865</v>
      </c>
    </row>
    <row r="1465" spans="2:2" x14ac:dyDescent="0.25">
      <c r="B1465" s="19">
        <v>44895</v>
      </c>
    </row>
    <row r="1466" spans="2:2" x14ac:dyDescent="0.25">
      <c r="B1466" s="19">
        <v>44926</v>
      </c>
    </row>
    <row r="1467" spans="2:2" x14ac:dyDescent="0.25">
      <c r="B1467" s="19">
        <v>44957</v>
      </c>
    </row>
    <row r="1468" spans="2:2" x14ac:dyDescent="0.25">
      <c r="B1468" s="19">
        <v>44985</v>
      </c>
    </row>
    <row r="1469" spans="2:2" x14ac:dyDescent="0.25">
      <c r="B1469" s="19">
        <v>45016</v>
      </c>
    </row>
    <row r="1470" spans="2:2" x14ac:dyDescent="0.25">
      <c r="B1470" s="19">
        <v>45046</v>
      </c>
    </row>
    <row r="1471" spans="2:2" x14ac:dyDescent="0.25">
      <c r="B1471" s="19">
        <v>45077</v>
      </c>
    </row>
    <row r="1472" spans="2:2" x14ac:dyDescent="0.25">
      <c r="B1472" s="19">
        <v>45107</v>
      </c>
    </row>
    <row r="1473" spans="2:2" x14ac:dyDescent="0.25">
      <c r="B1473" s="19">
        <v>45138</v>
      </c>
    </row>
    <row r="1474" spans="2:2" x14ac:dyDescent="0.25">
      <c r="B1474" s="19">
        <v>45169</v>
      </c>
    </row>
    <row r="1475" spans="2:2" x14ac:dyDescent="0.25">
      <c r="B1475" s="19">
        <v>45199</v>
      </c>
    </row>
    <row r="1476" spans="2:2" x14ac:dyDescent="0.25">
      <c r="B1476" s="19">
        <v>45230</v>
      </c>
    </row>
    <row r="1477" spans="2:2" x14ac:dyDescent="0.25">
      <c r="B1477" s="19">
        <v>45260</v>
      </c>
    </row>
    <row r="1478" spans="2:2" x14ac:dyDescent="0.25">
      <c r="B1478" s="19">
        <v>45291</v>
      </c>
    </row>
    <row r="1479" spans="2:2" x14ac:dyDescent="0.25">
      <c r="B1479" s="19">
        <v>45322</v>
      </c>
    </row>
    <row r="1480" spans="2:2" x14ac:dyDescent="0.25">
      <c r="B1480" s="19">
        <v>45351</v>
      </c>
    </row>
    <row r="1481" spans="2:2" x14ac:dyDescent="0.25">
      <c r="B1481" s="19">
        <v>45382</v>
      </c>
    </row>
    <row r="1482" spans="2:2" x14ac:dyDescent="0.25">
      <c r="B1482" s="19">
        <v>45412</v>
      </c>
    </row>
    <row r="1483" spans="2:2" x14ac:dyDescent="0.25">
      <c r="B1483" s="19">
        <v>45443</v>
      </c>
    </row>
    <row r="1484" spans="2:2" x14ac:dyDescent="0.25">
      <c r="B1484" s="19">
        <v>45473</v>
      </c>
    </row>
    <row r="1485" spans="2:2" x14ac:dyDescent="0.25">
      <c r="B1485" s="19">
        <v>45504</v>
      </c>
    </row>
    <row r="1486" spans="2:2" x14ac:dyDescent="0.25">
      <c r="B1486" s="19">
        <v>45535</v>
      </c>
    </row>
    <row r="1487" spans="2:2" x14ac:dyDescent="0.25">
      <c r="B1487" s="19">
        <v>45565</v>
      </c>
    </row>
    <row r="1488" spans="2:2" x14ac:dyDescent="0.25">
      <c r="B1488" s="19">
        <v>45596</v>
      </c>
    </row>
    <row r="1489" spans="2:2" x14ac:dyDescent="0.25">
      <c r="B1489" s="19">
        <v>45626</v>
      </c>
    </row>
    <row r="1490" spans="2:2" x14ac:dyDescent="0.25">
      <c r="B1490" s="19">
        <v>45657</v>
      </c>
    </row>
    <row r="1491" spans="2:2" x14ac:dyDescent="0.25">
      <c r="B1491" s="19">
        <v>45688</v>
      </c>
    </row>
    <row r="1492" spans="2:2" x14ac:dyDescent="0.25">
      <c r="B1492" s="19">
        <v>45716</v>
      </c>
    </row>
    <row r="1493" spans="2:2" x14ac:dyDescent="0.25">
      <c r="B1493" s="19">
        <v>45747</v>
      </c>
    </row>
    <row r="1494" spans="2:2" x14ac:dyDescent="0.25">
      <c r="B1494" s="19">
        <v>45777</v>
      </c>
    </row>
    <row r="1495" spans="2:2" x14ac:dyDescent="0.25">
      <c r="B1495" s="19">
        <v>45808</v>
      </c>
    </row>
    <row r="1496" spans="2:2" x14ac:dyDescent="0.25">
      <c r="B1496" s="19">
        <v>45838</v>
      </c>
    </row>
    <row r="1497" spans="2:2" x14ac:dyDescent="0.25">
      <c r="B1497" s="19">
        <v>45869</v>
      </c>
    </row>
    <row r="1498" spans="2:2" x14ac:dyDescent="0.25">
      <c r="B1498" s="19">
        <v>45900</v>
      </c>
    </row>
    <row r="1499" spans="2:2" x14ac:dyDescent="0.25">
      <c r="B1499" s="19">
        <v>45930</v>
      </c>
    </row>
    <row r="1500" spans="2:2" x14ac:dyDescent="0.25">
      <c r="B1500" s="19">
        <v>45961</v>
      </c>
    </row>
    <row r="1501" spans="2:2" x14ac:dyDescent="0.25">
      <c r="B1501" s="19">
        <v>45991</v>
      </c>
    </row>
    <row r="1502" spans="2:2" x14ac:dyDescent="0.25">
      <c r="B1502" s="19">
        <v>46022</v>
      </c>
    </row>
    <row r="1503" spans="2:2" x14ac:dyDescent="0.25">
      <c r="B1503" s="19">
        <v>46053</v>
      </c>
    </row>
    <row r="1504" spans="2:2" x14ac:dyDescent="0.25">
      <c r="B1504" s="19">
        <v>46081</v>
      </c>
    </row>
    <row r="1505" spans="2:2" x14ac:dyDescent="0.25">
      <c r="B1505" s="19">
        <v>46112</v>
      </c>
    </row>
    <row r="1506" spans="2:2" x14ac:dyDescent="0.25">
      <c r="B1506" s="19">
        <v>46142</v>
      </c>
    </row>
    <row r="1507" spans="2:2" x14ac:dyDescent="0.25">
      <c r="B1507" s="19">
        <v>46173</v>
      </c>
    </row>
    <row r="1508" spans="2:2" x14ac:dyDescent="0.25">
      <c r="B1508" s="19">
        <v>46203</v>
      </c>
    </row>
    <row r="1509" spans="2:2" x14ac:dyDescent="0.25">
      <c r="B1509" s="19">
        <v>46234</v>
      </c>
    </row>
    <row r="1510" spans="2:2" x14ac:dyDescent="0.25">
      <c r="B1510" s="19">
        <v>46265</v>
      </c>
    </row>
    <row r="1511" spans="2:2" x14ac:dyDescent="0.25">
      <c r="B1511" s="19">
        <v>46295</v>
      </c>
    </row>
    <row r="1512" spans="2:2" x14ac:dyDescent="0.25">
      <c r="B1512" s="19">
        <v>46326</v>
      </c>
    </row>
    <row r="1513" spans="2:2" x14ac:dyDescent="0.25">
      <c r="B1513" s="19">
        <v>46356</v>
      </c>
    </row>
    <row r="1514" spans="2:2" x14ac:dyDescent="0.25">
      <c r="B1514" s="19">
        <v>46387</v>
      </c>
    </row>
    <row r="1515" spans="2:2" x14ac:dyDescent="0.25">
      <c r="B1515" s="19">
        <v>46418</v>
      </c>
    </row>
    <row r="1516" spans="2:2" x14ac:dyDescent="0.25">
      <c r="B1516" s="19">
        <v>46446</v>
      </c>
    </row>
    <row r="1517" spans="2:2" x14ac:dyDescent="0.25">
      <c r="B1517" s="19">
        <v>46477</v>
      </c>
    </row>
    <row r="1518" spans="2:2" x14ac:dyDescent="0.25">
      <c r="B1518" s="19">
        <v>46507</v>
      </c>
    </row>
    <row r="1519" spans="2:2" x14ac:dyDescent="0.25">
      <c r="B1519" s="19">
        <v>46538</v>
      </c>
    </row>
    <row r="1520" spans="2:2" x14ac:dyDescent="0.25">
      <c r="B1520" s="19">
        <v>46568</v>
      </c>
    </row>
    <row r="1521" spans="2:2" x14ac:dyDescent="0.25">
      <c r="B1521" s="19">
        <v>46599</v>
      </c>
    </row>
    <row r="1522" spans="2:2" x14ac:dyDescent="0.25">
      <c r="B1522" s="19"/>
    </row>
    <row r="1523" spans="2:2" x14ac:dyDescent="0.25">
      <c r="B1523" s="19"/>
    </row>
    <row r="1524" spans="2:2" x14ac:dyDescent="0.25">
      <c r="B1524" s="19"/>
    </row>
    <row r="1525" spans="2:2" x14ac:dyDescent="0.25">
      <c r="B1525" s="19"/>
    </row>
    <row r="1526" spans="2:2" x14ac:dyDescent="0.25">
      <c r="B1526" s="19"/>
    </row>
    <row r="1527" spans="2:2" x14ac:dyDescent="0.25">
      <c r="B1527" s="19"/>
    </row>
    <row r="1528" spans="2:2" x14ac:dyDescent="0.25">
      <c r="B1528" s="19"/>
    </row>
    <row r="1529" spans="2:2" x14ac:dyDescent="0.25">
      <c r="B1529" s="19"/>
    </row>
    <row r="1530" spans="2:2" x14ac:dyDescent="0.25">
      <c r="B1530" s="19"/>
    </row>
    <row r="1531" spans="2:2" x14ac:dyDescent="0.25">
      <c r="B1531" s="19"/>
    </row>
    <row r="1532" spans="2:2" x14ac:dyDescent="0.25">
      <c r="B1532" s="19"/>
    </row>
    <row r="1533" spans="2:2" x14ac:dyDescent="0.25">
      <c r="B1533" s="19"/>
    </row>
    <row r="1534" spans="2:2" x14ac:dyDescent="0.25">
      <c r="B1534" s="19"/>
    </row>
    <row r="1535" spans="2:2" x14ac:dyDescent="0.25">
      <c r="B1535" s="19"/>
    </row>
    <row r="1536" spans="2:2" x14ac:dyDescent="0.25">
      <c r="B1536" s="19"/>
    </row>
    <row r="1537" spans="2:2" x14ac:dyDescent="0.25">
      <c r="B1537" s="19"/>
    </row>
    <row r="1538" spans="2:2" x14ac:dyDescent="0.25">
      <c r="B1538" s="19"/>
    </row>
    <row r="1539" spans="2:2" x14ac:dyDescent="0.25">
      <c r="B1539" s="19"/>
    </row>
    <row r="1540" spans="2:2" x14ac:dyDescent="0.25">
      <c r="B1540" s="19"/>
    </row>
    <row r="1541" spans="2:2" x14ac:dyDescent="0.25">
      <c r="B1541" s="19"/>
    </row>
    <row r="1542" spans="2:2" x14ac:dyDescent="0.25">
      <c r="B1542" s="19"/>
    </row>
    <row r="1543" spans="2:2" x14ac:dyDescent="0.25">
      <c r="B1543" s="19"/>
    </row>
    <row r="1544" spans="2:2" x14ac:dyDescent="0.25">
      <c r="B1544" s="19"/>
    </row>
    <row r="1545" spans="2:2" x14ac:dyDescent="0.25">
      <c r="B1545" s="19"/>
    </row>
    <row r="1546" spans="2:2" x14ac:dyDescent="0.25">
      <c r="B1546" s="19"/>
    </row>
    <row r="1547" spans="2:2" x14ac:dyDescent="0.25">
      <c r="B1547" s="19"/>
    </row>
    <row r="1548" spans="2:2" x14ac:dyDescent="0.25">
      <c r="B1548" s="19"/>
    </row>
    <row r="1549" spans="2:2" x14ac:dyDescent="0.25">
      <c r="B1549" s="19"/>
    </row>
    <row r="1550" spans="2:2" x14ac:dyDescent="0.25">
      <c r="B1550" s="19"/>
    </row>
    <row r="1551" spans="2:2" x14ac:dyDescent="0.25">
      <c r="B1551" s="19"/>
    </row>
    <row r="1552" spans="2:2" x14ac:dyDescent="0.25">
      <c r="B1552" s="19"/>
    </row>
    <row r="1553" spans="2:2" x14ac:dyDescent="0.25">
      <c r="B1553" s="19"/>
    </row>
    <row r="1554" spans="2:2" x14ac:dyDescent="0.25">
      <c r="B1554" s="19"/>
    </row>
    <row r="1555" spans="2:2" x14ac:dyDescent="0.25">
      <c r="B1555" s="19"/>
    </row>
    <row r="1556" spans="2:2" x14ac:dyDescent="0.25">
      <c r="B1556" s="19"/>
    </row>
    <row r="1557" spans="2:2" x14ac:dyDescent="0.25">
      <c r="B1557" s="19"/>
    </row>
    <row r="1558" spans="2:2" x14ac:dyDescent="0.25">
      <c r="B1558" s="19"/>
    </row>
    <row r="1559" spans="2:2" x14ac:dyDescent="0.25">
      <c r="B1559" s="19"/>
    </row>
    <row r="1560" spans="2:2" x14ac:dyDescent="0.25">
      <c r="B1560" s="19"/>
    </row>
    <row r="1561" spans="2:2" x14ac:dyDescent="0.25">
      <c r="B1561" s="19"/>
    </row>
    <row r="1562" spans="2:2" x14ac:dyDescent="0.25">
      <c r="B1562" s="19"/>
    </row>
    <row r="1563" spans="2:2" x14ac:dyDescent="0.25">
      <c r="B1563" s="19"/>
    </row>
    <row r="1564" spans="2:2" x14ac:dyDescent="0.25">
      <c r="B1564" s="19"/>
    </row>
    <row r="1565" spans="2:2" x14ac:dyDescent="0.25">
      <c r="B1565" s="19"/>
    </row>
    <row r="1566" spans="2:2" x14ac:dyDescent="0.25">
      <c r="B1566" s="19"/>
    </row>
    <row r="1567" spans="2:2" x14ac:dyDescent="0.25">
      <c r="B1567" s="19"/>
    </row>
    <row r="1568" spans="2:2" x14ac:dyDescent="0.25">
      <c r="B1568" s="19"/>
    </row>
    <row r="1569" spans="2:2" x14ac:dyDescent="0.25">
      <c r="B1569" s="19"/>
    </row>
    <row r="1570" spans="2:2" x14ac:dyDescent="0.25">
      <c r="B1570" s="19"/>
    </row>
    <row r="1571" spans="2:2" x14ac:dyDescent="0.25">
      <c r="B1571" s="19"/>
    </row>
    <row r="1572" spans="2:2" x14ac:dyDescent="0.25">
      <c r="B1572" s="19"/>
    </row>
    <row r="1573" spans="2:2" x14ac:dyDescent="0.25">
      <c r="B1573" s="19"/>
    </row>
    <row r="1574" spans="2:2" x14ac:dyDescent="0.25">
      <c r="B1574" s="19"/>
    </row>
    <row r="1575" spans="2:2" x14ac:dyDescent="0.25">
      <c r="B1575" s="19"/>
    </row>
    <row r="1576" spans="2:2" x14ac:dyDescent="0.25">
      <c r="B1576" s="19"/>
    </row>
    <row r="1577" spans="2:2" x14ac:dyDescent="0.25">
      <c r="B1577" s="19"/>
    </row>
    <row r="1578" spans="2:2" x14ac:dyDescent="0.25">
      <c r="B1578" s="19"/>
    </row>
    <row r="1579" spans="2:2" x14ac:dyDescent="0.25">
      <c r="B1579" s="19"/>
    </row>
    <row r="1580" spans="2:2" x14ac:dyDescent="0.25">
      <c r="B1580" s="19"/>
    </row>
    <row r="1581" spans="2:2" x14ac:dyDescent="0.25">
      <c r="B1581" s="19"/>
    </row>
    <row r="1582" spans="2:2" x14ac:dyDescent="0.25">
      <c r="B1582" s="19"/>
    </row>
    <row r="1583" spans="2:2" x14ac:dyDescent="0.25">
      <c r="B1583" s="19"/>
    </row>
    <row r="1584" spans="2:2" x14ac:dyDescent="0.25">
      <c r="B1584" s="19"/>
    </row>
    <row r="1585" spans="2:2" x14ac:dyDescent="0.25">
      <c r="B1585" s="19"/>
    </row>
    <row r="1586" spans="2:2" x14ac:dyDescent="0.25">
      <c r="B1586" s="19"/>
    </row>
    <row r="1587" spans="2:2" x14ac:dyDescent="0.25">
      <c r="B1587" s="19"/>
    </row>
    <row r="1588" spans="2:2" x14ac:dyDescent="0.25">
      <c r="B1588" s="19"/>
    </row>
    <row r="1589" spans="2:2" x14ac:dyDescent="0.25">
      <c r="B1589" s="19"/>
    </row>
    <row r="1590" spans="2:2" x14ac:dyDescent="0.25">
      <c r="B1590" s="19"/>
    </row>
    <row r="1591" spans="2:2" x14ac:dyDescent="0.25">
      <c r="B1591" s="19"/>
    </row>
    <row r="1592" spans="2:2" x14ac:dyDescent="0.25">
      <c r="B1592" s="19"/>
    </row>
    <row r="1593" spans="2:2" x14ac:dyDescent="0.25">
      <c r="B1593" s="19"/>
    </row>
    <row r="1594" spans="2:2" x14ac:dyDescent="0.25">
      <c r="B1594" s="19"/>
    </row>
    <row r="1595" spans="2:2" x14ac:dyDescent="0.25">
      <c r="B1595" s="19"/>
    </row>
    <row r="1596" spans="2:2" x14ac:dyDescent="0.25">
      <c r="B1596" s="19"/>
    </row>
    <row r="1597" spans="2:2" x14ac:dyDescent="0.25">
      <c r="B1597" s="19"/>
    </row>
    <row r="1598" spans="2:2" x14ac:dyDescent="0.25">
      <c r="B1598" s="19"/>
    </row>
    <row r="1599" spans="2:2" x14ac:dyDescent="0.25">
      <c r="B1599" s="19"/>
    </row>
    <row r="1600" spans="2:2" x14ac:dyDescent="0.25">
      <c r="B1600" s="19"/>
    </row>
    <row r="1601" spans="2:2" x14ac:dyDescent="0.25">
      <c r="B1601" s="19"/>
    </row>
    <row r="1602" spans="2:2" x14ac:dyDescent="0.25">
      <c r="B1602" s="19"/>
    </row>
    <row r="1603" spans="2:2" x14ac:dyDescent="0.25">
      <c r="B1603" s="19"/>
    </row>
    <row r="1604" spans="2:2" x14ac:dyDescent="0.25">
      <c r="B1604" s="19"/>
    </row>
    <row r="1605" spans="2:2" x14ac:dyDescent="0.25">
      <c r="B1605" s="19"/>
    </row>
    <row r="1606" spans="2:2" x14ac:dyDescent="0.25">
      <c r="B1606" s="19"/>
    </row>
    <row r="1607" spans="2:2" x14ac:dyDescent="0.25">
      <c r="B1607" s="19"/>
    </row>
    <row r="1608" spans="2:2" x14ac:dyDescent="0.25">
      <c r="B1608" s="19"/>
    </row>
    <row r="1609" spans="2:2" x14ac:dyDescent="0.25">
      <c r="B1609" s="19"/>
    </row>
    <row r="1610" spans="2:2" x14ac:dyDescent="0.25">
      <c r="B1610" s="19"/>
    </row>
    <row r="1611" spans="2:2" x14ac:dyDescent="0.25">
      <c r="B1611" s="19"/>
    </row>
    <row r="1612" spans="2:2" x14ac:dyDescent="0.25">
      <c r="B1612" s="19"/>
    </row>
    <row r="1613" spans="2:2" x14ac:dyDescent="0.25">
      <c r="B1613" s="19"/>
    </row>
    <row r="1614" spans="2:2" x14ac:dyDescent="0.25">
      <c r="B1614" s="19"/>
    </row>
    <row r="1615" spans="2:2" x14ac:dyDescent="0.25">
      <c r="B1615" s="19"/>
    </row>
    <row r="1616" spans="2:2" x14ac:dyDescent="0.25">
      <c r="B1616" s="19"/>
    </row>
    <row r="1617" spans="2:2" x14ac:dyDescent="0.25">
      <c r="B1617" s="19"/>
    </row>
    <row r="1618" spans="2:2" x14ac:dyDescent="0.25">
      <c r="B1618" s="19"/>
    </row>
    <row r="1619" spans="2:2" x14ac:dyDescent="0.25">
      <c r="B1619" s="19"/>
    </row>
    <row r="1620" spans="2:2" x14ac:dyDescent="0.25">
      <c r="B1620" s="19"/>
    </row>
    <row r="1621" spans="2:2" x14ac:dyDescent="0.25">
      <c r="B1621" s="19"/>
    </row>
    <row r="1622" spans="2:2" x14ac:dyDescent="0.25">
      <c r="B1622" s="19"/>
    </row>
    <row r="1623" spans="2:2" x14ac:dyDescent="0.25">
      <c r="B1623" s="19"/>
    </row>
    <row r="1624" spans="2:2" x14ac:dyDescent="0.25">
      <c r="B1624" s="19"/>
    </row>
    <row r="1625" spans="2:2" x14ac:dyDescent="0.25">
      <c r="B1625" s="19"/>
    </row>
    <row r="1626" spans="2:2" x14ac:dyDescent="0.25">
      <c r="B1626" s="19"/>
    </row>
    <row r="1627" spans="2:2" x14ac:dyDescent="0.25">
      <c r="B1627" s="19"/>
    </row>
    <row r="1628" spans="2:2" x14ac:dyDescent="0.25">
      <c r="B1628" s="19"/>
    </row>
    <row r="1629" spans="2:2" x14ac:dyDescent="0.25">
      <c r="B1629" s="19"/>
    </row>
    <row r="1630" spans="2:2" x14ac:dyDescent="0.25">
      <c r="B1630" s="19"/>
    </row>
    <row r="1631" spans="2:2" x14ac:dyDescent="0.25">
      <c r="B1631" s="19"/>
    </row>
    <row r="1632" spans="2:2" x14ac:dyDescent="0.25">
      <c r="B1632" s="19"/>
    </row>
    <row r="1633" spans="2:2" x14ac:dyDescent="0.25">
      <c r="B1633" s="19"/>
    </row>
    <row r="1634" spans="2:2" x14ac:dyDescent="0.25">
      <c r="B1634" s="19"/>
    </row>
    <row r="1635" spans="2:2" x14ac:dyDescent="0.25">
      <c r="B1635" s="19"/>
    </row>
    <row r="1636" spans="2:2" x14ac:dyDescent="0.25">
      <c r="B1636" s="19"/>
    </row>
    <row r="1637" spans="2:2" x14ac:dyDescent="0.25">
      <c r="B1637" s="19"/>
    </row>
    <row r="1638" spans="2:2" x14ac:dyDescent="0.25">
      <c r="B1638" s="19"/>
    </row>
    <row r="1639" spans="2:2" x14ac:dyDescent="0.25">
      <c r="B1639" s="19"/>
    </row>
    <row r="1640" spans="2:2" x14ac:dyDescent="0.25">
      <c r="B1640" s="19"/>
    </row>
    <row r="1641" spans="2:2" x14ac:dyDescent="0.25">
      <c r="B1641" s="19"/>
    </row>
    <row r="1642" spans="2:2" x14ac:dyDescent="0.25">
      <c r="B1642" s="19"/>
    </row>
    <row r="1643" spans="2:2" x14ac:dyDescent="0.25">
      <c r="B1643" s="19"/>
    </row>
    <row r="1644" spans="2:2" x14ac:dyDescent="0.25">
      <c r="B1644" s="19"/>
    </row>
    <row r="1645" spans="2:2" x14ac:dyDescent="0.25">
      <c r="B1645" s="19"/>
    </row>
    <row r="1646" spans="2:2" x14ac:dyDescent="0.25">
      <c r="B1646" s="19"/>
    </row>
    <row r="1647" spans="2:2" x14ac:dyDescent="0.25">
      <c r="B1647" s="19"/>
    </row>
    <row r="1648" spans="2:2" x14ac:dyDescent="0.25">
      <c r="B1648" s="19"/>
    </row>
    <row r="1649" spans="2:2" x14ac:dyDescent="0.25">
      <c r="B1649" s="19"/>
    </row>
    <row r="1650" spans="2:2" x14ac:dyDescent="0.25">
      <c r="B1650" s="19"/>
    </row>
    <row r="1651" spans="2:2" x14ac:dyDescent="0.25">
      <c r="B1651" s="19"/>
    </row>
    <row r="1652" spans="2:2" x14ac:dyDescent="0.25">
      <c r="B1652" s="19"/>
    </row>
    <row r="1653" spans="2:2" x14ac:dyDescent="0.25">
      <c r="B1653" s="19"/>
    </row>
    <row r="1654" spans="2:2" x14ac:dyDescent="0.25">
      <c r="B1654" s="19"/>
    </row>
    <row r="1655" spans="2:2" x14ac:dyDescent="0.25">
      <c r="B1655" s="19"/>
    </row>
    <row r="1656" spans="2:2" x14ac:dyDescent="0.25">
      <c r="B1656" s="19"/>
    </row>
    <row r="1657" spans="2:2" x14ac:dyDescent="0.25">
      <c r="B1657" s="19"/>
    </row>
    <row r="1658" spans="2:2" x14ac:dyDescent="0.25">
      <c r="B1658" s="19"/>
    </row>
    <row r="1659" spans="2:2" x14ac:dyDescent="0.25">
      <c r="B1659" s="19"/>
    </row>
    <row r="1660" spans="2:2" x14ac:dyDescent="0.25">
      <c r="B1660" s="19"/>
    </row>
    <row r="1661" spans="2:2" x14ac:dyDescent="0.25">
      <c r="B1661" s="19"/>
    </row>
    <row r="1662" spans="2:2" x14ac:dyDescent="0.25">
      <c r="B1662" s="19"/>
    </row>
    <row r="1663" spans="2:2" x14ac:dyDescent="0.25">
      <c r="B1663" s="19"/>
    </row>
    <row r="1664" spans="2:2" x14ac:dyDescent="0.25">
      <c r="B1664" s="19"/>
    </row>
    <row r="1665" spans="2:2" x14ac:dyDescent="0.25">
      <c r="B1665" s="19"/>
    </row>
    <row r="1666" spans="2:2" x14ac:dyDescent="0.25">
      <c r="B1666" s="19"/>
    </row>
    <row r="1667" spans="2:2" x14ac:dyDescent="0.25">
      <c r="B1667" s="19"/>
    </row>
    <row r="1668" spans="2:2" x14ac:dyDescent="0.25">
      <c r="B1668" s="19"/>
    </row>
    <row r="1669" spans="2:2" x14ac:dyDescent="0.25">
      <c r="B1669" s="19"/>
    </row>
    <row r="1670" spans="2:2" x14ac:dyDescent="0.25">
      <c r="B1670" s="19"/>
    </row>
    <row r="1671" spans="2:2" x14ac:dyDescent="0.25">
      <c r="B1671" s="19"/>
    </row>
    <row r="1672" spans="2:2" x14ac:dyDescent="0.25">
      <c r="B1672" s="19"/>
    </row>
    <row r="1673" spans="2:2" x14ac:dyDescent="0.25">
      <c r="B1673" s="19"/>
    </row>
    <row r="1674" spans="2:2" x14ac:dyDescent="0.25">
      <c r="B1674" s="19"/>
    </row>
    <row r="1675" spans="2:2" x14ac:dyDescent="0.25">
      <c r="B1675" s="19"/>
    </row>
    <row r="1676" spans="2:2" x14ac:dyDescent="0.25">
      <c r="B1676" s="19"/>
    </row>
    <row r="1677" spans="2:2" x14ac:dyDescent="0.25">
      <c r="B1677" s="19"/>
    </row>
    <row r="1678" spans="2:2" x14ac:dyDescent="0.25">
      <c r="B1678" s="19"/>
    </row>
    <row r="1679" spans="2:2" x14ac:dyDescent="0.25">
      <c r="B1679" s="19"/>
    </row>
    <row r="1680" spans="2:2" x14ac:dyDescent="0.25">
      <c r="B1680" s="19"/>
    </row>
    <row r="1681" spans="2:2" x14ac:dyDescent="0.25">
      <c r="B1681" s="19"/>
    </row>
    <row r="1682" spans="2:2" x14ac:dyDescent="0.25">
      <c r="B1682" s="19"/>
    </row>
    <row r="1683" spans="2:2" x14ac:dyDescent="0.25">
      <c r="B1683" s="19"/>
    </row>
    <row r="1684" spans="2:2" x14ac:dyDescent="0.25">
      <c r="B1684" s="19"/>
    </row>
    <row r="1685" spans="2:2" x14ac:dyDescent="0.25">
      <c r="B1685" s="19"/>
    </row>
    <row r="1686" spans="2:2" x14ac:dyDescent="0.25">
      <c r="B1686" s="19"/>
    </row>
    <row r="1687" spans="2:2" x14ac:dyDescent="0.25">
      <c r="B1687" s="19"/>
    </row>
    <row r="1688" spans="2:2" x14ac:dyDescent="0.25">
      <c r="B1688" s="19"/>
    </row>
    <row r="1689" spans="2:2" x14ac:dyDescent="0.25">
      <c r="B1689" s="19"/>
    </row>
    <row r="1690" spans="2:2" x14ac:dyDescent="0.25">
      <c r="B1690" s="19"/>
    </row>
    <row r="1691" spans="2:2" x14ac:dyDescent="0.25">
      <c r="B1691" s="19"/>
    </row>
    <row r="1692" spans="2:2" x14ac:dyDescent="0.25">
      <c r="B1692" s="19"/>
    </row>
    <row r="1693" spans="2:2" x14ac:dyDescent="0.25">
      <c r="B1693" s="19"/>
    </row>
    <row r="1694" spans="2:2" x14ac:dyDescent="0.25">
      <c r="B1694" s="19"/>
    </row>
    <row r="1695" spans="2:2" x14ac:dyDescent="0.25">
      <c r="B1695" s="19"/>
    </row>
    <row r="1696" spans="2:2" x14ac:dyDescent="0.25">
      <c r="B1696" s="19"/>
    </row>
    <row r="1697" spans="2:2" x14ac:dyDescent="0.25">
      <c r="B1697" s="19"/>
    </row>
    <row r="1698" spans="2:2" x14ac:dyDescent="0.25">
      <c r="B1698" s="19"/>
    </row>
    <row r="1699" spans="2:2" x14ac:dyDescent="0.25">
      <c r="B1699" s="19"/>
    </row>
    <row r="1700" spans="2:2" x14ac:dyDescent="0.25">
      <c r="B1700" s="19"/>
    </row>
    <row r="1701" spans="2:2" x14ac:dyDescent="0.25">
      <c r="B1701" s="19"/>
    </row>
    <row r="1702" spans="2:2" x14ac:dyDescent="0.25">
      <c r="B1702" s="19"/>
    </row>
    <row r="1703" spans="2:2" x14ac:dyDescent="0.25">
      <c r="B1703" s="19"/>
    </row>
    <row r="1704" spans="2:2" x14ac:dyDescent="0.25">
      <c r="B1704" s="19"/>
    </row>
    <row r="1705" spans="2:2" x14ac:dyDescent="0.25">
      <c r="B1705" s="19"/>
    </row>
    <row r="1706" spans="2:2" x14ac:dyDescent="0.25">
      <c r="B1706" s="19"/>
    </row>
    <row r="1707" spans="2:2" x14ac:dyDescent="0.25">
      <c r="B1707" s="19"/>
    </row>
    <row r="1708" spans="2:2" x14ac:dyDescent="0.25">
      <c r="B1708" s="19"/>
    </row>
    <row r="1709" spans="2:2" x14ac:dyDescent="0.25">
      <c r="B1709" s="19"/>
    </row>
    <row r="1710" spans="2:2" x14ac:dyDescent="0.25">
      <c r="B1710" s="19"/>
    </row>
    <row r="1711" spans="2:2" x14ac:dyDescent="0.25">
      <c r="B1711" s="19"/>
    </row>
    <row r="1712" spans="2:2" x14ac:dyDescent="0.25">
      <c r="B1712" s="19"/>
    </row>
    <row r="1713" spans="2:2" x14ac:dyDescent="0.25">
      <c r="B1713" s="19"/>
    </row>
    <row r="1714" spans="2:2" x14ac:dyDescent="0.25">
      <c r="B1714" s="19"/>
    </row>
    <row r="1715" spans="2:2" x14ac:dyDescent="0.25">
      <c r="B1715" s="19"/>
    </row>
    <row r="1716" spans="2:2" x14ac:dyDescent="0.25">
      <c r="B1716" s="19"/>
    </row>
    <row r="1717" spans="2:2" x14ac:dyDescent="0.25">
      <c r="B1717" s="19"/>
    </row>
    <row r="1718" spans="2:2" x14ac:dyDescent="0.25">
      <c r="B1718" s="19"/>
    </row>
    <row r="1719" spans="2:2" x14ac:dyDescent="0.25">
      <c r="B1719" s="19"/>
    </row>
    <row r="1720" spans="2:2" x14ac:dyDescent="0.25">
      <c r="B1720" s="19"/>
    </row>
    <row r="1721" spans="2:2" x14ac:dyDescent="0.25">
      <c r="B1721" s="19"/>
    </row>
    <row r="1722" spans="2:2" x14ac:dyDescent="0.25">
      <c r="B1722" s="19"/>
    </row>
    <row r="1723" spans="2:2" x14ac:dyDescent="0.25">
      <c r="B1723" s="19"/>
    </row>
    <row r="1724" spans="2:2" x14ac:dyDescent="0.25">
      <c r="B1724" s="19"/>
    </row>
    <row r="1725" spans="2:2" x14ac:dyDescent="0.25">
      <c r="B1725" s="19"/>
    </row>
    <row r="1726" spans="2:2" x14ac:dyDescent="0.25">
      <c r="B1726" s="19"/>
    </row>
    <row r="1727" spans="2:2" x14ac:dyDescent="0.25">
      <c r="B1727" s="19"/>
    </row>
    <row r="1728" spans="2:2" x14ac:dyDescent="0.25">
      <c r="B1728" s="19"/>
    </row>
    <row r="1729" spans="2:2" x14ac:dyDescent="0.25">
      <c r="B1729" s="19"/>
    </row>
    <row r="1730" spans="2:2" x14ac:dyDescent="0.25">
      <c r="B1730" s="19"/>
    </row>
    <row r="1731" spans="2:2" x14ac:dyDescent="0.25">
      <c r="B1731" s="19"/>
    </row>
    <row r="1732" spans="2:2" x14ac:dyDescent="0.25">
      <c r="B1732" s="19"/>
    </row>
    <row r="1733" spans="2:2" x14ac:dyDescent="0.25">
      <c r="B1733" s="19"/>
    </row>
    <row r="1734" spans="2:2" x14ac:dyDescent="0.25">
      <c r="B1734" s="19"/>
    </row>
    <row r="1735" spans="2:2" x14ac:dyDescent="0.25">
      <c r="B1735" s="19"/>
    </row>
    <row r="1736" spans="2:2" x14ac:dyDescent="0.25">
      <c r="B1736" s="19"/>
    </row>
    <row r="1737" spans="2:2" x14ac:dyDescent="0.25">
      <c r="B1737" s="19"/>
    </row>
    <row r="1738" spans="2:2" x14ac:dyDescent="0.25">
      <c r="B1738" s="19"/>
    </row>
    <row r="1739" spans="2:2" x14ac:dyDescent="0.25">
      <c r="B1739" s="19"/>
    </row>
    <row r="1740" spans="2:2" x14ac:dyDescent="0.25">
      <c r="B1740" s="19"/>
    </row>
    <row r="1741" spans="2:2" x14ac:dyDescent="0.25">
      <c r="B1741" s="19"/>
    </row>
    <row r="1742" spans="2:2" x14ac:dyDescent="0.25">
      <c r="B1742" s="19"/>
    </row>
    <row r="1743" spans="2:2" x14ac:dyDescent="0.25">
      <c r="B1743" s="19"/>
    </row>
    <row r="1744" spans="2:2" x14ac:dyDescent="0.25">
      <c r="B1744" s="19"/>
    </row>
    <row r="1745" spans="2:2" x14ac:dyDescent="0.25">
      <c r="B1745" s="19"/>
    </row>
    <row r="1746" spans="2:2" x14ac:dyDescent="0.25">
      <c r="B1746" s="19"/>
    </row>
    <row r="1747" spans="2:2" x14ac:dyDescent="0.25">
      <c r="B1747" s="19"/>
    </row>
    <row r="1748" spans="2:2" x14ac:dyDescent="0.25">
      <c r="B1748" s="19"/>
    </row>
    <row r="1749" spans="2:2" x14ac:dyDescent="0.25">
      <c r="B1749" s="19"/>
    </row>
    <row r="1750" spans="2:2" x14ac:dyDescent="0.25">
      <c r="B1750" s="19"/>
    </row>
    <row r="1751" spans="2:2" x14ac:dyDescent="0.25">
      <c r="B1751" s="19"/>
    </row>
    <row r="1752" spans="2:2" x14ac:dyDescent="0.25">
      <c r="B1752" s="19"/>
    </row>
    <row r="1753" spans="2:2" x14ac:dyDescent="0.25">
      <c r="B1753" s="19"/>
    </row>
    <row r="1754" spans="2:2" x14ac:dyDescent="0.25">
      <c r="B1754" s="19"/>
    </row>
    <row r="1755" spans="2:2" x14ac:dyDescent="0.25">
      <c r="B1755" s="19"/>
    </row>
    <row r="1756" spans="2:2" x14ac:dyDescent="0.25">
      <c r="B1756" s="19"/>
    </row>
    <row r="1757" spans="2:2" x14ac:dyDescent="0.25">
      <c r="B1757" s="19"/>
    </row>
    <row r="1758" spans="2:2" x14ac:dyDescent="0.25">
      <c r="B1758" s="19"/>
    </row>
    <row r="1759" spans="2:2" x14ac:dyDescent="0.25">
      <c r="B1759" s="19"/>
    </row>
    <row r="1760" spans="2:2" x14ac:dyDescent="0.25">
      <c r="B1760" s="19"/>
    </row>
    <row r="1761" spans="2:2" x14ac:dyDescent="0.25">
      <c r="B1761" s="19"/>
    </row>
    <row r="1762" spans="2:2" x14ac:dyDescent="0.25">
      <c r="B1762" s="19"/>
    </row>
    <row r="1763" spans="2:2" x14ac:dyDescent="0.25">
      <c r="B1763" s="19"/>
    </row>
    <row r="1764" spans="2:2" x14ac:dyDescent="0.25">
      <c r="B1764" s="19"/>
    </row>
    <row r="1765" spans="2:2" x14ac:dyDescent="0.25">
      <c r="B1765" s="19"/>
    </row>
    <row r="1766" spans="2:2" x14ac:dyDescent="0.25">
      <c r="B1766" s="19"/>
    </row>
    <row r="1767" spans="2:2" x14ac:dyDescent="0.25">
      <c r="B1767" s="19"/>
    </row>
    <row r="1768" spans="2:2" x14ac:dyDescent="0.25">
      <c r="B1768" s="19"/>
    </row>
    <row r="1769" spans="2:2" x14ac:dyDescent="0.25">
      <c r="B1769" s="19"/>
    </row>
    <row r="1770" spans="2:2" x14ac:dyDescent="0.25">
      <c r="B1770" s="19"/>
    </row>
    <row r="1771" spans="2:2" x14ac:dyDescent="0.25">
      <c r="B1771" s="19"/>
    </row>
    <row r="1772" spans="2:2" x14ac:dyDescent="0.25">
      <c r="B1772" s="19"/>
    </row>
    <row r="1773" spans="2:2" x14ac:dyDescent="0.25">
      <c r="B1773" s="19"/>
    </row>
    <row r="1774" spans="2:2" x14ac:dyDescent="0.25">
      <c r="B1774" s="19"/>
    </row>
    <row r="1775" spans="2:2" x14ac:dyDescent="0.25">
      <c r="B1775" s="19"/>
    </row>
    <row r="1776" spans="2:2" x14ac:dyDescent="0.25">
      <c r="B1776" s="19"/>
    </row>
    <row r="1777" spans="2:2" x14ac:dyDescent="0.25">
      <c r="B1777" s="19"/>
    </row>
    <row r="1778" spans="2:2" x14ac:dyDescent="0.25">
      <c r="B1778" s="19"/>
    </row>
    <row r="1779" spans="2:2" x14ac:dyDescent="0.25">
      <c r="B1779" s="19"/>
    </row>
    <row r="1780" spans="2:2" x14ac:dyDescent="0.25">
      <c r="B1780" s="19"/>
    </row>
    <row r="1781" spans="2:2" x14ac:dyDescent="0.25">
      <c r="B1781" s="19"/>
    </row>
    <row r="1782" spans="2:2" x14ac:dyDescent="0.25">
      <c r="B1782" s="19"/>
    </row>
    <row r="1783" spans="2:2" x14ac:dyDescent="0.25">
      <c r="B1783" s="19"/>
    </row>
    <row r="1784" spans="2:2" x14ac:dyDescent="0.25">
      <c r="B1784" s="19"/>
    </row>
    <row r="1785" spans="2:2" x14ac:dyDescent="0.25">
      <c r="B1785" s="19"/>
    </row>
    <row r="1786" spans="2:2" x14ac:dyDescent="0.25">
      <c r="B1786" s="19"/>
    </row>
    <row r="1787" spans="2:2" x14ac:dyDescent="0.25">
      <c r="B1787" s="19"/>
    </row>
    <row r="1788" spans="2:2" x14ac:dyDescent="0.25">
      <c r="B1788" s="19"/>
    </row>
    <row r="1789" spans="2:2" x14ac:dyDescent="0.25">
      <c r="B1789" s="19"/>
    </row>
    <row r="1790" spans="2:2" x14ac:dyDescent="0.25">
      <c r="B1790" s="19"/>
    </row>
    <row r="1791" spans="2:2" x14ac:dyDescent="0.25">
      <c r="B1791" s="19"/>
    </row>
    <row r="1792" spans="2:2" x14ac:dyDescent="0.25">
      <c r="B1792" s="19"/>
    </row>
    <row r="1793" spans="2:2" x14ac:dyDescent="0.25">
      <c r="B1793" s="19"/>
    </row>
    <row r="1794" spans="2:2" x14ac:dyDescent="0.25">
      <c r="B1794" s="19"/>
    </row>
    <row r="1795" spans="2:2" x14ac:dyDescent="0.25">
      <c r="B1795" s="19"/>
    </row>
    <row r="1796" spans="2:2" x14ac:dyDescent="0.25">
      <c r="B1796" s="19"/>
    </row>
    <row r="1797" spans="2:2" x14ac:dyDescent="0.25">
      <c r="B1797" s="19"/>
    </row>
    <row r="1798" spans="2:2" x14ac:dyDescent="0.25">
      <c r="B1798" s="19"/>
    </row>
    <row r="1799" spans="2:2" x14ac:dyDescent="0.25">
      <c r="B1799" s="19"/>
    </row>
    <row r="1800" spans="2:2" x14ac:dyDescent="0.25">
      <c r="B1800" s="19"/>
    </row>
    <row r="1801" spans="2:2" x14ac:dyDescent="0.25">
      <c r="B1801" s="19"/>
    </row>
    <row r="1802" spans="2:2" x14ac:dyDescent="0.25">
      <c r="B1802" s="19"/>
    </row>
    <row r="1803" spans="2:2" x14ac:dyDescent="0.25">
      <c r="B1803" s="19"/>
    </row>
    <row r="1804" spans="2:2" x14ac:dyDescent="0.25">
      <c r="B1804" s="19"/>
    </row>
    <row r="1805" spans="2:2" x14ac:dyDescent="0.25">
      <c r="B1805" s="19"/>
    </row>
    <row r="1806" spans="2:2" x14ac:dyDescent="0.25">
      <c r="B1806" s="19"/>
    </row>
    <row r="1807" spans="2:2" x14ac:dyDescent="0.25">
      <c r="B1807" s="19"/>
    </row>
    <row r="1808" spans="2:2" x14ac:dyDescent="0.25">
      <c r="B1808" s="19"/>
    </row>
    <row r="1809" spans="2:2" x14ac:dyDescent="0.25">
      <c r="B1809" s="19"/>
    </row>
    <row r="1810" spans="2:2" x14ac:dyDescent="0.25">
      <c r="B1810" s="19"/>
    </row>
    <row r="1811" spans="2:2" x14ac:dyDescent="0.25">
      <c r="B1811" s="19"/>
    </row>
    <row r="1812" spans="2:2" x14ac:dyDescent="0.25">
      <c r="B1812" s="19"/>
    </row>
    <row r="1813" spans="2:2" x14ac:dyDescent="0.25">
      <c r="B1813" s="19"/>
    </row>
    <row r="1814" spans="2:2" x14ac:dyDescent="0.25">
      <c r="B1814" s="19"/>
    </row>
    <row r="1815" spans="2:2" x14ac:dyDescent="0.25">
      <c r="B1815" s="19"/>
    </row>
    <row r="1816" spans="2:2" x14ac:dyDescent="0.25">
      <c r="B1816" s="19"/>
    </row>
    <row r="1817" spans="2:2" x14ac:dyDescent="0.25">
      <c r="B1817" s="19"/>
    </row>
    <row r="1818" spans="2:2" x14ac:dyDescent="0.25">
      <c r="B1818" s="19"/>
    </row>
    <row r="1819" spans="2:2" x14ac:dyDescent="0.25">
      <c r="B1819" s="19"/>
    </row>
    <row r="1820" spans="2:2" x14ac:dyDescent="0.25">
      <c r="B1820" s="19"/>
    </row>
    <row r="1821" spans="2:2" x14ac:dyDescent="0.25">
      <c r="B1821" s="19"/>
    </row>
    <row r="1822" spans="2:2" x14ac:dyDescent="0.25">
      <c r="B1822" s="19"/>
    </row>
    <row r="1823" spans="2:2" x14ac:dyDescent="0.25">
      <c r="B1823" s="19"/>
    </row>
    <row r="1824" spans="2:2" x14ac:dyDescent="0.25">
      <c r="B1824" s="19"/>
    </row>
    <row r="1825" spans="2:2" x14ac:dyDescent="0.25">
      <c r="B1825" s="19"/>
    </row>
    <row r="1826" spans="2:2" x14ac:dyDescent="0.25">
      <c r="B1826" s="19"/>
    </row>
    <row r="1827" spans="2:2" x14ac:dyDescent="0.25">
      <c r="B1827" s="19"/>
    </row>
    <row r="1828" spans="2:2" x14ac:dyDescent="0.25">
      <c r="B1828" s="19"/>
    </row>
    <row r="1829" spans="2:2" x14ac:dyDescent="0.25">
      <c r="B1829" s="19"/>
    </row>
    <row r="1830" spans="2:2" x14ac:dyDescent="0.25">
      <c r="B1830" s="19"/>
    </row>
    <row r="1831" spans="2:2" x14ac:dyDescent="0.25">
      <c r="B1831" s="19"/>
    </row>
    <row r="1832" spans="2:2" x14ac:dyDescent="0.25">
      <c r="B1832" s="19"/>
    </row>
    <row r="1833" spans="2:2" x14ac:dyDescent="0.25">
      <c r="B1833" s="19"/>
    </row>
    <row r="1834" spans="2:2" x14ac:dyDescent="0.25">
      <c r="B1834" s="19"/>
    </row>
    <row r="1835" spans="2:2" x14ac:dyDescent="0.25">
      <c r="B1835" s="19"/>
    </row>
    <row r="1836" spans="2:2" x14ac:dyDescent="0.25">
      <c r="B1836" s="19"/>
    </row>
    <row r="1837" spans="2:2" x14ac:dyDescent="0.25">
      <c r="B1837" s="19"/>
    </row>
    <row r="1838" spans="2:2" x14ac:dyDescent="0.25">
      <c r="B1838" s="19"/>
    </row>
    <row r="1839" spans="2:2" x14ac:dyDescent="0.25">
      <c r="B1839" s="19"/>
    </row>
    <row r="1840" spans="2:2" x14ac:dyDescent="0.25">
      <c r="B1840" s="19"/>
    </row>
    <row r="1841" spans="2:2" x14ac:dyDescent="0.25">
      <c r="B1841" s="19"/>
    </row>
    <row r="1842" spans="2:2" x14ac:dyDescent="0.25">
      <c r="B1842" s="19"/>
    </row>
    <row r="1843" spans="2:2" x14ac:dyDescent="0.25">
      <c r="B1843" s="19"/>
    </row>
    <row r="1844" spans="2:2" x14ac:dyDescent="0.25">
      <c r="B1844" s="19"/>
    </row>
    <row r="1845" spans="2:2" x14ac:dyDescent="0.25">
      <c r="B1845" s="19"/>
    </row>
    <row r="1846" spans="2:2" x14ac:dyDescent="0.25">
      <c r="B1846" s="19"/>
    </row>
    <row r="1847" spans="2:2" x14ac:dyDescent="0.25">
      <c r="B1847" s="19"/>
    </row>
    <row r="1848" spans="2:2" x14ac:dyDescent="0.25">
      <c r="B1848" s="19"/>
    </row>
    <row r="1849" spans="2:2" x14ac:dyDescent="0.25">
      <c r="B1849" s="19"/>
    </row>
    <row r="1850" spans="2:2" x14ac:dyDescent="0.25">
      <c r="B1850" s="19"/>
    </row>
    <row r="1851" spans="2:2" x14ac:dyDescent="0.25">
      <c r="B1851" s="19"/>
    </row>
    <row r="1852" spans="2:2" x14ac:dyDescent="0.25">
      <c r="B1852" s="19"/>
    </row>
    <row r="1853" spans="2:2" x14ac:dyDescent="0.25">
      <c r="B1853" s="19"/>
    </row>
    <row r="1854" spans="2:2" x14ac:dyDescent="0.25">
      <c r="B1854" s="19"/>
    </row>
    <row r="1855" spans="2:2" x14ac:dyDescent="0.25">
      <c r="B1855" s="19"/>
    </row>
    <row r="1856" spans="2:2" x14ac:dyDescent="0.25">
      <c r="B1856" s="19"/>
    </row>
    <row r="1857" spans="2:2" x14ac:dyDescent="0.25">
      <c r="B1857" s="19"/>
    </row>
    <row r="1858" spans="2:2" x14ac:dyDescent="0.25">
      <c r="B1858" s="19"/>
    </row>
    <row r="1859" spans="2:2" x14ac:dyDescent="0.25">
      <c r="B1859" s="19"/>
    </row>
    <row r="1860" spans="2:2" x14ac:dyDescent="0.25">
      <c r="B1860" s="19"/>
    </row>
    <row r="1861" spans="2:2" x14ac:dyDescent="0.25">
      <c r="B1861" s="19"/>
    </row>
    <row r="1862" spans="2:2" x14ac:dyDescent="0.25">
      <c r="B1862" s="19"/>
    </row>
    <row r="1863" spans="2:2" x14ac:dyDescent="0.25">
      <c r="B1863" s="19"/>
    </row>
    <row r="1864" spans="2:2" x14ac:dyDescent="0.25">
      <c r="B1864" s="19"/>
    </row>
    <row r="1865" spans="2:2" x14ac:dyDescent="0.25">
      <c r="B1865" s="19"/>
    </row>
    <row r="1866" spans="2:2" x14ac:dyDescent="0.25">
      <c r="B1866" s="19"/>
    </row>
    <row r="1867" spans="2:2" x14ac:dyDescent="0.25">
      <c r="B1867" s="19"/>
    </row>
    <row r="1868" spans="2:2" x14ac:dyDescent="0.25">
      <c r="B1868" s="19"/>
    </row>
    <row r="1869" spans="2:2" x14ac:dyDescent="0.25">
      <c r="B1869" s="19"/>
    </row>
    <row r="1870" spans="2:2" x14ac:dyDescent="0.25">
      <c r="B1870" s="19"/>
    </row>
    <row r="1871" spans="2:2" x14ac:dyDescent="0.25">
      <c r="B1871" s="19"/>
    </row>
    <row r="1872" spans="2:2" x14ac:dyDescent="0.25">
      <c r="B1872" s="19"/>
    </row>
    <row r="1873" spans="2:2" x14ac:dyDescent="0.25">
      <c r="B1873" s="19"/>
    </row>
    <row r="1874" spans="2:2" x14ac:dyDescent="0.25">
      <c r="B1874" s="19"/>
    </row>
    <row r="1875" spans="2:2" x14ac:dyDescent="0.25">
      <c r="B1875" s="19"/>
    </row>
    <row r="1876" spans="2:2" x14ac:dyDescent="0.25">
      <c r="B1876" s="19"/>
    </row>
    <row r="1877" spans="2:2" x14ac:dyDescent="0.25">
      <c r="B1877" s="19"/>
    </row>
    <row r="1878" spans="2:2" x14ac:dyDescent="0.25">
      <c r="B1878" s="19"/>
    </row>
    <row r="1879" spans="2:2" x14ac:dyDescent="0.25">
      <c r="B1879" s="19"/>
    </row>
    <row r="1880" spans="2:2" x14ac:dyDescent="0.25">
      <c r="B1880" s="19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69" r:id="rId3" name="CommandButton1">
          <controlPr defaultSize="0" autoLine="0" r:id="rId4">
            <anchor moveWithCells="1">
              <from>
                <xdr:col>7</xdr:col>
                <xdr:colOff>28575</xdr:colOff>
                <xdr:row>1</xdr:row>
                <xdr:rowOff>28575</xdr:rowOff>
              </from>
              <to>
                <xdr:col>9</xdr:col>
                <xdr:colOff>714375</xdr:colOff>
                <xdr:row>3</xdr:row>
                <xdr:rowOff>133350</xdr:rowOff>
              </to>
            </anchor>
          </controlPr>
        </control>
      </mc:Choice>
      <mc:Fallback>
        <control shapeId="7169" r:id="rId3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Calcs (2)</vt:lpstr>
      <vt:lpstr>Sheet1</vt:lpstr>
      <vt:lpstr>Calcs</vt:lpstr>
      <vt:lpstr>Hoja1</vt:lpstr>
      <vt:lpstr>NBER Data</vt:lpstr>
      <vt:lpstr>Monthly NBER Data</vt:lpstr>
      <vt:lpstr>GDP Quarterly Growth Change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Crawford</dc:creator>
  <cp:lastModifiedBy>Vitty2</cp:lastModifiedBy>
  <dcterms:created xsi:type="dcterms:W3CDTF">2016-08-11T00:02:51Z</dcterms:created>
  <dcterms:modified xsi:type="dcterms:W3CDTF">2016-08-21T02:39:26Z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7d4a8729-ab8e-4f13-b400-ce50cccddc22</vt:lpwstr>
  </property>
</Properties>
</file>