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awford269\Documents\"/>
    </mc:Choice>
  </mc:AlternateContent>
  <bookViews>
    <workbookView xWindow="0" yWindow="0" windowWidth="20460" windowHeight="7200" activeTab="1"/>
  </bookViews>
  <sheets>
    <sheet name="GDP CQOQ" sheetId="1" r:id="rId1"/>
    <sheet name="Monthly" sheetId="2" r:id="rId2"/>
  </sheets>
  <calcPr calcId="171027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" i="2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6" i="1"/>
  <c r="F7" i="1"/>
  <c r="F8" i="1"/>
  <c r="F9" i="1"/>
  <c r="F10" i="1"/>
  <c r="F11" i="1"/>
  <c r="F12" i="1"/>
  <c r="F13" i="1"/>
  <c r="F3" i="1"/>
  <c r="F4" i="1"/>
  <c r="F5" i="1"/>
  <c r="F2" i="1"/>
  <c r="E9" i="1"/>
  <c r="E10" i="1"/>
  <c r="E11" i="1"/>
  <c r="E12" i="1"/>
  <c r="E22" i="1"/>
  <c r="E28" i="1"/>
  <c r="E32" i="1"/>
  <c r="E33" i="1"/>
  <c r="E34" i="1"/>
  <c r="E49" i="1"/>
  <c r="E53" i="1"/>
  <c r="E54" i="1"/>
  <c r="E59" i="1"/>
  <c r="E60" i="1"/>
  <c r="E61" i="1"/>
  <c r="E62" i="1"/>
  <c r="E63" i="1"/>
  <c r="E68" i="1"/>
  <c r="E69" i="1"/>
  <c r="E72" i="1"/>
  <c r="C3" i="1"/>
  <c r="D3" i="1" s="1"/>
  <c r="C4" i="1"/>
  <c r="C5" i="1"/>
  <c r="C6" i="1"/>
  <c r="C7" i="1"/>
  <c r="D7" i="1" s="1"/>
  <c r="C8" i="1"/>
  <c r="C9" i="1"/>
  <c r="C10" i="1"/>
  <c r="C11" i="1"/>
  <c r="C12" i="1"/>
  <c r="C13" i="1"/>
  <c r="C14" i="1"/>
  <c r="C15" i="1"/>
  <c r="C16" i="1"/>
  <c r="D16" i="1" s="1"/>
  <c r="C17" i="1"/>
  <c r="D17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D41" i="1" s="1"/>
  <c r="C42" i="1"/>
  <c r="C43" i="1"/>
  <c r="C44" i="1"/>
  <c r="C45" i="1"/>
  <c r="C46" i="1"/>
  <c r="C47" i="1"/>
  <c r="C48" i="1"/>
  <c r="C49" i="1"/>
  <c r="C50" i="1"/>
  <c r="C51" i="1"/>
  <c r="D51" i="1" s="1"/>
  <c r="C52" i="1"/>
  <c r="C53" i="1"/>
  <c r="C54" i="1"/>
  <c r="C55" i="1"/>
  <c r="C56" i="1"/>
  <c r="C57" i="1"/>
  <c r="D57" i="1" s="1"/>
  <c r="C58" i="1"/>
  <c r="C59" i="1"/>
  <c r="C60" i="1"/>
  <c r="C61" i="1"/>
  <c r="C62" i="1"/>
  <c r="C63" i="1"/>
  <c r="C64" i="1"/>
  <c r="C65" i="1"/>
  <c r="D65" i="1" s="1"/>
  <c r="C66" i="1"/>
  <c r="C67" i="1"/>
  <c r="D67" i="1" s="1"/>
  <c r="C68" i="1"/>
  <c r="C69" i="1"/>
  <c r="C70" i="1"/>
  <c r="C71" i="1"/>
  <c r="C72" i="1"/>
  <c r="C73" i="1"/>
  <c r="C74" i="1"/>
  <c r="C75" i="1"/>
  <c r="C76" i="1"/>
  <c r="D76" i="1" s="1"/>
  <c r="C77" i="1"/>
  <c r="C78" i="1"/>
  <c r="C79" i="1"/>
  <c r="C80" i="1"/>
  <c r="C81" i="1"/>
  <c r="C2" i="1"/>
  <c r="B85" i="1"/>
  <c r="B84" i="1"/>
  <c r="D56" i="1" l="1"/>
  <c r="D36" i="1"/>
  <c r="D24" i="1"/>
  <c r="D4" i="1"/>
  <c r="D30" i="1"/>
  <c r="D18" i="1"/>
</calcChain>
</file>

<file path=xl/sharedStrings.xml><?xml version="1.0" encoding="utf-8"?>
<sst xmlns="http://schemas.openxmlformats.org/spreadsheetml/2006/main" count="12" uniqueCount="11">
  <si>
    <t>[DateTime]</t>
  </si>
  <si>
    <t xml:space="preserve"> [Close]</t>
  </si>
  <si>
    <t>US GDP Qrtly</t>
  </si>
  <si>
    <t>% Change</t>
  </si>
  <si>
    <t>Recession</t>
  </si>
  <si>
    <t>Expansion</t>
  </si>
  <si>
    <t>Deviation from Equilibrium</t>
  </si>
  <si>
    <t>AVERAGE</t>
  </si>
  <si>
    <t>STD DEVE</t>
  </si>
  <si>
    <t>US CPI Monthly Rolling 12mo</t>
  </si>
  <si>
    <t>US GDP Rolling 12mo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</si>
</sst>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6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0" borderId="0" xfId="0" applyFont="1" applyAlignment="1">
      <alignment wrapText="1"/>
    </xf>
    <xf numFmtId="164" fontId="0" fillId="0" borderId="0" xfId="1" applyNumberFormat="1" applyFont="1"/>
    <xf numFmtId="10" fontId="0" fillId="0" borderId="0" xfId="1" applyNumberFormat="1" applyFont="1"/>
    <xf numFmtId="166" fontId="16" fillId="0" borderId="0" xfId="0" applyNumberFormat="1" applyFont="1" applyAlignment="1">
      <alignment wrapText="1"/>
    </xf>
    <xf numFmtId="166" fontId="0" fillId="0" borderId="0" xfId="0" applyNumberFormat="1"/>
    <xf numFmtId="166" fontId="0" fillId="0" borderId="0" xfId="0" applyNumberForma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"/>
  <sheetViews>
    <sheetView workbookViewId="0">
      <selection activeCell="H1" sqref="H1:I1048576"/>
    </sheetView>
  </sheetViews>
  <sheetFormatPr defaultRowHeight="15" x14ac:dyDescent="0.25"/>
  <cols>
    <col min="1" max="1" width="11" bestFit="1" customWidth="1"/>
    <col min="4" max="5" width="11.7109375" customWidth="1"/>
    <col min="6" max="6" width="13.7109375" customWidth="1"/>
    <col min="8" max="8" width="10.140625" style="6" bestFit="1" customWidth="1"/>
  </cols>
  <sheetData>
    <row r="1" spans="1:9" s="2" customFormat="1" ht="4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H1" s="5" t="s">
        <v>0</v>
      </c>
      <c r="I1" s="2" t="s">
        <v>1</v>
      </c>
    </row>
    <row r="2" spans="1:9" x14ac:dyDescent="0.25">
      <c r="A2" s="1">
        <v>42551</v>
      </c>
      <c r="B2">
        <v>1.2</v>
      </c>
      <c r="C2" s="4">
        <f>IF(B2&gt;0,(B2-B3)/100,((B2-B3)/100)*-1)</f>
        <v>3.9999999999999992E-3</v>
      </c>
      <c r="F2" s="3">
        <f>(B2/100)-B$84</f>
        <v>-1.1839506172839496E-2</v>
      </c>
      <c r="H2" s="6">
        <v>42551</v>
      </c>
      <c r="I2">
        <v>1</v>
      </c>
    </row>
    <row r="3" spans="1:9" x14ac:dyDescent="0.25">
      <c r="A3" s="1">
        <v>42460</v>
      </c>
      <c r="B3">
        <v>0.8</v>
      </c>
      <c r="C3" s="4">
        <f t="shared" ref="C3:C66" si="0">IF(B3&gt;0,(B3-B4)/100,((B3-B4)/100)*-1)</f>
        <v>-9.999999999999998E-4</v>
      </c>
      <c r="D3">
        <f t="shared" ref="D3:D65" si="1">IF(C3&lt;0,IF(C4&lt;0,1,0))</f>
        <v>1</v>
      </c>
      <c r="F3" s="3">
        <f t="shared" ref="F3:F66" si="2">(B3/100)-B$84</f>
        <v>-1.5839506172839496E-2</v>
      </c>
      <c r="H3" s="6">
        <v>42521</v>
      </c>
      <c r="I3">
        <v>1</v>
      </c>
    </row>
    <row r="4" spans="1:9" x14ac:dyDescent="0.25">
      <c r="A4" s="1">
        <v>42369</v>
      </c>
      <c r="B4">
        <v>0.9</v>
      </c>
      <c r="C4" s="4">
        <f t="shared" si="0"/>
        <v>-1.1000000000000001E-2</v>
      </c>
      <c r="D4">
        <f t="shared" si="1"/>
        <v>1</v>
      </c>
      <c r="F4" s="3">
        <f t="shared" si="2"/>
        <v>-1.4839506172839495E-2</v>
      </c>
      <c r="H4" s="6">
        <v>42490</v>
      </c>
      <c r="I4">
        <v>1.1000000000000001</v>
      </c>
    </row>
    <row r="5" spans="1:9" x14ac:dyDescent="0.25">
      <c r="A5" s="1">
        <v>42277</v>
      </c>
      <c r="B5">
        <v>2</v>
      </c>
      <c r="C5" s="4">
        <f t="shared" si="0"/>
        <v>-6.000000000000001E-3</v>
      </c>
      <c r="F5" s="3">
        <f t="shared" si="2"/>
        <v>-3.8395061728394957E-3</v>
      </c>
      <c r="H5" s="6">
        <v>42460</v>
      </c>
      <c r="I5">
        <v>0.9</v>
      </c>
    </row>
    <row r="6" spans="1:9" x14ac:dyDescent="0.25">
      <c r="A6" s="1">
        <v>42185</v>
      </c>
      <c r="B6">
        <v>2.6</v>
      </c>
      <c r="C6" s="4">
        <f t="shared" si="0"/>
        <v>6.000000000000001E-3</v>
      </c>
      <c r="F6" s="3">
        <f t="shared" si="2"/>
        <v>2.1604938271605062E-3</v>
      </c>
      <c r="H6" s="6">
        <v>42429</v>
      </c>
      <c r="I6">
        <v>1</v>
      </c>
    </row>
    <row r="7" spans="1:9" x14ac:dyDescent="0.25">
      <c r="A7" s="1">
        <v>42094</v>
      </c>
      <c r="B7">
        <v>2</v>
      </c>
      <c r="C7" s="4">
        <f t="shared" si="0"/>
        <v>-2.9999999999999983E-3</v>
      </c>
      <c r="D7">
        <f t="shared" si="1"/>
        <v>1</v>
      </c>
      <c r="F7" s="3">
        <f t="shared" si="2"/>
        <v>-3.8395061728394957E-3</v>
      </c>
      <c r="H7" s="6">
        <v>42400</v>
      </c>
      <c r="I7">
        <v>1.4</v>
      </c>
    </row>
    <row r="8" spans="1:9" x14ac:dyDescent="0.25">
      <c r="A8" s="1">
        <v>42004</v>
      </c>
      <c r="B8">
        <v>2.2999999999999998</v>
      </c>
      <c r="C8" s="4">
        <f t="shared" si="0"/>
        <v>-2.7000000000000003E-2</v>
      </c>
      <c r="D8">
        <v>1</v>
      </c>
      <c r="F8" s="3">
        <f t="shared" si="2"/>
        <v>-8.3950617283949647E-4</v>
      </c>
      <c r="H8" s="6">
        <v>42369</v>
      </c>
      <c r="I8">
        <v>0.7</v>
      </c>
    </row>
    <row r="9" spans="1:9" x14ac:dyDescent="0.25">
      <c r="A9" s="1">
        <v>41912</v>
      </c>
      <c r="B9">
        <v>5</v>
      </c>
      <c r="C9" s="4">
        <f t="shared" si="0"/>
        <v>0.01</v>
      </c>
      <c r="E9">
        <f t="shared" ref="E3:E66" si="3">IF(C9&gt;0,IF(C10&gt;0,1,0))</f>
        <v>1</v>
      </c>
      <c r="F9" s="3">
        <f t="shared" si="2"/>
        <v>2.6160493827160507E-2</v>
      </c>
      <c r="H9" s="6">
        <v>42338</v>
      </c>
      <c r="I9">
        <v>0.5</v>
      </c>
    </row>
    <row r="10" spans="1:9" x14ac:dyDescent="0.25">
      <c r="A10" s="1">
        <v>41820</v>
      </c>
      <c r="B10">
        <v>4</v>
      </c>
      <c r="C10" s="4">
        <f t="shared" si="0"/>
        <v>5.2000000000000005E-2</v>
      </c>
      <c r="E10">
        <f t="shared" si="3"/>
        <v>1</v>
      </c>
      <c r="F10" s="3">
        <f t="shared" si="2"/>
        <v>1.6160493827160505E-2</v>
      </c>
      <c r="H10" s="6">
        <v>42308</v>
      </c>
      <c r="I10">
        <v>0.2</v>
      </c>
    </row>
    <row r="11" spans="1:9" x14ac:dyDescent="0.25">
      <c r="A11" s="1">
        <v>41729</v>
      </c>
      <c r="B11">
        <v>-1.2</v>
      </c>
      <c r="C11" s="4">
        <f t="shared" si="0"/>
        <v>5.2000000000000005E-2</v>
      </c>
      <c r="E11">
        <f t="shared" si="3"/>
        <v>1</v>
      </c>
      <c r="F11" s="3">
        <f t="shared" si="2"/>
        <v>-3.58395061728395E-2</v>
      </c>
      <c r="H11" s="6">
        <v>42277</v>
      </c>
      <c r="I11">
        <v>0</v>
      </c>
    </row>
    <row r="12" spans="1:9" x14ac:dyDescent="0.25">
      <c r="A12" s="1">
        <v>41639</v>
      </c>
      <c r="B12">
        <v>4</v>
      </c>
      <c r="C12" s="4">
        <f t="shared" si="0"/>
        <v>8.9999999999999993E-3</v>
      </c>
      <c r="E12">
        <f t="shared" si="3"/>
        <v>1</v>
      </c>
      <c r="F12" s="3">
        <f t="shared" si="2"/>
        <v>1.6160493827160505E-2</v>
      </c>
      <c r="H12" s="6">
        <v>42247</v>
      </c>
      <c r="I12">
        <v>0.2</v>
      </c>
    </row>
    <row r="13" spans="1:9" x14ac:dyDescent="0.25">
      <c r="A13" s="1">
        <v>41547</v>
      </c>
      <c r="B13">
        <v>3.1</v>
      </c>
      <c r="C13" s="4">
        <f t="shared" si="0"/>
        <v>2.3E-2</v>
      </c>
      <c r="F13" s="3">
        <f t="shared" si="2"/>
        <v>7.1604938271605037E-3</v>
      </c>
      <c r="H13" s="6">
        <v>42216</v>
      </c>
      <c r="I13">
        <v>0.2</v>
      </c>
    </row>
    <row r="14" spans="1:9" x14ac:dyDescent="0.25">
      <c r="A14" s="1">
        <v>41455</v>
      </c>
      <c r="B14">
        <v>0.8</v>
      </c>
      <c r="C14" s="4">
        <f t="shared" si="0"/>
        <v>-1.9999999999999997E-2</v>
      </c>
      <c r="F14" s="3">
        <f t="shared" si="2"/>
        <v>-1.5839506172839496E-2</v>
      </c>
      <c r="H14" s="6">
        <v>42185</v>
      </c>
      <c r="I14">
        <v>0.1</v>
      </c>
    </row>
    <row r="15" spans="1:9" x14ac:dyDescent="0.25">
      <c r="A15" s="1">
        <v>41364</v>
      </c>
      <c r="B15">
        <v>2.8</v>
      </c>
      <c r="C15" s="4">
        <f t="shared" si="0"/>
        <v>2.6999999999999996E-2</v>
      </c>
      <c r="F15" s="3">
        <f t="shared" si="2"/>
        <v>4.160493827160501E-3</v>
      </c>
      <c r="H15" s="6">
        <v>42155</v>
      </c>
      <c r="I15">
        <v>0</v>
      </c>
    </row>
    <row r="16" spans="1:9" x14ac:dyDescent="0.25">
      <c r="A16" s="1">
        <v>41274</v>
      </c>
      <c r="B16">
        <v>0.1</v>
      </c>
      <c r="C16" s="4">
        <f t="shared" si="0"/>
        <v>-4.0000000000000001E-3</v>
      </c>
      <c r="D16">
        <f t="shared" si="1"/>
        <v>1</v>
      </c>
      <c r="F16" s="3">
        <f t="shared" si="2"/>
        <v>-2.2839506172839495E-2</v>
      </c>
      <c r="H16" s="6">
        <v>42124</v>
      </c>
      <c r="I16">
        <v>-0.2</v>
      </c>
    </row>
    <row r="17" spans="1:9" x14ac:dyDescent="0.25">
      <c r="A17" s="1">
        <v>41182</v>
      </c>
      <c r="B17">
        <v>0.5</v>
      </c>
      <c r="C17" s="4">
        <f t="shared" si="0"/>
        <v>-1.3999999999999999E-2</v>
      </c>
      <c r="D17">
        <f t="shared" si="1"/>
        <v>1</v>
      </c>
      <c r="F17" s="3">
        <f t="shared" si="2"/>
        <v>-1.8839506172839495E-2</v>
      </c>
      <c r="H17" s="6">
        <v>42094</v>
      </c>
      <c r="I17">
        <v>-0.1</v>
      </c>
    </row>
    <row r="18" spans="1:9" x14ac:dyDescent="0.25">
      <c r="A18" s="1">
        <v>41090</v>
      </c>
      <c r="B18">
        <v>1.9</v>
      </c>
      <c r="C18" s="4">
        <f t="shared" si="0"/>
        <v>-8.0000000000000019E-3</v>
      </c>
      <c r="D18">
        <f t="shared" si="1"/>
        <v>1</v>
      </c>
      <c r="F18" s="3">
        <f t="shared" si="2"/>
        <v>-4.8395061728394966E-3</v>
      </c>
      <c r="H18" s="6">
        <v>42063</v>
      </c>
      <c r="I18">
        <v>0</v>
      </c>
    </row>
    <row r="19" spans="1:9" x14ac:dyDescent="0.25">
      <c r="A19" s="1">
        <v>40999</v>
      </c>
      <c r="B19">
        <v>2.7</v>
      </c>
      <c r="C19" s="4">
        <f t="shared" si="0"/>
        <v>-1.8999999999999996E-2</v>
      </c>
      <c r="F19" s="3">
        <f t="shared" si="2"/>
        <v>3.1604938271605071E-3</v>
      </c>
      <c r="H19" s="6">
        <v>42035</v>
      </c>
      <c r="I19">
        <v>-0.1</v>
      </c>
    </row>
    <row r="20" spans="1:9" x14ac:dyDescent="0.25">
      <c r="A20" s="1">
        <v>40908</v>
      </c>
      <c r="B20">
        <v>4.5999999999999996</v>
      </c>
      <c r="C20" s="4">
        <f t="shared" si="0"/>
        <v>3.7999999999999999E-2</v>
      </c>
      <c r="F20" s="3">
        <f t="shared" si="2"/>
        <v>2.2160493827160503E-2</v>
      </c>
      <c r="H20" s="6">
        <v>42004</v>
      </c>
      <c r="I20">
        <v>0.8</v>
      </c>
    </row>
    <row r="21" spans="1:9" x14ac:dyDescent="0.25">
      <c r="A21" s="1">
        <v>40816</v>
      </c>
      <c r="B21">
        <v>0.8</v>
      </c>
      <c r="C21" s="4">
        <f t="shared" si="0"/>
        <v>-2.0999999999999998E-2</v>
      </c>
      <c r="F21" s="3">
        <f t="shared" si="2"/>
        <v>-1.5839506172839496E-2</v>
      </c>
      <c r="H21" s="6">
        <v>41973</v>
      </c>
      <c r="I21">
        <v>1.3</v>
      </c>
    </row>
    <row r="22" spans="1:9" x14ac:dyDescent="0.25">
      <c r="A22" s="1">
        <v>40724</v>
      </c>
      <c r="B22">
        <v>2.9</v>
      </c>
      <c r="C22" s="4">
        <f t="shared" si="0"/>
        <v>4.4000000000000004E-2</v>
      </c>
      <c r="E22">
        <f t="shared" si="3"/>
        <v>1</v>
      </c>
      <c r="F22" s="3">
        <f t="shared" si="2"/>
        <v>5.1604938271605019E-3</v>
      </c>
      <c r="H22" s="6">
        <v>41943</v>
      </c>
      <c r="I22">
        <v>1.7</v>
      </c>
    </row>
    <row r="23" spans="1:9" x14ac:dyDescent="0.25">
      <c r="A23" s="1">
        <v>40633</v>
      </c>
      <c r="B23">
        <v>-1.5</v>
      </c>
      <c r="C23" s="4">
        <f t="shared" si="0"/>
        <v>0.04</v>
      </c>
      <c r="E23">
        <v>1</v>
      </c>
      <c r="F23" s="3">
        <f t="shared" si="2"/>
        <v>-3.8839506172839496E-2</v>
      </c>
      <c r="H23" s="6">
        <v>41912</v>
      </c>
      <c r="I23">
        <v>1.7</v>
      </c>
    </row>
    <row r="24" spans="1:9" x14ac:dyDescent="0.25">
      <c r="A24" s="1">
        <v>40543</v>
      </c>
      <c r="B24">
        <v>2.5</v>
      </c>
      <c r="C24" s="4">
        <f t="shared" si="0"/>
        <v>-2.0000000000000018E-3</v>
      </c>
      <c r="D24">
        <f t="shared" si="1"/>
        <v>1</v>
      </c>
      <c r="F24" s="3">
        <f t="shared" si="2"/>
        <v>1.1604938271605053E-3</v>
      </c>
      <c r="H24" s="6">
        <v>41882</v>
      </c>
      <c r="I24">
        <v>1.7</v>
      </c>
    </row>
    <row r="25" spans="1:9" x14ac:dyDescent="0.25">
      <c r="A25" s="1">
        <v>40451</v>
      </c>
      <c r="B25">
        <v>2.7</v>
      </c>
      <c r="C25" s="4">
        <f t="shared" si="0"/>
        <v>-1.1999999999999997E-2</v>
      </c>
      <c r="F25" s="3">
        <f t="shared" si="2"/>
        <v>3.1604938271605071E-3</v>
      </c>
      <c r="H25" s="6">
        <v>41851</v>
      </c>
      <c r="I25">
        <v>2</v>
      </c>
    </row>
    <row r="26" spans="1:9" x14ac:dyDescent="0.25">
      <c r="A26" s="1">
        <v>40359</v>
      </c>
      <c r="B26">
        <v>3.9</v>
      </c>
      <c r="C26" s="4">
        <f t="shared" si="0"/>
        <v>2.2000000000000002E-2</v>
      </c>
      <c r="F26" s="3">
        <f t="shared" si="2"/>
        <v>1.5160493827160504E-2</v>
      </c>
      <c r="H26" s="6">
        <v>41820</v>
      </c>
      <c r="I26">
        <v>2.1</v>
      </c>
    </row>
    <row r="27" spans="1:9" x14ac:dyDescent="0.25">
      <c r="A27" s="1">
        <v>40268</v>
      </c>
      <c r="B27">
        <v>1.7</v>
      </c>
      <c r="C27" s="4">
        <f t="shared" si="0"/>
        <v>-2.2000000000000002E-2</v>
      </c>
      <c r="F27" s="3">
        <f t="shared" si="2"/>
        <v>-6.8395061728394949E-3</v>
      </c>
      <c r="H27" s="6">
        <v>41790</v>
      </c>
      <c r="I27">
        <v>2.1</v>
      </c>
    </row>
    <row r="28" spans="1:9" x14ac:dyDescent="0.25">
      <c r="A28" s="1">
        <v>40178</v>
      </c>
      <c r="B28">
        <v>3.9</v>
      </c>
      <c r="C28" s="4">
        <f t="shared" si="0"/>
        <v>2.5999999999999995E-2</v>
      </c>
      <c r="E28">
        <f t="shared" si="3"/>
        <v>1</v>
      </c>
      <c r="F28" s="3">
        <f t="shared" si="2"/>
        <v>1.5160493827160504E-2</v>
      </c>
      <c r="H28" s="6">
        <v>41759</v>
      </c>
      <c r="I28">
        <v>2</v>
      </c>
    </row>
    <row r="29" spans="1:9" x14ac:dyDescent="0.25">
      <c r="A29" s="1">
        <v>40086</v>
      </c>
      <c r="B29">
        <v>1.3</v>
      </c>
      <c r="C29" s="4">
        <f t="shared" si="0"/>
        <v>1.8000000000000002E-2</v>
      </c>
      <c r="E29">
        <v>1</v>
      </c>
      <c r="F29" s="3">
        <f t="shared" si="2"/>
        <v>-1.0839506172839495E-2</v>
      </c>
      <c r="H29" s="6">
        <v>41729</v>
      </c>
      <c r="I29">
        <v>1.5</v>
      </c>
    </row>
    <row r="30" spans="1:9" x14ac:dyDescent="0.25">
      <c r="A30" s="1">
        <v>39994</v>
      </c>
      <c r="B30">
        <v>-0.5</v>
      </c>
      <c r="C30" s="4">
        <f t="shared" si="0"/>
        <v>-4.9000000000000002E-2</v>
      </c>
      <c r="D30">
        <f t="shared" si="1"/>
        <v>1</v>
      </c>
      <c r="F30" s="3">
        <f t="shared" si="2"/>
        <v>-2.8839506172839497E-2</v>
      </c>
      <c r="H30" s="6">
        <v>41698</v>
      </c>
      <c r="I30">
        <v>1.1000000000000001</v>
      </c>
    </row>
    <row r="31" spans="1:9" x14ac:dyDescent="0.25">
      <c r="A31" s="1">
        <v>39903</v>
      </c>
      <c r="B31">
        <v>-5.4</v>
      </c>
      <c r="C31" s="4">
        <f t="shared" si="0"/>
        <v>-2.799999999999999E-2</v>
      </c>
      <c r="D31">
        <v>1</v>
      </c>
      <c r="F31" s="3">
        <f t="shared" si="2"/>
        <v>-7.7839506172839495E-2</v>
      </c>
      <c r="H31" s="6">
        <v>41670</v>
      </c>
      <c r="I31">
        <v>1.6</v>
      </c>
    </row>
    <row r="32" spans="1:9" x14ac:dyDescent="0.25">
      <c r="A32" s="1">
        <v>39813</v>
      </c>
      <c r="B32">
        <v>-8.1999999999999993</v>
      </c>
      <c r="C32" s="4">
        <f t="shared" si="0"/>
        <v>6.2999999999999987E-2</v>
      </c>
      <c r="E32">
        <f t="shared" si="3"/>
        <v>1</v>
      </c>
      <c r="F32" s="3">
        <f t="shared" si="2"/>
        <v>-0.10583950617283949</v>
      </c>
      <c r="H32" s="6">
        <v>41639</v>
      </c>
      <c r="I32">
        <v>1.5</v>
      </c>
    </row>
    <row r="33" spans="1:9" x14ac:dyDescent="0.25">
      <c r="A33" s="1">
        <v>39721</v>
      </c>
      <c r="B33">
        <v>-1.9</v>
      </c>
      <c r="C33" s="4">
        <f t="shared" si="0"/>
        <v>3.9E-2</v>
      </c>
      <c r="E33">
        <f t="shared" si="3"/>
        <v>1</v>
      </c>
      <c r="F33" s="3">
        <f t="shared" si="2"/>
        <v>-4.2839506172839492E-2</v>
      </c>
      <c r="H33" s="6">
        <v>41608</v>
      </c>
      <c r="I33">
        <v>1.2</v>
      </c>
    </row>
    <row r="34" spans="1:9" x14ac:dyDescent="0.25">
      <c r="A34" s="1">
        <v>39629</v>
      </c>
      <c r="B34">
        <v>2</v>
      </c>
      <c r="C34" s="4">
        <f t="shared" si="0"/>
        <v>4.7E-2</v>
      </c>
      <c r="E34">
        <f t="shared" si="3"/>
        <v>1</v>
      </c>
      <c r="F34" s="3">
        <f t="shared" si="2"/>
        <v>-3.8395061728394957E-3</v>
      </c>
      <c r="H34" s="6">
        <v>41578</v>
      </c>
      <c r="I34">
        <v>1</v>
      </c>
    </row>
    <row r="35" spans="1:9" x14ac:dyDescent="0.25">
      <c r="A35" s="1">
        <v>39538</v>
      </c>
      <c r="B35">
        <v>-2.7</v>
      </c>
      <c r="C35" s="4">
        <f t="shared" si="0"/>
        <v>4.0999999999999995E-2</v>
      </c>
      <c r="F35" s="3">
        <f t="shared" si="2"/>
        <v>-5.0839506172839499E-2</v>
      </c>
      <c r="H35" s="6">
        <v>41547</v>
      </c>
      <c r="I35">
        <v>1.2</v>
      </c>
    </row>
    <row r="36" spans="1:9" x14ac:dyDescent="0.25">
      <c r="A36" s="1">
        <v>39447</v>
      </c>
      <c r="B36">
        <v>1.4</v>
      </c>
      <c r="C36" s="4">
        <f t="shared" si="0"/>
        <v>-1.3000000000000003E-2</v>
      </c>
      <c r="D36">
        <f t="shared" si="1"/>
        <v>1</v>
      </c>
      <c r="F36" s="3">
        <f t="shared" si="2"/>
        <v>-9.8395061728394975E-3</v>
      </c>
      <c r="H36" s="6">
        <v>41517</v>
      </c>
      <c r="I36">
        <v>1.5</v>
      </c>
    </row>
    <row r="37" spans="1:9" x14ac:dyDescent="0.25">
      <c r="A37" s="1">
        <v>39355</v>
      </c>
      <c r="B37">
        <v>2.7</v>
      </c>
      <c r="C37" s="4">
        <f t="shared" si="0"/>
        <v>-3.9999999999999992E-3</v>
      </c>
      <c r="F37" s="3">
        <f t="shared" si="2"/>
        <v>3.1604938271605071E-3</v>
      </c>
      <c r="H37" s="6">
        <v>41486</v>
      </c>
      <c r="I37">
        <v>2</v>
      </c>
    </row>
    <row r="38" spans="1:9" x14ac:dyDescent="0.25">
      <c r="A38" s="1">
        <v>39263</v>
      </c>
      <c r="B38">
        <v>3.1</v>
      </c>
      <c r="C38" s="4">
        <f t="shared" si="0"/>
        <v>2.8999999999999998E-2</v>
      </c>
      <c r="F38" s="3">
        <f t="shared" si="2"/>
        <v>7.1604938271605037E-3</v>
      </c>
      <c r="H38" s="6">
        <v>41455</v>
      </c>
      <c r="I38">
        <v>1.8</v>
      </c>
    </row>
    <row r="39" spans="1:9" x14ac:dyDescent="0.25">
      <c r="A39" s="1">
        <v>39172</v>
      </c>
      <c r="B39">
        <v>0.2</v>
      </c>
      <c r="C39" s="4">
        <f t="shared" si="0"/>
        <v>-0.03</v>
      </c>
      <c r="F39" s="3">
        <f t="shared" si="2"/>
        <v>-2.1839506172839494E-2</v>
      </c>
      <c r="H39" s="6">
        <v>41425</v>
      </c>
      <c r="I39">
        <v>1.4</v>
      </c>
    </row>
    <row r="40" spans="1:9" x14ac:dyDescent="0.25">
      <c r="A40" s="1">
        <v>39082</v>
      </c>
      <c r="B40">
        <v>3.2</v>
      </c>
      <c r="C40" s="4">
        <f t="shared" si="0"/>
        <v>2.8000000000000004E-2</v>
      </c>
      <c r="F40" s="3">
        <f t="shared" si="2"/>
        <v>8.1604938271605046E-3</v>
      </c>
      <c r="H40" s="6">
        <v>41394</v>
      </c>
      <c r="I40">
        <v>1.1000000000000001</v>
      </c>
    </row>
    <row r="41" spans="1:9" x14ac:dyDescent="0.25">
      <c r="A41" s="1">
        <v>38990</v>
      </c>
      <c r="B41">
        <v>0.4</v>
      </c>
      <c r="C41" s="4">
        <f t="shared" si="0"/>
        <v>-8.0000000000000002E-3</v>
      </c>
      <c r="D41">
        <f t="shared" si="1"/>
        <v>1</v>
      </c>
      <c r="F41" s="3">
        <f t="shared" si="2"/>
        <v>-1.9839506172839496E-2</v>
      </c>
      <c r="H41" s="6">
        <v>41364</v>
      </c>
      <c r="I41">
        <v>1.5</v>
      </c>
    </row>
    <row r="42" spans="1:9" x14ac:dyDescent="0.25">
      <c r="A42" s="1">
        <v>38898</v>
      </c>
      <c r="B42">
        <v>1.2</v>
      </c>
      <c r="C42" s="4">
        <f t="shared" si="0"/>
        <v>-3.7000000000000005E-2</v>
      </c>
      <c r="D42">
        <v>1</v>
      </c>
      <c r="F42" s="3">
        <f t="shared" si="2"/>
        <v>-1.1839506172839496E-2</v>
      </c>
      <c r="H42" s="6">
        <v>41333</v>
      </c>
      <c r="I42">
        <v>2</v>
      </c>
    </row>
    <row r="43" spans="1:9" x14ac:dyDescent="0.25">
      <c r="A43" s="1">
        <v>38807</v>
      </c>
      <c r="B43">
        <v>4.9000000000000004</v>
      </c>
      <c r="C43" s="4">
        <f t="shared" si="0"/>
        <v>2.6000000000000006E-2</v>
      </c>
      <c r="F43" s="3">
        <f t="shared" si="2"/>
        <v>2.5160493827160506E-2</v>
      </c>
      <c r="H43" s="6">
        <v>41305</v>
      </c>
      <c r="I43">
        <v>1.6</v>
      </c>
    </row>
    <row r="44" spans="1:9" x14ac:dyDescent="0.25">
      <c r="A44" s="1">
        <v>38717</v>
      </c>
      <c r="B44">
        <v>2.2999999999999998</v>
      </c>
      <c r="C44" s="4">
        <f t="shared" si="0"/>
        <v>-1.1000000000000001E-2</v>
      </c>
      <c r="F44" s="3">
        <f t="shared" si="2"/>
        <v>-8.3950617283949647E-4</v>
      </c>
      <c r="H44" s="6">
        <v>41274</v>
      </c>
      <c r="I44">
        <v>1.7</v>
      </c>
    </row>
    <row r="45" spans="1:9" x14ac:dyDescent="0.25">
      <c r="A45" s="1">
        <v>38625</v>
      </c>
      <c r="B45">
        <v>3.4</v>
      </c>
      <c r="C45" s="4">
        <f t="shared" si="0"/>
        <v>1.2999999999999998E-2</v>
      </c>
      <c r="F45" s="3">
        <f t="shared" si="2"/>
        <v>1.0160493827160506E-2</v>
      </c>
      <c r="H45" s="6">
        <v>41243</v>
      </c>
      <c r="I45">
        <v>1.8</v>
      </c>
    </row>
    <row r="46" spans="1:9" x14ac:dyDescent="0.25">
      <c r="A46" s="1">
        <v>38533</v>
      </c>
      <c r="B46">
        <v>2.1</v>
      </c>
      <c r="C46" s="4">
        <f t="shared" si="0"/>
        <v>-2.1999999999999999E-2</v>
      </c>
      <c r="F46" s="3">
        <f t="shared" si="2"/>
        <v>-2.8395061728394948E-3</v>
      </c>
      <c r="H46" s="6">
        <v>41213</v>
      </c>
      <c r="I46">
        <v>2.2000000000000002</v>
      </c>
    </row>
    <row r="47" spans="1:9" x14ac:dyDescent="0.25">
      <c r="A47" s="1">
        <v>38442</v>
      </c>
      <c r="B47">
        <v>4.3</v>
      </c>
      <c r="C47" s="4">
        <f t="shared" si="0"/>
        <v>7.9999999999999984E-3</v>
      </c>
      <c r="F47" s="3">
        <f t="shared" si="2"/>
        <v>1.91604938271605E-2</v>
      </c>
      <c r="H47" s="6">
        <v>41182</v>
      </c>
      <c r="I47">
        <v>2</v>
      </c>
    </row>
    <row r="48" spans="1:9" x14ac:dyDescent="0.25">
      <c r="A48" s="1">
        <v>38352</v>
      </c>
      <c r="B48">
        <v>3.5</v>
      </c>
      <c r="C48" s="4">
        <f t="shared" si="0"/>
        <v>-2.0000000000000018E-3</v>
      </c>
      <c r="F48" s="3">
        <f t="shared" si="2"/>
        <v>1.1160493827160507E-2</v>
      </c>
      <c r="H48" s="6">
        <v>41152</v>
      </c>
      <c r="I48">
        <v>1.7</v>
      </c>
    </row>
    <row r="49" spans="1:9" x14ac:dyDescent="0.25">
      <c r="A49" s="1">
        <v>38260</v>
      </c>
      <c r="B49">
        <v>3.7</v>
      </c>
      <c r="C49" s="4">
        <f t="shared" si="0"/>
        <v>7.0000000000000019E-3</v>
      </c>
      <c r="E49">
        <f t="shared" si="3"/>
        <v>1</v>
      </c>
      <c r="F49" s="3">
        <f t="shared" si="2"/>
        <v>1.3160493827160509E-2</v>
      </c>
      <c r="H49" s="6">
        <v>41121</v>
      </c>
      <c r="I49">
        <v>1.4</v>
      </c>
    </row>
    <row r="50" spans="1:9" x14ac:dyDescent="0.25">
      <c r="A50" s="1">
        <v>38168</v>
      </c>
      <c r="B50">
        <v>3</v>
      </c>
      <c r="C50" s="4">
        <f t="shared" si="0"/>
        <v>7.0000000000000019E-3</v>
      </c>
      <c r="E50">
        <v>1</v>
      </c>
      <c r="F50" s="3">
        <f t="shared" si="2"/>
        <v>6.1604938271605028E-3</v>
      </c>
      <c r="H50" s="6">
        <v>41090</v>
      </c>
      <c r="I50">
        <v>1.7</v>
      </c>
    </row>
    <row r="51" spans="1:9" x14ac:dyDescent="0.25">
      <c r="A51" s="1">
        <v>38077</v>
      </c>
      <c r="B51">
        <v>2.2999999999999998</v>
      </c>
      <c r="C51" s="4">
        <f t="shared" si="0"/>
        <v>-2.5000000000000001E-2</v>
      </c>
      <c r="D51">
        <f t="shared" si="1"/>
        <v>1</v>
      </c>
      <c r="F51" s="3">
        <f t="shared" si="2"/>
        <v>-8.3950617283949647E-4</v>
      </c>
      <c r="H51" s="6">
        <v>41060</v>
      </c>
      <c r="I51">
        <v>1.7</v>
      </c>
    </row>
    <row r="52" spans="1:9" x14ac:dyDescent="0.25">
      <c r="A52" s="1">
        <v>37986</v>
      </c>
      <c r="B52">
        <v>4.8</v>
      </c>
      <c r="C52" s="4">
        <f t="shared" si="0"/>
        <v>-2.1000000000000005E-2</v>
      </c>
      <c r="D52">
        <v>1</v>
      </c>
      <c r="F52" s="3">
        <f t="shared" si="2"/>
        <v>2.4160493827160505E-2</v>
      </c>
      <c r="H52" s="6">
        <v>41029</v>
      </c>
      <c r="I52">
        <v>2.2999999999999998</v>
      </c>
    </row>
    <row r="53" spans="1:9" x14ac:dyDescent="0.25">
      <c r="A53" s="1">
        <v>37894</v>
      </c>
      <c r="B53">
        <v>6.9</v>
      </c>
      <c r="C53" s="4">
        <f t="shared" si="0"/>
        <v>3.1000000000000007E-2</v>
      </c>
      <c r="E53">
        <f t="shared" si="3"/>
        <v>1</v>
      </c>
      <c r="F53" s="3">
        <f t="shared" si="2"/>
        <v>4.516049382716051E-2</v>
      </c>
      <c r="H53" s="6">
        <v>40999</v>
      </c>
      <c r="I53">
        <v>2.7</v>
      </c>
    </row>
    <row r="54" spans="1:9" x14ac:dyDescent="0.25">
      <c r="A54" s="1">
        <v>37802</v>
      </c>
      <c r="B54">
        <v>3.8</v>
      </c>
      <c r="C54" s="4">
        <f t="shared" si="0"/>
        <v>1.6999999999999998E-2</v>
      </c>
      <c r="E54">
        <f t="shared" si="3"/>
        <v>1</v>
      </c>
      <c r="F54" s="3">
        <f t="shared" si="2"/>
        <v>1.4160493827160503E-2</v>
      </c>
      <c r="H54" s="6">
        <v>40968</v>
      </c>
      <c r="I54">
        <v>2.9</v>
      </c>
    </row>
    <row r="55" spans="1:9" x14ac:dyDescent="0.25">
      <c r="A55" s="1">
        <v>37711</v>
      </c>
      <c r="B55">
        <v>2.1</v>
      </c>
      <c r="C55" s="4">
        <f t="shared" si="0"/>
        <v>1.8000000000000002E-2</v>
      </c>
      <c r="E55">
        <v>1</v>
      </c>
      <c r="F55" s="3">
        <f t="shared" si="2"/>
        <v>-2.8395061728394948E-3</v>
      </c>
      <c r="H55" s="6">
        <v>40939</v>
      </c>
      <c r="I55">
        <v>2.9</v>
      </c>
    </row>
    <row r="56" spans="1:9" x14ac:dyDescent="0.25">
      <c r="A56" s="1">
        <v>37621</v>
      </c>
      <c r="B56">
        <v>0.3</v>
      </c>
      <c r="C56" s="4">
        <f t="shared" si="0"/>
        <v>-1.7000000000000001E-2</v>
      </c>
      <c r="D56">
        <f t="shared" si="1"/>
        <v>1</v>
      </c>
      <c r="F56" s="3">
        <f t="shared" si="2"/>
        <v>-2.0839506172839497E-2</v>
      </c>
      <c r="H56" s="6">
        <v>40908</v>
      </c>
      <c r="I56">
        <v>3</v>
      </c>
    </row>
    <row r="57" spans="1:9" x14ac:dyDescent="0.25">
      <c r="A57" s="1">
        <v>37529</v>
      </c>
      <c r="B57">
        <v>2</v>
      </c>
      <c r="C57" s="4">
        <f t="shared" si="0"/>
        <v>-2.0000000000000018E-3</v>
      </c>
      <c r="D57">
        <f t="shared" si="1"/>
        <v>1</v>
      </c>
      <c r="F57" s="3">
        <f t="shared" si="2"/>
        <v>-3.8395061728394957E-3</v>
      </c>
      <c r="H57" s="6">
        <v>40877</v>
      </c>
      <c r="I57">
        <v>3.4</v>
      </c>
    </row>
    <row r="58" spans="1:9" x14ac:dyDescent="0.25">
      <c r="A58" s="1">
        <v>37437</v>
      </c>
      <c r="B58">
        <v>2.2000000000000002</v>
      </c>
      <c r="C58" s="4">
        <f t="shared" si="0"/>
        <v>-1.4999999999999999E-2</v>
      </c>
      <c r="D58">
        <v>1</v>
      </c>
      <c r="F58" s="3">
        <f t="shared" si="2"/>
        <v>-1.8395061728394939E-3</v>
      </c>
      <c r="H58" s="6">
        <v>40847</v>
      </c>
      <c r="I58">
        <v>3.5</v>
      </c>
    </row>
    <row r="59" spans="1:9" x14ac:dyDescent="0.25">
      <c r="A59" s="1">
        <v>37346</v>
      </c>
      <c r="B59">
        <v>3.7</v>
      </c>
      <c r="C59" s="4">
        <f t="shared" si="0"/>
        <v>2.6000000000000002E-2</v>
      </c>
      <c r="E59">
        <f t="shared" si="3"/>
        <v>1</v>
      </c>
      <c r="F59" s="3">
        <f t="shared" si="2"/>
        <v>1.3160493827160509E-2</v>
      </c>
      <c r="H59" s="6">
        <v>40816</v>
      </c>
      <c r="I59">
        <v>3.9</v>
      </c>
    </row>
    <row r="60" spans="1:9" x14ac:dyDescent="0.25">
      <c r="A60" s="1">
        <v>37256</v>
      </c>
      <c r="B60">
        <v>1.1000000000000001</v>
      </c>
      <c r="C60" s="4">
        <f t="shared" si="0"/>
        <v>2.4000000000000004E-2</v>
      </c>
      <c r="E60">
        <f t="shared" si="3"/>
        <v>1</v>
      </c>
      <c r="F60" s="3">
        <f t="shared" si="2"/>
        <v>-1.2839506172839495E-2</v>
      </c>
      <c r="H60" s="6">
        <v>40786</v>
      </c>
      <c r="I60">
        <v>3.8</v>
      </c>
    </row>
    <row r="61" spans="1:9" x14ac:dyDescent="0.25">
      <c r="A61" s="1">
        <v>37164</v>
      </c>
      <c r="B61">
        <v>-1.3</v>
      </c>
      <c r="C61" s="4">
        <f t="shared" si="0"/>
        <v>3.4000000000000002E-2</v>
      </c>
      <c r="E61">
        <f t="shared" si="3"/>
        <v>1</v>
      </c>
      <c r="F61" s="3">
        <f t="shared" si="2"/>
        <v>-3.6839506172839501E-2</v>
      </c>
      <c r="H61" s="6">
        <v>40755</v>
      </c>
      <c r="I61">
        <v>3.6</v>
      </c>
    </row>
    <row r="62" spans="1:9" x14ac:dyDescent="0.25">
      <c r="A62" s="1">
        <v>37072</v>
      </c>
      <c r="B62">
        <v>2.1</v>
      </c>
      <c r="C62" s="4">
        <f t="shared" si="0"/>
        <v>3.2000000000000001E-2</v>
      </c>
      <c r="E62">
        <f t="shared" si="3"/>
        <v>1</v>
      </c>
      <c r="F62" s="3">
        <f t="shared" si="2"/>
        <v>-2.8395061728394948E-3</v>
      </c>
      <c r="H62" s="6">
        <v>40724</v>
      </c>
      <c r="I62">
        <v>3.6</v>
      </c>
    </row>
    <row r="63" spans="1:9" x14ac:dyDescent="0.25">
      <c r="A63" s="1">
        <v>36981</v>
      </c>
      <c r="B63">
        <v>-1.1000000000000001</v>
      </c>
      <c r="C63" s="4">
        <f t="shared" si="0"/>
        <v>3.4000000000000002E-2</v>
      </c>
      <c r="E63">
        <f t="shared" si="3"/>
        <v>1</v>
      </c>
      <c r="F63" s="3">
        <f t="shared" si="2"/>
        <v>-3.4839506172839499E-2</v>
      </c>
      <c r="H63" s="6">
        <v>40694</v>
      </c>
      <c r="I63">
        <v>3.6</v>
      </c>
    </row>
    <row r="64" spans="1:9" x14ac:dyDescent="0.25">
      <c r="A64" s="1">
        <v>36891</v>
      </c>
      <c r="B64">
        <v>2.2999999999999998</v>
      </c>
      <c r="C64" s="4">
        <f t="shared" si="0"/>
        <v>1.7999999999999999E-2</v>
      </c>
      <c r="F64" s="3">
        <f t="shared" si="2"/>
        <v>-8.3950617283949647E-4</v>
      </c>
      <c r="H64" s="6">
        <v>40663</v>
      </c>
      <c r="I64">
        <v>3.2</v>
      </c>
    </row>
    <row r="65" spans="1:9" x14ac:dyDescent="0.25">
      <c r="A65" s="1">
        <v>36799</v>
      </c>
      <c r="B65">
        <v>0.5</v>
      </c>
      <c r="C65" s="4">
        <f t="shared" si="0"/>
        <v>-7.2999999999999995E-2</v>
      </c>
      <c r="D65">
        <f t="shared" si="1"/>
        <v>0</v>
      </c>
      <c r="F65" s="3">
        <f t="shared" si="2"/>
        <v>-1.8839506172839495E-2</v>
      </c>
      <c r="H65" s="6">
        <v>40633</v>
      </c>
      <c r="I65">
        <v>2.7</v>
      </c>
    </row>
    <row r="66" spans="1:9" x14ac:dyDescent="0.25">
      <c r="A66" s="1">
        <v>36707</v>
      </c>
      <c r="B66">
        <v>7.8</v>
      </c>
      <c r="C66" s="4">
        <f t="shared" si="0"/>
        <v>6.6000000000000003E-2</v>
      </c>
      <c r="F66" s="3">
        <f t="shared" si="2"/>
        <v>5.4160493827160504E-2</v>
      </c>
      <c r="H66" s="6">
        <v>40602</v>
      </c>
      <c r="I66">
        <v>2.1</v>
      </c>
    </row>
    <row r="67" spans="1:9" x14ac:dyDescent="0.25">
      <c r="A67" s="1">
        <v>36616</v>
      </c>
      <c r="B67">
        <v>1.2</v>
      </c>
      <c r="C67" s="4">
        <f t="shared" ref="C67:C81" si="4">IF(B67&gt;0,(B67-B68)/100,((B67-B68)/100)*-1)</f>
        <v>-5.8999999999999997E-2</v>
      </c>
      <c r="D67">
        <f t="shared" ref="D67:D76" si="5">IF(C67&lt;0,IF(C68&lt;0,1,0))</f>
        <v>0</v>
      </c>
      <c r="F67" s="3">
        <f t="shared" ref="F67:F82" si="6">(B67/100)-B$84</f>
        <v>-1.1839506172839496E-2</v>
      </c>
      <c r="H67" s="6">
        <v>40574</v>
      </c>
      <c r="I67">
        <v>1.6</v>
      </c>
    </row>
    <row r="68" spans="1:9" x14ac:dyDescent="0.25">
      <c r="A68" s="1">
        <v>36525</v>
      </c>
      <c r="B68">
        <v>7.1</v>
      </c>
      <c r="C68" s="4">
        <f t="shared" si="4"/>
        <v>0.02</v>
      </c>
      <c r="E68">
        <f t="shared" ref="E67:E81" si="7">IF(C68&gt;0,IF(C69&gt;0,1,0))</f>
        <v>1</v>
      </c>
      <c r="F68" s="3">
        <f t="shared" si="6"/>
        <v>4.7160493827160498E-2</v>
      </c>
      <c r="H68" s="6">
        <v>40543</v>
      </c>
      <c r="I68">
        <v>1.5</v>
      </c>
    </row>
    <row r="69" spans="1:9" x14ac:dyDescent="0.25">
      <c r="A69" s="1">
        <v>36433</v>
      </c>
      <c r="B69">
        <v>5.0999999999999996</v>
      </c>
      <c r="C69" s="4">
        <f t="shared" si="4"/>
        <v>1.7999999999999999E-2</v>
      </c>
      <c r="E69">
        <f t="shared" si="7"/>
        <v>1</v>
      </c>
      <c r="F69" s="3">
        <f t="shared" si="6"/>
        <v>2.7160493827160501E-2</v>
      </c>
      <c r="H69" s="6">
        <v>40512</v>
      </c>
      <c r="I69">
        <v>1.1000000000000001</v>
      </c>
    </row>
    <row r="70" spans="1:9" x14ac:dyDescent="0.25">
      <c r="A70" s="1">
        <v>36341</v>
      </c>
      <c r="B70">
        <v>3.3</v>
      </c>
      <c r="C70" s="4">
        <f t="shared" si="4"/>
        <v>9.9999999999999655E-4</v>
      </c>
      <c r="E70">
        <v>1</v>
      </c>
      <c r="F70" s="3">
        <f t="shared" si="6"/>
        <v>9.1604938271605055E-3</v>
      </c>
      <c r="H70" s="6">
        <v>40482</v>
      </c>
      <c r="I70">
        <v>1.2</v>
      </c>
    </row>
    <row r="71" spans="1:9" x14ac:dyDescent="0.25">
      <c r="A71" s="1">
        <v>36250</v>
      </c>
      <c r="B71">
        <v>3.2</v>
      </c>
      <c r="C71" s="4">
        <f t="shared" si="4"/>
        <v>-3.5000000000000003E-2</v>
      </c>
      <c r="F71" s="3">
        <f t="shared" si="6"/>
        <v>8.1604938271605046E-3</v>
      </c>
      <c r="H71" s="6">
        <v>40451</v>
      </c>
      <c r="I71">
        <v>1.1000000000000001</v>
      </c>
    </row>
    <row r="72" spans="1:9" x14ac:dyDescent="0.25">
      <c r="A72" s="1">
        <v>36160</v>
      </c>
      <c r="B72">
        <v>6.7</v>
      </c>
      <c r="C72" s="4">
        <f t="shared" si="4"/>
        <v>1.4000000000000004E-2</v>
      </c>
      <c r="E72">
        <f t="shared" si="7"/>
        <v>1</v>
      </c>
      <c r="F72" s="3">
        <f t="shared" si="6"/>
        <v>4.3160493827160508E-2</v>
      </c>
      <c r="H72" s="6">
        <v>40421</v>
      </c>
      <c r="I72">
        <v>1.1000000000000001</v>
      </c>
    </row>
    <row r="73" spans="1:9" x14ac:dyDescent="0.25">
      <c r="A73" s="1">
        <v>36068</v>
      </c>
      <c r="B73">
        <v>5.3</v>
      </c>
      <c r="C73" s="4">
        <f t="shared" si="4"/>
        <v>1.3999999999999999E-2</v>
      </c>
      <c r="E73">
        <v>1</v>
      </c>
      <c r="F73" s="3">
        <f t="shared" si="6"/>
        <v>2.9160493827160502E-2</v>
      </c>
      <c r="H73" s="6">
        <v>40390</v>
      </c>
      <c r="I73">
        <v>1.2</v>
      </c>
    </row>
    <row r="74" spans="1:9" x14ac:dyDescent="0.25">
      <c r="A74" s="1">
        <v>35976</v>
      </c>
      <c r="B74">
        <v>3.9</v>
      </c>
      <c r="C74" s="4">
        <f t="shared" si="4"/>
        <v>-1.0000000000000009E-3</v>
      </c>
      <c r="F74" s="3">
        <f t="shared" si="6"/>
        <v>1.5160493827160504E-2</v>
      </c>
      <c r="H74" s="6">
        <v>40359</v>
      </c>
      <c r="I74">
        <v>1.1000000000000001</v>
      </c>
    </row>
    <row r="75" spans="1:9" x14ac:dyDescent="0.25">
      <c r="A75" s="1">
        <v>35885</v>
      </c>
      <c r="B75">
        <v>4</v>
      </c>
      <c r="C75" s="4">
        <f t="shared" si="4"/>
        <v>8.9999999999999993E-3</v>
      </c>
      <c r="F75" s="3">
        <f t="shared" si="6"/>
        <v>1.6160493827160505E-2</v>
      </c>
      <c r="H75" s="6">
        <v>40329</v>
      </c>
      <c r="I75">
        <v>2</v>
      </c>
    </row>
    <row r="76" spans="1:9" x14ac:dyDescent="0.25">
      <c r="A76" s="1">
        <v>35795</v>
      </c>
      <c r="B76">
        <v>3.1</v>
      </c>
      <c r="C76" s="4">
        <f t="shared" si="4"/>
        <v>-2.1000000000000001E-2</v>
      </c>
      <c r="D76">
        <f t="shared" si="5"/>
        <v>1</v>
      </c>
      <c r="F76" s="3">
        <f t="shared" si="6"/>
        <v>7.1604938271605037E-3</v>
      </c>
      <c r="H76" s="6">
        <v>40298</v>
      </c>
      <c r="I76">
        <v>2.2000000000000002</v>
      </c>
    </row>
    <row r="77" spans="1:9" x14ac:dyDescent="0.25">
      <c r="A77" s="1">
        <v>35703</v>
      </c>
      <c r="B77">
        <v>5.2</v>
      </c>
      <c r="C77" s="4">
        <f t="shared" si="4"/>
        <v>-0.01</v>
      </c>
      <c r="D77">
        <v>1</v>
      </c>
      <c r="F77" s="3">
        <f t="shared" si="6"/>
        <v>2.8160493827160508E-2</v>
      </c>
      <c r="H77" s="6">
        <v>40268</v>
      </c>
      <c r="I77">
        <v>2.2999999999999998</v>
      </c>
    </row>
    <row r="78" spans="1:9" x14ac:dyDescent="0.25">
      <c r="A78" s="1">
        <v>35611</v>
      </c>
      <c r="B78">
        <v>6.2</v>
      </c>
      <c r="C78" s="4">
        <f t="shared" si="4"/>
        <v>3.1E-2</v>
      </c>
      <c r="F78" s="3">
        <f t="shared" si="6"/>
        <v>3.8160493827160503E-2</v>
      </c>
      <c r="H78" s="6">
        <v>40237</v>
      </c>
      <c r="I78">
        <v>2.1</v>
      </c>
    </row>
    <row r="79" spans="1:9" x14ac:dyDescent="0.25">
      <c r="A79" s="1">
        <v>35520</v>
      </c>
      <c r="B79">
        <v>3.1</v>
      </c>
      <c r="C79" s="4">
        <f t="shared" si="4"/>
        <v>-1.1999999999999997E-2</v>
      </c>
      <c r="F79" s="3">
        <f t="shared" si="6"/>
        <v>7.1604938271605037E-3</v>
      </c>
      <c r="H79" s="6">
        <v>40209</v>
      </c>
      <c r="I79">
        <v>2.6</v>
      </c>
    </row>
    <row r="80" spans="1:9" x14ac:dyDescent="0.25">
      <c r="A80" s="1">
        <v>35430</v>
      </c>
      <c r="B80">
        <v>4.3</v>
      </c>
      <c r="C80" s="4">
        <f t="shared" si="4"/>
        <v>5.9999999999999967E-3</v>
      </c>
      <c r="F80" s="3">
        <f t="shared" si="6"/>
        <v>1.91604938271605E-2</v>
      </c>
      <c r="H80" s="6">
        <v>40178</v>
      </c>
      <c r="I80">
        <v>2.7</v>
      </c>
    </row>
    <row r="81" spans="1:9" x14ac:dyDescent="0.25">
      <c r="A81" s="1">
        <v>35338</v>
      </c>
      <c r="B81">
        <v>3.7</v>
      </c>
      <c r="C81" s="4">
        <f t="shared" si="4"/>
        <v>-3.5000000000000003E-2</v>
      </c>
      <c r="F81" s="3">
        <f t="shared" si="6"/>
        <v>1.3160493827160509E-2</v>
      </c>
      <c r="H81" s="6">
        <v>40147</v>
      </c>
      <c r="I81">
        <v>1.8</v>
      </c>
    </row>
    <row r="82" spans="1:9" x14ac:dyDescent="0.25">
      <c r="A82" s="1">
        <v>35246</v>
      </c>
      <c r="B82">
        <v>7.2</v>
      </c>
      <c r="F82" s="3">
        <f t="shared" si="6"/>
        <v>4.8160493827160512E-2</v>
      </c>
      <c r="H82" s="6">
        <v>40117</v>
      </c>
      <c r="I82">
        <v>-0.2</v>
      </c>
    </row>
    <row r="83" spans="1:9" x14ac:dyDescent="0.25">
      <c r="H83" s="6">
        <v>40086</v>
      </c>
      <c r="I83">
        <v>-1.3</v>
      </c>
    </row>
    <row r="84" spans="1:9" x14ac:dyDescent="0.25">
      <c r="A84" t="s">
        <v>7</v>
      </c>
      <c r="B84" s="4">
        <f>AVERAGE(B$2:B$82)/100</f>
        <v>2.3839506172839496E-2</v>
      </c>
      <c r="H84" s="6">
        <v>40056</v>
      </c>
      <c r="I84">
        <v>-1.5</v>
      </c>
    </row>
    <row r="85" spans="1:9" x14ac:dyDescent="0.25">
      <c r="A85" t="s">
        <v>8</v>
      </c>
      <c r="B85" s="4">
        <f>STDEVP(B$2:B$82)/100</f>
        <v>2.5735816801158704E-2</v>
      </c>
      <c r="H85" s="6">
        <v>40025</v>
      </c>
      <c r="I85">
        <v>-2.1</v>
      </c>
    </row>
    <row r="86" spans="1:9" x14ac:dyDescent="0.25">
      <c r="H86" s="6">
        <v>39994</v>
      </c>
      <c r="I86">
        <v>-1.4</v>
      </c>
    </row>
    <row r="87" spans="1:9" x14ac:dyDescent="0.25">
      <c r="H87" s="6">
        <v>39964</v>
      </c>
      <c r="I87">
        <v>-1.3</v>
      </c>
    </row>
    <row r="88" spans="1:9" x14ac:dyDescent="0.25">
      <c r="H88" s="6">
        <v>39933</v>
      </c>
      <c r="I88">
        <v>-0.7</v>
      </c>
    </row>
    <row r="89" spans="1:9" x14ac:dyDescent="0.25">
      <c r="H89" s="6">
        <v>39903</v>
      </c>
      <c r="I89">
        <v>-0.4</v>
      </c>
    </row>
    <row r="90" spans="1:9" x14ac:dyDescent="0.25">
      <c r="H90" s="6">
        <v>39872</v>
      </c>
      <c r="I90">
        <v>0.2</v>
      </c>
    </row>
    <row r="91" spans="1:9" x14ac:dyDescent="0.25">
      <c r="H91" s="6">
        <v>39844</v>
      </c>
      <c r="I91">
        <v>0</v>
      </c>
    </row>
    <row r="92" spans="1:9" x14ac:dyDescent="0.25">
      <c r="H92" s="6">
        <v>39813</v>
      </c>
      <c r="I92">
        <v>0.1</v>
      </c>
    </row>
    <row r="93" spans="1:9" x14ac:dyDescent="0.25">
      <c r="H93" s="6">
        <v>39782</v>
      </c>
      <c r="I93">
        <v>1.1000000000000001</v>
      </c>
    </row>
    <row r="94" spans="1:9" x14ac:dyDescent="0.25">
      <c r="H94" s="6">
        <v>39752</v>
      </c>
      <c r="I94">
        <v>3.7</v>
      </c>
    </row>
    <row r="95" spans="1:9" x14ac:dyDescent="0.25">
      <c r="H95" s="6">
        <v>39721</v>
      </c>
      <c r="I95">
        <v>4.9000000000000004</v>
      </c>
    </row>
    <row r="96" spans="1:9" x14ac:dyDescent="0.25">
      <c r="H96" s="6">
        <v>39691</v>
      </c>
      <c r="I96">
        <v>5.4</v>
      </c>
    </row>
    <row r="97" spans="8:9" x14ac:dyDescent="0.25">
      <c r="H97" s="6">
        <v>39660</v>
      </c>
      <c r="I97">
        <v>5.6</v>
      </c>
    </row>
    <row r="98" spans="8:9" x14ac:dyDescent="0.25">
      <c r="H98" s="6">
        <v>39629</v>
      </c>
      <c r="I98">
        <v>5</v>
      </c>
    </row>
    <row r="99" spans="8:9" x14ac:dyDescent="0.25">
      <c r="H99" s="6">
        <v>39599</v>
      </c>
      <c r="I99">
        <v>4.2</v>
      </c>
    </row>
    <row r="100" spans="8:9" x14ac:dyDescent="0.25">
      <c r="H100" s="6">
        <v>39568</v>
      </c>
      <c r="I100">
        <v>3.9</v>
      </c>
    </row>
    <row r="101" spans="8:9" x14ac:dyDescent="0.25">
      <c r="H101" s="6">
        <v>39538</v>
      </c>
      <c r="I101">
        <v>4</v>
      </c>
    </row>
    <row r="102" spans="8:9" x14ac:dyDescent="0.25">
      <c r="H102" s="6">
        <v>39507</v>
      </c>
      <c r="I102">
        <v>4</v>
      </c>
    </row>
    <row r="103" spans="8:9" x14ac:dyDescent="0.25">
      <c r="H103" s="6">
        <v>39478</v>
      </c>
      <c r="I103">
        <v>4.3</v>
      </c>
    </row>
    <row r="104" spans="8:9" x14ac:dyDescent="0.25">
      <c r="H104" s="6">
        <v>39447</v>
      </c>
      <c r="I104">
        <v>4.0999999999999996</v>
      </c>
    </row>
    <row r="105" spans="8:9" x14ac:dyDescent="0.25">
      <c r="H105" s="6">
        <v>39416</v>
      </c>
      <c r="I105">
        <v>4.3</v>
      </c>
    </row>
    <row r="106" spans="8:9" x14ac:dyDescent="0.25">
      <c r="H106" s="6">
        <v>39386</v>
      </c>
      <c r="I106">
        <v>3.5</v>
      </c>
    </row>
    <row r="107" spans="8:9" x14ac:dyDescent="0.25">
      <c r="H107" s="6">
        <v>39355</v>
      </c>
      <c r="I107">
        <v>2.8</v>
      </c>
    </row>
    <row r="108" spans="8:9" x14ac:dyDescent="0.25">
      <c r="H108" s="6">
        <v>39325</v>
      </c>
      <c r="I108">
        <v>2</v>
      </c>
    </row>
    <row r="109" spans="8:9" x14ac:dyDescent="0.25">
      <c r="H109" s="6">
        <v>39294</v>
      </c>
      <c r="I109">
        <v>2.4</v>
      </c>
    </row>
    <row r="110" spans="8:9" x14ac:dyDescent="0.25">
      <c r="H110" s="6">
        <v>39263</v>
      </c>
      <c r="I110">
        <v>2.7</v>
      </c>
    </row>
    <row r="111" spans="8:9" x14ac:dyDescent="0.25">
      <c r="H111" s="6">
        <v>39233</v>
      </c>
      <c r="I111">
        <v>2.7</v>
      </c>
    </row>
    <row r="112" spans="8:9" x14ac:dyDescent="0.25">
      <c r="H112" s="6">
        <v>39202</v>
      </c>
      <c r="I112">
        <v>2.6</v>
      </c>
    </row>
    <row r="113" spans="8:9" x14ac:dyDescent="0.25">
      <c r="H113" s="6">
        <v>39172</v>
      </c>
      <c r="I113">
        <v>2.8</v>
      </c>
    </row>
    <row r="114" spans="8:9" x14ac:dyDescent="0.25">
      <c r="H114" s="6">
        <v>39141</v>
      </c>
      <c r="I114">
        <v>2.4</v>
      </c>
    </row>
    <row r="115" spans="8:9" x14ac:dyDescent="0.25">
      <c r="H115" s="6">
        <v>39113</v>
      </c>
      <c r="I115">
        <v>2.1</v>
      </c>
    </row>
    <row r="116" spans="8:9" x14ac:dyDescent="0.25">
      <c r="H116" s="6">
        <v>39082</v>
      </c>
      <c r="I116">
        <v>2.5</v>
      </c>
    </row>
    <row r="117" spans="8:9" x14ac:dyDescent="0.25">
      <c r="H117" s="6">
        <v>39051</v>
      </c>
      <c r="I117">
        <v>2</v>
      </c>
    </row>
    <row r="118" spans="8:9" x14ac:dyDescent="0.25">
      <c r="H118" s="6">
        <v>39021</v>
      </c>
      <c r="I118">
        <v>1.3</v>
      </c>
    </row>
    <row r="119" spans="8:9" x14ac:dyDescent="0.25">
      <c r="H119" s="6">
        <v>38990</v>
      </c>
      <c r="I119">
        <v>2.1</v>
      </c>
    </row>
    <row r="120" spans="8:9" x14ac:dyDescent="0.25">
      <c r="H120" s="6">
        <v>38960</v>
      </c>
      <c r="I120">
        <v>3.8</v>
      </c>
    </row>
    <row r="121" spans="8:9" x14ac:dyDescent="0.25">
      <c r="H121" s="6">
        <v>38929</v>
      </c>
      <c r="I121">
        <v>4.0999999999999996</v>
      </c>
    </row>
    <row r="122" spans="8:9" x14ac:dyDescent="0.25">
      <c r="H122" s="6">
        <v>38898</v>
      </c>
      <c r="I122">
        <v>4.3</v>
      </c>
    </row>
    <row r="123" spans="8:9" x14ac:dyDescent="0.25">
      <c r="H123" s="6">
        <v>38868</v>
      </c>
      <c r="I123">
        <v>4.2</v>
      </c>
    </row>
    <row r="124" spans="8:9" x14ac:dyDescent="0.25">
      <c r="H124" s="6">
        <v>38837</v>
      </c>
      <c r="I124">
        <v>3.5</v>
      </c>
    </row>
    <row r="125" spans="8:9" x14ac:dyDescent="0.25">
      <c r="H125" s="6">
        <v>38807</v>
      </c>
      <c r="I125">
        <v>3.4</v>
      </c>
    </row>
    <row r="126" spans="8:9" x14ac:dyDescent="0.25">
      <c r="H126" s="6">
        <v>38776</v>
      </c>
      <c r="I126">
        <v>3.6</v>
      </c>
    </row>
    <row r="127" spans="8:9" x14ac:dyDescent="0.25">
      <c r="H127" s="6">
        <v>38748</v>
      </c>
      <c r="I127">
        <v>4</v>
      </c>
    </row>
    <row r="128" spans="8:9" x14ac:dyDescent="0.25">
      <c r="H128" s="6">
        <v>38717</v>
      </c>
      <c r="I128">
        <v>3.4</v>
      </c>
    </row>
    <row r="129" spans="8:9" x14ac:dyDescent="0.25">
      <c r="H129" s="6">
        <v>38686</v>
      </c>
      <c r="I129">
        <v>3.5</v>
      </c>
    </row>
    <row r="130" spans="8:9" x14ac:dyDescent="0.25">
      <c r="H130" s="6">
        <v>38656</v>
      </c>
      <c r="I130">
        <v>4.3</v>
      </c>
    </row>
    <row r="131" spans="8:9" x14ac:dyDescent="0.25">
      <c r="H131" s="6">
        <v>38625</v>
      </c>
      <c r="I131">
        <v>4.7</v>
      </c>
    </row>
    <row r="132" spans="8:9" x14ac:dyDescent="0.25">
      <c r="H132" s="6">
        <v>38595</v>
      </c>
      <c r="I132">
        <v>3.6</v>
      </c>
    </row>
    <row r="133" spans="8:9" x14ac:dyDescent="0.25">
      <c r="H133" s="6">
        <v>38564</v>
      </c>
      <c r="I133">
        <v>3.2</v>
      </c>
    </row>
    <row r="134" spans="8:9" x14ac:dyDescent="0.25">
      <c r="H134" s="6">
        <v>38533</v>
      </c>
      <c r="I134">
        <v>2.5</v>
      </c>
    </row>
    <row r="135" spans="8:9" x14ac:dyDescent="0.25">
      <c r="H135" s="6">
        <v>38503</v>
      </c>
      <c r="I135">
        <v>2.8</v>
      </c>
    </row>
    <row r="136" spans="8:9" x14ac:dyDescent="0.25">
      <c r="H136" s="6">
        <v>38472</v>
      </c>
      <c r="I136">
        <v>3.5</v>
      </c>
    </row>
    <row r="137" spans="8:9" x14ac:dyDescent="0.25">
      <c r="H137" s="6">
        <v>38442</v>
      </c>
      <c r="I137">
        <v>3.1</v>
      </c>
    </row>
    <row r="138" spans="8:9" x14ac:dyDescent="0.25">
      <c r="H138" s="6">
        <v>38411</v>
      </c>
      <c r="I138">
        <v>3</v>
      </c>
    </row>
    <row r="139" spans="8:9" x14ac:dyDescent="0.25">
      <c r="H139" s="6">
        <v>38383</v>
      </c>
      <c r="I139">
        <v>3</v>
      </c>
    </row>
    <row r="140" spans="8:9" x14ac:dyDescent="0.25">
      <c r="H140" s="6">
        <v>38352</v>
      </c>
      <c r="I140">
        <v>3.3</v>
      </c>
    </row>
    <row r="141" spans="8:9" x14ac:dyDescent="0.25">
      <c r="H141" s="6">
        <v>38321</v>
      </c>
      <c r="I141">
        <v>3.5</v>
      </c>
    </row>
    <row r="142" spans="8:9" x14ac:dyDescent="0.25">
      <c r="H142" s="6">
        <v>38291</v>
      </c>
      <c r="I142">
        <v>3.2</v>
      </c>
    </row>
    <row r="143" spans="8:9" x14ac:dyDescent="0.25">
      <c r="H143" s="6">
        <v>38260</v>
      </c>
      <c r="I143">
        <v>2.5</v>
      </c>
    </row>
    <row r="144" spans="8:9" x14ac:dyDescent="0.25">
      <c r="H144" s="6">
        <v>38230</v>
      </c>
      <c r="I144">
        <v>2.7</v>
      </c>
    </row>
    <row r="145" spans="8:9" x14ac:dyDescent="0.25">
      <c r="H145" s="6">
        <v>38199</v>
      </c>
      <c r="I145">
        <v>2.9</v>
      </c>
    </row>
    <row r="146" spans="8:9" x14ac:dyDescent="0.25">
      <c r="H146" s="6">
        <v>38168</v>
      </c>
      <c r="I146">
        <v>3.3</v>
      </c>
    </row>
    <row r="147" spans="8:9" x14ac:dyDescent="0.25">
      <c r="H147" s="6">
        <v>38138</v>
      </c>
      <c r="I147">
        <v>3.1</v>
      </c>
    </row>
    <row r="148" spans="8:9" x14ac:dyDescent="0.25">
      <c r="H148" s="6">
        <v>38107</v>
      </c>
      <c r="I148">
        <v>2.2999999999999998</v>
      </c>
    </row>
    <row r="149" spans="8:9" x14ac:dyDescent="0.25">
      <c r="H149" s="6">
        <v>38077</v>
      </c>
      <c r="I149">
        <v>1.7</v>
      </c>
    </row>
    <row r="150" spans="8:9" x14ac:dyDescent="0.25">
      <c r="H150" s="6">
        <v>38046</v>
      </c>
      <c r="I150">
        <v>1.7</v>
      </c>
    </row>
    <row r="151" spans="8:9" x14ac:dyDescent="0.25">
      <c r="H151" s="6">
        <v>38017</v>
      </c>
      <c r="I151">
        <v>2</v>
      </c>
    </row>
    <row r="152" spans="8:9" x14ac:dyDescent="0.25">
      <c r="H152" s="6">
        <v>37986</v>
      </c>
      <c r="I152">
        <v>1.9</v>
      </c>
    </row>
    <row r="153" spans="8:9" x14ac:dyDescent="0.25">
      <c r="H153" s="6">
        <v>37955</v>
      </c>
      <c r="I153">
        <v>1.8</v>
      </c>
    </row>
    <row r="154" spans="8:9" x14ac:dyDescent="0.25">
      <c r="H154" s="6">
        <v>37925</v>
      </c>
      <c r="I154">
        <v>2</v>
      </c>
    </row>
    <row r="155" spans="8:9" x14ac:dyDescent="0.25">
      <c r="H155" s="6">
        <v>37894</v>
      </c>
      <c r="I155">
        <v>2.2999999999999998</v>
      </c>
    </row>
    <row r="156" spans="8:9" x14ac:dyDescent="0.25">
      <c r="H156" s="6">
        <v>37864</v>
      </c>
      <c r="I156">
        <v>2.2000000000000002</v>
      </c>
    </row>
    <row r="157" spans="8:9" x14ac:dyDescent="0.25">
      <c r="H157" s="6">
        <v>37833</v>
      </c>
      <c r="I157">
        <v>2.1</v>
      </c>
    </row>
    <row r="158" spans="8:9" x14ac:dyDescent="0.25">
      <c r="H158" s="6">
        <v>37802</v>
      </c>
      <c r="I158">
        <v>2.1</v>
      </c>
    </row>
    <row r="159" spans="8:9" x14ac:dyDescent="0.25">
      <c r="H159" s="6">
        <v>37772</v>
      </c>
      <c r="I159">
        <v>2.1</v>
      </c>
    </row>
    <row r="160" spans="8:9" x14ac:dyDescent="0.25">
      <c r="H160" s="6">
        <v>37741</v>
      </c>
      <c r="I160">
        <v>2.2000000000000002</v>
      </c>
    </row>
    <row r="161" spans="8:9" x14ac:dyDescent="0.25">
      <c r="H161" s="6">
        <v>37711</v>
      </c>
      <c r="I161">
        <v>3</v>
      </c>
    </row>
    <row r="162" spans="8:9" x14ac:dyDescent="0.25">
      <c r="H162" s="6">
        <v>37680</v>
      </c>
      <c r="I162">
        <v>3</v>
      </c>
    </row>
    <row r="163" spans="8:9" x14ac:dyDescent="0.25">
      <c r="H163" s="6">
        <v>37652</v>
      </c>
      <c r="I163">
        <v>2.6</v>
      </c>
    </row>
    <row r="164" spans="8:9" x14ac:dyDescent="0.25">
      <c r="H164" s="6">
        <v>37621</v>
      </c>
      <c r="I164">
        <v>2.4</v>
      </c>
    </row>
    <row r="165" spans="8:9" x14ac:dyDescent="0.25">
      <c r="H165" s="6">
        <v>37590</v>
      </c>
      <c r="I165">
        <v>2.2000000000000002</v>
      </c>
    </row>
    <row r="166" spans="8:9" x14ac:dyDescent="0.25">
      <c r="H166" s="6">
        <v>37560</v>
      </c>
      <c r="I166">
        <v>2</v>
      </c>
    </row>
    <row r="167" spans="8:9" x14ac:dyDescent="0.25">
      <c r="H167" s="6">
        <v>37529</v>
      </c>
      <c r="I167">
        <v>1.5</v>
      </c>
    </row>
    <row r="168" spans="8:9" x14ac:dyDescent="0.25">
      <c r="H168" s="6">
        <v>37499</v>
      </c>
      <c r="I168">
        <v>1.8</v>
      </c>
    </row>
    <row r="169" spans="8:9" x14ac:dyDescent="0.25">
      <c r="H169" s="6">
        <v>37468</v>
      </c>
      <c r="I169">
        <v>1.5</v>
      </c>
    </row>
    <row r="170" spans="8:9" x14ac:dyDescent="0.25">
      <c r="H170" s="6">
        <v>37437</v>
      </c>
      <c r="I170">
        <v>1.1000000000000001</v>
      </c>
    </row>
    <row r="171" spans="8:9" x14ac:dyDescent="0.25">
      <c r="H171" s="6">
        <v>37407</v>
      </c>
      <c r="I171">
        <v>1.2</v>
      </c>
    </row>
    <row r="172" spans="8:9" x14ac:dyDescent="0.25">
      <c r="H172" s="6">
        <v>37376</v>
      </c>
      <c r="I172">
        <v>1.6</v>
      </c>
    </row>
    <row r="173" spans="8:9" x14ac:dyDescent="0.25">
      <c r="H173" s="6">
        <v>37346</v>
      </c>
      <c r="I173">
        <v>1.5</v>
      </c>
    </row>
    <row r="174" spans="8:9" x14ac:dyDescent="0.25">
      <c r="H174" s="6">
        <v>37315</v>
      </c>
      <c r="I174">
        <v>1.1000000000000001</v>
      </c>
    </row>
    <row r="175" spans="8:9" x14ac:dyDescent="0.25">
      <c r="H175" s="6">
        <v>37287</v>
      </c>
      <c r="I175">
        <v>1.1000000000000001</v>
      </c>
    </row>
    <row r="176" spans="8:9" x14ac:dyDescent="0.25">
      <c r="H176" s="6">
        <v>37256</v>
      </c>
      <c r="I176">
        <v>1.6</v>
      </c>
    </row>
    <row r="177" spans="8:9" x14ac:dyDescent="0.25">
      <c r="H177" s="6">
        <v>37225</v>
      </c>
      <c r="I177">
        <v>1.9</v>
      </c>
    </row>
    <row r="178" spans="8:9" x14ac:dyDescent="0.25">
      <c r="H178" s="6">
        <v>37195</v>
      </c>
      <c r="I178">
        <v>2.1</v>
      </c>
    </row>
    <row r="179" spans="8:9" x14ac:dyDescent="0.25">
      <c r="H179" s="6">
        <v>37164</v>
      </c>
      <c r="I179">
        <v>2.6</v>
      </c>
    </row>
    <row r="180" spans="8:9" x14ac:dyDescent="0.25">
      <c r="H180" s="6">
        <v>37134</v>
      </c>
      <c r="I180">
        <v>2.7</v>
      </c>
    </row>
    <row r="181" spans="8:9" x14ac:dyDescent="0.25">
      <c r="H181" s="6">
        <v>37103</v>
      </c>
      <c r="I181">
        <v>2.7</v>
      </c>
    </row>
    <row r="182" spans="8:9" x14ac:dyDescent="0.25">
      <c r="H182" s="6">
        <v>37072</v>
      </c>
      <c r="I182">
        <v>3.2</v>
      </c>
    </row>
    <row r="183" spans="8:9" x14ac:dyDescent="0.25">
      <c r="H183" s="6">
        <v>37042</v>
      </c>
      <c r="I183">
        <v>3.6</v>
      </c>
    </row>
    <row r="184" spans="8:9" x14ac:dyDescent="0.25">
      <c r="H184" s="6">
        <v>37011</v>
      </c>
      <c r="I184">
        <v>3.3</v>
      </c>
    </row>
    <row r="185" spans="8:9" x14ac:dyDescent="0.25">
      <c r="H185" s="6">
        <v>36981</v>
      </c>
      <c r="I185">
        <v>2.9</v>
      </c>
    </row>
    <row r="186" spans="8:9" x14ac:dyDescent="0.25">
      <c r="H186" s="6">
        <v>36950</v>
      </c>
      <c r="I186">
        <v>3.5</v>
      </c>
    </row>
    <row r="187" spans="8:9" x14ac:dyDescent="0.25">
      <c r="H187" s="6">
        <v>36922</v>
      </c>
      <c r="I187">
        <v>3.7</v>
      </c>
    </row>
    <row r="188" spans="8:9" x14ac:dyDescent="0.25">
      <c r="H188" s="6">
        <v>36891</v>
      </c>
      <c r="I188">
        <v>3.4</v>
      </c>
    </row>
    <row r="189" spans="8:9" x14ac:dyDescent="0.25">
      <c r="H189" s="6">
        <v>36860</v>
      </c>
      <c r="I189">
        <v>3.4</v>
      </c>
    </row>
    <row r="190" spans="8:9" x14ac:dyDescent="0.25">
      <c r="H190" s="6">
        <v>36830</v>
      </c>
      <c r="I190">
        <v>3.4</v>
      </c>
    </row>
    <row r="191" spans="8:9" x14ac:dyDescent="0.25">
      <c r="H191" s="6">
        <v>36799</v>
      </c>
      <c r="I191">
        <v>3.5</v>
      </c>
    </row>
    <row r="192" spans="8:9" x14ac:dyDescent="0.25">
      <c r="H192" s="6">
        <v>36769</v>
      </c>
      <c r="I192">
        <v>3.4</v>
      </c>
    </row>
    <row r="193" spans="8:9" x14ac:dyDescent="0.25">
      <c r="H193" s="6">
        <v>36738</v>
      </c>
      <c r="I193">
        <v>3.7</v>
      </c>
    </row>
    <row r="194" spans="8:9" x14ac:dyDescent="0.25">
      <c r="H194" s="6">
        <v>36707</v>
      </c>
      <c r="I194">
        <v>3.7</v>
      </c>
    </row>
    <row r="195" spans="8:9" x14ac:dyDescent="0.25">
      <c r="H195" s="6">
        <v>36677</v>
      </c>
      <c r="I195">
        <v>3.2</v>
      </c>
    </row>
    <row r="196" spans="8:9" x14ac:dyDescent="0.25">
      <c r="H196" s="6">
        <v>36646</v>
      </c>
      <c r="I196">
        <v>3.1</v>
      </c>
    </row>
    <row r="197" spans="8:9" x14ac:dyDescent="0.25">
      <c r="H197" s="6">
        <v>36616</v>
      </c>
      <c r="I197">
        <v>3.8</v>
      </c>
    </row>
    <row r="198" spans="8:9" x14ac:dyDescent="0.25">
      <c r="H198" s="6">
        <v>36585</v>
      </c>
      <c r="I198">
        <v>3.2</v>
      </c>
    </row>
    <row r="199" spans="8:9" x14ac:dyDescent="0.25">
      <c r="H199" s="6">
        <v>36556</v>
      </c>
      <c r="I199">
        <v>2.7</v>
      </c>
    </row>
    <row r="200" spans="8:9" x14ac:dyDescent="0.25">
      <c r="H200" s="6">
        <v>36525</v>
      </c>
      <c r="I200">
        <v>2.7</v>
      </c>
    </row>
    <row r="201" spans="8:9" x14ac:dyDescent="0.25">
      <c r="H201" s="6">
        <v>36494</v>
      </c>
      <c r="I201">
        <v>2.6</v>
      </c>
    </row>
    <row r="202" spans="8:9" x14ac:dyDescent="0.25">
      <c r="H202" s="6">
        <v>36464</v>
      </c>
      <c r="I202">
        <v>2.6</v>
      </c>
    </row>
    <row r="203" spans="8:9" x14ac:dyDescent="0.25">
      <c r="H203" s="6">
        <v>36433</v>
      </c>
      <c r="I203">
        <v>2.6</v>
      </c>
    </row>
    <row r="204" spans="8:9" x14ac:dyDescent="0.25">
      <c r="H204" s="6">
        <v>36403</v>
      </c>
      <c r="I204">
        <v>2.2999999999999998</v>
      </c>
    </row>
    <row r="205" spans="8:9" x14ac:dyDescent="0.25">
      <c r="H205" s="6">
        <v>36372</v>
      </c>
      <c r="I205">
        <v>2.1</v>
      </c>
    </row>
    <row r="206" spans="8:9" x14ac:dyDescent="0.25">
      <c r="H206" s="6">
        <v>36341</v>
      </c>
      <c r="I206">
        <v>2</v>
      </c>
    </row>
    <row r="207" spans="8:9" x14ac:dyDescent="0.25">
      <c r="H207" s="6">
        <v>36311</v>
      </c>
      <c r="I207">
        <v>2.1</v>
      </c>
    </row>
    <row r="208" spans="8:9" x14ac:dyDescent="0.25">
      <c r="H208" s="6">
        <v>36280</v>
      </c>
      <c r="I208">
        <v>2.2999999999999998</v>
      </c>
    </row>
    <row r="209" spans="8:9" x14ac:dyDescent="0.25">
      <c r="H209" s="6">
        <v>36250</v>
      </c>
      <c r="I209">
        <v>1.7</v>
      </c>
    </row>
    <row r="210" spans="8:9" x14ac:dyDescent="0.25">
      <c r="H210" s="6">
        <v>36219</v>
      </c>
      <c r="I210">
        <v>1.6</v>
      </c>
    </row>
    <row r="211" spans="8:9" x14ac:dyDescent="0.25">
      <c r="H211" s="6">
        <v>36191</v>
      </c>
      <c r="I211">
        <v>1.7</v>
      </c>
    </row>
    <row r="212" spans="8:9" x14ac:dyDescent="0.25">
      <c r="H212" s="6">
        <v>36160</v>
      </c>
      <c r="I212">
        <v>1.6</v>
      </c>
    </row>
    <row r="213" spans="8:9" x14ac:dyDescent="0.25">
      <c r="H213" s="6">
        <v>36129</v>
      </c>
      <c r="I213">
        <v>1.5</v>
      </c>
    </row>
    <row r="214" spans="8:9" x14ac:dyDescent="0.25">
      <c r="H214" s="6">
        <v>36099</v>
      </c>
      <c r="I214">
        <v>1.5</v>
      </c>
    </row>
    <row r="215" spans="8:9" x14ac:dyDescent="0.25">
      <c r="H215" s="6">
        <v>36068</v>
      </c>
      <c r="I215">
        <v>1.5</v>
      </c>
    </row>
    <row r="216" spans="8:9" x14ac:dyDescent="0.25">
      <c r="H216" s="6">
        <v>36038</v>
      </c>
      <c r="I216">
        <v>1.6</v>
      </c>
    </row>
    <row r="217" spans="8:9" x14ac:dyDescent="0.25">
      <c r="H217" s="6">
        <v>36007</v>
      </c>
      <c r="I217">
        <v>1.7</v>
      </c>
    </row>
    <row r="218" spans="8:9" x14ac:dyDescent="0.25">
      <c r="H218" s="6">
        <v>35976</v>
      </c>
      <c r="I218">
        <v>1.7</v>
      </c>
    </row>
    <row r="219" spans="8:9" x14ac:dyDescent="0.25">
      <c r="H219" s="6">
        <v>35946</v>
      </c>
      <c r="I219">
        <v>1.7</v>
      </c>
    </row>
    <row r="220" spans="8:9" x14ac:dyDescent="0.25">
      <c r="H220" s="6">
        <v>35915</v>
      </c>
      <c r="I220">
        <v>1.4</v>
      </c>
    </row>
    <row r="221" spans="8:9" x14ac:dyDescent="0.25">
      <c r="H221" s="6">
        <v>35885</v>
      </c>
      <c r="I221">
        <v>1.4</v>
      </c>
    </row>
    <row r="222" spans="8:9" x14ac:dyDescent="0.25">
      <c r="H222" s="6">
        <v>35854</v>
      </c>
      <c r="I222">
        <v>1.4</v>
      </c>
    </row>
    <row r="223" spans="8:9" x14ac:dyDescent="0.25">
      <c r="H223" s="6">
        <v>35826</v>
      </c>
      <c r="I223">
        <v>1.6</v>
      </c>
    </row>
    <row r="224" spans="8:9" x14ac:dyDescent="0.25">
      <c r="H224" s="6">
        <v>35795</v>
      </c>
      <c r="I224">
        <v>1.7</v>
      </c>
    </row>
    <row r="225" spans="8:9" x14ac:dyDescent="0.25">
      <c r="H225" s="6">
        <v>35764</v>
      </c>
      <c r="I225">
        <v>1.8</v>
      </c>
    </row>
    <row r="226" spans="8:9" x14ac:dyDescent="0.25">
      <c r="H226" s="6">
        <v>35734</v>
      </c>
      <c r="I226">
        <v>2.1</v>
      </c>
    </row>
    <row r="227" spans="8:9" x14ac:dyDescent="0.25">
      <c r="H227" s="6">
        <v>35703</v>
      </c>
      <c r="I227">
        <v>2.2000000000000002</v>
      </c>
    </row>
    <row r="228" spans="8:9" x14ac:dyDescent="0.25">
      <c r="H228" s="6">
        <v>35673</v>
      </c>
      <c r="I228">
        <v>2.2000000000000002</v>
      </c>
    </row>
    <row r="229" spans="8:9" x14ac:dyDescent="0.25">
      <c r="H229" s="6">
        <v>35642</v>
      </c>
      <c r="I229">
        <v>2.2000000000000002</v>
      </c>
    </row>
    <row r="230" spans="8:9" x14ac:dyDescent="0.25">
      <c r="H230" s="6">
        <v>35611</v>
      </c>
      <c r="I230">
        <v>2.2999999999999998</v>
      </c>
    </row>
    <row r="231" spans="8:9" x14ac:dyDescent="0.25">
      <c r="H231" s="6">
        <v>35581</v>
      </c>
      <c r="I231">
        <v>2.2000000000000002</v>
      </c>
    </row>
    <row r="232" spans="8:9" x14ac:dyDescent="0.25">
      <c r="H232" s="6">
        <v>35550</v>
      </c>
      <c r="I232">
        <v>2.5</v>
      </c>
    </row>
    <row r="233" spans="8:9" x14ac:dyDescent="0.25">
      <c r="H233" s="6">
        <v>35520</v>
      </c>
      <c r="I233">
        <v>2.8</v>
      </c>
    </row>
    <row r="234" spans="8:9" x14ac:dyDescent="0.25">
      <c r="H234" s="6">
        <v>35489</v>
      </c>
      <c r="I234">
        <v>3</v>
      </c>
    </row>
    <row r="235" spans="8:9" x14ac:dyDescent="0.25">
      <c r="H235" s="6">
        <v>35461</v>
      </c>
      <c r="I235">
        <v>3</v>
      </c>
    </row>
    <row r="236" spans="8:9" x14ac:dyDescent="0.25">
      <c r="H236" s="6">
        <v>35430</v>
      </c>
      <c r="I236">
        <v>3.3</v>
      </c>
    </row>
    <row r="237" spans="8:9" x14ac:dyDescent="0.25">
      <c r="H237" s="6">
        <v>35399</v>
      </c>
      <c r="I237">
        <v>3.3</v>
      </c>
    </row>
    <row r="238" spans="8:9" x14ac:dyDescent="0.25">
      <c r="H238" s="6">
        <v>35369</v>
      </c>
      <c r="I238">
        <v>3</v>
      </c>
    </row>
    <row r="239" spans="8:9" x14ac:dyDescent="0.25">
      <c r="H239" s="6">
        <v>35338</v>
      </c>
      <c r="I239">
        <v>3</v>
      </c>
    </row>
    <row r="240" spans="8:9" x14ac:dyDescent="0.25">
      <c r="H240" s="6">
        <v>35308</v>
      </c>
      <c r="I240">
        <v>2.9</v>
      </c>
    </row>
    <row r="241" spans="8:9" x14ac:dyDescent="0.25">
      <c r="H241" s="6">
        <v>35277</v>
      </c>
      <c r="I241">
        <v>3</v>
      </c>
    </row>
    <row r="242" spans="8:9" x14ac:dyDescent="0.25">
      <c r="H242" s="6">
        <v>35246</v>
      </c>
      <c r="I242">
        <v>2.8</v>
      </c>
    </row>
  </sheetData>
  <sortState ref="H2:I242">
    <sortCondition descending="1" ref="H2:H2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7"/>
  <sheetViews>
    <sheetView tabSelected="1" workbookViewId="0"/>
  </sheetViews>
  <sheetFormatPr defaultRowHeight="15" x14ac:dyDescent="0.25"/>
  <cols>
    <col min="1" max="1" width="10.140625" style="6" bestFit="1" customWidth="1"/>
  </cols>
  <sheetData>
    <row r="1" spans="1:21" s="7" customFormat="1" ht="60" x14ac:dyDescent="0.25">
      <c r="A1" s="5"/>
      <c r="B1" s="5" t="s">
        <v>9</v>
      </c>
      <c r="C1" s="5" t="s">
        <v>10</v>
      </c>
    </row>
    <row r="2" spans="1:21" x14ac:dyDescent="0.25">
      <c r="A2" s="6">
        <v>42551</v>
      </c>
      <c r="B2" s="4">
        <f>U2/100</f>
        <v>0.01</v>
      </c>
      <c r="C2" s="4">
        <v>2.3568369708084982E-2</v>
      </c>
      <c r="U2">
        <v>1</v>
      </c>
    </row>
    <row r="3" spans="1:21" x14ac:dyDescent="0.25">
      <c r="A3" s="6">
        <v>42521</v>
      </c>
      <c r="B3" s="4">
        <f>U3/100</f>
        <v>0.01</v>
      </c>
      <c r="C3" s="4">
        <v>2.3665126410093055E-2</v>
      </c>
      <c r="U3">
        <v>1</v>
      </c>
    </row>
    <row r="4" spans="1:21" x14ac:dyDescent="0.25">
      <c r="A4" s="6">
        <v>42490</v>
      </c>
      <c r="B4" s="4">
        <f>U4/100</f>
        <v>1.1000000000000001E-2</v>
      </c>
      <c r="C4" s="4">
        <v>2.6328104869982979E-2</v>
      </c>
      <c r="U4">
        <v>1.1000000000000001</v>
      </c>
    </row>
    <row r="5" spans="1:21" x14ac:dyDescent="0.25">
      <c r="A5" s="6">
        <v>42460</v>
      </c>
      <c r="B5" s="4">
        <f>U5/100</f>
        <v>9.0000000000000011E-3</v>
      </c>
      <c r="C5" s="4">
        <v>2.7063814546710453E-2</v>
      </c>
      <c r="U5">
        <v>0.9</v>
      </c>
    </row>
    <row r="6" spans="1:21" x14ac:dyDescent="0.25">
      <c r="A6" s="6">
        <v>42429</v>
      </c>
      <c r="B6" s="4">
        <f>U6/100</f>
        <v>0.01</v>
      </c>
      <c r="C6" s="4">
        <v>2.7420589439769057E-2</v>
      </c>
      <c r="U6">
        <v>1</v>
      </c>
    </row>
    <row r="7" spans="1:21" x14ac:dyDescent="0.25">
      <c r="A7" s="6">
        <v>42400</v>
      </c>
      <c r="B7" s="4">
        <f>U7/100</f>
        <v>1.3999999999999999E-2</v>
      </c>
      <c r="C7" s="4">
        <v>2.8596177766756586E-2</v>
      </c>
      <c r="U7">
        <v>1.4</v>
      </c>
    </row>
    <row r="8" spans="1:21" x14ac:dyDescent="0.25">
      <c r="A8" s="6">
        <v>42369</v>
      </c>
      <c r="B8" s="4">
        <f>U8/100</f>
        <v>6.9999999999999993E-3</v>
      </c>
      <c r="C8" s="4">
        <v>3.3311265812799758E-2</v>
      </c>
      <c r="U8">
        <v>0.7</v>
      </c>
    </row>
    <row r="9" spans="1:21" x14ac:dyDescent="0.25">
      <c r="A9" s="6">
        <v>42338</v>
      </c>
      <c r="B9" s="4">
        <f>U9/100</f>
        <v>5.0000000000000001E-3</v>
      </c>
      <c r="C9" s="4">
        <v>3.1081344990501789E-2</v>
      </c>
      <c r="U9">
        <v>0.5</v>
      </c>
    </row>
    <row r="10" spans="1:21" x14ac:dyDescent="0.25">
      <c r="A10" s="6">
        <v>42308</v>
      </c>
      <c r="B10" s="4">
        <f>U10/100</f>
        <v>2E-3</v>
      </c>
      <c r="C10" s="4">
        <v>2.7029747676574761E-2</v>
      </c>
      <c r="U10">
        <v>0.2</v>
      </c>
    </row>
    <row r="11" spans="1:21" x14ac:dyDescent="0.25">
      <c r="A11" s="6">
        <v>42277</v>
      </c>
      <c r="B11" s="4">
        <f>U11/100</f>
        <v>0</v>
      </c>
      <c r="C11" s="4">
        <v>3.1254127512950508E-2</v>
      </c>
      <c r="U11">
        <v>0</v>
      </c>
    </row>
    <row r="12" spans="1:21" x14ac:dyDescent="0.25">
      <c r="A12" s="6">
        <v>42247</v>
      </c>
      <c r="B12" s="4">
        <f>U12/100</f>
        <v>2E-3</v>
      </c>
      <c r="C12" s="4">
        <v>2.4313890658919417E-2</v>
      </c>
      <c r="U12">
        <v>0.2</v>
      </c>
    </row>
    <row r="13" spans="1:21" x14ac:dyDescent="0.25">
      <c r="A13" s="6">
        <v>42216</v>
      </c>
      <c r="B13" s="4">
        <f>U13/100</f>
        <v>2E-3</v>
      </c>
      <c r="C13" s="4">
        <v>2.4562877135518399E-2</v>
      </c>
      <c r="U13">
        <v>0.2</v>
      </c>
    </row>
    <row r="14" spans="1:21" x14ac:dyDescent="0.25">
      <c r="A14" s="6">
        <v>42185</v>
      </c>
      <c r="B14" s="4">
        <f>U14/100</f>
        <v>1E-3</v>
      </c>
      <c r="C14" s="4">
        <v>3.1956489250603272E-2</v>
      </c>
      <c r="U14">
        <v>0.1</v>
      </c>
    </row>
    <row r="15" spans="1:21" x14ac:dyDescent="0.25">
      <c r="A15" s="6">
        <v>42155</v>
      </c>
      <c r="B15" s="4">
        <f>U15/100</f>
        <v>0</v>
      </c>
      <c r="C15" s="4">
        <v>3.1860733161101211E-2</v>
      </c>
      <c r="U15">
        <v>0</v>
      </c>
    </row>
    <row r="16" spans="1:21" x14ac:dyDescent="0.25">
      <c r="A16" s="6">
        <v>42124</v>
      </c>
      <c r="B16" s="4">
        <f>U16/100</f>
        <v>-2E-3</v>
      </c>
      <c r="C16" s="4">
        <v>2.9760065050846635E-2</v>
      </c>
      <c r="U16">
        <v>-0.2</v>
      </c>
    </row>
    <row r="17" spans="1:21" x14ac:dyDescent="0.25">
      <c r="A17" s="6">
        <v>42094</v>
      </c>
      <c r="B17" s="4">
        <f>U17/100</f>
        <v>-1E-3</v>
      </c>
      <c r="C17" s="4">
        <v>2.6845267130729905E-2</v>
      </c>
      <c r="U17">
        <v>-0.1</v>
      </c>
    </row>
    <row r="18" spans="1:21" x14ac:dyDescent="0.25">
      <c r="A18" s="6">
        <v>42063</v>
      </c>
      <c r="B18" s="4">
        <f>U18/100</f>
        <v>0</v>
      </c>
      <c r="C18" s="4">
        <v>3.6961722363185567E-2</v>
      </c>
      <c r="U18">
        <v>0</v>
      </c>
    </row>
    <row r="19" spans="1:21" x14ac:dyDescent="0.25">
      <c r="A19" s="6">
        <v>42035</v>
      </c>
      <c r="B19" s="4">
        <f>U19/100</f>
        <v>-1E-3</v>
      </c>
      <c r="C19" s="4">
        <v>3.4094631795185328E-2</v>
      </c>
      <c r="U19">
        <v>-0.1</v>
      </c>
    </row>
    <row r="20" spans="1:21" x14ac:dyDescent="0.25">
      <c r="A20" s="6">
        <v>42004</v>
      </c>
      <c r="B20" s="4">
        <f>U20/100</f>
        <v>8.0000000000000002E-3</v>
      </c>
      <c r="C20" s="4">
        <v>3.9159914107319081E-2</v>
      </c>
      <c r="U20">
        <v>0.8</v>
      </c>
    </row>
    <row r="21" spans="1:21" x14ac:dyDescent="0.25">
      <c r="A21" s="6">
        <v>41973</v>
      </c>
      <c r="B21" s="4">
        <f>U21/100</f>
        <v>1.3000000000000001E-2</v>
      </c>
      <c r="C21" s="4">
        <v>3.6917846685879011E-2</v>
      </c>
      <c r="U21">
        <v>1.3</v>
      </c>
    </row>
    <row r="22" spans="1:21" x14ac:dyDescent="0.25">
      <c r="A22" s="6">
        <v>41943</v>
      </c>
      <c r="B22" s="4">
        <f>U22/100</f>
        <v>1.7000000000000001E-2</v>
      </c>
      <c r="C22" s="4">
        <v>3.314650375901193E-2</v>
      </c>
      <c r="U22">
        <v>1.7</v>
      </c>
    </row>
    <row r="23" spans="1:21" x14ac:dyDescent="0.25">
      <c r="A23" s="6">
        <v>41912</v>
      </c>
      <c r="B23" s="4">
        <f>U23/100</f>
        <v>1.7000000000000001E-2</v>
      </c>
      <c r="C23" s="4">
        <v>4.0890239361210987E-2</v>
      </c>
      <c r="U23">
        <v>1.7</v>
      </c>
    </row>
    <row r="24" spans="1:21" x14ac:dyDescent="0.25">
      <c r="A24" s="6">
        <v>41882</v>
      </c>
      <c r="B24" s="4">
        <f>U24/100</f>
        <v>1.7000000000000001E-2</v>
      </c>
      <c r="C24" s="4">
        <v>4.2970853030296713E-2</v>
      </c>
      <c r="U24">
        <v>1.7</v>
      </c>
    </row>
    <row r="25" spans="1:21" x14ac:dyDescent="0.25">
      <c r="A25" s="6">
        <v>41851</v>
      </c>
      <c r="B25" s="4">
        <f>U25/100</f>
        <v>0.02</v>
      </c>
      <c r="C25" s="4">
        <v>4.0353331533124141E-2</v>
      </c>
      <c r="U25">
        <v>2</v>
      </c>
    </row>
    <row r="26" spans="1:21" x14ac:dyDescent="0.25">
      <c r="A26" s="6">
        <v>41820</v>
      </c>
      <c r="B26" s="4">
        <f>U26/100</f>
        <v>2.1000000000000001E-2</v>
      </c>
      <c r="C26" s="4">
        <v>4.0536690920884119E-2</v>
      </c>
      <c r="U26">
        <v>2.1</v>
      </c>
    </row>
    <row r="27" spans="1:21" x14ac:dyDescent="0.25">
      <c r="A27" s="6">
        <v>41790</v>
      </c>
      <c r="B27" s="4">
        <f>U27/100</f>
        <v>2.1000000000000001E-2</v>
      </c>
      <c r="C27" s="4">
        <v>3.753711230262096E-2</v>
      </c>
      <c r="U27">
        <v>2.1</v>
      </c>
    </row>
    <row r="28" spans="1:21" x14ac:dyDescent="0.25">
      <c r="A28" s="6">
        <v>41759</v>
      </c>
      <c r="B28" s="4">
        <f>U28/100</f>
        <v>0.02</v>
      </c>
      <c r="C28" s="4">
        <v>3.6596680536046741E-2</v>
      </c>
      <c r="U28">
        <v>2</v>
      </c>
    </row>
    <row r="29" spans="1:21" x14ac:dyDescent="0.25">
      <c r="A29" s="6">
        <v>41729</v>
      </c>
      <c r="B29" s="4">
        <f>U29/100</f>
        <v>1.4999999999999999E-2</v>
      </c>
      <c r="C29" s="4">
        <v>2.8762543636075437E-2</v>
      </c>
      <c r="U29">
        <v>1.5</v>
      </c>
    </row>
    <row r="30" spans="1:21" x14ac:dyDescent="0.25">
      <c r="A30" s="6">
        <v>41698</v>
      </c>
      <c r="B30" s="4">
        <f>U30/100</f>
        <v>1.1000000000000001E-2</v>
      </c>
      <c r="C30" s="4">
        <v>2.6074119563431346E-2</v>
      </c>
      <c r="U30">
        <v>1.1000000000000001</v>
      </c>
    </row>
    <row r="31" spans="1:21" x14ac:dyDescent="0.25">
      <c r="A31" s="6">
        <v>41670</v>
      </c>
      <c r="B31" s="4">
        <f>U31/100</f>
        <v>1.6E-2</v>
      </c>
      <c r="C31" s="4">
        <v>2.6658710625850447E-2</v>
      </c>
      <c r="U31">
        <v>1.6</v>
      </c>
    </row>
    <row r="32" spans="1:21" x14ac:dyDescent="0.25">
      <c r="A32" s="6">
        <v>41639</v>
      </c>
      <c r="B32" s="4">
        <f>U32/100</f>
        <v>1.4999999999999999E-2</v>
      </c>
      <c r="C32" s="4">
        <v>2.8715418860736964E-2</v>
      </c>
      <c r="U32">
        <v>1.5</v>
      </c>
    </row>
    <row r="33" spans="1:21" x14ac:dyDescent="0.25">
      <c r="A33" s="6">
        <v>41608</v>
      </c>
      <c r="B33" s="4">
        <f>U33/100</f>
        <v>1.2E-2</v>
      </c>
      <c r="C33" s="4">
        <v>3.4898300888796738E-2</v>
      </c>
      <c r="U33">
        <v>1.2</v>
      </c>
    </row>
    <row r="34" spans="1:21" x14ac:dyDescent="0.25">
      <c r="A34" s="6">
        <v>41578</v>
      </c>
      <c r="B34" s="4">
        <f>U34/100</f>
        <v>0.01</v>
      </c>
      <c r="C34" s="4">
        <v>3.3132481462742371E-2</v>
      </c>
      <c r="U34">
        <v>1</v>
      </c>
    </row>
    <row r="35" spans="1:21" x14ac:dyDescent="0.25">
      <c r="A35" s="6">
        <v>41547</v>
      </c>
      <c r="B35" s="4">
        <f>U35/100</f>
        <v>1.2E-2</v>
      </c>
      <c r="C35" s="4">
        <v>3.1324475001696071E-2</v>
      </c>
      <c r="U35">
        <v>1.2</v>
      </c>
    </row>
    <row r="36" spans="1:21" x14ac:dyDescent="0.25">
      <c r="A36" s="6">
        <v>41517</v>
      </c>
      <c r="B36" s="4">
        <f>U36/100</f>
        <v>1.4999999999999999E-2</v>
      </c>
      <c r="C36" s="4">
        <v>2.3865651467927143E-2</v>
      </c>
      <c r="U36">
        <v>1.5</v>
      </c>
    </row>
    <row r="37" spans="1:21" x14ac:dyDescent="0.25">
      <c r="A37" s="6">
        <v>41486</v>
      </c>
      <c r="B37" s="4">
        <f>U37/100</f>
        <v>0.02</v>
      </c>
      <c r="C37" s="4">
        <v>2.6683408537046958E-2</v>
      </c>
      <c r="U37">
        <v>2</v>
      </c>
    </row>
    <row r="38" spans="1:21" x14ac:dyDescent="0.25">
      <c r="A38" s="6">
        <v>41455</v>
      </c>
      <c r="B38" s="4">
        <f>U38/100</f>
        <v>1.8000000000000002E-2</v>
      </c>
      <c r="C38" s="4">
        <v>2.157947455518585E-2</v>
      </c>
      <c r="U38">
        <v>1.8</v>
      </c>
    </row>
    <row r="39" spans="1:21" x14ac:dyDescent="0.25">
      <c r="A39" s="6">
        <v>41425</v>
      </c>
      <c r="B39" s="4">
        <f>U39/100</f>
        <v>1.3999999999999999E-2</v>
      </c>
      <c r="C39" s="4">
        <v>2.4813083198203138E-2</v>
      </c>
      <c r="U39">
        <v>1.4</v>
      </c>
    </row>
    <row r="40" spans="1:21" x14ac:dyDescent="0.25">
      <c r="A40" s="6">
        <v>41394</v>
      </c>
      <c r="B40" s="4">
        <f>U40/100</f>
        <v>1.1000000000000001E-2</v>
      </c>
      <c r="C40" s="4">
        <v>2.5626386690810701E-2</v>
      </c>
      <c r="U40">
        <v>1.1000000000000001</v>
      </c>
    </row>
    <row r="41" spans="1:21" x14ac:dyDescent="0.25">
      <c r="A41" s="6">
        <v>41364</v>
      </c>
      <c r="B41" s="4">
        <f>U41/100</f>
        <v>1.4999999999999999E-2</v>
      </c>
      <c r="C41" s="4">
        <v>2.4951107576190686E-2</v>
      </c>
      <c r="U41">
        <v>1.5</v>
      </c>
    </row>
    <row r="42" spans="1:21" x14ac:dyDescent="0.25">
      <c r="A42" s="6">
        <v>41333</v>
      </c>
      <c r="B42" s="4">
        <f>U42/100</f>
        <v>0.02</v>
      </c>
      <c r="C42" s="4">
        <v>2.3814838499480868E-2</v>
      </c>
      <c r="U42">
        <v>2</v>
      </c>
    </row>
    <row r="43" spans="1:21" x14ac:dyDescent="0.25">
      <c r="A43" s="6">
        <v>41305</v>
      </c>
      <c r="B43" s="4">
        <f>U43/100</f>
        <v>1.6E-2</v>
      </c>
      <c r="C43" s="4">
        <v>2.2685402976822595E-2</v>
      </c>
      <c r="U43">
        <v>1.6</v>
      </c>
    </row>
    <row r="44" spans="1:21" x14ac:dyDescent="0.25">
      <c r="A44" s="6">
        <v>41274</v>
      </c>
      <c r="B44" s="4">
        <f>U44/100</f>
        <v>1.7000000000000001E-2</v>
      </c>
      <c r="C44" s="4">
        <v>3.0423318894348152E-2</v>
      </c>
      <c r="U44">
        <v>1.7</v>
      </c>
    </row>
    <row r="45" spans="1:21" x14ac:dyDescent="0.25">
      <c r="A45" s="6">
        <v>41243</v>
      </c>
      <c r="B45" s="4">
        <f>U45/100</f>
        <v>1.8000000000000002E-2</v>
      </c>
      <c r="C45" s="4">
        <v>3.104785986315536E-2</v>
      </c>
      <c r="U45">
        <v>1.8</v>
      </c>
    </row>
    <row r="46" spans="1:21" x14ac:dyDescent="0.25">
      <c r="A46" s="6">
        <v>41213</v>
      </c>
      <c r="B46" s="4">
        <f>U46/100</f>
        <v>2.2000000000000002E-2</v>
      </c>
      <c r="C46" s="4">
        <v>3.0108724155285611E-2</v>
      </c>
      <c r="U46">
        <v>2.2000000000000002</v>
      </c>
    </row>
    <row r="47" spans="1:21" x14ac:dyDescent="0.25">
      <c r="A47" s="6">
        <v>41182</v>
      </c>
      <c r="B47" s="4">
        <f>U47/100</f>
        <v>0.02</v>
      </c>
      <c r="C47" s="4">
        <v>2.7757993092607125E-2</v>
      </c>
      <c r="U47">
        <v>2</v>
      </c>
    </row>
    <row r="48" spans="1:21" x14ac:dyDescent="0.25">
      <c r="A48" s="6">
        <v>41152</v>
      </c>
      <c r="B48" s="4">
        <f>U48/100</f>
        <v>1.7000000000000001E-2</v>
      </c>
      <c r="C48" s="4">
        <v>3.8535727027383844E-2</v>
      </c>
      <c r="U48">
        <v>1.7</v>
      </c>
    </row>
    <row r="49" spans="1:21" x14ac:dyDescent="0.25">
      <c r="A49" s="6">
        <v>41121</v>
      </c>
      <c r="B49" s="4">
        <f>U49/100</f>
        <v>1.3999999999999999E-2</v>
      </c>
      <c r="C49" s="4">
        <v>3.5768597398173257E-2</v>
      </c>
      <c r="U49">
        <v>1.4</v>
      </c>
    </row>
    <row r="50" spans="1:21" x14ac:dyDescent="0.25">
      <c r="A50" s="6">
        <v>41090</v>
      </c>
      <c r="B50" s="4">
        <f>U50/100</f>
        <v>1.7000000000000001E-2</v>
      </c>
      <c r="C50" s="4">
        <v>6.2483500272638492E-2</v>
      </c>
      <c r="U50">
        <v>1.7</v>
      </c>
    </row>
    <row r="51" spans="1:21" x14ac:dyDescent="0.25">
      <c r="A51" s="6">
        <v>41060</v>
      </c>
      <c r="B51" s="4">
        <f>U51/100</f>
        <v>1.7000000000000001E-2</v>
      </c>
      <c r="C51" s="4">
        <v>7.5746159788719916E-2</v>
      </c>
      <c r="U51">
        <v>1.7</v>
      </c>
    </row>
    <row r="52" spans="1:21" x14ac:dyDescent="0.25">
      <c r="A52" s="6">
        <v>41029</v>
      </c>
      <c r="B52" s="4">
        <f>U52/100</f>
        <v>2.3E-2</v>
      </c>
      <c r="C52" s="4">
        <v>6.7032738952687659E-2</v>
      </c>
      <c r="U52">
        <v>2.2999999999999998</v>
      </c>
    </row>
    <row r="53" spans="1:21" x14ac:dyDescent="0.25">
      <c r="A53" s="6">
        <v>40999</v>
      </c>
      <c r="B53" s="4">
        <f>U53/100</f>
        <v>2.7000000000000003E-2</v>
      </c>
      <c r="C53" s="4">
        <v>6.3759791200405869E-2</v>
      </c>
      <c r="U53">
        <v>2.7</v>
      </c>
    </row>
    <row r="54" spans="1:21" x14ac:dyDescent="0.25">
      <c r="A54" s="6">
        <v>40968</v>
      </c>
      <c r="B54" s="4">
        <f>U54/100</f>
        <v>2.8999999999999998E-2</v>
      </c>
      <c r="C54" s="4">
        <v>7.1431535281533967E-2</v>
      </c>
      <c r="U54">
        <v>2.9</v>
      </c>
    </row>
    <row r="55" spans="1:21" x14ac:dyDescent="0.25">
      <c r="A55" s="6">
        <v>40939</v>
      </c>
      <c r="B55" s="4">
        <f>U55/100</f>
        <v>2.8999999999999998E-2</v>
      </c>
      <c r="C55" s="4">
        <v>7.4037419783411496E-2</v>
      </c>
      <c r="U55">
        <v>2.9</v>
      </c>
    </row>
    <row r="56" spans="1:21" x14ac:dyDescent="0.25">
      <c r="A56" s="6">
        <v>40908</v>
      </c>
      <c r="B56" s="4">
        <f>U56/100</f>
        <v>0.03</v>
      </c>
      <c r="C56" s="4">
        <v>6.8126848752465899E-2</v>
      </c>
      <c r="U56">
        <v>3</v>
      </c>
    </row>
    <row r="57" spans="1:21" x14ac:dyDescent="0.25">
      <c r="A57" s="6">
        <v>40877</v>
      </c>
      <c r="B57" s="4">
        <f>U57/100</f>
        <v>3.4000000000000002E-2</v>
      </c>
      <c r="C57" s="4">
        <v>6.2357159158154374E-2</v>
      </c>
      <c r="U57">
        <v>3.4</v>
      </c>
    </row>
    <row r="58" spans="1:21" x14ac:dyDescent="0.25">
      <c r="A58" s="6">
        <v>40847</v>
      </c>
      <c r="B58" s="4">
        <f>U58/100</f>
        <v>3.5000000000000003E-2</v>
      </c>
      <c r="C58" s="4">
        <v>7.4782420316723039E-2</v>
      </c>
      <c r="U58">
        <v>3.5</v>
      </c>
    </row>
    <row r="59" spans="1:21" x14ac:dyDescent="0.25">
      <c r="A59" s="6">
        <v>40816</v>
      </c>
      <c r="B59" s="4">
        <f>U59/100</f>
        <v>3.9E-2</v>
      </c>
      <c r="C59" s="4">
        <v>5.5537425046429868E-2</v>
      </c>
      <c r="U59">
        <v>3.9</v>
      </c>
    </row>
    <row r="60" spans="1:21" x14ac:dyDescent="0.25">
      <c r="A60" s="6">
        <v>40786</v>
      </c>
      <c r="B60" s="4">
        <f>U60/100</f>
        <v>3.7999999999999999E-2</v>
      </c>
      <c r="C60" s="4">
        <v>6.706803350917602E-2</v>
      </c>
      <c r="U60">
        <v>3.8</v>
      </c>
    </row>
    <row r="61" spans="1:21" x14ac:dyDescent="0.25">
      <c r="A61" s="6">
        <v>40755</v>
      </c>
      <c r="B61" s="4">
        <f>U61/100</f>
        <v>3.6000000000000004E-2</v>
      </c>
      <c r="C61" s="4">
        <v>3.8087845558495814E-2</v>
      </c>
      <c r="U61">
        <v>3.6</v>
      </c>
    </row>
    <row r="62" spans="1:21" x14ac:dyDescent="0.25">
      <c r="A62" s="6">
        <v>40724</v>
      </c>
      <c r="B62" s="4">
        <f>U62/100</f>
        <v>3.6000000000000004E-2</v>
      </c>
      <c r="C62" s="4">
        <v>2.636296414444381E-2</v>
      </c>
      <c r="U62">
        <v>3.6</v>
      </c>
    </row>
    <row r="63" spans="1:21" x14ac:dyDescent="0.25">
      <c r="A63" s="6">
        <v>40694</v>
      </c>
      <c r="B63" s="4">
        <f>U63/100</f>
        <v>3.6000000000000004E-2</v>
      </c>
      <c r="C63" s="4">
        <v>3.9503936644562164E-2</v>
      </c>
      <c r="U63">
        <v>3.6</v>
      </c>
    </row>
    <row r="64" spans="1:21" x14ac:dyDescent="0.25">
      <c r="A64" s="6">
        <v>40663</v>
      </c>
      <c r="B64" s="4">
        <f>U64/100</f>
        <v>3.2000000000000001E-2</v>
      </c>
      <c r="C64" s="4">
        <v>4.2875463395891017E-2</v>
      </c>
      <c r="U64">
        <v>3.2</v>
      </c>
    </row>
    <row r="65" spans="1:21" x14ac:dyDescent="0.25">
      <c r="A65" s="6">
        <v>40633</v>
      </c>
      <c r="B65" s="4">
        <f>U65/100</f>
        <v>2.7000000000000003E-2</v>
      </c>
      <c r="C65" s="4">
        <v>3.9398342504411245E-2</v>
      </c>
      <c r="U65">
        <v>2.7</v>
      </c>
    </row>
    <row r="66" spans="1:21" x14ac:dyDescent="0.25">
      <c r="A66" s="6">
        <v>40602</v>
      </c>
      <c r="B66" s="4">
        <f>U66/100</f>
        <v>2.1000000000000001E-2</v>
      </c>
      <c r="C66" s="4">
        <v>2.6429096201461545E-2</v>
      </c>
      <c r="U66">
        <v>2.1</v>
      </c>
    </row>
    <row r="67" spans="1:21" x14ac:dyDescent="0.25">
      <c r="A67" s="6">
        <v>40574</v>
      </c>
      <c r="B67" s="4">
        <f>U67/100</f>
        <v>1.6E-2</v>
      </c>
      <c r="C67" s="4">
        <v>3.1550113759400873E-2</v>
      </c>
      <c r="U67">
        <v>1.6</v>
      </c>
    </row>
    <row r="68" spans="1:21" x14ac:dyDescent="0.25">
      <c r="A68" s="6">
        <v>40543</v>
      </c>
      <c r="B68" s="4">
        <f>U68/100</f>
        <v>1.4999999999999999E-2</v>
      </c>
      <c r="C68" s="4">
        <v>4.0380313461239777E-2</v>
      </c>
      <c r="U68">
        <v>1.5</v>
      </c>
    </row>
    <row r="69" spans="1:21" x14ac:dyDescent="0.25">
      <c r="A69" s="6">
        <v>40512</v>
      </c>
      <c r="B69" s="4">
        <f>U69/100</f>
        <v>1.1000000000000001E-2</v>
      </c>
      <c r="C69" s="4">
        <v>4.1189047788402211E-2</v>
      </c>
      <c r="U69">
        <v>1.1000000000000001</v>
      </c>
    </row>
    <row r="70" spans="1:21" x14ac:dyDescent="0.25">
      <c r="A70" s="6">
        <v>40482</v>
      </c>
      <c r="B70" s="4">
        <f>U70/100</f>
        <v>1.2E-2</v>
      </c>
      <c r="C70" s="4">
        <v>3.8052421282737565E-2</v>
      </c>
      <c r="U70">
        <v>1.2</v>
      </c>
    </row>
    <row r="71" spans="1:21" x14ac:dyDescent="0.25">
      <c r="A71" s="6">
        <v>40451</v>
      </c>
      <c r="B71" s="4">
        <f>U71/100</f>
        <v>1.1000000000000001E-2</v>
      </c>
      <c r="C71" s="4">
        <v>3.2538892881800688E-2</v>
      </c>
      <c r="U71">
        <v>1.1000000000000001</v>
      </c>
    </row>
    <row r="72" spans="1:21" x14ac:dyDescent="0.25">
      <c r="A72" s="6">
        <v>40421</v>
      </c>
      <c r="B72" s="4">
        <f>U72/100</f>
        <v>1.1000000000000001E-2</v>
      </c>
      <c r="C72" s="4">
        <v>3.8884501011673733E-2</v>
      </c>
      <c r="U72">
        <v>1.1000000000000001</v>
      </c>
    </row>
    <row r="73" spans="1:21" x14ac:dyDescent="0.25">
      <c r="A73" s="6">
        <v>40390</v>
      </c>
      <c r="B73" s="4">
        <f>U73/100</f>
        <v>1.2E-2</v>
      </c>
      <c r="C73" s="4">
        <v>3.7868972568462458E-2</v>
      </c>
      <c r="U73">
        <v>1.2</v>
      </c>
    </row>
    <row r="74" spans="1:21" x14ac:dyDescent="0.25">
      <c r="A74" s="6">
        <v>40359</v>
      </c>
      <c r="B74" s="4">
        <f>U74/100</f>
        <v>1.1000000000000001E-2</v>
      </c>
      <c r="C74" s="4">
        <v>3.8803385163943514E-2</v>
      </c>
      <c r="U74">
        <v>1.1000000000000001</v>
      </c>
    </row>
    <row r="75" spans="1:21" x14ac:dyDescent="0.25">
      <c r="A75" s="6">
        <v>40329</v>
      </c>
      <c r="B75" s="4">
        <f>U75/100</f>
        <v>0.02</v>
      </c>
      <c r="C75" s="4">
        <v>3.3959018436760829E-2</v>
      </c>
      <c r="U75">
        <v>2</v>
      </c>
    </row>
    <row r="76" spans="1:21" x14ac:dyDescent="0.25">
      <c r="A76" s="6">
        <v>40298</v>
      </c>
      <c r="B76" s="4">
        <f>U76/100</f>
        <v>2.2000000000000002E-2</v>
      </c>
      <c r="C76" s="4">
        <v>3.5808087547692609E-2</v>
      </c>
      <c r="U76">
        <v>2.2000000000000002</v>
      </c>
    </row>
    <row r="77" spans="1:21" x14ac:dyDescent="0.25">
      <c r="A77" s="6">
        <v>40268</v>
      </c>
      <c r="B77" s="4">
        <f>U77/100</f>
        <v>2.3E-2</v>
      </c>
      <c r="C77" s="4">
        <v>3.3682355672255769E-2</v>
      </c>
      <c r="U77">
        <v>2.2999999999999998</v>
      </c>
    </row>
    <row r="78" spans="1:21" x14ac:dyDescent="0.25">
      <c r="A78" s="6">
        <v>40237</v>
      </c>
      <c r="B78" s="4">
        <f>U78/100</f>
        <v>2.1000000000000001E-2</v>
      </c>
      <c r="C78" s="4">
        <v>2.525750640118142E-2</v>
      </c>
      <c r="U78">
        <v>2.1</v>
      </c>
    </row>
    <row r="79" spans="1:21" x14ac:dyDescent="0.25">
      <c r="A79" s="6">
        <v>40209</v>
      </c>
      <c r="B79" s="4">
        <f>U79/100</f>
        <v>2.6000000000000002E-2</v>
      </c>
      <c r="C79" s="4">
        <v>1.8512193023159578E-2</v>
      </c>
      <c r="U79">
        <v>2.6</v>
      </c>
    </row>
    <row r="80" spans="1:21" x14ac:dyDescent="0.25">
      <c r="A80" s="6">
        <v>40178</v>
      </c>
      <c r="B80" s="4">
        <f>U80/100</f>
        <v>2.7000000000000003E-2</v>
      </c>
      <c r="C80" s="4">
        <v>1.0528432291006591E-2</v>
      </c>
      <c r="U80">
        <v>2.7</v>
      </c>
    </row>
    <row r="81" spans="1:21" x14ac:dyDescent="0.25">
      <c r="A81" s="6">
        <v>40147</v>
      </c>
      <c r="B81" s="4">
        <f>U81/100</f>
        <v>1.8000000000000002E-2</v>
      </c>
      <c r="C81" s="4">
        <v>1.935103059948632E-2</v>
      </c>
      <c r="U81">
        <v>1.8</v>
      </c>
    </row>
    <row r="82" spans="1:21" x14ac:dyDescent="0.25">
      <c r="A82" s="6">
        <v>40117</v>
      </c>
      <c r="B82" s="4">
        <f>U82/100</f>
        <v>-2E-3</v>
      </c>
      <c r="C82" s="4">
        <v>2.0122911852561498E-4</v>
      </c>
      <c r="U82">
        <v>-0.2</v>
      </c>
    </row>
    <row r="83" spans="1:21" x14ac:dyDescent="0.25">
      <c r="A83" s="6">
        <v>40086</v>
      </c>
      <c r="B83" s="4">
        <f>U83/100</f>
        <v>-1.3000000000000001E-2</v>
      </c>
      <c r="C83" s="4">
        <v>-1.5534318581267309E-2</v>
      </c>
      <c r="U83">
        <v>-1.3</v>
      </c>
    </row>
    <row r="84" spans="1:21" x14ac:dyDescent="0.25">
      <c r="A84" s="6">
        <v>40056</v>
      </c>
      <c r="B84" s="4">
        <f>U84/100</f>
        <v>-1.4999999999999999E-2</v>
      </c>
      <c r="C84" s="4">
        <v>-2.4290746457548713E-2</v>
      </c>
      <c r="U84">
        <v>-1.5</v>
      </c>
    </row>
    <row r="85" spans="1:21" x14ac:dyDescent="0.25">
      <c r="A85" s="6">
        <v>40025</v>
      </c>
      <c r="B85" s="4">
        <f>U85/100</f>
        <v>-2.1000000000000001E-2</v>
      </c>
      <c r="C85" s="4">
        <v>-3.4900219887787805E-2</v>
      </c>
      <c r="U85">
        <v>-2.1</v>
      </c>
    </row>
    <row r="86" spans="1:21" x14ac:dyDescent="0.25">
      <c r="A86" s="6">
        <v>39994</v>
      </c>
      <c r="B86" s="4">
        <f>U86/100</f>
        <v>-1.3999999999999999E-2</v>
      </c>
      <c r="C86" s="4">
        <v>-4.18993091515137E-2</v>
      </c>
      <c r="U86">
        <v>-1.4</v>
      </c>
    </row>
    <row r="87" spans="1:21" x14ac:dyDescent="0.25">
      <c r="A87" s="6">
        <v>39964</v>
      </c>
      <c r="B87" s="4">
        <f>U87/100</f>
        <v>-1.3000000000000001E-2</v>
      </c>
      <c r="C87" s="4">
        <v>-4.9895454001392121E-2</v>
      </c>
      <c r="U87">
        <v>-1.3</v>
      </c>
    </row>
    <row r="88" spans="1:21" x14ac:dyDescent="0.25">
      <c r="A88" s="6">
        <v>39933</v>
      </c>
      <c r="B88" s="4">
        <f>U88/100</f>
        <v>-6.9999999999999993E-3</v>
      </c>
      <c r="C88" s="4">
        <v>-3.4389218063243861E-2</v>
      </c>
      <c r="U88">
        <v>-0.7</v>
      </c>
    </row>
    <row r="89" spans="1:21" x14ac:dyDescent="0.25">
      <c r="A89" s="6">
        <v>39903</v>
      </c>
      <c r="B89" s="4">
        <f>U89/100</f>
        <v>-4.0000000000000001E-3</v>
      </c>
      <c r="C89" s="4">
        <v>-3.1350996183133459E-2</v>
      </c>
      <c r="U89">
        <v>-0.4</v>
      </c>
    </row>
    <row r="90" spans="1:21" x14ac:dyDescent="0.25">
      <c r="A90" s="6">
        <v>39872</v>
      </c>
      <c r="B90" s="4">
        <f>U90/100</f>
        <v>2E-3</v>
      </c>
      <c r="C90" s="4">
        <v>-2.3427750609139705E-2</v>
      </c>
      <c r="U90">
        <v>0.2</v>
      </c>
    </row>
    <row r="91" spans="1:21" x14ac:dyDescent="0.25">
      <c r="A91" s="6">
        <v>39844</v>
      </c>
      <c r="B91" s="4">
        <f>U91/100</f>
        <v>0</v>
      </c>
      <c r="C91" s="4">
        <v>-1.810549976794687E-2</v>
      </c>
      <c r="U91">
        <v>0</v>
      </c>
    </row>
    <row r="92" spans="1:21" x14ac:dyDescent="0.25">
      <c r="A92" s="6">
        <v>39813</v>
      </c>
      <c r="B92" s="4">
        <f>U92/100</f>
        <v>1E-3</v>
      </c>
      <c r="C92" s="4">
        <v>-3.4793081487139672E-2</v>
      </c>
      <c r="U92">
        <v>0.1</v>
      </c>
    </row>
    <row r="93" spans="1:21" x14ac:dyDescent="0.25">
      <c r="A93" s="6">
        <v>39782</v>
      </c>
      <c r="B93" s="4">
        <f>U93/100</f>
        <v>1.1000000000000001E-2</v>
      </c>
      <c r="C93" s="4">
        <v>-1.2157379850284389E-2</v>
      </c>
      <c r="U93">
        <v>1.1000000000000001</v>
      </c>
    </row>
    <row r="94" spans="1:21" x14ac:dyDescent="0.25">
      <c r="A94" s="6">
        <v>39752</v>
      </c>
      <c r="B94" s="4">
        <f>U94/100</f>
        <v>3.7000000000000005E-2</v>
      </c>
      <c r="C94" s="4">
        <v>-2.3923281240297305E-3</v>
      </c>
      <c r="U94">
        <v>3.7</v>
      </c>
    </row>
    <row r="95" spans="1:21" x14ac:dyDescent="0.25">
      <c r="A95" s="6">
        <v>39721</v>
      </c>
      <c r="B95" s="4">
        <f>U95/100</f>
        <v>4.9000000000000002E-2</v>
      </c>
      <c r="C95" s="4">
        <v>9.49316861537477E-3</v>
      </c>
      <c r="U95">
        <v>4.9000000000000004</v>
      </c>
    </row>
    <row r="96" spans="1:21" x14ac:dyDescent="0.25">
      <c r="A96" s="6">
        <v>39691</v>
      </c>
      <c r="B96" s="4">
        <f>U96/100</f>
        <v>5.4000000000000006E-2</v>
      </c>
      <c r="C96" s="4">
        <v>8.0396003265275576E-3</v>
      </c>
      <c r="U96">
        <v>5.4</v>
      </c>
    </row>
    <row r="97" spans="1:21" x14ac:dyDescent="0.25">
      <c r="A97" s="6">
        <v>39660</v>
      </c>
      <c r="B97" s="4">
        <f>U97/100</f>
        <v>5.5999999999999994E-2</v>
      </c>
      <c r="C97" s="4">
        <v>2.5268810647602839E-2</v>
      </c>
      <c r="U97">
        <v>5.6</v>
      </c>
    </row>
    <row r="98" spans="1:21" x14ac:dyDescent="0.25">
      <c r="A98" s="6">
        <v>39629</v>
      </c>
      <c r="B98" s="4">
        <f>U98/100</f>
        <v>0.05</v>
      </c>
      <c r="C98" s="4">
        <v>3.9464702833064316E-2</v>
      </c>
      <c r="U98">
        <v>5</v>
      </c>
    </row>
    <row r="99" spans="1:21" x14ac:dyDescent="0.25">
      <c r="A99" s="6">
        <v>39599</v>
      </c>
      <c r="B99" s="4">
        <f>U99/100</f>
        <v>4.2000000000000003E-2</v>
      </c>
      <c r="C99" s="4">
        <v>2.446599513176655E-2</v>
      </c>
      <c r="U99">
        <v>4.2</v>
      </c>
    </row>
    <row r="100" spans="1:21" x14ac:dyDescent="0.25">
      <c r="A100" s="6">
        <v>39568</v>
      </c>
      <c r="B100" s="4">
        <f>U100/100</f>
        <v>3.9E-2</v>
      </c>
      <c r="C100" s="4">
        <v>2.3175693848612171E-2</v>
      </c>
      <c r="U100">
        <v>3.9</v>
      </c>
    </row>
    <row r="101" spans="1:21" x14ac:dyDescent="0.25">
      <c r="A101" s="6">
        <v>39538</v>
      </c>
      <c r="B101" s="4">
        <f>U101/100</f>
        <v>0.04</v>
      </c>
      <c r="C101" s="4">
        <v>2.3140965060892003E-2</v>
      </c>
      <c r="U101">
        <v>4</v>
      </c>
    </row>
    <row r="102" spans="1:21" x14ac:dyDescent="0.25">
      <c r="A102" s="6">
        <v>39507</v>
      </c>
      <c r="B102" s="4">
        <f>U102/100</f>
        <v>0.04</v>
      </c>
      <c r="C102" s="4">
        <v>2.9655306806901916E-2</v>
      </c>
      <c r="U102">
        <v>4</v>
      </c>
    </row>
    <row r="103" spans="1:21" x14ac:dyDescent="0.25">
      <c r="A103" s="6">
        <v>39478</v>
      </c>
      <c r="B103" s="4">
        <f>U103/100</f>
        <v>4.2999999999999997E-2</v>
      </c>
      <c r="C103" s="4">
        <v>3.7380997611199535E-2</v>
      </c>
      <c r="U103">
        <v>4.3</v>
      </c>
    </row>
    <row r="104" spans="1:21" x14ac:dyDescent="0.25">
      <c r="A104" s="6">
        <v>39447</v>
      </c>
      <c r="B104" s="4">
        <f>U104/100</f>
        <v>4.0999999999999995E-2</v>
      </c>
      <c r="C104" s="4">
        <v>4.5351728929149127E-2</v>
      </c>
      <c r="U104">
        <v>4.0999999999999996</v>
      </c>
    </row>
    <row r="105" spans="1:21" x14ac:dyDescent="0.25">
      <c r="A105" s="6">
        <v>39416</v>
      </c>
      <c r="B105" s="4">
        <f>U105/100</f>
        <v>4.2999999999999997E-2</v>
      </c>
      <c r="C105" s="4">
        <v>4.3527599177334717E-2</v>
      </c>
      <c r="U105">
        <v>4.3</v>
      </c>
    </row>
    <row r="106" spans="1:21" x14ac:dyDescent="0.25">
      <c r="A106" s="6">
        <v>39386</v>
      </c>
      <c r="B106" s="4">
        <f>U106/100</f>
        <v>3.5000000000000003E-2</v>
      </c>
      <c r="C106" s="4">
        <v>4.0169492629131796E-2</v>
      </c>
      <c r="U106">
        <v>3.5</v>
      </c>
    </row>
    <row r="107" spans="1:21" x14ac:dyDescent="0.25">
      <c r="A107" s="6">
        <v>39355</v>
      </c>
      <c r="B107" s="4">
        <f>U107/100</f>
        <v>2.7999999999999997E-2</v>
      </c>
      <c r="C107" s="4">
        <v>5.1798728015507285E-2</v>
      </c>
      <c r="U107">
        <v>2.8</v>
      </c>
    </row>
    <row r="108" spans="1:21" x14ac:dyDescent="0.25">
      <c r="A108" s="6">
        <v>39325</v>
      </c>
      <c r="B108" s="4">
        <f>U108/100</f>
        <v>0.02</v>
      </c>
      <c r="C108" s="4">
        <v>4.5140459060606812E-2</v>
      </c>
      <c r="U108">
        <v>2</v>
      </c>
    </row>
    <row r="109" spans="1:21" x14ac:dyDescent="0.25">
      <c r="A109" s="6">
        <v>39294</v>
      </c>
      <c r="B109" s="4">
        <f>U109/100</f>
        <v>2.4E-2</v>
      </c>
      <c r="C109" s="4">
        <v>4.0409732447373198E-2</v>
      </c>
      <c r="U109">
        <v>2.4</v>
      </c>
    </row>
    <row r="110" spans="1:21" x14ac:dyDescent="0.25">
      <c r="A110" s="6">
        <v>39263</v>
      </c>
      <c r="B110" s="4">
        <f>U110/100</f>
        <v>2.7000000000000003E-2</v>
      </c>
      <c r="C110" s="4">
        <v>4.3914490457319259E-2</v>
      </c>
      <c r="U110">
        <v>2.7</v>
      </c>
    </row>
    <row r="111" spans="1:21" x14ac:dyDescent="0.25">
      <c r="A111" s="6">
        <v>39233</v>
      </c>
      <c r="B111" s="4">
        <f>U111/100</f>
        <v>2.7000000000000003E-2</v>
      </c>
      <c r="C111" s="4">
        <v>4.4342152549693328E-2</v>
      </c>
      <c r="U111">
        <v>2.7</v>
      </c>
    </row>
    <row r="112" spans="1:21" x14ac:dyDescent="0.25">
      <c r="A112" s="6">
        <v>39202</v>
      </c>
      <c r="B112" s="4">
        <f>U112/100</f>
        <v>2.6000000000000002E-2</v>
      </c>
      <c r="C112" s="4">
        <v>4.2893160986653203E-2</v>
      </c>
      <c r="U112">
        <v>2.6</v>
      </c>
    </row>
    <row r="113" spans="1:21" x14ac:dyDescent="0.25">
      <c r="A113" s="6">
        <v>39172</v>
      </c>
      <c r="B113" s="4">
        <f>U113/100</f>
        <v>2.7999999999999997E-2</v>
      </c>
      <c r="C113" s="4">
        <v>3.5738120865683239E-2</v>
      </c>
      <c r="U113">
        <v>2.8</v>
      </c>
    </row>
    <row r="114" spans="1:21" x14ac:dyDescent="0.25">
      <c r="A114" s="6">
        <v>39141</v>
      </c>
      <c r="B114" s="4">
        <f>U114/100</f>
        <v>2.4E-2</v>
      </c>
      <c r="C114" s="4">
        <v>3.8516705378490883E-2</v>
      </c>
      <c r="U114">
        <v>2.4</v>
      </c>
    </row>
    <row r="115" spans="1:21" x14ac:dyDescent="0.25">
      <c r="A115" s="6">
        <v>39113</v>
      </c>
      <c r="B115" s="4">
        <f>U115/100</f>
        <v>2.1000000000000001E-2</v>
      </c>
      <c r="C115" s="4">
        <v>4.2404431812963383E-2</v>
      </c>
      <c r="U115">
        <v>2.1</v>
      </c>
    </row>
    <row r="116" spans="1:21" x14ac:dyDescent="0.25">
      <c r="A116" s="6">
        <v>39082</v>
      </c>
      <c r="B116" s="4">
        <f>U116/100</f>
        <v>2.5000000000000001E-2</v>
      </c>
      <c r="C116" s="4">
        <v>3.8960136675815465E-2</v>
      </c>
      <c r="U116">
        <v>2.5</v>
      </c>
    </row>
    <row r="117" spans="1:21" x14ac:dyDescent="0.25">
      <c r="A117" s="6">
        <v>39051</v>
      </c>
      <c r="B117" s="4">
        <f>U117/100</f>
        <v>0.02</v>
      </c>
      <c r="C117" s="4">
        <v>4.5516347344929348E-2</v>
      </c>
      <c r="U117">
        <v>2</v>
      </c>
    </row>
    <row r="118" spans="1:21" x14ac:dyDescent="0.25">
      <c r="A118" s="6">
        <v>39021</v>
      </c>
      <c r="B118" s="4">
        <f>U118/100</f>
        <v>1.3000000000000001E-2</v>
      </c>
      <c r="C118" s="4">
        <v>4.7773329168376892E-2</v>
      </c>
      <c r="U118">
        <v>1.3</v>
      </c>
    </row>
    <row r="119" spans="1:21" x14ac:dyDescent="0.25">
      <c r="A119" s="6">
        <v>38990</v>
      </c>
      <c r="B119" s="4">
        <f>U119/100</f>
        <v>2.1000000000000001E-2</v>
      </c>
      <c r="C119" s="4">
        <v>4.8340575380707122E-2</v>
      </c>
      <c r="U119">
        <v>2.1</v>
      </c>
    </row>
    <row r="120" spans="1:21" x14ac:dyDescent="0.25">
      <c r="A120" s="6">
        <v>38960</v>
      </c>
      <c r="B120" s="4">
        <f>U120/100</f>
        <v>3.7999999999999999E-2</v>
      </c>
      <c r="C120" s="4">
        <v>4.8760645595886262E-2</v>
      </c>
      <c r="U120">
        <v>3.8</v>
      </c>
    </row>
    <row r="121" spans="1:21" x14ac:dyDescent="0.25">
      <c r="A121" s="6">
        <v>38929</v>
      </c>
      <c r="B121" s="4">
        <f>U121/100</f>
        <v>4.0999999999999995E-2</v>
      </c>
      <c r="C121" s="4">
        <v>4.7571166532465056E-2</v>
      </c>
      <c r="U121">
        <v>4.0999999999999996</v>
      </c>
    </row>
    <row r="122" spans="1:21" x14ac:dyDescent="0.25">
      <c r="A122" s="6">
        <v>38898</v>
      </c>
      <c r="B122" s="4">
        <f>U122/100</f>
        <v>4.2999999999999997E-2</v>
      </c>
      <c r="C122" s="4">
        <v>5.3099913163576686E-2</v>
      </c>
      <c r="U122">
        <v>4.3</v>
      </c>
    </row>
    <row r="123" spans="1:21" x14ac:dyDescent="0.25">
      <c r="A123" s="6">
        <v>38868</v>
      </c>
      <c r="B123" s="4">
        <f>U123/100</f>
        <v>4.2000000000000003E-2</v>
      </c>
      <c r="C123" s="4">
        <v>5.5868259500920919E-2</v>
      </c>
      <c r="U123">
        <v>4.2</v>
      </c>
    </row>
    <row r="124" spans="1:21" x14ac:dyDescent="0.25">
      <c r="A124" s="6">
        <v>38837</v>
      </c>
      <c r="B124" s="4">
        <f>U124/100</f>
        <v>3.5000000000000003E-2</v>
      </c>
      <c r="C124" s="4">
        <v>6.2419273941256209E-2</v>
      </c>
      <c r="U124">
        <v>3.5</v>
      </c>
    </row>
    <row r="125" spans="1:21" x14ac:dyDescent="0.25">
      <c r="A125" s="6">
        <v>38807</v>
      </c>
      <c r="B125" s="4">
        <f>U125/100</f>
        <v>3.4000000000000002E-2</v>
      </c>
      <c r="C125" s="4">
        <v>6.2981985959632447E-2</v>
      </c>
      <c r="U125">
        <v>3.4</v>
      </c>
    </row>
    <row r="126" spans="1:21" x14ac:dyDescent="0.25">
      <c r="A126" s="6">
        <v>38776</v>
      </c>
      <c r="B126" s="4">
        <f>U126/100</f>
        <v>3.6000000000000004E-2</v>
      </c>
      <c r="C126" s="4">
        <v>5.2739488421988973E-2</v>
      </c>
      <c r="U126">
        <v>3.6</v>
      </c>
    </row>
    <row r="127" spans="1:21" x14ac:dyDescent="0.25">
      <c r="A127" s="6">
        <v>38748</v>
      </c>
      <c r="B127" s="4">
        <f>U127/100</f>
        <v>0.04</v>
      </c>
      <c r="C127" s="4">
        <v>5.8053756021138943E-2</v>
      </c>
      <c r="U127">
        <v>4</v>
      </c>
    </row>
    <row r="128" spans="1:21" x14ac:dyDescent="0.25">
      <c r="A128" s="6">
        <v>38717</v>
      </c>
      <c r="B128" s="4">
        <f>U128/100</f>
        <v>3.4000000000000002E-2</v>
      </c>
      <c r="C128" s="4">
        <v>5.0235619458900302E-2</v>
      </c>
      <c r="U128">
        <v>3.4</v>
      </c>
    </row>
    <row r="129" spans="1:21" x14ac:dyDescent="0.25">
      <c r="A129" s="6">
        <v>38686</v>
      </c>
      <c r="B129" s="4">
        <f>U129/100</f>
        <v>3.5000000000000003E-2</v>
      </c>
      <c r="C129" s="4">
        <v>5.4850959669494978E-2</v>
      </c>
      <c r="U129">
        <v>3.5</v>
      </c>
    </row>
    <row r="130" spans="1:21" x14ac:dyDescent="0.25">
      <c r="A130" s="6">
        <v>38656</v>
      </c>
      <c r="B130" s="4">
        <f>U130/100</f>
        <v>4.2999999999999997E-2</v>
      </c>
      <c r="C130" s="4">
        <v>5.5886173509678637E-2</v>
      </c>
      <c r="U130">
        <v>4.3</v>
      </c>
    </row>
    <row r="131" spans="1:21" x14ac:dyDescent="0.25">
      <c r="A131" s="6">
        <v>38625</v>
      </c>
      <c r="B131" s="4">
        <f>U131/100</f>
        <v>4.7E-2</v>
      </c>
      <c r="C131" s="4">
        <v>5.3937434637861423E-2</v>
      </c>
      <c r="U131">
        <v>4.7</v>
      </c>
    </row>
    <row r="132" spans="1:21" x14ac:dyDescent="0.25">
      <c r="A132" s="6">
        <v>38595</v>
      </c>
      <c r="B132" s="4">
        <f>U132/100</f>
        <v>3.6000000000000004E-2</v>
      </c>
      <c r="C132" s="4">
        <v>6.1690104721755505E-2</v>
      </c>
      <c r="U132">
        <v>3.6</v>
      </c>
    </row>
    <row r="133" spans="1:21" x14ac:dyDescent="0.25">
      <c r="A133" s="6">
        <v>38564</v>
      </c>
      <c r="B133" s="4">
        <f>U133/100</f>
        <v>3.2000000000000001E-2</v>
      </c>
      <c r="C133" s="4">
        <v>5.7695038572442861E-2</v>
      </c>
      <c r="U133">
        <v>3.2</v>
      </c>
    </row>
    <row r="134" spans="1:21" x14ac:dyDescent="0.25">
      <c r="A134" s="6">
        <v>38533</v>
      </c>
      <c r="B134" s="4">
        <f>U134/100</f>
        <v>2.5000000000000001E-2</v>
      </c>
      <c r="C134" s="4">
        <v>5.393666530030742E-2</v>
      </c>
      <c r="U134">
        <v>2.5</v>
      </c>
    </row>
    <row r="135" spans="1:21" x14ac:dyDescent="0.25">
      <c r="A135" s="6">
        <v>38503</v>
      </c>
      <c r="B135" s="4">
        <f>U135/100</f>
        <v>2.7999999999999997E-2</v>
      </c>
      <c r="C135" s="4">
        <v>5.4441739641838856E-2</v>
      </c>
      <c r="U135">
        <v>2.8</v>
      </c>
    </row>
    <row r="136" spans="1:21" x14ac:dyDescent="0.25">
      <c r="A136" s="6">
        <v>38472</v>
      </c>
      <c r="B136" s="4">
        <f>U136/100</f>
        <v>3.5000000000000003E-2</v>
      </c>
      <c r="C136" s="4">
        <v>5.1020632195030627E-2</v>
      </c>
      <c r="U136">
        <v>3.5</v>
      </c>
    </row>
    <row r="137" spans="1:21" x14ac:dyDescent="0.25">
      <c r="A137" s="6">
        <v>38442</v>
      </c>
      <c r="B137" s="4">
        <f>U137/100</f>
        <v>3.1E-2</v>
      </c>
      <c r="C137" s="4">
        <v>5.7372216724099895E-2</v>
      </c>
      <c r="U137">
        <v>3.1</v>
      </c>
    </row>
    <row r="138" spans="1:21" x14ac:dyDescent="0.25">
      <c r="A138" s="6">
        <v>38411</v>
      </c>
      <c r="B138" s="4">
        <f>U138/100</f>
        <v>0.03</v>
      </c>
      <c r="C138" s="4">
        <v>5.2212043584489672E-2</v>
      </c>
      <c r="U138">
        <v>3</v>
      </c>
    </row>
    <row r="139" spans="1:21" x14ac:dyDescent="0.25">
      <c r="A139" s="6">
        <v>38383</v>
      </c>
      <c r="B139" s="4">
        <f>U139/100</f>
        <v>0.03</v>
      </c>
      <c r="C139" s="4">
        <v>5.9549847799646338E-2</v>
      </c>
      <c r="U139">
        <v>3</v>
      </c>
    </row>
    <row r="140" spans="1:21" x14ac:dyDescent="0.25">
      <c r="A140" s="6">
        <v>38352</v>
      </c>
      <c r="B140" s="4">
        <f>U140/100</f>
        <v>3.3000000000000002E-2</v>
      </c>
      <c r="C140" s="4">
        <v>5.6656807011304912E-2</v>
      </c>
      <c r="U140">
        <v>3.3</v>
      </c>
    </row>
    <row r="141" spans="1:21" x14ac:dyDescent="0.25">
      <c r="A141" s="6">
        <v>38321</v>
      </c>
      <c r="B141" s="4">
        <f>U141/100</f>
        <v>3.5000000000000003E-2</v>
      </c>
      <c r="C141" s="4">
        <v>5.5176964758283091E-2</v>
      </c>
      <c r="U141">
        <v>3.5</v>
      </c>
    </row>
    <row r="142" spans="1:21" x14ac:dyDescent="0.25">
      <c r="A142" s="6">
        <v>38291</v>
      </c>
      <c r="B142" s="4">
        <f>U142/100</f>
        <v>3.2000000000000001E-2</v>
      </c>
      <c r="C142" s="4">
        <v>5.5166283929218948E-2</v>
      </c>
      <c r="U142">
        <v>3.2</v>
      </c>
    </row>
    <row r="143" spans="1:21" x14ac:dyDescent="0.25">
      <c r="A143" s="6">
        <v>38260</v>
      </c>
      <c r="B143" s="4">
        <f>U143/100</f>
        <v>2.5000000000000001E-2</v>
      </c>
      <c r="C143" s="4">
        <v>4.8722750637145457E-2</v>
      </c>
      <c r="U143">
        <v>2.5</v>
      </c>
    </row>
    <row r="144" spans="1:21" x14ac:dyDescent="0.25">
      <c r="A144" s="6">
        <v>38230</v>
      </c>
      <c r="B144" s="4">
        <f>U144/100</f>
        <v>2.7000000000000003E-2</v>
      </c>
      <c r="C144" s="4">
        <v>4.9130562234125826E-2</v>
      </c>
      <c r="U144">
        <v>2.7</v>
      </c>
    </row>
    <row r="145" spans="1:21" x14ac:dyDescent="0.25">
      <c r="A145" s="6">
        <v>38199</v>
      </c>
      <c r="B145" s="4">
        <f>U145/100</f>
        <v>2.8999999999999998E-2</v>
      </c>
      <c r="C145" s="4">
        <v>5.6255287603692521E-2</v>
      </c>
      <c r="U145">
        <v>2.9</v>
      </c>
    </row>
    <row r="146" spans="1:21" x14ac:dyDescent="0.25">
      <c r="A146" s="6">
        <v>38168</v>
      </c>
      <c r="B146" s="4">
        <f>U146/100</f>
        <v>3.3000000000000002E-2</v>
      </c>
      <c r="C146" s="4">
        <v>5.075754552245549E-2</v>
      </c>
      <c r="U146">
        <v>3.3</v>
      </c>
    </row>
    <row r="147" spans="1:21" x14ac:dyDescent="0.25">
      <c r="A147" s="6">
        <v>38138</v>
      </c>
      <c r="B147" s="4">
        <f>U147/100</f>
        <v>3.1E-2</v>
      </c>
      <c r="C147" s="4">
        <v>6.2015204989546824E-2</v>
      </c>
      <c r="U147">
        <v>3.1</v>
      </c>
    </row>
    <row r="148" spans="1:21" x14ac:dyDescent="0.25">
      <c r="A148" s="6">
        <v>38107</v>
      </c>
      <c r="B148" s="4">
        <f>U148/100</f>
        <v>2.3E-2</v>
      </c>
      <c r="C148" s="4">
        <v>6.2539808075814537E-2</v>
      </c>
      <c r="U148">
        <v>2.2999999999999998</v>
      </c>
    </row>
    <row r="149" spans="1:21" x14ac:dyDescent="0.25">
      <c r="A149" s="6">
        <v>38077</v>
      </c>
      <c r="B149" s="4">
        <f>U149/100</f>
        <v>1.7000000000000001E-2</v>
      </c>
      <c r="C149" s="4">
        <v>6.0358462570736508E-2</v>
      </c>
      <c r="U149">
        <v>1.7</v>
      </c>
    </row>
    <row r="150" spans="1:21" x14ac:dyDescent="0.25">
      <c r="A150" s="6">
        <v>38046</v>
      </c>
      <c r="B150" s="4">
        <f>U150/100</f>
        <v>1.7000000000000001E-2</v>
      </c>
      <c r="C150" s="4">
        <v>6.1165167510609686E-2</v>
      </c>
      <c r="U150">
        <v>1.7</v>
      </c>
    </row>
    <row r="151" spans="1:21" x14ac:dyDescent="0.25">
      <c r="A151" s="6">
        <v>38017</v>
      </c>
      <c r="B151" s="4">
        <f>U151/100</f>
        <v>0.02</v>
      </c>
      <c r="C151" s="4">
        <v>4.7173519904778069E-2</v>
      </c>
      <c r="U151">
        <v>2</v>
      </c>
    </row>
    <row r="152" spans="1:21" x14ac:dyDescent="0.25">
      <c r="A152" s="6">
        <v>37986</v>
      </c>
      <c r="B152" s="4">
        <f>U152/100</f>
        <v>1.9E-2</v>
      </c>
      <c r="C152" s="4">
        <v>5.4261597726660803E-2</v>
      </c>
      <c r="U152">
        <v>1.9</v>
      </c>
    </row>
    <row r="153" spans="1:21" x14ac:dyDescent="0.25">
      <c r="A153" s="6">
        <v>37955</v>
      </c>
      <c r="B153" s="4">
        <f>U153/100</f>
        <v>1.8000000000000002E-2</v>
      </c>
      <c r="C153" s="4">
        <v>5.2517132313026724E-2</v>
      </c>
      <c r="U153">
        <v>1.8</v>
      </c>
    </row>
    <row r="154" spans="1:21" x14ac:dyDescent="0.25">
      <c r="A154" s="6">
        <v>37925</v>
      </c>
      <c r="B154" s="4">
        <f>U154/100</f>
        <v>0.02</v>
      </c>
      <c r="C154" s="4">
        <v>5.3679131361745111E-2</v>
      </c>
      <c r="U154">
        <v>2</v>
      </c>
    </row>
    <row r="155" spans="1:21" x14ac:dyDescent="0.25">
      <c r="A155" s="6">
        <v>37894</v>
      </c>
      <c r="B155" s="4">
        <f>U155/100</f>
        <v>2.3E-2</v>
      </c>
      <c r="C155" s="4">
        <v>5.5770755479118819E-2</v>
      </c>
      <c r="U155">
        <v>2.2999999999999998</v>
      </c>
    </row>
    <row r="156" spans="1:21" x14ac:dyDescent="0.25">
      <c r="A156" s="6">
        <v>37864</v>
      </c>
      <c r="B156" s="4">
        <f>U156/100</f>
        <v>2.2000000000000002E-2</v>
      </c>
      <c r="C156" s="4">
        <v>4.7535103870175392E-2</v>
      </c>
      <c r="U156">
        <v>2.2000000000000002</v>
      </c>
    </row>
    <row r="157" spans="1:21" x14ac:dyDescent="0.25">
      <c r="A157" s="6">
        <v>37833</v>
      </c>
      <c r="B157" s="4">
        <f>U157/100</f>
        <v>2.1000000000000001E-2</v>
      </c>
      <c r="C157" s="4">
        <v>4.4281497205764409E-2</v>
      </c>
      <c r="U157">
        <v>2.1</v>
      </c>
    </row>
    <row r="158" spans="1:21" x14ac:dyDescent="0.25">
      <c r="A158" s="6">
        <v>37802</v>
      </c>
      <c r="B158" s="4">
        <f>U158/100</f>
        <v>2.1000000000000001E-2</v>
      </c>
      <c r="C158" s="4">
        <v>3.3559947853532272E-2</v>
      </c>
      <c r="U158">
        <v>2.1</v>
      </c>
    </row>
    <row r="159" spans="1:21" x14ac:dyDescent="0.25">
      <c r="A159" s="6">
        <v>37772</v>
      </c>
      <c r="B159" s="4">
        <f>U159/100</f>
        <v>2.1000000000000001E-2</v>
      </c>
      <c r="C159" s="4">
        <v>2.9421945079433371E-2</v>
      </c>
      <c r="U159">
        <v>2.1</v>
      </c>
    </row>
    <row r="160" spans="1:21" x14ac:dyDescent="0.25">
      <c r="A160" s="6">
        <v>37741</v>
      </c>
      <c r="B160" s="4">
        <f>U160/100</f>
        <v>2.2000000000000002E-2</v>
      </c>
      <c r="C160" s="4">
        <v>3.5843243467193461E-2</v>
      </c>
      <c r="U160">
        <v>2.2000000000000002</v>
      </c>
    </row>
    <row r="161" spans="1:21" x14ac:dyDescent="0.25">
      <c r="A161" s="6">
        <v>37711</v>
      </c>
      <c r="B161" s="4">
        <f>U161/100</f>
        <v>0.03</v>
      </c>
      <c r="C161" s="4">
        <v>2.9855293263549427E-2</v>
      </c>
      <c r="U161">
        <v>3</v>
      </c>
    </row>
    <row r="162" spans="1:21" x14ac:dyDescent="0.25">
      <c r="A162" s="6">
        <v>37680</v>
      </c>
      <c r="B162" s="4">
        <f>U162/100</f>
        <v>0.03</v>
      </c>
      <c r="C162" s="4">
        <v>3.5861323692078492E-2</v>
      </c>
      <c r="U162">
        <v>3</v>
      </c>
    </row>
    <row r="163" spans="1:21" x14ac:dyDescent="0.25">
      <c r="A163" s="6">
        <v>37652</v>
      </c>
      <c r="B163" s="4">
        <f>U163/100</f>
        <v>2.6000000000000002E-2</v>
      </c>
      <c r="C163" s="4">
        <v>3.4601541619117174E-2</v>
      </c>
      <c r="U163">
        <v>2.6</v>
      </c>
    </row>
    <row r="164" spans="1:21" x14ac:dyDescent="0.25">
      <c r="A164" s="6">
        <v>37621</v>
      </c>
      <c r="B164" s="4">
        <f>U164/100</f>
        <v>2.4E-2</v>
      </c>
      <c r="C164" s="4">
        <v>2.971833692367877E-2</v>
      </c>
      <c r="U164">
        <v>2.4</v>
      </c>
    </row>
    <row r="165" spans="1:21" x14ac:dyDescent="0.25">
      <c r="A165" s="6">
        <v>37590</v>
      </c>
      <c r="B165" s="4">
        <f>U165/100</f>
        <v>2.2000000000000002E-2</v>
      </c>
      <c r="C165" s="4">
        <v>2.7347753420840643E-2</v>
      </c>
      <c r="U165">
        <v>2.2000000000000002</v>
      </c>
    </row>
    <row r="166" spans="1:21" x14ac:dyDescent="0.25">
      <c r="A166" s="6">
        <v>37560</v>
      </c>
      <c r="B166" s="4">
        <f>U166/100</f>
        <v>0.02</v>
      </c>
      <c r="C166" s="4">
        <v>3.8661393541585348E-2</v>
      </c>
      <c r="U166">
        <v>2</v>
      </c>
    </row>
    <row r="167" spans="1:21" x14ac:dyDescent="0.25">
      <c r="A167" s="6">
        <v>37529</v>
      </c>
      <c r="B167" s="4">
        <f>U167/100</f>
        <v>1.4999999999999999E-2</v>
      </c>
      <c r="C167" s="4">
        <v>3.3935469803340425E-2</v>
      </c>
      <c r="U167">
        <v>1.5</v>
      </c>
    </row>
    <row r="168" spans="1:21" x14ac:dyDescent="0.25">
      <c r="A168" s="6">
        <v>37499</v>
      </c>
      <c r="B168" s="4">
        <f>U168/100</f>
        <v>1.8000000000000002E-2</v>
      </c>
      <c r="C168" s="4">
        <v>4.1585572308912161E-2</v>
      </c>
      <c r="U168">
        <v>1.8</v>
      </c>
    </row>
    <row r="169" spans="1:21" x14ac:dyDescent="0.25">
      <c r="A169" s="6">
        <v>37468</v>
      </c>
      <c r="B169" s="4">
        <f>U169/100</f>
        <v>1.4999999999999999E-2</v>
      </c>
      <c r="C169" s="4">
        <v>2.9453653751216762E-2</v>
      </c>
      <c r="U169">
        <v>1.5</v>
      </c>
    </row>
    <row r="170" spans="1:21" x14ac:dyDescent="0.25">
      <c r="A170" s="6">
        <v>37437</v>
      </c>
      <c r="B170" s="4">
        <f>U170/100</f>
        <v>1.1000000000000001E-2</v>
      </c>
      <c r="C170" s="4">
        <v>3.4002725689309475E-2</v>
      </c>
      <c r="U170">
        <v>1.1000000000000001</v>
      </c>
    </row>
    <row r="171" spans="1:21" x14ac:dyDescent="0.25">
      <c r="A171" s="6">
        <v>37407</v>
      </c>
      <c r="B171" s="4">
        <f>U171/100</f>
        <v>1.2E-2</v>
      </c>
      <c r="C171" s="4">
        <v>2.676235515550825E-2</v>
      </c>
      <c r="U171">
        <v>1.2</v>
      </c>
    </row>
    <row r="172" spans="1:21" x14ac:dyDescent="0.25">
      <c r="A172" s="6">
        <v>37376</v>
      </c>
      <c r="B172" s="4">
        <f>U172/100</f>
        <v>1.6E-2</v>
      </c>
      <c r="C172" s="4">
        <v>2.1921830261222398E-2</v>
      </c>
      <c r="U172">
        <v>1.6</v>
      </c>
    </row>
    <row r="173" spans="1:21" x14ac:dyDescent="0.25">
      <c r="A173" s="6">
        <v>37346</v>
      </c>
      <c r="B173" s="4">
        <f>U173/100</f>
        <v>1.4999999999999999E-2</v>
      </c>
      <c r="C173" s="4">
        <v>2.6840405231894446E-2</v>
      </c>
      <c r="U173">
        <v>1.5</v>
      </c>
    </row>
    <row r="174" spans="1:21" x14ac:dyDescent="0.25">
      <c r="A174" s="6">
        <v>37315</v>
      </c>
      <c r="B174" s="4">
        <f>U174/100</f>
        <v>1.1000000000000001E-2</v>
      </c>
      <c r="C174" s="4">
        <v>2.6375972476450779E-2</v>
      </c>
      <c r="U174">
        <v>1.1000000000000001</v>
      </c>
    </row>
    <row r="175" spans="1:21" x14ac:dyDescent="0.25">
      <c r="A175" s="6">
        <v>37287</v>
      </c>
      <c r="B175" s="4">
        <f>U175/100</f>
        <v>1.1000000000000001E-2</v>
      </c>
      <c r="C175" s="4">
        <v>3.3104664877259139E-2</v>
      </c>
      <c r="U175">
        <v>1.1000000000000001</v>
      </c>
    </row>
    <row r="176" spans="1:21" x14ac:dyDescent="0.25">
      <c r="A176" s="6">
        <v>37256</v>
      </c>
      <c r="B176" s="4">
        <f>U176/100</f>
        <v>1.6E-2</v>
      </c>
      <c r="C176" s="4">
        <v>2.8996614384742114E-2</v>
      </c>
      <c r="U176">
        <v>1.6</v>
      </c>
    </row>
    <row r="177" spans="1:21" x14ac:dyDescent="0.25">
      <c r="A177" s="6">
        <v>37225</v>
      </c>
      <c r="B177" s="4">
        <f>U177/100</f>
        <v>1.9E-2</v>
      </c>
      <c r="C177" s="4">
        <v>1.7911306401003017E-2</v>
      </c>
      <c r="U177">
        <v>1.9</v>
      </c>
    </row>
    <row r="178" spans="1:21" x14ac:dyDescent="0.25">
      <c r="A178" s="6">
        <v>37195</v>
      </c>
      <c r="B178" s="4">
        <f>U178/100</f>
        <v>2.1000000000000001E-2</v>
      </c>
      <c r="C178" s="4">
        <v>2.0007778907142938E-2</v>
      </c>
      <c r="U178">
        <v>2.1</v>
      </c>
    </row>
    <row r="179" spans="1:21" x14ac:dyDescent="0.25">
      <c r="A179" s="6">
        <v>37164</v>
      </c>
      <c r="B179" s="4">
        <f>U179/100</f>
        <v>2.6000000000000002E-2</v>
      </c>
      <c r="C179" s="4">
        <v>9.8171538263176188E-3</v>
      </c>
      <c r="U179">
        <v>2.6</v>
      </c>
    </row>
    <row r="180" spans="1:21" x14ac:dyDescent="0.25">
      <c r="A180" s="6">
        <v>37134</v>
      </c>
      <c r="B180" s="4">
        <f>U180/100</f>
        <v>2.7000000000000003E-2</v>
      </c>
      <c r="C180" s="4">
        <v>3.163901843674366E-2</v>
      </c>
      <c r="U180">
        <v>2.7</v>
      </c>
    </row>
    <row r="181" spans="1:21" x14ac:dyDescent="0.25">
      <c r="A181" s="6">
        <v>37103</v>
      </c>
      <c r="B181" s="4">
        <f>U181/100</f>
        <v>2.7000000000000003E-2</v>
      </c>
      <c r="C181" s="4">
        <v>2.3384811030735426E-2</v>
      </c>
      <c r="U181">
        <v>2.7</v>
      </c>
    </row>
    <row r="182" spans="1:21" x14ac:dyDescent="0.25">
      <c r="A182" s="6">
        <v>37072</v>
      </c>
      <c r="B182" s="4">
        <f>U182/100</f>
        <v>3.2000000000000001E-2</v>
      </c>
      <c r="C182" s="4">
        <v>3.5291841259855544E-2</v>
      </c>
      <c r="U182">
        <v>3.2</v>
      </c>
    </row>
    <row r="183" spans="1:21" x14ac:dyDescent="0.25">
      <c r="A183" s="6">
        <v>37042</v>
      </c>
      <c r="B183" s="4">
        <f>U183/100</f>
        <v>3.6000000000000004E-2</v>
      </c>
      <c r="C183" s="4">
        <v>3.4379197899214814E-2</v>
      </c>
      <c r="U183">
        <v>3.6</v>
      </c>
    </row>
    <row r="184" spans="1:21" x14ac:dyDescent="0.25">
      <c r="A184" s="6">
        <v>37011</v>
      </c>
      <c r="B184" s="4">
        <f>U184/100</f>
        <v>3.3000000000000002E-2</v>
      </c>
      <c r="C184" s="4">
        <v>3.143357909251164E-2</v>
      </c>
      <c r="U184">
        <v>3.3</v>
      </c>
    </row>
    <row r="185" spans="1:21" x14ac:dyDescent="0.25">
      <c r="A185" s="6">
        <v>36981</v>
      </c>
      <c r="B185" s="4">
        <f>U185/100</f>
        <v>2.8999999999999998E-2</v>
      </c>
      <c r="C185" s="4">
        <v>2.4971657309476963E-2</v>
      </c>
      <c r="U185">
        <v>2.9</v>
      </c>
    </row>
    <row r="186" spans="1:21" x14ac:dyDescent="0.25">
      <c r="A186" s="6">
        <v>36950</v>
      </c>
      <c r="B186" s="4">
        <f>U186/100</f>
        <v>3.5000000000000003E-2</v>
      </c>
      <c r="C186" s="4">
        <v>3.559248901324702E-2</v>
      </c>
      <c r="U186">
        <v>3.5</v>
      </c>
    </row>
    <row r="187" spans="1:21" x14ac:dyDescent="0.25">
      <c r="A187" s="6">
        <v>36922</v>
      </c>
      <c r="B187" s="4">
        <f>U187/100</f>
        <v>3.7000000000000005E-2</v>
      </c>
      <c r="C187" s="4">
        <v>4.571423489551929E-2</v>
      </c>
      <c r="U187">
        <v>3.7</v>
      </c>
    </row>
    <row r="188" spans="1:21" x14ac:dyDescent="0.25">
      <c r="A188" s="6">
        <v>36891</v>
      </c>
      <c r="B188" s="4">
        <f>U188/100</f>
        <v>3.4000000000000002E-2</v>
      </c>
      <c r="C188" s="4">
        <v>4.7468675962459975E-2</v>
      </c>
      <c r="U188">
        <v>3.4</v>
      </c>
    </row>
    <row r="189" spans="1:21" x14ac:dyDescent="0.25">
      <c r="A189" s="6">
        <v>36860</v>
      </c>
      <c r="B189" s="4">
        <f>U189/100</f>
        <v>3.4000000000000002E-2</v>
      </c>
      <c r="C189" s="4">
        <v>4.4979374203045847E-2</v>
      </c>
      <c r="U189">
        <v>3.4</v>
      </c>
    </row>
    <row r="190" spans="1:21" x14ac:dyDescent="0.25">
      <c r="A190" s="6">
        <v>36830</v>
      </c>
      <c r="B190" s="4">
        <f>U190/100</f>
        <v>3.4000000000000002E-2</v>
      </c>
      <c r="C190" s="4">
        <v>5.1732315930030935E-2</v>
      </c>
      <c r="U190">
        <v>3.4</v>
      </c>
    </row>
    <row r="191" spans="1:21" x14ac:dyDescent="0.25">
      <c r="A191" s="6">
        <v>36799</v>
      </c>
      <c r="B191" s="4">
        <f>U191/100</f>
        <v>3.5000000000000003E-2</v>
      </c>
      <c r="C191" s="4">
        <v>5.3810458697024895E-2</v>
      </c>
      <c r="U191">
        <v>3.5</v>
      </c>
    </row>
    <row r="192" spans="1:21" x14ac:dyDescent="0.25">
      <c r="A192" s="6">
        <v>36769</v>
      </c>
      <c r="B192" s="4">
        <f>U192/100</f>
        <v>3.4000000000000002E-2</v>
      </c>
      <c r="C192" s="4">
        <v>5.8687388390795889E-2</v>
      </c>
      <c r="U192">
        <v>3.4</v>
      </c>
    </row>
    <row r="193" spans="1:21" x14ac:dyDescent="0.25">
      <c r="A193" s="6">
        <v>36738</v>
      </c>
      <c r="B193" s="4">
        <f>U193/100</f>
        <v>3.7000000000000005E-2</v>
      </c>
      <c r="C193" s="4">
        <v>5.5999284620787002E-2</v>
      </c>
      <c r="U193">
        <v>3.7</v>
      </c>
    </row>
    <row r="194" spans="1:21" x14ac:dyDescent="0.25">
      <c r="A194" s="6">
        <v>36707</v>
      </c>
      <c r="B194" s="4">
        <f>U194/100</f>
        <v>3.7000000000000005E-2</v>
      </c>
      <c r="C194" s="4">
        <v>6.0849071512907513E-2</v>
      </c>
      <c r="U194">
        <v>3.7</v>
      </c>
    </row>
    <row r="195" spans="1:21" x14ac:dyDescent="0.25">
      <c r="A195" s="6">
        <v>36677</v>
      </c>
      <c r="B195" s="4">
        <f>U195/100</f>
        <v>3.2000000000000001E-2</v>
      </c>
      <c r="C195" s="4">
        <v>6.7020185121793099E-2</v>
      </c>
      <c r="U195">
        <v>3.2</v>
      </c>
    </row>
    <row r="196" spans="1:21" x14ac:dyDescent="0.25">
      <c r="A196" s="6">
        <v>36646</v>
      </c>
      <c r="B196" s="4">
        <f>U196/100</f>
        <v>3.1E-2</v>
      </c>
      <c r="C196" s="4">
        <v>6.6214584034899923E-2</v>
      </c>
      <c r="U196">
        <v>3.1</v>
      </c>
    </row>
    <row r="197" spans="1:21" x14ac:dyDescent="0.25">
      <c r="A197" s="6">
        <v>36616</v>
      </c>
      <c r="B197" s="4">
        <f>U197/100</f>
        <v>3.7999999999999999E-2</v>
      </c>
      <c r="C197" s="4">
        <v>5.8310342560934418E-2</v>
      </c>
      <c r="U197">
        <v>3.8</v>
      </c>
    </row>
    <row r="198" spans="1:21" x14ac:dyDescent="0.25">
      <c r="A198" s="6">
        <v>36585</v>
      </c>
      <c r="B198" s="4">
        <f>U198/100</f>
        <v>3.2000000000000001E-2</v>
      </c>
      <c r="C198" s="4">
        <v>5.1021228252376601E-2</v>
      </c>
      <c r="U198">
        <v>3.2</v>
      </c>
    </row>
    <row r="199" spans="1:21" x14ac:dyDescent="0.25">
      <c r="A199" s="6">
        <v>36556</v>
      </c>
      <c r="B199" s="4">
        <f>U199/100</f>
        <v>2.7000000000000003E-2</v>
      </c>
      <c r="C199" s="4">
        <v>5.0122849765859206E-2</v>
      </c>
      <c r="U199">
        <v>2.7</v>
      </c>
    </row>
    <row r="200" spans="1:21" x14ac:dyDescent="0.25">
      <c r="A200" s="6">
        <v>36525</v>
      </c>
      <c r="B200" s="4">
        <f>U200/100</f>
        <v>2.7000000000000003E-2</v>
      </c>
      <c r="C200" s="4">
        <v>6.1872616446252506E-2</v>
      </c>
      <c r="U200">
        <v>2.7</v>
      </c>
    </row>
    <row r="201" spans="1:21" x14ac:dyDescent="0.25">
      <c r="A201" s="6">
        <v>36494</v>
      </c>
      <c r="B201" s="4">
        <f>U201/100</f>
        <v>2.6000000000000002E-2</v>
      </c>
      <c r="C201" s="4">
        <v>5.8590547501946262E-2</v>
      </c>
      <c r="U201">
        <v>2.6</v>
      </c>
    </row>
    <row r="202" spans="1:21" x14ac:dyDescent="0.25">
      <c r="A202" s="6">
        <v>36464</v>
      </c>
      <c r="B202" s="4">
        <f>U202/100</f>
        <v>2.6000000000000002E-2</v>
      </c>
      <c r="C202" s="4">
        <v>5.1226825760274347E-2</v>
      </c>
      <c r="U202">
        <v>2.6</v>
      </c>
    </row>
    <row r="203" spans="1:21" x14ac:dyDescent="0.25">
      <c r="A203" s="6">
        <v>36433</v>
      </c>
      <c r="B203" s="4">
        <f>U203/100</f>
        <v>2.6000000000000002E-2</v>
      </c>
      <c r="C203" s="4">
        <v>4.8299166588068737E-2</v>
      </c>
      <c r="U203">
        <v>2.6</v>
      </c>
    </row>
    <row r="204" spans="1:21" x14ac:dyDescent="0.25">
      <c r="A204" s="6">
        <v>36403</v>
      </c>
      <c r="B204" s="4">
        <f>U204/100</f>
        <v>2.3E-2</v>
      </c>
      <c r="C204" s="4">
        <v>4.6624907026563668E-2</v>
      </c>
      <c r="U204">
        <v>2.2999999999999998</v>
      </c>
    </row>
    <row r="205" spans="1:21" x14ac:dyDescent="0.25">
      <c r="A205" s="6">
        <v>36372</v>
      </c>
      <c r="B205" s="4">
        <f>U205/100</f>
        <v>2.1000000000000001E-2</v>
      </c>
      <c r="C205" s="4">
        <v>5.8965776464738516E-2</v>
      </c>
      <c r="U205">
        <v>2.1</v>
      </c>
    </row>
    <row r="206" spans="1:21" x14ac:dyDescent="0.25">
      <c r="A206" s="6">
        <v>36341</v>
      </c>
      <c r="B206" s="4">
        <f>U206/100</f>
        <v>0.02</v>
      </c>
      <c r="C206" s="4">
        <v>5.3926575805597905E-2</v>
      </c>
      <c r="U206">
        <v>2</v>
      </c>
    </row>
    <row r="207" spans="1:21" x14ac:dyDescent="0.25">
      <c r="A207" s="6">
        <v>36311</v>
      </c>
      <c r="B207" s="4">
        <f>U207/100</f>
        <v>2.1000000000000001E-2</v>
      </c>
      <c r="C207" s="4">
        <v>5.4476244450088973E-2</v>
      </c>
      <c r="U207">
        <v>2.1</v>
      </c>
    </row>
    <row r="208" spans="1:21" x14ac:dyDescent="0.25">
      <c r="A208" s="6">
        <v>36280</v>
      </c>
      <c r="B208" s="4">
        <f>U208/100</f>
        <v>2.3E-2</v>
      </c>
      <c r="C208" s="4">
        <v>5.862958996490799E-2</v>
      </c>
      <c r="U208">
        <v>2.2999999999999998</v>
      </c>
    </row>
    <row r="209" spans="1:21" x14ac:dyDescent="0.25">
      <c r="A209" s="6">
        <v>36250</v>
      </c>
      <c r="B209" s="4">
        <f>U209/100</f>
        <v>1.7000000000000001E-2</v>
      </c>
      <c r="C209" s="4">
        <v>5.9853460954650953E-2</v>
      </c>
      <c r="U209">
        <v>1.7</v>
      </c>
    </row>
    <row r="210" spans="1:21" x14ac:dyDescent="0.25">
      <c r="A210" s="6">
        <v>36219</v>
      </c>
      <c r="B210" s="4">
        <f>U210/100</f>
        <v>1.6E-2</v>
      </c>
      <c r="C210" s="4">
        <v>5.3607873960636848E-2</v>
      </c>
      <c r="U210">
        <v>1.6</v>
      </c>
    </row>
    <row r="211" spans="1:21" x14ac:dyDescent="0.25">
      <c r="A211" s="6">
        <v>36191</v>
      </c>
      <c r="B211" s="4">
        <f>U211/100</f>
        <v>1.7000000000000001E-2</v>
      </c>
      <c r="C211" s="4">
        <v>4.9941170856106165E-2</v>
      </c>
      <c r="U211">
        <v>1.7</v>
      </c>
    </row>
    <row r="212" spans="1:21" x14ac:dyDescent="0.25">
      <c r="A212" s="6">
        <v>36160</v>
      </c>
      <c r="B212" s="4">
        <f>U212/100</f>
        <v>1.6E-2</v>
      </c>
      <c r="C212" s="4">
        <v>5.9429685052578611E-2</v>
      </c>
      <c r="U212">
        <v>1.6</v>
      </c>
    </row>
    <row r="213" spans="1:21" x14ac:dyDescent="0.25">
      <c r="A213" s="6">
        <v>36129</v>
      </c>
      <c r="B213" s="4">
        <f>U213/100</f>
        <v>1.4999999999999999E-2</v>
      </c>
      <c r="C213" s="4">
        <v>5.4438895670783485E-2</v>
      </c>
      <c r="U213">
        <v>1.5</v>
      </c>
    </row>
    <row r="214" spans="1:21" x14ac:dyDescent="0.25">
      <c r="A214" s="6">
        <v>36099</v>
      </c>
      <c r="B214" s="4">
        <f>U214/100</f>
        <v>1.4999999999999999E-2</v>
      </c>
      <c r="C214" s="4">
        <v>5.7828869391691476E-2</v>
      </c>
      <c r="U214">
        <v>1.5</v>
      </c>
    </row>
    <row r="215" spans="1:21" x14ac:dyDescent="0.25">
      <c r="A215" s="6">
        <v>36068</v>
      </c>
      <c r="B215" s="4">
        <f>U215/100</f>
        <v>1.4999999999999999E-2</v>
      </c>
      <c r="C215" s="4">
        <v>5.063154171735345E-2</v>
      </c>
      <c r="U215">
        <v>1.5</v>
      </c>
    </row>
    <row r="216" spans="1:21" x14ac:dyDescent="0.25">
      <c r="A216" s="6">
        <v>36038</v>
      </c>
      <c r="B216" s="4">
        <f>U216/100</f>
        <v>1.6E-2</v>
      </c>
      <c r="C216" s="4">
        <v>4.2325123707638926E-2</v>
      </c>
      <c r="U216">
        <v>1.6</v>
      </c>
    </row>
    <row r="217" spans="1:21" x14ac:dyDescent="0.25">
      <c r="A217" s="6">
        <v>36007</v>
      </c>
      <c r="B217" s="4">
        <f>U217/100</f>
        <v>1.7000000000000001E-2</v>
      </c>
      <c r="C217" s="4">
        <v>4.2295572235047554E-2</v>
      </c>
      <c r="U217">
        <v>1.7</v>
      </c>
    </row>
    <row r="218" spans="1:21" x14ac:dyDescent="0.25">
      <c r="A218" s="6">
        <v>35976</v>
      </c>
      <c r="B218" s="4">
        <f>U218/100</f>
        <v>1.7000000000000001E-2</v>
      </c>
      <c r="C218" s="4">
        <v>4.3886078907580894E-2</v>
      </c>
      <c r="U218">
        <v>1.7</v>
      </c>
    </row>
    <row r="219" spans="1:21" x14ac:dyDescent="0.25">
      <c r="A219" s="6">
        <v>35946</v>
      </c>
      <c r="B219" s="4">
        <f>U219/100</f>
        <v>1.7000000000000001E-2</v>
      </c>
      <c r="C219" s="4">
        <v>4.1151800511506395E-2</v>
      </c>
      <c r="U219">
        <v>1.7</v>
      </c>
    </row>
    <row r="220" spans="1:21" x14ac:dyDescent="0.25">
      <c r="A220" s="6">
        <v>35915</v>
      </c>
      <c r="B220" s="4">
        <f>U220/100</f>
        <v>1.3999999999999999E-2</v>
      </c>
      <c r="C220" s="4">
        <v>4.8512074655609326E-2</v>
      </c>
      <c r="U220">
        <v>1.4</v>
      </c>
    </row>
    <row r="221" spans="1:21" x14ac:dyDescent="0.25">
      <c r="A221" s="6">
        <v>35885</v>
      </c>
      <c r="B221" s="4">
        <f>U221/100</f>
        <v>1.3999999999999999E-2</v>
      </c>
      <c r="C221" s="4">
        <v>4.5005912360831575E-2</v>
      </c>
      <c r="U221">
        <v>1.4</v>
      </c>
    </row>
    <row r="222" spans="1:21" x14ac:dyDescent="0.25">
      <c r="A222" s="6">
        <v>35854</v>
      </c>
      <c r="B222" s="4">
        <f>U222/100</f>
        <v>1.3999999999999999E-2</v>
      </c>
      <c r="C222" s="4">
        <v>5.4701588493591441E-2</v>
      </c>
      <c r="U222">
        <v>1.4</v>
      </c>
    </row>
    <row r="223" spans="1:21" x14ac:dyDescent="0.25">
      <c r="A223" s="6">
        <v>35826</v>
      </c>
      <c r="B223" s="4">
        <f>U223/100</f>
        <v>1.6E-2</v>
      </c>
      <c r="C223" s="4">
        <v>4.0574979366620051E-2</v>
      </c>
      <c r="U223">
        <v>1.6</v>
      </c>
    </row>
    <row r="224" spans="1:21" x14ac:dyDescent="0.25">
      <c r="A224" s="6">
        <v>35795</v>
      </c>
      <c r="B224" s="4">
        <f>U224/100</f>
        <v>1.7000000000000001E-2</v>
      </c>
      <c r="C224" s="4">
        <v>5.3897579288237844E-2</v>
      </c>
      <c r="U224">
        <v>1.7</v>
      </c>
    </row>
    <row r="225" spans="1:21" x14ac:dyDescent="0.25">
      <c r="A225" s="6">
        <v>35764</v>
      </c>
      <c r="B225" s="4">
        <f>U225/100</f>
        <v>1.8000000000000002E-2</v>
      </c>
      <c r="C225" s="4">
        <v>5.473763277397764E-2</v>
      </c>
      <c r="U225">
        <v>1.8</v>
      </c>
    </row>
    <row r="226" spans="1:21" x14ac:dyDescent="0.25">
      <c r="A226" s="6">
        <v>35734</v>
      </c>
      <c r="B226" s="4">
        <f>U226/100</f>
        <v>2.1000000000000001E-2</v>
      </c>
      <c r="C226" s="4">
        <v>5.260155823473172E-2</v>
      </c>
      <c r="U226">
        <v>2.1</v>
      </c>
    </row>
    <row r="227" spans="1:21" x14ac:dyDescent="0.25">
      <c r="A227" s="6">
        <v>35703</v>
      </c>
      <c r="B227" s="4">
        <f>U227/100</f>
        <v>2.2000000000000002E-2</v>
      </c>
      <c r="C227" s="4">
        <v>5.2259549239002626E-2</v>
      </c>
      <c r="U227">
        <v>2.2000000000000002</v>
      </c>
    </row>
    <row r="228" spans="1:21" x14ac:dyDescent="0.25">
      <c r="A228" s="6">
        <v>35673</v>
      </c>
      <c r="B228" s="4">
        <f>U228/100</f>
        <v>2.2000000000000002E-2</v>
      </c>
      <c r="C228" s="4">
        <v>5.571455746359557E-2</v>
      </c>
      <c r="U228">
        <v>2.2000000000000002</v>
      </c>
    </row>
    <row r="229" spans="1:21" x14ac:dyDescent="0.25">
      <c r="A229" s="6">
        <v>35642</v>
      </c>
      <c r="B229" s="4">
        <f>U229/100</f>
        <v>2.2000000000000002E-2</v>
      </c>
      <c r="C229" s="4">
        <v>5.85163533001129E-2</v>
      </c>
      <c r="U229">
        <v>2.2000000000000002</v>
      </c>
    </row>
    <row r="230" spans="1:21" x14ac:dyDescent="0.25">
      <c r="A230" s="6">
        <v>35611</v>
      </c>
      <c r="B230" s="4">
        <f>U230/100</f>
        <v>2.3E-2</v>
      </c>
      <c r="C230" s="4">
        <v>5.5689145887975473E-2</v>
      </c>
      <c r="U230">
        <v>2.2999999999999998</v>
      </c>
    </row>
    <row r="231" spans="1:21" x14ac:dyDescent="0.25">
      <c r="A231" s="6">
        <v>35581</v>
      </c>
      <c r="B231" s="4">
        <f>U231/100</f>
        <v>2.2000000000000002E-2</v>
      </c>
      <c r="C231" s="4">
        <v>4.9319275756212332E-2</v>
      </c>
      <c r="U231">
        <v>2.2000000000000002</v>
      </c>
    </row>
    <row r="232" spans="1:21" x14ac:dyDescent="0.25">
      <c r="A232" s="6">
        <v>35550</v>
      </c>
      <c r="B232" s="4">
        <f>U232/100</f>
        <v>2.5000000000000001E-2</v>
      </c>
      <c r="C232" s="4">
        <v>5.9542383867233796E-2</v>
      </c>
      <c r="U232">
        <v>2.5</v>
      </c>
    </row>
    <row r="233" spans="1:21" x14ac:dyDescent="0.25">
      <c r="A233" s="6">
        <v>35520</v>
      </c>
      <c r="B233" s="4">
        <f>U233/100</f>
        <v>2.7999999999999997E-2</v>
      </c>
      <c r="C233" s="4">
        <v>4.5294784694409701E-2</v>
      </c>
      <c r="U233">
        <v>2.8</v>
      </c>
    </row>
    <row r="234" spans="1:21" x14ac:dyDescent="0.25">
      <c r="A234" s="6">
        <v>35489</v>
      </c>
      <c r="B234" s="4">
        <f>U234/100</f>
        <v>0.03</v>
      </c>
      <c r="C234" s="4">
        <v>5.8495715027032526E-2</v>
      </c>
      <c r="U234">
        <v>3</v>
      </c>
    </row>
    <row r="235" spans="1:21" x14ac:dyDescent="0.25">
      <c r="A235" s="6">
        <v>35461</v>
      </c>
      <c r="B235" s="4">
        <f>U235/100</f>
        <v>0.03</v>
      </c>
      <c r="C235" s="4">
        <v>5.791761842286796E-2</v>
      </c>
      <c r="U235">
        <v>3</v>
      </c>
    </row>
    <row r="236" spans="1:21" x14ac:dyDescent="0.25">
      <c r="A236" s="6">
        <v>35430</v>
      </c>
      <c r="B236" s="4">
        <f>U236/100</f>
        <v>3.3000000000000002E-2</v>
      </c>
      <c r="C236" s="4">
        <v>5.0184557527536387E-2</v>
      </c>
      <c r="U236">
        <v>3.3</v>
      </c>
    </row>
    <row r="237" spans="1:21" x14ac:dyDescent="0.25">
      <c r="A237" s="6">
        <v>35399</v>
      </c>
      <c r="B237" s="4">
        <f>U237/100</f>
        <v>3.3000000000000002E-2</v>
      </c>
      <c r="C237" s="4">
        <v>5.6495261897650022E-2</v>
      </c>
      <c r="U237">
        <v>3.3</v>
      </c>
    </row>
    <row r="238" spans="1:21" x14ac:dyDescent="0.25">
      <c r="A238" s="6">
        <v>35369</v>
      </c>
      <c r="B238" s="4">
        <f>U238/100</f>
        <v>0.03</v>
      </c>
      <c r="C238" s="4">
        <v>6.1301914836879474E-2</v>
      </c>
      <c r="U238">
        <v>3</v>
      </c>
    </row>
    <row r="239" spans="1:21" x14ac:dyDescent="0.25">
      <c r="A239" s="6">
        <v>35338</v>
      </c>
      <c r="B239" s="4">
        <f>U239/100</f>
        <v>0.03</v>
      </c>
      <c r="C239" s="4">
        <v>5.2282825379385646E-2</v>
      </c>
      <c r="U239">
        <v>3</v>
      </c>
    </row>
    <row r="240" spans="1:21" x14ac:dyDescent="0.25">
      <c r="A240" s="6">
        <v>35308</v>
      </c>
      <c r="B240" s="4">
        <f>U240/100</f>
        <v>2.8999999999999998E-2</v>
      </c>
      <c r="C240" s="4">
        <v>4.647220776027141E-2</v>
      </c>
      <c r="U240">
        <v>2.9</v>
      </c>
    </row>
    <row r="241" spans="1:21" x14ac:dyDescent="0.25">
      <c r="A241" s="6">
        <v>35277</v>
      </c>
      <c r="B241" s="4">
        <f>U241/100</f>
        <v>0.03</v>
      </c>
      <c r="C241" s="4">
        <v>5.281817511814859E-2</v>
      </c>
      <c r="U241">
        <v>3</v>
      </c>
    </row>
    <row r="242" spans="1:21" x14ac:dyDescent="0.25">
      <c r="A242" s="6">
        <v>35246</v>
      </c>
      <c r="B242" s="4">
        <f>U242/100</f>
        <v>2.7999999999999997E-2</v>
      </c>
      <c r="C242" s="4">
        <v>5.5608844224340731E-2</v>
      </c>
      <c r="U242">
        <v>2.8</v>
      </c>
    </row>
    <row r="243" spans="1:21" x14ac:dyDescent="0.25">
      <c r="A243" s="6">
        <v>35216</v>
      </c>
      <c r="C243" s="4">
        <v>4.7141427792574318E-2</v>
      </c>
    </row>
    <row r="244" spans="1:21" x14ac:dyDescent="0.25">
      <c r="A244" s="6">
        <v>35185</v>
      </c>
      <c r="C244" s="4">
        <v>5.8337564055838044E-2</v>
      </c>
    </row>
    <row r="245" spans="1:21" x14ac:dyDescent="0.25">
      <c r="A245" s="6">
        <v>35155</v>
      </c>
      <c r="C245" s="4">
        <v>4.7667169405308553E-2</v>
      </c>
    </row>
    <row r="246" spans="1:21" x14ac:dyDescent="0.25">
      <c r="A246" s="6">
        <v>35124</v>
      </c>
      <c r="C246" s="4">
        <v>3.9250908201680403E-2</v>
      </c>
    </row>
    <row r="247" spans="1:21" x14ac:dyDescent="0.25">
      <c r="A247" s="6">
        <v>35095</v>
      </c>
      <c r="C247" s="4">
        <v>4.4454272447701261E-2</v>
      </c>
    </row>
    <row r="248" spans="1:21" x14ac:dyDescent="0.25">
      <c r="A248" s="6">
        <v>35064</v>
      </c>
      <c r="C248" s="4">
        <v>3.4268621130273964E-2</v>
      </c>
    </row>
    <row r="249" spans="1:21" x14ac:dyDescent="0.25">
      <c r="A249" s="6">
        <v>35033</v>
      </c>
      <c r="C249" s="4">
        <v>3.0753982882827331E-2</v>
      </c>
    </row>
    <row r="250" spans="1:21" x14ac:dyDescent="0.25">
      <c r="A250" s="6">
        <v>35003</v>
      </c>
      <c r="C250" s="4">
        <v>3.8231258046212697E-2</v>
      </c>
    </row>
    <row r="251" spans="1:21" x14ac:dyDescent="0.25">
      <c r="A251" s="6">
        <v>34972</v>
      </c>
      <c r="C251" s="4">
        <v>3.9120507590318189E-2</v>
      </c>
    </row>
    <row r="252" spans="1:21" x14ac:dyDescent="0.25">
      <c r="A252" s="6">
        <v>34942</v>
      </c>
      <c r="C252" s="4">
        <v>4.141022088843109E-2</v>
      </c>
    </row>
    <row r="253" spans="1:21" x14ac:dyDescent="0.25">
      <c r="A253" s="6">
        <v>34911</v>
      </c>
      <c r="C253" s="4">
        <v>3.2167192088948776E-2</v>
      </c>
    </row>
    <row r="254" spans="1:21" x14ac:dyDescent="0.25">
      <c r="A254" s="6">
        <v>34880</v>
      </c>
      <c r="C254" s="4">
        <v>4.1744901072791593E-2</v>
      </c>
    </row>
    <row r="255" spans="1:21" x14ac:dyDescent="0.25">
      <c r="A255" s="6">
        <v>34850</v>
      </c>
      <c r="C255" s="4">
        <v>3.8123769377219285E-2</v>
      </c>
    </row>
    <row r="256" spans="1:21" x14ac:dyDescent="0.25">
      <c r="A256" s="6">
        <v>34819</v>
      </c>
      <c r="C256" s="4">
        <v>3.1132324628312655E-2</v>
      </c>
    </row>
    <row r="257" spans="1:3" x14ac:dyDescent="0.25">
      <c r="A257" s="6">
        <v>34789</v>
      </c>
      <c r="C257" s="4">
        <v>4.5778120633616977E-2</v>
      </c>
    </row>
    <row r="258" spans="1:3" x14ac:dyDescent="0.25">
      <c r="A258" s="6">
        <v>34758</v>
      </c>
      <c r="C258" s="4">
        <v>4.4970578597832433E-2</v>
      </c>
    </row>
    <row r="259" spans="1:3" x14ac:dyDescent="0.25">
      <c r="A259" s="6">
        <v>34730</v>
      </c>
      <c r="C259" s="4">
        <v>5.4692237496949458E-2</v>
      </c>
    </row>
    <row r="260" spans="1:3" x14ac:dyDescent="0.25">
      <c r="A260" s="6">
        <v>34699</v>
      </c>
      <c r="C260" s="4">
        <v>5.6895632823724444E-2</v>
      </c>
    </row>
    <row r="261" spans="1:3" x14ac:dyDescent="0.25">
      <c r="A261" s="6">
        <v>34668</v>
      </c>
      <c r="C261" s="4">
        <v>5.1106226251420014E-2</v>
      </c>
    </row>
    <row r="262" spans="1:3" x14ac:dyDescent="0.25">
      <c r="A262" s="6">
        <v>34638</v>
      </c>
      <c r="C262" s="4">
        <v>5.4534726428952601E-2</v>
      </c>
    </row>
    <row r="263" spans="1:3" x14ac:dyDescent="0.25">
      <c r="A263" s="6">
        <v>34607</v>
      </c>
      <c r="C263" s="4">
        <v>5.4223028104964495E-2</v>
      </c>
    </row>
    <row r="264" spans="1:3" x14ac:dyDescent="0.25">
      <c r="A264" s="6">
        <v>34577</v>
      </c>
      <c r="C264" s="4">
        <v>5.7828284899930693E-2</v>
      </c>
    </row>
    <row r="265" spans="1:3" x14ac:dyDescent="0.25">
      <c r="A265" s="6">
        <v>34546</v>
      </c>
      <c r="C265" s="4">
        <v>5.9727157456789096E-2</v>
      </c>
    </row>
    <row r="266" spans="1:3" x14ac:dyDescent="0.25">
      <c r="A266" s="6">
        <v>34515</v>
      </c>
      <c r="C266" s="4">
        <v>5.8578159121360676E-2</v>
      </c>
    </row>
    <row r="267" spans="1:3" x14ac:dyDescent="0.25">
      <c r="A267" s="6">
        <v>34485</v>
      </c>
      <c r="C267" s="4">
        <v>6.1600293285494309E-2</v>
      </c>
    </row>
    <row r="268" spans="1:3" x14ac:dyDescent="0.25">
      <c r="A268" s="6">
        <v>34454</v>
      </c>
      <c r="C268" s="4">
        <v>5.0819717046298729E-2</v>
      </c>
    </row>
    <row r="269" spans="1:3" x14ac:dyDescent="0.25">
      <c r="A269" s="6">
        <v>34424</v>
      </c>
      <c r="C269" s="4">
        <v>5.1986801200497125E-2</v>
      </c>
    </row>
    <row r="270" spans="1:3" x14ac:dyDescent="0.25">
      <c r="A270" s="6">
        <v>34393</v>
      </c>
      <c r="C270" s="4">
        <v>5.4284972460218212E-2</v>
      </c>
    </row>
    <row r="271" spans="1:3" x14ac:dyDescent="0.25">
      <c r="A271" s="6">
        <v>34365</v>
      </c>
      <c r="C271" s="4">
        <v>4.7577371744286001E-2</v>
      </c>
    </row>
    <row r="272" spans="1:3" x14ac:dyDescent="0.25">
      <c r="A272" s="6">
        <v>34334</v>
      </c>
      <c r="C272" s="4">
        <v>4.7656814750993384E-2</v>
      </c>
    </row>
    <row r="273" spans="1:3" x14ac:dyDescent="0.25">
      <c r="A273" s="6">
        <v>34303</v>
      </c>
      <c r="C273" s="4">
        <v>4.1976891690478094E-2</v>
      </c>
    </row>
    <row r="274" spans="1:3" x14ac:dyDescent="0.25">
      <c r="A274" s="6">
        <v>34273</v>
      </c>
      <c r="C274" s="4">
        <v>3.9344632775392484E-2</v>
      </c>
    </row>
    <row r="275" spans="1:3" x14ac:dyDescent="0.25">
      <c r="A275" s="6">
        <v>34242</v>
      </c>
      <c r="C275" s="4">
        <v>4.2917223948031435E-2</v>
      </c>
    </row>
    <row r="276" spans="1:3" x14ac:dyDescent="0.25">
      <c r="A276" s="6">
        <v>34212</v>
      </c>
      <c r="C276" s="4">
        <v>4.0918820366343839E-2</v>
      </c>
    </row>
    <row r="277" spans="1:3" x14ac:dyDescent="0.25">
      <c r="A277" s="6">
        <v>34181</v>
      </c>
      <c r="C277" s="4">
        <v>3.9753203828746246E-2</v>
      </c>
    </row>
    <row r="278" spans="1:3" x14ac:dyDescent="0.25">
      <c r="A278" s="6">
        <v>34150</v>
      </c>
      <c r="C278" s="4">
        <v>4.0509075452189056E-2</v>
      </c>
    </row>
    <row r="279" spans="1:3" x14ac:dyDescent="0.25">
      <c r="A279" s="6">
        <v>34120</v>
      </c>
      <c r="C279" s="4">
        <v>4.0299912950575022E-2</v>
      </c>
    </row>
    <row r="280" spans="1:3" x14ac:dyDescent="0.25">
      <c r="A280" s="6">
        <v>34089</v>
      </c>
      <c r="C280" s="4">
        <v>5.0528452086050599E-2</v>
      </c>
    </row>
    <row r="281" spans="1:3" x14ac:dyDescent="0.25">
      <c r="A281" s="6">
        <v>34059</v>
      </c>
      <c r="C281" s="4">
        <v>4.3082271898396717E-2</v>
      </c>
    </row>
    <row r="282" spans="1:3" x14ac:dyDescent="0.25">
      <c r="A282" s="6">
        <v>34028</v>
      </c>
      <c r="C282" s="4">
        <v>4.004694928099831E-3</v>
      </c>
    </row>
    <row r="283" spans="1:3" x14ac:dyDescent="0.25">
      <c r="A283" s="6">
        <v>34000</v>
      </c>
      <c r="C283" s="4">
        <v>-4.68280306130539E-4</v>
      </c>
    </row>
    <row r="284" spans="1:3" x14ac:dyDescent="0.25">
      <c r="A284" s="6">
        <v>33969</v>
      </c>
      <c r="C284" s="4">
        <v>3.0599200171163312E-3</v>
      </c>
    </row>
    <row r="285" spans="1:3" x14ac:dyDescent="0.25">
      <c r="A285" s="6">
        <v>33938</v>
      </c>
      <c r="C285" s="4">
        <v>1.7550356018113542E-2</v>
      </c>
    </row>
    <row r="286" spans="1:3" x14ac:dyDescent="0.25">
      <c r="A286" s="6">
        <v>33908</v>
      </c>
      <c r="C286" s="4">
        <v>-2.9016342038129515E-3</v>
      </c>
    </row>
    <row r="287" spans="1:3" x14ac:dyDescent="0.25">
      <c r="A287" s="6">
        <v>33877</v>
      </c>
      <c r="C287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GDP CQOQ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Crawford</cp:lastModifiedBy>
  <dcterms:created xsi:type="dcterms:W3CDTF">2016-08-13T21:07:13Z</dcterms:created>
  <dcterms:modified xsi:type="dcterms:W3CDTF">2016-08-13T21:34:49Z</dcterms:modified>
</cp:coreProperties>
</file>