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SimulationX 4.2\Modelica\CoSES ProHMo\Data\Generators\WolfBWS1_10\"/>
    </mc:Choice>
  </mc:AlternateContent>
  <xr:revisionPtr revIDLastSave="0" documentId="13_ncr:1_{F24EA236-F20F-44AC-B225-F8EA912FB3A1}" xr6:coauthVersionLast="47" xr6:coauthVersionMax="47" xr10:uidLastSave="{00000000-0000-0000-0000-000000000000}"/>
  <bookViews>
    <workbookView xWindow="-30828" yWindow="-108" windowWidth="30936" windowHeight="16896" activeTab="2" xr2:uid="{3885CF2B-D029-40B6-AEA8-A8062825F8ED}"/>
  </bookViews>
  <sheets>
    <sheet name="EfficiencyHeat" sheetId="1" r:id="rId1"/>
    <sheet name="StartUpHeat" sheetId="5" r:id="rId2"/>
    <sheet name="CoolDownHeat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" l="1"/>
  <c r="D9" i="1" l="1"/>
  <c r="E9" i="1"/>
  <c r="F9" i="1"/>
  <c r="G9" i="1"/>
  <c r="H9" i="1"/>
  <c r="D10" i="1"/>
  <c r="E10" i="1"/>
  <c r="F10" i="1"/>
  <c r="G10" i="1"/>
  <c r="H10" i="1"/>
  <c r="D11" i="1"/>
  <c r="E11" i="1"/>
  <c r="F11" i="1"/>
  <c r="G11" i="1"/>
  <c r="H11" i="1"/>
  <c r="D12" i="1"/>
  <c r="E12" i="1"/>
  <c r="F12" i="1"/>
  <c r="G12" i="1"/>
  <c r="H12" i="1"/>
  <c r="C9" i="1"/>
  <c r="D3" i="1"/>
  <c r="E3" i="1"/>
  <c r="F3" i="1"/>
  <c r="G3" i="1"/>
  <c r="H3" i="1"/>
  <c r="C3" i="1"/>
  <c r="C12" i="1"/>
  <c r="B12" i="1"/>
  <c r="C11" i="1"/>
  <c r="B11" i="1"/>
  <c r="C10" i="1"/>
  <c r="B10" i="1"/>
  <c r="B6" i="1"/>
  <c r="B5" i="1"/>
  <c r="G4" i="1"/>
  <c r="B4" i="1"/>
  <c r="D5" i="1"/>
  <c r="E5" i="1" l="1"/>
  <c r="F5" i="1"/>
  <c r="E4" i="1"/>
  <c r="D6" i="1"/>
  <c r="F4" i="1"/>
  <c r="E6" i="1"/>
  <c r="C6" i="1"/>
  <c r="H6" i="1"/>
  <c r="F6" i="1"/>
  <c r="C4" i="1"/>
  <c r="G6" i="1"/>
  <c r="G5" i="1"/>
  <c r="H5" i="1"/>
  <c r="H4" i="1"/>
  <c r="C5" i="1"/>
  <c r="D4" i="1"/>
</calcChain>
</file>

<file path=xl/sharedStrings.xml><?xml version="1.0" encoding="utf-8"?>
<sst xmlns="http://schemas.openxmlformats.org/spreadsheetml/2006/main" count="15" uniqueCount="8">
  <si>
    <t>Pel_nom (B0/W35)</t>
  </si>
  <si>
    <t>double PEl(4,7)</t>
  </si>
  <si>
    <t>double QHeat(4,7)</t>
  </si>
  <si>
    <t>Efficiency</t>
  </si>
  <si>
    <t>x</t>
  </si>
  <si>
    <t>Startup</t>
  </si>
  <si>
    <t>double StartUp(0,0)</t>
  </si>
  <si>
    <t>double CoolDown(0,0)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</si>
</sst>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/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5FDCC-C709-4052-B6E9-4B9BF0FDC2DD}">
  <dimension ref="A1:T37"/>
  <sheetViews>
    <sheetView workbookViewId="0">
      <selection activeCell="I1" sqref="I1"/>
    </sheetView>
  </sheetViews>
  <sheetFormatPr baseColWidth="10" defaultRowHeight="14.4" x14ac:dyDescent="0.3"/>
  <sheetData>
    <row r="1" spans="1:16" x14ac:dyDescent="0.3">
      <c r="A1" t="s">
        <v>3</v>
      </c>
      <c r="I1" t="s">
        <v>4</v>
      </c>
      <c r="K1" t="s">
        <v>0</v>
      </c>
      <c r="L1">
        <f>10310/5.02</f>
        <v>2053.7848605577692</v>
      </c>
    </row>
    <row r="2" spans="1:16" x14ac:dyDescent="0.3">
      <c r="B2" t="s">
        <v>1</v>
      </c>
    </row>
    <row r="3" spans="1:16" x14ac:dyDescent="0.3">
      <c r="B3">
        <v>-1</v>
      </c>
      <c r="C3">
        <f t="shared" ref="C3:H3" si="0">K3+273.15</f>
        <v>268.14999999999998</v>
      </c>
      <c r="D3">
        <f t="shared" si="0"/>
        <v>273.14999999999998</v>
      </c>
      <c r="E3">
        <f t="shared" si="0"/>
        <v>278.14999999999998</v>
      </c>
      <c r="F3">
        <f t="shared" si="0"/>
        <v>283.14999999999998</v>
      </c>
      <c r="G3">
        <f t="shared" si="0"/>
        <v>288.14999999999998</v>
      </c>
      <c r="H3">
        <f t="shared" si="0"/>
        <v>293.14999999999998</v>
      </c>
      <c r="J3">
        <v>-1</v>
      </c>
      <c r="K3" s="2">
        <v>-5</v>
      </c>
      <c r="L3" s="2">
        <v>0</v>
      </c>
      <c r="M3" s="2">
        <v>5</v>
      </c>
      <c r="N3">
        <v>10</v>
      </c>
      <c r="O3">
        <v>15</v>
      </c>
      <c r="P3">
        <v>20</v>
      </c>
    </row>
    <row r="4" spans="1:16" x14ac:dyDescent="0.3">
      <c r="B4">
        <f t="shared" ref="B4:B6" si="1">J4+273.15</f>
        <v>308.14999999999998</v>
      </c>
      <c r="C4">
        <f>K4/$L$1</f>
        <v>1.0020523763336564</v>
      </c>
      <c r="D4">
        <f t="shared" ref="D4:G6" si="2">L4/$L$1</f>
        <v>1.0074083414161008</v>
      </c>
      <c r="E4">
        <f t="shared" si="2"/>
        <v>1.0054607177497574</v>
      </c>
      <c r="F4">
        <f t="shared" si="2"/>
        <v>0.98793210475266713</v>
      </c>
      <c r="G4">
        <f t="shared" si="2"/>
        <v>0.97478564500484954</v>
      </c>
      <c r="H4">
        <f t="shared" ref="H4:H6" si="3">P4/$L$1</f>
        <v>0.96796896217264783</v>
      </c>
      <c r="J4">
        <v>35</v>
      </c>
      <c r="K4" s="2">
        <v>2058</v>
      </c>
      <c r="L4">
        <v>2069</v>
      </c>
      <c r="M4">
        <v>2065</v>
      </c>
      <c r="N4">
        <v>2029</v>
      </c>
      <c r="O4">
        <v>2002</v>
      </c>
      <c r="P4">
        <v>1988</v>
      </c>
    </row>
    <row r="5" spans="1:16" x14ac:dyDescent="0.3">
      <c r="B5">
        <f t="shared" si="1"/>
        <v>323.14999999999998</v>
      </c>
      <c r="C5">
        <f t="shared" ref="C5:C6" si="4">K5/$L$1</f>
        <v>1.3672318137730357</v>
      </c>
      <c r="D5">
        <f t="shared" si="2"/>
        <v>1.3842735208535402</v>
      </c>
      <c r="E5">
        <f t="shared" si="2"/>
        <v>1.3988806983511153</v>
      </c>
      <c r="F5">
        <f t="shared" si="2"/>
        <v>1.4047235693501452</v>
      </c>
      <c r="G5">
        <f t="shared" si="2"/>
        <v>1.4037497575169737</v>
      </c>
      <c r="H5">
        <f t="shared" si="3"/>
        <v>1.3944985451018426</v>
      </c>
      <c r="J5">
        <v>50</v>
      </c>
      <c r="K5" s="2">
        <v>2808</v>
      </c>
      <c r="L5">
        <v>2843</v>
      </c>
      <c r="M5">
        <v>2873</v>
      </c>
      <c r="N5">
        <v>2885</v>
      </c>
      <c r="O5">
        <v>2883</v>
      </c>
      <c r="P5">
        <v>2864</v>
      </c>
    </row>
    <row r="6" spans="1:16" x14ac:dyDescent="0.3">
      <c r="B6">
        <f t="shared" si="1"/>
        <v>333.15</v>
      </c>
      <c r="C6">
        <f t="shared" si="4"/>
        <v>1.7192647914645973</v>
      </c>
      <c r="D6">
        <f t="shared" si="2"/>
        <v>1.7260814742967989</v>
      </c>
      <c r="E6">
        <f t="shared" si="2"/>
        <v>1.7304636275460716</v>
      </c>
      <c r="F6">
        <f t="shared" si="2"/>
        <v>1.7450708050436468</v>
      </c>
      <c r="G6">
        <f t="shared" si="2"/>
        <v>1.7616256062075653</v>
      </c>
      <c r="H6">
        <f t="shared" si="3"/>
        <v>1.7543220174587777</v>
      </c>
      <c r="J6">
        <v>60</v>
      </c>
      <c r="K6">
        <v>3531</v>
      </c>
      <c r="L6">
        <v>3545</v>
      </c>
      <c r="M6">
        <v>3554</v>
      </c>
      <c r="N6">
        <v>3584</v>
      </c>
      <c r="O6">
        <v>3618</v>
      </c>
      <c r="P6">
        <v>3603</v>
      </c>
    </row>
    <row r="8" spans="1:16" x14ac:dyDescent="0.3">
      <c r="B8" t="s">
        <v>2</v>
      </c>
      <c r="K8" t="s">
        <v>0</v>
      </c>
      <c r="L8">
        <v>10310</v>
      </c>
    </row>
    <row r="9" spans="1:16" x14ac:dyDescent="0.3">
      <c r="B9">
        <v>-1</v>
      </c>
      <c r="C9">
        <f t="shared" ref="C9:H9" si="5">K9+273.15</f>
        <v>268.14999999999998</v>
      </c>
      <c r="D9">
        <f t="shared" si="5"/>
        <v>273.14999999999998</v>
      </c>
      <c r="E9">
        <f t="shared" si="5"/>
        <v>278.14999999999998</v>
      </c>
      <c r="F9">
        <f t="shared" si="5"/>
        <v>283.14999999999998</v>
      </c>
      <c r="G9">
        <f t="shared" si="5"/>
        <v>288.14999999999998</v>
      </c>
      <c r="H9">
        <f t="shared" si="5"/>
        <v>293.14999999999998</v>
      </c>
      <c r="J9">
        <v>-1</v>
      </c>
      <c r="K9" s="2">
        <v>-5</v>
      </c>
      <c r="L9" s="2">
        <v>0</v>
      </c>
      <c r="M9" s="2">
        <v>5</v>
      </c>
      <c r="N9">
        <v>10</v>
      </c>
      <c r="O9">
        <v>15</v>
      </c>
      <c r="P9">
        <v>20</v>
      </c>
    </row>
    <row r="10" spans="1:16" x14ac:dyDescent="0.3">
      <c r="B10">
        <f t="shared" ref="B10:B12" si="6">J10+273.15</f>
        <v>308.14999999999998</v>
      </c>
      <c r="C10">
        <f t="shared" ref="C10:H10" si="7">K10/$L$8</f>
        <v>0.83326867119301651</v>
      </c>
      <c r="D10">
        <f t="shared" si="7"/>
        <v>0.95266731328806986</v>
      </c>
      <c r="E10">
        <f t="shared" si="7"/>
        <v>1.0895247332686713</v>
      </c>
      <c r="F10">
        <f t="shared" si="7"/>
        <v>1.2531522793404462</v>
      </c>
      <c r="G10">
        <f t="shared" si="7"/>
        <v>1.4064985451018428</v>
      </c>
      <c r="H10">
        <f t="shared" si="7"/>
        <v>1.4960232783705141</v>
      </c>
      <c r="J10">
        <v>35</v>
      </c>
      <c r="K10" s="2">
        <v>8591</v>
      </c>
      <c r="L10" s="2">
        <v>9822</v>
      </c>
      <c r="M10" s="2">
        <v>11233</v>
      </c>
      <c r="N10">
        <v>12920</v>
      </c>
      <c r="O10">
        <v>14501</v>
      </c>
      <c r="P10">
        <v>15424</v>
      </c>
    </row>
    <row r="11" spans="1:16" x14ac:dyDescent="0.3">
      <c r="B11">
        <f t="shared" si="6"/>
        <v>323.14999999999998</v>
      </c>
      <c r="C11">
        <f t="shared" ref="C11:C12" si="8">K11/$L$8</f>
        <v>0.79883608147429674</v>
      </c>
      <c r="D11">
        <f t="shared" ref="D11:H12" si="9">L11/$L$8</f>
        <v>0.91105722599418038</v>
      </c>
      <c r="E11">
        <f t="shared" si="9"/>
        <v>1.0424830261881668</v>
      </c>
      <c r="F11">
        <f t="shared" si="9"/>
        <v>1.1725509214354994</v>
      </c>
      <c r="G11">
        <f t="shared" si="9"/>
        <v>1.3264791464597478</v>
      </c>
      <c r="H11">
        <f t="shared" si="9"/>
        <v>1.434917555771096</v>
      </c>
      <c r="J11">
        <v>50</v>
      </c>
      <c r="K11" s="2">
        <v>8236</v>
      </c>
      <c r="L11" s="2">
        <v>9393</v>
      </c>
      <c r="M11" s="2">
        <v>10748</v>
      </c>
      <c r="N11">
        <v>12089</v>
      </c>
      <c r="O11">
        <v>13676</v>
      </c>
      <c r="P11">
        <v>14794</v>
      </c>
    </row>
    <row r="12" spans="1:16" x14ac:dyDescent="0.3">
      <c r="B12">
        <f t="shared" si="6"/>
        <v>333.15</v>
      </c>
      <c r="C12">
        <f t="shared" si="8"/>
        <v>0.76343355965082449</v>
      </c>
      <c r="D12">
        <f t="shared" si="9"/>
        <v>0.8641125121241513</v>
      </c>
      <c r="E12">
        <f t="shared" si="9"/>
        <v>0.99243452958292921</v>
      </c>
      <c r="F12">
        <f t="shared" si="9"/>
        <v>1.1155189136760426</v>
      </c>
      <c r="G12">
        <f t="shared" si="9"/>
        <v>1.2442289039767216</v>
      </c>
      <c r="H12">
        <f t="shared" si="9"/>
        <v>1.3734238603297768</v>
      </c>
      <c r="J12">
        <v>60</v>
      </c>
      <c r="K12" s="2">
        <v>7871</v>
      </c>
      <c r="L12" s="2">
        <v>8909</v>
      </c>
      <c r="M12" s="2">
        <v>10232</v>
      </c>
      <c r="N12">
        <v>11501</v>
      </c>
      <c r="O12">
        <v>12828</v>
      </c>
      <c r="P12">
        <v>14160</v>
      </c>
    </row>
    <row r="13" spans="1:16" x14ac:dyDescent="0.3">
      <c r="A13" t="s">
        <v>4</v>
      </c>
    </row>
    <row r="17" spans="10:20" x14ac:dyDescent="0.3">
      <c r="Q17" s="3"/>
      <c r="R17" s="3"/>
      <c r="S17" s="3"/>
      <c r="T17" s="3"/>
    </row>
    <row r="18" spans="10:20" x14ac:dyDescent="0.3">
      <c r="K18" s="3"/>
      <c r="L18" s="3"/>
      <c r="M18" s="3"/>
      <c r="N18" s="3"/>
      <c r="O18" s="3"/>
      <c r="Q18" s="2"/>
      <c r="R18" s="2"/>
    </row>
    <row r="19" spans="10:20" x14ac:dyDescent="0.3">
      <c r="K19" s="4"/>
      <c r="L19" s="4"/>
      <c r="M19" s="4"/>
      <c r="N19" s="4"/>
      <c r="O19" s="3"/>
      <c r="Q19" s="2"/>
      <c r="R19" s="2"/>
    </row>
    <row r="20" spans="10:20" x14ac:dyDescent="0.3">
      <c r="J20" s="1"/>
      <c r="K20" s="5"/>
      <c r="L20" s="5"/>
      <c r="M20" s="5"/>
      <c r="N20" s="5"/>
      <c r="O20" s="4"/>
      <c r="Q20" s="2"/>
      <c r="R20" s="2"/>
    </row>
    <row r="21" spans="10:20" x14ac:dyDescent="0.3">
      <c r="J21" s="1"/>
      <c r="K21" s="5"/>
      <c r="L21" s="5"/>
      <c r="M21" s="5"/>
      <c r="N21" s="5"/>
      <c r="O21" s="4"/>
      <c r="Q21" s="2"/>
      <c r="R21" s="2"/>
    </row>
    <row r="22" spans="10:20" x14ac:dyDescent="0.3">
      <c r="J22" s="1"/>
      <c r="K22" s="5"/>
      <c r="L22" s="5"/>
      <c r="M22" s="5"/>
      <c r="N22" s="5"/>
      <c r="O22" s="4"/>
      <c r="P22" s="5"/>
      <c r="Q22" s="5"/>
      <c r="R22" s="2"/>
      <c r="S22" s="2"/>
    </row>
    <row r="23" spans="10:20" x14ac:dyDescent="0.3">
      <c r="J23" s="1"/>
      <c r="K23" s="5"/>
      <c r="L23" s="5"/>
      <c r="M23" s="5"/>
      <c r="N23" s="5"/>
      <c r="O23" s="4"/>
      <c r="P23" s="5"/>
      <c r="Q23" s="5"/>
      <c r="R23" s="2"/>
      <c r="S23" s="2"/>
    </row>
    <row r="24" spans="10:20" x14ac:dyDescent="0.3">
      <c r="J24" s="1"/>
      <c r="K24" s="5"/>
      <c r="L24" s="5"/>
      <c r="M24" s="5"/>
      <c r="N24" s="5"/>
      <c r="O24" s="3"/>
      <c r="P24" s="3"/>
      <c r="Q24" s="3"/>
    </row>
    <row r="25" spans="10:20" x14ac:dyDescent="0.3">
      <c r="J25" s="1"/>
      <c r="K25" s="5"/>
      <c r="L25" s="5"/>
      <c r="M25" s="5"/>
      <c r="N25" s="5"/>
      <c r="O25" s="3"/>
      <c r="P25" s="3"/>
      <c r="Q25" s="3"/>
    </row>
    <row r="26" spans="10:20" x14ac:dyDescent="0.3">
      <c r="K26" s="3"/>
      <c r="L26" s="3"/>
      <c r="M26" s="3"/>
      <c r="N26" s="3"/>
      <c r="O26" s="3"/>
      <c r="P26" s="3"/>
      <c r="Q26" s="3"/>
    </row>
    <row r="27" spans="10:20" x14ac:dyDescent="0.3">
      <c r="K27" s="3"/>
      <c r="L27" s="3"/>
      <c r="M27" s="3"/>
      <c r="N27" s="3"/>
      <c r="O27" s="3"/>
      <c r="P27" s="3"/>
      <c r="Q27" s="3"/>
    </row>
    <row r="28" spans="10:20" x14ac:dyDescent="0.3">
      <c r="K28" s="3"/>
      <c r="L28" s="3"/>
      <c r="M28" s="3"/>
      <c r="N28" s="3"/>
      <c r="O28" s="3"/>
      <c r="P28" s="3"/>
      <c r="Q28" s="3"/>
    </row>
    <row r="29" spans="10:20" x14ac:dyDescent="0.3">
      <c r="K29" s="3"/>
      <c r="L29" s="3"/>
      <c r="M29" s="3"/>
      <c r="N29" s="3"/>
      <c r="O29" s="3"/>
      <c r="P29" s="3"/>
      <c r="Q29" s="3"/>
    </row>
    <row r="30" spans="10:20" x14ac:dyDescent="0.3">
      <c r="K30" s="3"/>
      <c r="L30" s="3"/>
      <c r="M30" s="3"/>
      <c r="N30" s="3"/>
      <c r="O30" s="3"/>
      <c r="P30" s="3"/>
      <c r="Q30" s="3"/>
    </row>
    <row r="31" spans="10:20" x14ac:dyDescent="0.3">
      <c r="K31" s="3"/>
      <c r="L31" s="3"/>
      <c r="M31" s="3"/>
      <c r="N31" s="3"/>
      <c r="O31" s="3"/>
      <c r="P31" s="3"/>
      <c r="Q31" s="3"/>
    </row>
    <row r="32" spans="10:20" x14ac:dyDescent="0.3">
      <c r="K32" s="3"/>
      <c r="L32" s="3"/>
      <c r="M32" s="3"/>
      <c r="N32" s="3"/>
      <c r="O32" s="3"/>
      <c r="P32" s="3"/>
      <c r="Q32" s="3"/>
    </row>
    <row r="35" spans="18:19" x14ac:dyDescent="0.3">
      <c r="R35" s="2"/>
      <c r="S35" s="2"/>
    </row>
    <row r="36" spans="18:19" x14ac:dyDescent="0.3">
      <c r="R36" s="2"/>
      <c r="S36" s="2"/>
    </row>
    <row r="37" spans="18:19" x14ac:dyDescent="0.3">
      <c r="S37" s="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0624A-BBB6-46EE-A2C8-0A15A94F5A87}">
  <dimension ref="A1:C3"/>
  <sheetViews>
    <sheetView workbookViewId="0">
      <selection sqref="A1:C3"/>
    </sheetView>
  </sheetViews>
  <sheetFormatPr baseColWidth="10" defaultRowHeight="14.4" x14ac:dyDescent="0.3"/>
  <sheetData>
    <row r="1" spans="1:3" x14ac:dyDescent="0.3">
      <c r="A1" t="s">
        <v>5</v>
      </c>
      <c r="C1" t="s">
        <v>4</v>
      </c>
    </row>
    <row r="2" spans="1:3" x14ac:dyDescent="0.3">
      <c r="B2" t="s">
        <v>6</v>
      </c>
    </row>
    <row r="3" spans="1:3" x14ac:dyDescent="0.3">
      <c r="A3" t="s">
        <v>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C4B2-61B6-4746-B713-5AD3F1C490BA}">
  <dimension ref="A1:C3"/>
  <sheetViews>
    <sheetView tabSelected="1" workbookViewId="0">
      <selection activeCell="B3" sqref="B3"/>
    </sheetView>
  </sheetViews>
  <sheetFormatPr baseColWidth="10" defaultRowHeight="14.4" x14ac:dyDescent="0.3"/>
  <sheetData>
    <row r="1" spans="1:3" x14ac:dyDescent="0.3">
      <c r="A1" t="s">
        <v>5</v>
      </c>
      <c r="C1" t="s">
        <v>4</v>
      </c>
    </row>
    <row r="2" spans="1:3" x14ac:dyDescent="0.3">
      <c r="B2" t="s">
        <v>7</v>
      </c>
    </row>
    <row r="3" spans="1:3" x14ac:dyDescent="0.3">
      <c r="A3" t="s">
        <v>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EfficiencyHeat</vt:lpstr>
      <vt:lpstr>StartUpHeat</vt:lpstr>
      <vt:lpstr>CoolDownHeat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Zinsmeister, Daniel</dc:creator>
  <cp:lastModifiedBy>Zinsmeister, Daniel</cp:lastModifiedBy>
  <dcterms:created xsi:type="dcterms:W3CDTF">2022-01-31T12:08:20Z</dcterms:created>
  <dcterms:modified xsi:type="dcterms:W3CDTF">2023-08-04T14:18:08Z</dcterms:modified>
</cp:coreProperties>
</file>