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SimulationX 4.2\Modelica\CoSES ProHMo\Data\Generators\"/>
    </mc:Choice>
  </mc:AlternateContent>
  <xr:revisionPtr revIDLastSave="0" documentId="13_ncr:1_{F3FAD1AD-833D-4B90-80DB-62AE282A8CF4}" xr6:coauthVersionLast="47" xr6:coauthVersionMax="47" xr10:uidLastSave="{00000000-0000-0000-0000-000000000000}"/>
  <bookViews>
    <workbookView xWindow="-30828" yWindow="-108" windowWidth="30936" windowHeight="16896" activeTab="5" xr2:uid="{3885CF2B-D029-40B6-AEA8-A8062825F8ED}"/>
  </bookViews>
  <sheets>
    <sheet name="EfficiencyHeat_TSource" sheetId="1" r:id="rId1"/>
    <sheet name="EfficiencyHeat_Modulation" sheetId="2" r:id="rId2"/>
    <sheet name="StartUpHeat" sheetId="5" r:id="rId3"/>
    <sheet name="CoolDownHeat" sheetId="6" r:id="rId4"/>
    <sheet name="DeIcing" sheetId="9" r:id="rId5"/>
    <sheet name="EfficiencyCold_TSource" sheetId="3" r:id="rId6"/>
    <sheet name="EfficiencyCold_Modulation" sheetId="4" r:id="rId7"/>
    <sheet name="StartUpCold" sheetId="7" r:id="rId8"/>
    <sheet name="CoolDownCold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8" l="1"/>
  <c r="F10" i="7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C41" i="2"/>
  <c r="D41" i="2"/>
  <c r="E41" i="2"/>
  <c r="F41" i="2"/>
  <c r="G41" i="2"/>
  <c r="C42" i="2"/>
  <c r="D42" i="2"/>
  <c r="E42" i="2"/>
  <c r="F42" i="2"/>
  <c r="G42" i="2"/>
  <c r="C43" i="2"/>
  <c r="D43" i="2"/>
  <c r="E43" i="2"/>
  <c r="F43" i="2"/>
  <c r="G43" i="2"/>
  <c r="C44" i="2"/>
  <c r="D44" i="2"/>
  <c r="E44" i="2"/>
  <c r="F44" i="2"/>
  <c r="G44" i="2"/>
  <c r="G37" i="2"/>
  <c r="F37" i="2"/>
  <c r="E37" i="2"/>
  <c r="D37" i="2"/>
  <c r="C37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C32" i="2"/>
  <c r="D32" i="2"/>
  <c r="E32" i="2"/>
  <c r="F32" i="2"/>
  <c r="G32" i="2"/>
  <c r="C33" i="2"/>
  <c r="D33" i="2"/>
  <c r="E33" i="2"/>
  <c r="F33" i="2"/>
  <c r="G33" i="2"/>
  <c r="G26" i="2"/>
  <c r="F26" i="2"/>
  <c r="E26" i="2"/>
  <c r="D26" i="2"/>
  <c r="C26" i="2"/>
  <c r="C16" i="2"/>
  <c r="D16" i="2"/>
  <c r="E16" i="2"/>
  <c r="F16" i="2"/>
  <c r="G16" i="2"/>
  <c r="C17" i="2"/>
  <c r="D17" i="2"/>
  <c r="E17" i="2"/>
  <c r="F17" i="2"/>
  <c r="G1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G15" i="2"/>
  <c r="F15" i="2"/>
  <c r="E15" i="2"/>
  <c r="D15" i="2"/>
  <c r="C15" i="2"/>
  <c r="C5" i="2"/>
  <c r="D5" i="2"/>
  <c r="E5" i="2"/>
  <c r="F5" i="2"/>
  <c r="G5" i="2"/>
  <c r="C6" i="2"/>
  <c r="D6" i="2"/>
  <c r="E6" i="2"/>
  <c r="F6" i="2"/>
  <c r="G6" i="2"/>
  <c r="C7" i="2"/>
  <c r="D7" i="2"/>
  <c r="E7" i="2"/>
  <c r="F7" i="2"/>
  <c r="G7" i="2"/>
  <c r="C8" i="2"/>
  <c r="D8" i="2"/>
  <c r="E8" i="2"/>
  <c r="F8" i="2"/>
  <c r="G8" i="2"/>
  <c r="C9" i="2"/>
  <c r="D9" i="2"/>
  <c r="E9" i="2"/>
  <c r="F9" i="2"/>
  <c r="G9" i="2"/>
  <c r="C10" i="2"/>
  <c r="D10" i="2"/>
  <c r="E10" i="2"/>
  <c r="F10" i="2"/>
  <c r="G10" i="2"/>
  <c r="C11" i="2"/>
  <c r="D11" i="2"/>
  <c r="E11" i="2"/>
  <c r="F11" i="2"/>
  <c r="G11" i="2"/>
  <c r="C4" i="2"/>
  <c r="D4" i="2"/>
  <c r="E4" i="2"/>
  <c r="F4" i="2"/>
  <c r="G4" i="2"/>
  <c r="O15" i="1" l="1"/>
  <c r="N15" i="1" s="1"/>
  <c r="M15" i="1" s="1"/>
  <c r="O16" i="1"/>
  <c r="N16" i="1" s="1"/>
  <c r="M16" i="1" s="1"/>
  <c r="O17" i="1"/>
  <c r="N17" i="1" s="1"/>
  <c r="M17" i="1" s="1"/>
  <c r="O18" i="1"/>
  <c r="O19" i="1"/>
  <c r="O26" i="1"/>
  <c r="N26" i="1" s="1"/>
  <c r="M26" i="1" s="1"/>
  <c r="O33" i="1"/>
  <c r="O11" i="1" s="1"/>
  <c r="O32" i="1"/>
  <c r="N32" i="1" s="1"/>
  <c r="M32" i="1" s="1"/>
  <c r="M10" i="1" s="1"/>
  <c r="O31" i="1"/>
  <c r="N31" i="1" s="1"/>
  <c r="O29" i="1"/>
  <c r="N29" i="1" s="1"/>
  <c r="M29" i="1" s="1"/>
  <c r="O30" i="1"/>
  <c r="N30" i="1" s="1"/>
  <c r="M30" i="1" s="1"/>
  <c r="M8" i="1" s="1"/>
  <c r="O27" i="1"/>
  <c r="N27" i="1" s="1"/>
  <c r="M27" i="1" s="1"/>
  <c r="O28" i="1"/>
  <c r="N28" i="1" s="1"/>
  <c r="M28" i="1" s="1"/>
  <c r="M6" i="1" s="1"/>
  <c r="M4" i="1" l="1"/>
  <c r="O10" i="1"/>
  <c r="N10" i="1"/>
  <c r="N33" i="1"/>
  <c r="M33" i="1" s="1"/>
  <c r="M11" i="1" s="1"/>
  <c r="N8" i="1"/>
  <c r="M31" i="1"/>
  <c r="M9" i="1" s="1"/>
  <c r="N9" i="1"/>
  <c r="M5" i="1"/>
  <c r="O9" i="1"/>
  <c r="O8" i="1"/>
  <c r="O7" i="1"/>
  <c r="N4" i="1"/>
  <c r="O4" i="1"/>
  <c r="N6" i="1"/>
  <c r="O5" i="1"/>
  <c r="N5" i="1"/>
  <c r="N18" i="1"/>
  <c r="O6" i="1"/>
  <c r="E7" i="6"/>
  <c r="F10" i="5"/>
  <c r="Q10" i="5"/>
  <c r="N11" i="1" l="1"/>
  <c r="M18" i="1"/>
  <c r="M7" i="1" s="1"/>
  <c r="N7" i="1"/>
  <c r="B44" i="2"/>
  <c r="B43" i="2"/>
  <c r="B42" i="2"/>
  <c r="B41" i="2"/>
  <c r="B40" i="2"/>
  <c r="B39" i="2"/>
  <c r="B38" i="2"/>
  <c r="B37" i="2"/>
  <c r="B33" i="2"/>
  <c r="B32" i="2"/>
  <c r="B31" i="2"/>
  <c r="B30" i="2"/>
  <c r="B29" i="2"/>
  <c r="B28" i="2"/>
  <c r="B27" i="2"/>
  <c r="B26" i="2"/>
  <c r="J33" i="1"/>
  <c r="I33" i="1"/>
  <c r="H33" i="1"/>
  <c r="G33" i="1"/>
  <c r="F33" i="1"/>
  <c r="E33" i="1"/>
  <c r="D33" i="1"/>
  <c r="C33" i="1"/>
  <c r="B33" i="1"/>
  <c r="J32" i="1"/>
  <c r="I32" i="1"/>
  <c r="H32" i="1"/>
  <c r="G32" i="1"/>
  <c r="F32" i="1"/>
  <c r="E32" i="1"/>
  <c r="D32" i="1"/>
  <c r="C32" i="1"/>
  <c r="B32" i="1"/>
  <c r="J31" i="1"/>
  <c r="I31" i="1"/>
  <c r="H31" i="1"/>
  <c r="G31" i="1"/>
  <c r="F31" i="1"/>
  <c r="E31" i="1"/>
  <c r="D31" i="1"/>
  <c r="C31" i="1"/>
  <c r="B31" i="1"/>
  <c r="J30" i="1"/>
  <c r="I30" i="1"/>
  <c r="H30" i="1"/>
  <c r="G30" i="1"/>
  <c r="F30" i="1"/>
  <c r="E30" i="1"/>
  <c r="D30" i="1"/>
  <c r="C30" i="1"/>
  <c r="B30" i="1"/>
  <c r="J29" i="1"/>
  <c r="I29" i="1"/>
  <c r="H29" i="1"/>
  <c r="G29" i="1"/>
  <c r="F29" i="1"/>
  <c r="E29" i="1"/>
  <c r="D29" i="1"/>
  <c r="C29" i="1"/>
  <c r="B29" i="1"/>
  <c r="J28" i="1"/>
  <c r="I28" i="1"/>
  <c r="H28" i="1"/>
  <c r="G28" i="1"/>
  <c r="F28" i="1"/>
  <c r="E28" i="1"/>
  <c r="D28" i="1"/>
  <c r="C28" i="1"/>
  <c r="B28" i="1"/>
  <c r="J27" i="1"/>
  <c r="I27" i="1"/>
  <c r="H27" i="1"/>
  <c r="G27" i="1"/>
  <c r="F27" i="1"/>
  <c r="E27" i="1"/>
  <c r="D27" i="1"/>
  <c r="C27" i="1"/>
  <c r="B27" i="1"/>
  <c r="J26" i="1"/>
  <c r="I26" i="1"/>
  <c r="H26" i="1"/>
  <c r="G26" i="1"/>
  <c r="F26" i="1"/>
  <c r="E26" i="1"/>
  <c r="D26" i="1"/>
  <c r="C26" i="1"/>
  <c r="B26" i="1"/>
  <c r="J25" i="1"/>
  <c r="I25" i="1"/>
  <c r="H25" i="1"/>
  <c r="G25" i="1"/>
  <c r="F25" i="1"/>
  <c r="E25" i="1"/>
  <c r="D25" i="1"/>
  <c r="C25" i="1"/>
  <c r="B14" i="4" l="1"/>
  <c r="B13" i="4"/>
  <c r="B12" i="4"/>
  <c r="B11" i="4"/>
  <c r="B7" i="4"/>
  <c r="B6" i="4"/>
  <c r="B5" i="4"/>
  <c r="B4" i="4"/>
  <c r="D5" i="1"/>
  <c r="G14" i="4"/>
  <c r="C14" i="4"/>
  <c r="F14" i="4"/>
  <c r="E14" i="4"/>
  <c r="D14" i="4"/>
  <c r="F13" i="4"/>
  <c r="E13" i="4"/>
  <c r="D13" i="4"/>
  <c r="C13" i="4"/>
  <c r="G13" i="4"/>
  <c r="G12" i="4"/>
  <c r="F12" i="4"/>
  <c r="E12" i="4"/>
  <c r="D12" i="4"/>
  <c r="C12" i="4"/>
  <c r="D11" i="4"/>
  <c r="C11" i="4"/>
  <c r="G11" i="4"/>
  <c r="F11" i="4"/>
  <c r="E11" i="4"/>
  <c r="F7" i="4"/>
  <c r="E7" i="4"/>
  <c r="E6" i="4"/>
  <c r="G4" i="4"/>
  <c r="F4" i="4"/>
  <c r="E4" i="4"/>
  <c r="D4" i="4"/>
  <c r="D7" i="4"/>
  <c r="K1" i="3"/>
  <c r="C6" i="3" s="1"/>
  <c r="G14" i="3"/>
  <c r="F14" i="3"/>
  <c r="E14" i="3"/>
  <c r="D14" i="3"/>
  <c r="C14" i="3"/>
  <c r="B14" i="3"/>
  <c r="G13" i="3"/>
  <c r="F13" i="3"/>
  <c r="E13" i="3"/>
  <c r="D13" i="3"/>
  <c r="C13" i="3"/>
  <c r="B13" i="3"/>
  <c r="G12" i="3"/>
  <c r="F12" i="3"/>
  <c r="E12" i="3"/>
  <c r="D12" i="3"/>
  <c r="C12" i="3"/>
  <c r="B12" i="3"/>
  <c r="G11" i="3"/>
  <c r="F11" i="3"/>
  <c r="E11" i="3"/>
  <c r="D11" i="3"/>
  <c r="C11" i="3"/>
  <c r="B11" i="3"/>
  <c r="G10" i="3"/>
  <c r="F10" i="3"/>
  <c r="E10" i="3"/>
  <c r="D10" i="3"/>
  <c r="C10" i="3"/>
  <c r="B7" i="3"/>
  <c r="B6" i="3"/>
  <c r="B5" i="3"/>
  <c r="B4" i="3"/>
  <c r="G3" i="3"/>
  <c r="F3" i="3"/>
  <c r="E3" i="3"/>
  <c r="D3" i="3"/>
  <c r="C3" i="3"/>
  <c r="C14" i="1"/>
  <c r="D14" i="1"/>
  <c r="E14" i="1"/>
  <c r="F14" i="1"/>
  <c r="G14" i="1"/>
  <c r="H14" i="1"/>
  <c r="I14" i="1"/>
  <c r="J14" i="1"/>
  <c r="C15" i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21" i="1"/>
  <c r="D21" i="1"/>
  <c r="E21" i="1"/>
  <c r="F21" i="1"/>
  <c r="G21" i="1"/>
  <c r="H21" i="1"/>
  <c r="I21" i="1"/>
  <c r="J21" i="1"/>
  <c r="C22" i="1"/>
  <c r="D22" i="1"/>
  <c r="E22" i="1"/>
  <c r="F22" i="1"/>
  <c r="G22" i="1"/>
  <c r="H22" i="1"/>
  <c r="I22" i="1"/>
  <c r="J22" i="1"/>
  <c r="C3" i="1"/>
  <c r="D3" i="1"/>
  <c r="E3" i="1"/>
  <c r="F3" i="1"/>
  <c r="G3" i="1"/>
  <c r="H3" i="1"/>
  <c r="I3" i="1"/>
  <c r="J3" i="1"/>
  <c r="B22" i="1"/>
  <c r="B21" i="1"/>
  <c r="B20" i="1"/>
  <c r="B19" i="1"/>
  <c r="B18" i="1"/>
  <c r="B17" i="1"/>
  <c r="B16" i="1"/>
  <c r="B15" i="1"/>
  <c r="B11" i="1"/>
  <c r="B10" i="1"/>
  <c r="B9" i="1"/>
  <c r="B8" i="1"/>
  <c r="B7" i="1"/>
  <c r="B6" i="1"/>
  <c r="B5" i="1"/>
  <c r="B4" i="1"/>
  <c r="N1" i="1"/>
  <c r="C7" i="1" s="1"/>
  <c r="K1" i="2"/>
  <c r="B22" i="2"/>
  <c r="B21" i="2"/>
  <c r="B20" i="2"/>
  <c r="B19" i="2"/>
  <c r="B18" i="2"/>
  <c r="B17" i="2"/>
  <c r="B16" i="2"/>
  <c r="B15" i="2"/>
  <c r="B4" i="2"/>
  <c r="B5" i="2"/>
  <c r="B6" i="2"/>
  <c r="B7" i="2"/>
  <c r="B8" i="2"/>
  <c r="B9" i="2"/>
  <c r="B10" i="2"/>
  <c r="B11" i="2"/>
  <c r="E5" i="1" l="1"/>
  <c r="C5" i="1"/>
  <c r="J7" i="1"/>
  <c r="F5" i="1"/>
  <c r="C11" i="1"/>
  <c r="H11" i="1"/>
  <c r="D7" i="1"/>
  <c r="H5" i="1"/>
  <c r="F7" i="1"/>
  <c r="D4" i="1"/>
  <c r="C8" i="1"/>
  <c r="I7" i="1"/>
  <c r="F11" i="1"/>
  <c r="G7" i="1"/>
  <c r="J11" i="1"/>
  <c r="I6" i="1"/>
  <c r="I4" i="1"/>
  <c r="E9" i="1"/>
  <c r="G11" i="1"/>
  <c r="H4" i="1"/>
  <c r="D6" i="1"/>
  <c r="F9" i="1"/>
  <c r="I10" i="1"/>
  <c r="G4" i="1"/>
  <c r="G10" i="1"/>
  <c r="F4" i="1"/>
  <c r="E6" i="1"/>
  <c r="C10" i="1"/>
  <c r="I9" i="1"/>
  <c r="E10" i="1"/>
  <c r="I8" i="1"/>
  <c r="E4" i="1"/>
  <c r="F10" i="1"/>
  <c r="H8" i="1"/>
  <c r="G8" i="1"/>
  <c r="G9" i="1"/>
  <c r="J6" i="1"/>
  <c r="C6" i="1"/>
  <c r="D9" i="1"/>
  <c r="G6" i="1"/>
  <c r="J8" i="1"/>
  <c r="J5" i="1"/>
  <c r="I5" i="1"/>
  <c r="I11" i="1"/>
  <c r="F6" i="1"/>
  <c r="C4" i="1"/>
  <c r="H10" i="1"/>
  <c r="H7" i="1"/>
  <c r="J4" i="1"/>
  <c r="J9" i="1"/>
  <c r="J10" i="1"/>
  <c r="D8" i="1"/>
  <c r="G5" i="1"/>
  <c r="H9" i="1"/>
  <c r="H6" i="1"/>
  <c r="F6" i="4"/>
  <c r="G6" i="4"/>
  <c r="E5" i="4"/>
  <c r="G7" i="4"/>
  <c r="C5" i="4"/>
  <c r="C7" i="4"/>
  <c r="C4" i="4"/>
  <c r="D5" i="4"/>
  <c r="F5" i="4"/>
  <c r="C6" i="4"/>
  <c r="G5" i="4"/>
  <c r="D6" i="4"/>
  <c r="E5" i="3"/>
  <c r="G4" i="3"/>
  <c r="F5" i="3"/>
  <c r="D6" i="3"/>
  <c r="G5" i="3"/>
  <c r="E6" i="3"/>
  <c r="C7" i="3"/>
  <c r="F6" i="3"/>
  <c r="D7" i="3"/>
  <c r="C4" i="3"/>
  <c r="G6" i="3"/>
  <c r="E7" i="3"/>
  <c r="D4" i="3"/>
  <c r="F7" i="3"/>
  <c r="E4" i="3"/>
  <c r="C5" i="3"/>
  <c r="G7" i="3"/>
  <c r="F4" i="3"/>
  <c r="D5" i="3"/>
  <c r="E8" i="1"/>
  <c r="D11" i="1"/>
  <c r="F8" i="1"/>
  <c r="C9" i="1"/>
  <c r="E11" i="1"/>
  <c r="E7" i="1"/>
  <c r="D10" i="1"/>
</calcChain>
</file>

<file path=xl/sharedStrings.xml><?xml version="1.0" encoding="utf-8"?>
<sst xmlns="http://schemas.openxmlformats.org/spreadsheetml/2006/main" count="96" uniqueCount="31">
  <si>
    <t>#1</t>
  </si>
  <si>
    <t>Pel_nom (A2/W35)</t>
  </si>
  <si>
    <t>Pheat_nom (A2/W35)</t>
  </si>
  <si>
    <t>Pel_nom (A35/W18)</t>
  </si>
  <si>
    <t>Pcold_nom (A35/W18)</t>
  </si>
  <si>
    <t>Pel</t>
  </si>
  <si>
    <t>Qel</t>
  </si>
  <si>
    <t>Pheat</t>
  </si>
  <si>
    <t>V</t>
  </si>
  <si>
    <t>COP_nom (A2/W35)</t>
  </si>
  <si>
    <t>double COP(9,9)</t>
  </si>
  <si>
    <t>double COP(9,6)</t>
  </si>
  <si>
    <t>double Vwater(9,6)</t>
  </si>
  <si>
    <t>double DeIcing(18,5)</t>
  </si>
  <si>
    <t>Efficiency</t>
  </si>
  <si>
    <t>x</t>
  </si>
  <si>
    <t>double PElHeat_source(9,9)</t>
  </si>
  <si>
    <t>double PHeat_source(9,9)</t>
  </si>
  <si>
    <t>double PElHeat_mod(9,6)</t>
  </si>
  <si>
    <t>double PHeat_mod(9,6)</t>
  </si>
  <si>
    <t>Startup</t>
  </si>
  <si>
    <t>double StartUpHeat(8,5)</t>
  </si>
  <si>
    <t>double CoolDownHeat(10,5)</t>
  </si>
  <si>
    <t>CoolDown</t>
  </si>
  <si>
    <t>DeIcing</t>
  </si>
  <si>
    <t>double PElCold_source(5,6)</t>
  </si>
  <si>
    <t>double PCold_source(5,6)</t>
  </si>
  <si>
    <t>double PElCold_mod(5,6)</t>
  </si>
  <si>
    <t>double PCold_mod(5,6)</t>
  </si>
  <si>
    <t>double CoolDownCold(10,5)</t>
  </si>
  <si>
    <t>double StartUpCold(8,5)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</si>
</sst>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CoolDownHeat!$I$2</c:f>
              <c:strCache>
                <c:ptCount val="1"/>
                <c:pt idx="0">
                  <c:v>Pel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CoolDownHeat!$H$3:$H$114</c:f>
              <c:numCache>
                <c:formatCode>General</c:formatCode>
                <c:ptCount val="1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</c:numCache>
            </c:numRef>
          </c:xVal>
          <c:yVal>
            <c:numRef>
              <c:f>CoolDownHeat!$L$3:$L$114</c:f>
              <c:numCache>
                <c:formatCode>General</c:formatCode>
                <c:ptCount val="112"/>
                <c:pt idx="0">
                  <c:v>20.680630000000001</c:v>
                </c:pt>
                <c:pt idx="1">
                  <c:v>20.679169999999999</c:v>
                </c:pt>
                <c:pt idx="2">
                  <c:v>20.680630000000001</c:v>
                </c:pt>
                <c:pt idx="3">
                  <c:v>20.680630000000001</c:v>
                </c:pt>
                <c:pt idx="4">
                  <c:v>20.679169999999999</c:v>
                </c:pt>
                <c:pt idx="5">
                  <c:v>20.680630000000001</c:v>
                </c:pt>
                <c:pt idx="6">
                  <c:v>20.680630000000001</c:v>
                </c:pt>
                <c:pt idx="7">
                  <c:v>20.680630000000001</c:v>
                </c:pt>
                <c:pt idx="8">
                  <c:v>20.682079999999999</c:v>
                </c:pt>
                <c:pt idx="9">
                  <c:v>20.680630000000001</c:v>
                </c:pt>
                <c:pt idx="10">
                  <c:v>20.682079999999999</c:v>
                </c:pt>
                <c:pt idx="11">
                  <c:v>20.680630000000001</c:v>
                </c:pt>
                <c:pt idx="12">
                  <c:v>20.680630000000001</c:v>
                </c:pt>
                <c:pt idx="13">
                  <c:v>20.680630000000001</c:v>
                </c:pt>
                <c:pt idx="14">
                  <c:v>20.679169999999999</c:v>
                </c:pt>
                <c:pt idx="15">
                  <c:v>20.674790000000002</c:v>
                </c:pt>
                <c:pt idx="16">
                  <c:v>20.677710000000001</c:v>
                </c:pt>
                <c:pt idx="17">
                  <c:v>20.677710000000001</c:v>
                </c:pt>
                <c:pt idx="18">
                  <c:v>20.677710000000001</c:v>
                </c:pt>
                <c:pt idx="19">
                  <c:v>20.677710000000001</c:v>
                </c:pt>
                <c:pt idx="20">
                  <c:v>20.677710000000001</c:v>
                </c:pt>
                <c:pt idx="21">
                  <c:v>20.679169999999999</c:v>
                </c:pt>
                <c:pt idx="22">
                  <c:v>20.679169999999999</c:v>
                </c:pt>
                <c:pt idx="23">
                  <c:v>20.679169999999999</c:v>
                </c:pt>
                <c:pt idx="24">
                  <c:v>20.679169999999999</c:v>
                </c:pt>
                <c:pt idx="25">
                  <c:v>20.679169999999999</c:v>
                </c:pt>
                <c:pt idx="26">
                  <c:v>20.680630000000001</c:v>
                </c:pt>
                <c:pt idx="27">
                  <c:v>20.682079999999999</c:v>
                </c:pt>
                <c:pt idx="28">
                  <c:v>20.684999999999999</c:v>
                </c:pt>
                <c:pt idx="29">
                  <c:v>20.68646</c:v>
                </c:pt>
                <c:pt idx="30">
                  <c:v>20.699580000000001</c:v>
                </c:pt>
                <c:pt idx="31">
                  <c:v>20.722919999999998</c:v>
                </c:pt>
                <c:pt idx="32">
                  <c:v>20.754999999999999</c:v>
                </c:pt>
                <c:pt idx="33">
                  <c:v>20.803129999999999</c:v>
                </c:pt>
                <c:pt idx="34">
                  <c:v>20.849789999999999</c:v>
                </c:pt>
                <c:pt idx="35">
                  <c:v>20.909579999999998</c:v>
                </c:pt>
                <c:pt idx="36">
                  <c:v>20.975210000000001</c:v>
                </c:pt>
                <c:pt idx="37">
                  <c:v>21.046669999999999</c:v>
                </c:pt>
                <c:pt idx="38">
                  <c:v>21.07</c:v>
                </c:pt>
                <c:pt idx="39">
                  <c:v>21.05396</c:v>
                </c:pt>
                <c:pt idx="40">
                  <c:v>21.032080000000001</c:v>
                </c:pt>
                <c:pt idx="41">
                  <c:v>21.045210000000001</c:v>
                </c:pt>
                <c:pt idx="42">
                  <c:v>21.061250000000001</c:v>
                </c:pt>
                <c:pt idx="43">
                  <c:v>21.05979</c:v>
                </c:pt>
                <c:pt idx="44">
                  <c:v>21.05688</c:v>
                </c:pt>
                <c:pt idx="45">
                  <c:v>21.045210000000001</c:v>
                </c:pt>
                <c:pt idx="46">
                  <c:v>21.045210000000001</c:v>
                </c:pt>
                <c:pt idx="47">
                  <c:v>21.04083</c:v>
                </c:pt>
                <c:pt idx="48">
                  <c:v>21.046669999999999</c:v>
                </c:pt>
                <c:pt idx="49">
                  <c:v>21.042290000000001</c:v>
                </c:pt>
                <c:pt idx="50">
                  <c:v>21.04083</c:v>
                </c:pt>
                <c:pt idx="51">
                  <c:v>21.052499999999998</c:v>
                </c:pt>
                <c:pt idx="52">
                  <c:v>21.055420000000002</c:v>
                </c:pt>
                <c:pt idx="53">
                  <c:v>21.05688</c:v>
                </c:pt>
                <c:pt idx="54">
                  <c:v>21.05979</c:v>
                </c:pt>
                <c:pt idx="55">
                  <c:v>21.055420000000002</c:v>
                </c:pt>
                <c:pt idx="56">
                  <c:v>21.055420000000002</c:v>
                </c:pt>
                <c:pt idx="57">
                  <c:v>21.05979</c:v>
                </c:pt>
                <c:pt idx="58">
                  <c:v>21.05979</c:v>
                </c:pt>
                <c:pt idx="59">
                  <c:v>21.05979</c:v>
                </c:pt>
                <c:pt idx="60">
                  <c:v>21.05688</c:v>
                </c:pt>
                <c:pt idx="61">
                  <c:v>21.05688</c:v>
                </c:pt>
                <c:pt idx="62">
                  <c:v>21.05979</c:v>
                </c:pt>
                <c:pt idx="63">
                  <c:v>21.061250000000001</c:v>
                </c:pt>
                <c:pt idx="64">
                  <c:v>21.05979</c:v>
                </c:pt>
                <c:pt idx="65">
                  <c:v>21.05688</c:v>
                </c:pt>
                <c:pt idx="66">
                  <c:v>21.05979</c:v>
                </c:pt>
                <c:pt idx="67">
                  <c:v>21.05688</c:v>
                </c:pt>
                <c:pt idx="68">
                  <c:v>21.05688</c:v>
                </c:pt>
                <c:pt idx="69">
                  <c:v>21.05688</c:v>
                </c:pt>
                <c:pt idx="70">
                  <c:v>21.055420000000002</c:v>
                </c:pt>
                <c:pt idx="71">
                  <c:v>21.055420000000002</c:v>
                </c:pt>
                <c:pt idx="72">
                  <c:v>21.055420000000002</c:v>
                </c:pt>
                <c:pt idx="73">
                  <c:v>21.055420000000002</c:v>
                </c:pt>
                <c:pt idx="74">
                  <c:v>21.055420000000002</c:v>
                </c:pt>
                <c:pt idx="75">
                  <c:v>21.05396</c:v>
                </c:pt>
                <c:pt idx="76">
                  <c:v>21.052499999999998</c:v>
                </c:pt>
                <c:pt idx="77">
                  <c:v>21.052499999999998</c:v>
                </c:pt>
                <c:pt idx="78">
                  <c:v>21.052499999999998</c:v>
                </c:pt>
                <c:pt idx="79">
                  <c:v>21.049579999999999</c:v>
                </c:pt>
                <c:pt idx="80">
                  <c:v>21.04813</c:v>
                </c:pt>
                <c:pt idx="81">
                  <c:v>21.046669999999999</c:v>
                </c:pt>
                <c:pt idx="82">
                  <c:v>21.046669999999999</c:v>
                </c:pt>
                <c:pt idx="83">
                  <c:v>21.045210000000001</c:v>
                </c:pt>
                <c:pt idx="84">
                  <c:v>21.046669999999999</c:v>
                </c:pt>
                <c:pt idx="85">
                  <c:v>21.045210000000001</c:v>
                </c:pt>
                <c:pt idx="86">
                  <c:v>21.042290000000001</c:v>
                </c:pt>
                <c:pt idx="87">
                  <c:v>21.042290000000001</c:v>
                </c:pt>
                <c:pt idx="88">
                  <c:v>21.042290000000001</c:v>
                </c:pt>
                <c:pt idx="89">
                  <c:v>21.045210000000001</c:v>
                </c:pt>
                <c:pt idx="90">
                  <c:v>21.042290000000001</c:v>
                </c:pt>
                <c:pt idx="91">
                  <c:v>21.045210000000001</c:v>
                </c:pt>
                <c:pt idx="92">
                  <c:v>21.045210000000001</c:v>
                </c:pt>
                <c:pt idx="93">
                  <c:v>21.042290000000001</c:v>
                </c:pt>
                <c:pt idx="94">
                  <c:v>21.04083</c:v>
                </c:pt>
                <c:pt idx="95">
                  <c:v>21.04083</c:v>
                </c:pt>
                <c:pt idx="96">
                  <c:v>21.042290000000001</c:v>
                </c:pt>
                <c:pt idx="97">
                  <c:v>21.04083</c:v>
                </c:pt>
                <c:pt idx="98">
                  <c:v>21.042290000000001</c:v>
                </c:pt>
                <c:pt idx="99">
                  <c:v>21.042290000000001</c:v>
                </c:pt>
                <c:pt idx="100">
                  <c:v>21.04083</c:v>
                </c:pt>
                <c:pt idx="101">
                  <c:v>19.00938</c:v>
                </c:pt>
                <c:pt idx="102">
                  <c:v>6.11625</c:v>
                </c:pt>
                <c:pt idx="103">
                  <c:v>1.31833</c:v>
                </c:pt>
                <c:pt idx="104">
                  <c:v>0.245</c:v>
                </c:pt>
                <c:pt idx="105">
                  <c:v>4.3749999999999997E-2</c:v>
                </c:pt>
                <c:pt idx="106">
                  <c:v>2.0420000000000001E-2</c:v>
                </c:pt>
                <c:pt idx="107">
                  <c:v>8.7500000000000008E-3</c:v>
                </c:pt>
                <c:pt idx="108">
                  <c:v>1.3129999999999999E-2</c:v>
                </c:pt>
                <c:pt idx="109">
                  <c:v>1.021E-2</c:v>
                </c:pt>
                <c:pt idx="110">
                  <c:v>5.8300000000000001E-3</c:v>
                </c:pt>
                <c:pt idx="111">
                  <c:v>8.7500000000000008E-3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4E-4762-8318-D8BCFB05A479}"/>
            </c:ext>
          </c:extLst>
        </c:ser>
        <c:ser>
          <c:idx val="1"/>
          <c:order val="1"/>
          <c:tx>
            <c:v>Short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CoolDownHeat!$M$3:$M$12</c:f>
              <c:numCache>
                <c:formatCode>General</c:formatCode>
                <c:ptCount val="10"/>
                <c:pt idx="0">
                  <c:v>0</c:v>
                </c:pt>
                <c:pt idx="1">
                  <c:v>20</c:v>
                </c:pt>
                <c:pt idx="2">
                  <c:v>31</c:v>
                </c:pt>
                <c:pt idx="3">
                  <c:v>32</c:v>
                </c:pt>
                <c:pt idx="4">
                  <c:v>35</c:v>
                </c:pt>
                <c:pt idx="5">
                  <c:v>50</c:v>
                </c:pt>
                <c:pt idx="6">
                  <c:v>100</c:v>
                </c:pt>
                <c:pt idx="7">
                  <c:v>101</c:v>
                </c:pt>
                <c:pt idx="8">
                  <c:v>105</c:v>
                </c:pt>
                <c:pt idx="9">
                  <c:v>120</c:v>
                </c:pt>
              </c:numCache>
            </c:numRef>
          </c:xVal>
          <c:yVal>
            <c:numRef>
              <c:f>CoolDownHeat!$Q$3:$Q$12</c:f>
              <c:numCache>
                <c:formatCode>General</c:formatCode>
                <c:ptCount val="10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4E-4762-8318-D8BCFB05A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880624"/>
        <c:axId val="696875632"/>
      </c:scatterChart>
      <c:valAx>
        <c:axId val="69688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6875632"/>
        <c:crosses val="autoZero"/>
        <c:crossBetween val="midCat"/>
      </c:valAx>
      <c:valAx>
        <c:axId val="69687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688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430530</xdr:colOff>
      <xdr:row>11</xdr:row>
      <xdr:rowOff>171450</xdr:rowOff>
    </xdr:from>
    <xdr:to>
      <xdr:col>22</xdr:col>
      <xdr:colOff>247650</xdr:colOff>
      <xdr:row>26</xdr:row>
      <xdr:rowOff>171450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4930EDA-5B59-5AD8-43B6-88830FAA1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FDCC-C709-4052-B6E9-4B9BF0FDC2DD}">
  <dimension ref="A1:AD35"/>
  <sheetViews>
    <sheetView workbookViewId="0">
      <selection activeCell="B14" sqref="B14"/>
    </sheetView>
  </sheetViews>
  <sheetFormatPr baseColWidth="10" defaultRowHeight="14.4" x14ac:dyDescent="0.3"/>
  <sheetData>
    <row r="1" spans="1:30" x14ac:dyDescent="0.3">
      <c r="A1" t="s">
        <v>14</v>
      </c>
      <c r="K1" t="s">
        <v>15</v>
      </c>
      <c r="M1" t="s">
        <v>1</v>
      </c>
      <c r="N1">
        <f>N13/4.65</f>
        <v>1.2365591397849462</v>
      </c>
    </row>
    <row r="2" spans="1:30" x14ac:dyDescent="0.3">
      <c r="B2" t="s">
        <v>16</v>
      </c>
    </row>
    <row r="3" spans="1:30" x14ac:dyDescent="0.3">
      <c r="B3">
        <v>-1</v>
      </c>
      <c r="C3">
        <f t="shared" ref="C3:J3" si="0">M3+273.15</f>
        <v>263.14999999999998</v>
      </c>
      <c r="D3">
        <f t="shared" si="0"/>
        <v>268.14999999999998</v>
      </c>
      <c r="E3">
        <f t="shared" si="0"/>
        <v>273.14999999999998</v>
      </c>
      <c r="F3">
        <f t="shared" si="0"/>
        <v>278.14999999999998</v>
      </c>
      <c r="G3">
        <f t="shared" si="0"/>
        <v>283.14999999999998</v>
      </c>
      <c r="H3">
        <f t="shared" si="0"/>
        <v>288.14999999999998</v>
      </c>
      <c r="I3">
        <f t="shared" si="0"/>
        <v>293.14999999999998</v>
      </c>
      <c r="J3">
        <f t="shared" si="0"/>
        <v>298.14999999999998</v>
      </c>
      <c r="M3">
        <v>-10</v>
      </c>
      <c r="N3">
        <v>-5</v>
      </c>
      <c r="O3">
        <v>0</v>
      </c>
      <c r="P3">
        <v>5</v>
      </c>
      <c r="Q3">
        <v>10</v>
      </c>
      <c r="R3">
        <v>15</v>
      </c>
      <c r="S3">
        <v>20</v>
      </c>
      <c r="T3">
        <v>25</v>
      </c>
      <c r="W3">
        <v>-10</v>
      </c>
      <c r="X3">
        <v>-5</v>
      </c>
      <c r="Y3">
        <v>0</v>
      </c>
      <c r="Z3">
        <v>5</v>
      </c>
      <c r="AA3">
        <v>10</v>
      </c>
      <c r="AB3">
        <v>15</v>
      </c>
      <c r="AC3">
        <v>20</v>
      </c>
      <c r="AD3">
        <v>25</v>
      </c>
    </row>
    <row r="4" spans="1:30" x14ac:dyDescent="0.3">
      <c r="B4">
        <f t="shared" ref="B4:B11" si="1">L4+273.15</f>
        <v>298.14999999999998</v>
      </c>
      <c r="C4">
        <f t="shared" ref="C4:J11" si="2">M4/$N$1</f>
        <v>2.631972796433518</v>
      </c>
      <c r="D4">
        <f t="shared" si="2"/>
        <v>2.3029830189314446</v>
      </c>
      <c r="E4">
        <f t="shared" si="2"/>
        <v>2.0614289552986245</v>
      </c>
      <c r="F4">
        <f t="shared" si="2"/>
        <v>1.8765425046694277</v>
      </c>
      <c r="G4">
        <f t="shared" si="2"/>
        <v>1.5993423625043479</v>
      </c>
      <c r="H4">
        <f t="shared" si="2"/>
        <v>0.98692163094782603</v>
      </c>
      <c r="I4">
        <f t="shared" si="2"/>
        <v>1.2501353321999999</v>
      </c>
      <c r="J4">
        <f t="shared" si="2"/>
        <v>1.1850826279565216</v>
      </c>
      <c r="L4">
        <v>25</v>
      </c>
      <c r="M4">
        <f t="shared" ref="M4:O11" si="3">M15/M26</f>
        <v>3.2545900170952105</v>
      </c>
      <c r="N4">
        <f t="shared" si="3"/>
        <v>2.847774700829206</v>
      </c>
      <c r="O4">
        <f t="shared" si="3"/>
        <v>2.5490788156918476</v>
      </c>
      <c r="P4">
        <v>2.3204557853439161</v>
      </c>
      <c r="Q4" s="4">
        <v>1.977681416</v>
      </c>
      <c r="R4" s="4">
        <v>1.2203869629999999</v>
      </c>
      <c r="S4" s="4">
        <v>1.545866271</v>
      </c>
      <c r="T4" s="4">
        <v>1.4654247549999999</v>
      </c>
      <c r="V4">
        <v>25</v>
      </c>
      <c r="W4">
        <v>1.6536441859166671</v>
      </c>
      <c r="X4">
        <v>1.641780331333333</v>
      </c>
      <c r="Y4">
        <v>1.6472545105833321</v>
      </c>
      <c r="Z4">
        <v>1.6423856260833329</v>
      </c>
      <c r="AA4">
        <v>1.676318234</v>
      </c>
      <c r="AB4">
        <v>1.431863072583333</v>
      </c>
      <c r="AC4">
        <v>0.98677042591666664</v>
      </c>
      <c r="AD4">
        <v>1.504735223916668</v>
      </c>
    </row>
    <row r="5" spans="1:30" x14ac:dyDescent="0.3">
      <c r="B5">
        <f t="shared" si="1"/>
        <v>303.14999999999998</v>
      </c>
      <c r="C5">
        <f t="shared" si="2"/>
        <v>2.631972796433518</v>
      </c>
      <c r="D5">
        <f t="shared" si="2"/>
        <v>2.3029830189314446</v>
      </c>
      <c r="E5">
        <f t="shared" si="2"/>
        <v>2.0614289552986245</v>
      </c>
      <c r="F5">
        <f t="shared" si="2"/>
        <v>1.8765425046694277</v>
      </c>
      <c r="G5">
        <f t="shared" si="2"/>
        <v>1.5993423625043479</v>
      </c>
      <c r="H5">
        <f t="shared" si="2"/>
        <v>0.98692163094782603</v>
      </c>
      <c r="I5">
        <f t="shared" si="2"/>
        <v>1.2501353321999999</v>
      </c>
      <c r="J5">
        <f t="shared" si="2"/>
        <v>1.1850826279565216</v>
      </c>
      <c r="L5">
        <v>30</v>
      </c>
      <c r="M5">
        <f t="shared" si="3"/>
        <v>3.2545900170952105</v>
      </c>
      <c r="N5">
        <f t="shared" si="3"/>
        <v>2.847774700829206</v>
      </c>
      <c r="O5">
        <f t="shared" si="3"/>
        <v>2.5490788156918476</v>
      </c>
      <c r="P5">
        <v>2.3204557853439161</v>
      </c>
      <c r="Q5" s="4">
        <v>1.977681416</v>
      </c>
      <c r="R5" s="4">
        <v>1.2203869629999999</v>
      </c>
      <c r="S5" s="4">
        <v>1.545866271</v>
      </c>
      <c r="T5" s="4">
        <v>1.4654247549999999</v>
      </c>
      <c r="V5">
        <v>30</v>
      </c>
      <c r="W5">
        <v>1.818098273416668</v>
      </c>
      <c r="X5">
        <v>1.8115173690833331</v>
      </c>
      <c r="Y5">
        <v>1.8052229852499979</v>
      </c>
      <c r="Z5">
        <v>1.811087295666667</v>
      </c>
      <c r="AA5">
        <v>1.798366585666668</v>
      </c>
      <c r="AB5">
        <v>1.601239741000001</v>
      </c>
      <c r="AC5">
        <v>0.75351473758333265</v>
      </c>
      <c r="AD5">
        <v>1.450414134416667</v>
      </c>
    </row>
    <row r="6" spans="1:30" x14ac:dyDescent="0.3">
      <c r="B6">
        <f t="shared" si="1"/>
        <v>308.14999999999998</v>
      </c>
      <c r="C6">
        <f t="shared" si="2"/>
        <v>3.3296740913157441</v>
      </c>
      <c r="D6">
        <f t="shared" si="2"/>
        <v>2.8115687263348046</v>
      </c>
      <c r="E6">
        <f t="shared" si="2"/>
        <v>2.4531232659347757</v>
      </c>
      <c r="F6">
        <f t="shared" si="2"/>
        <v>2.1903894424825179</v>
      </c>
      <c r="G6">
        <f t="shared" si="2"/>
        <v>1.8567476775913041</v>
      </c>
      <c r="H6">
        <f t="shared" si="2"/>
        <v>1.6726955350956521</v>
      </c>
      <c r="I6">
        <f t="shared" si="2"/>
        <v>1.4839136180086956</v>
      </c>
      <c r="J6">
        <f t="shared" si="2"/>
        <v>1.473008067626087</v>
      </c>
      <c r="L6">
        <v>35</v>
      </c>
      <c r="M6">
        <f t="shared" si="3"/>
        <v>4.117338930121619</v>
      </c>
      <c r="N6">
        <f t="shared" si="3"/>
        <v>3.4766710056828232</v>
      </c>
      <c r="O6">
        <f t="shared" si="3"/>
        <v>3.0334319955107443</v>
      </c>
      <c r="P6">
        <v>2.7085460847902101</v>
      </c>
      <c r="Q6" s="4">
        <v>2.2959783109999998</v>
      </c>
      <c r="R6" s="4">
        <v>2.068386952</v>
      </c>
      <c r="S6" s="4">
        <v>1.8349469469999999</v>
      </c>
      <c r="T6" s="4">
        <v>1.8214615890000001</v>
      </c>
      <c r="V6">
        <v>35</v>
      </c>
      <c r="W6">
        <v>1.985595345083333</v>
      </c>
      <c r="X6">
        <v>1.9882061476666659</v>
      </c>
      <c r="Y6">
        <v>1.9722986865833341</v>
      </c>
      <c r="Z6">
        <v>1.994607175250001</v>
      </c>
      <c r="AA6">
        <v>1.9521508101666649</v>
      </c>
      <c r="AB6">
        <v>1.915492266333334</v>
      </c>
      <c r="AC6">
        <v>0.84613223824999961</v>
      </c>
      <c r="AD6">
        <v>1.4856577919999989</v>
      </c>
    </row>
    <row r="7" spans="1:30" x14ac:dyDescent="0.3">
      <c r="B7">
        <f t="shared" si="1"/>
        <v>313.14999999999998</v>
      </c>
      <c r="C7">
        <f t="shared" si="2"/>
        <v>3.447119563599697</v>
      </c>
      <c r="D7">
        <f t="shared" si="2"/>
        <v>3.006611327805786</v>
      </c>
      <c r="E7">
        <f t="shared" si="2"/>
        <v>2.6843848556843968</v>
      </c>
      <c r="F7">
        <f t="shared" si="2"/>
        <v>2.4384389454206272</v>
      </c>
      <c r="G7">
        <f t="shared" si="2"/>
        <v>2.1962781242086957</v>
      </c>
      <c r="H7">
        <f t="shared" si="2"/>
        <v>1.9335545653043478</v>
      </c>
      <c r="I7">
        <f t="shared" si="2"/>
        <v>1.772449085921739</v>
      </c>
      <c r="J7">
        <f t="shared" si="2"/>
        <v>1.7582476009826087</v>
      </c>
      <c r="L7">
        <v>40</v>
      </c>
      <c r="M7">
        <f t="shared" si="3"/>
        <v>4.2625672023007004</v>
      </c>
      <c r="N7">
        <f t="shared" si="3"/>
        <v>3.7178527171791975</v>
      </c>
      <c r="O7">
        <f t="shared" si="3"/>
        <v>3.3194006279968349</v>
      </c>
      <c r="P7">
        <v>3.015273964767442</v>
      </c>
      <c r="Q7" s="4">
        <v>2.7158277879999999</v>
      </c>
      <c r="R7" s="4">
        <v>2.3909545699999999</v>
      </c>
      <c r="S7" s="4">
        <v>2.1917381169999999</v>
      </c>
      <c r="T7" s="4">
        <v>2.1741771409999999</v>
      </c>
      <c r="V7">
        <v>40</v>
      </c>
      <c r="W7">
        <v>2.1823023247500002</v>
      </c>
      <c r="X7">
        <v>2.172988844666667</v>
      </c>
      <c r="Y7">
        <v>2.1786841960000012</v>
      </c>
      <c r="Z7">
        <v>2.188882889500003</v>
      </c>
      <c r="AA7">
        <v>2.1536158376666661</v>
      </c>
      <c r="AB7">
        <v>2.1435284026666679</v>
      </c>
      <c r="AC7">
        <v>1.1003772425</v>
      </c>
      <c r="AD7">
        <v>1.8964230274166669</v>
      </c>
    </row>
    <row r="8" spans="1:30" x14ac:dyDescent="0.3">
      <c r="B8">
        <f t="shared" si="1"/>
        <v>318.14999999999998</v>
      </c>
      <c r="C8">
        <f t="shared" si="2"/>
        <v>3.297021627997613</v>
      </c>
      <c r="D8">
        <f t="shared" si="2"/>
        <v>3.249796704810878</v>
      </c>
      <c r="E8">
        <f t="shared" si="2"/>
        <v>2.9353126729003005</v>
      </c>
      <c r="F8">
        <f t="shared" si="2"/>
        <v>2.6288529911304352</v>
      </c>
      <c r="G8">
        <f t="shared" si="2"/>
        <v>2.4625054338521739</v>
      </c>
      <c r="H8">
        <f t="shared" si="2"/>
        <v>2.0729456857565216</v>
      </c>
      <c r="I8">
        <f t="shared" si="2"/>
        <v>2.0104996461652176</v>
      </c>
      <c r="J8">
        <f t="shared" si="2"/>
        <v>2.0718472854000001</v>
      </c>
      <c r="L8">
        <v>45</v>
      </c>
      <c r="M8">
        <f t="shared" si="3"/>
        <v>4.0769622281690916</v>
      </c>
      <c r="N8">
        <f t="shared" si="3"/>
        <v>4.0185658177768921</v>
      </c>
      <c r="O8">
        <f t="shared" si="3"/>
        <v>3.6296877138014469</v>
      </c>
      <c r="P8">
        <v>3.250732193333334</v>
      </c>
      <c r="Q8" s="4">
        <v>3.0450336010000001</v>
      </c>
      <c r="R8" s="4">
        <v>2.5633199339999999</v>
      </c>
      <c r="S8" s="4">
        <v>2.486101713</v>
      </c>
      <c r="T8" s="4">
        <v>2.5619616970000001</v>
      </c>
      <c r="V8">
        <v>45</v>
      </c>
      <c r="W8">
        <v>2.389526365416665</v>
      </c>
      <c r="X8">
        <v>2.4001391479166649</v>
      </c>
      <c r="Y8">
        <v>2.3876736084999992</v>
      </c>
      <c r="Z8">
        <v>2.404122515916669</v>
      </c>
      <c r="AA8">
        <v>2.3595236498333301</v>
      </c>
      <c r="AB8">
        <v>2.3541918510833342</v>
      </c>
      <c r="AC8">
        <v>1.5941734374166689</v>
      </c>
      <c r="AD8">
        <v>2.3497530054166651</v>
      </c>
    </row>
    <row r="9" spans="1:30" x14ac:dyDescent="0.3">
      <c r="B9">
        <f t="shared" si="1"/>
        <v>323.14999999999998</v>
      </c>
      <c r="C9">
        <f t="shared" si="2"/>
        <v>3.6315372414215461</v>
      </c>
      <c r="D9">
        <f t="shared" si="2"/>
        <v>3.3893220134279032</v>
      </c>
      <c r="E9">
        <f t="shared" si="2"/>
        <v>3.2221687890224322</v>
      </c>
      <c r="F9">
        <f t="shared" si="2"/>
        <v>3.007660382967539</v>
      </c>
      <c r="G9">
        <f t="shared" si="2"/>
        <v>2.6601443668695652</v>
      </c>
      <c r="H9">
        <f t="shared" si="2"/>
        <v>2.3459659612434782</v>
      </c>
      <c r="I9">
        <f t="shared" si="2"/>
        <v>2.3899365642260868</v>
      </c>
      <c r="J9">
        <f t="shared" si="2"/>
        <v>2.2597541096869564</v>
      </c>
      <c r="L9">
        <v>50</v>
      </c>
      <c r="M9">
        <f t="shared" si="3"/>
        <v>4.4906105673492238</v>
      </c>
      <c r="N9">
        <f t="shared" si="3"/>
        <v>4.1910971133785901</v>
      </c>
      <c r="O9">
        <f t="shared" si="3"/>
        <v>3.9844022659954805</v>
      </c>
      <c r="P9">
        <v>3.7191499359276019</v>
      </c>
      <c r="Q9" s="4">
        <v>3.2894258299999999</v>
      </c>
      <c r="R9" s="4">
        <v>2.9009256510000001</v>
      </c>
      <c r="S9" s="4">
        <v>2.9552979019999999</v>
      </c>
      <c r="T9" s="4">
        <v>2.794319598</v>
      </c>
      <c r="V9">
        <v>50</v>
      </c>
      <c r="W9">
        <v>2.605678660666666</v>
      </c>
      <c r="X9">
        <v>2.6251685889166692</v>
      </c>
      <c r="Y9">
        <v>2.6203750983333292</v>
      </c>
      <c r="Z9">
        <v>2.6452870172500029</v>
      </c>
      <c r="AA9">
        <v>2.6056110442499971</v>
      </c>
      <c r="AB9">
        <v>2.5906012145833341</v>
      </c>
      <c r="AC9">
        <v>2.243175592499997</v>
      </c>
      <c r="AD9">
        <v>2.5840835034999978</v>
      </c>
    </row>
    <row r="10" spans="1:30" x14ac:dyDescent="0.3">
      <c r="B10">
        <f t="shared" si="1"/>
        <v>328.15</v>
      </c>
      <c r="C10">
        <f t="shared" si="2"/>
        <v>3.2238622413451097</v>
      </c>
      <c r="D10">
        <f t="shared" si="2"/>
        <v>3.1360750354986271</v>
      </c>
      <c r="E10">
        <f t="shared" si="2"/>
        <v>3.0733093479108722</v>
      </c>
      <c r="F10">
        <f t="shared" si="2"/>
        <v>3.1685800778785169</v>
      </c>
      <c r="G10">
        <f t="shared" si="2"/>
        <v>2.9543262327391306</v>
      </c>
      <c r="H10">
        <f t="shared" si="2"/>
        <v>2.6581327801043479</v>
      </c>
      <c r="I10">
        <f t="shared" si="2"/>
        <v>2.7273180186000001</v>
      </c>
      <c r="J10">
        <f t="shared" si="2"/>
        <v>2.5454572844347827</v>
      </c>
      <c r="L10">
        <v>55</v>
      </c>
      <c r="M10">
        <f t="shared" si="3"/>
        <v>3.9864963199428773</v>
      </c>
      <c r="N10">
        <f t="shared" si="3"/>
        <v>3.8779422481972272</v>
      </c>
      <c r="O10">
        <f t="shared" si="3"/>
        <v>3.8003287635457021</v>
      </c>
      <c r="P10">
        <v>3.918136655441177</v>
      </c>
      <c r="Q10" s="4">
        <v>3.6531991050000001</v>
      </c>
      <c r="R10" s="4">
        <v>3.2869383839999999</v>
      </c>
      <c r="S10" s="4">
        <v>3.3724900230000001</v>
      </c>
      <c r="T10" s="4">
        <v>3.1476084700000002</v>
      </c>
      <c r="V10">
        <v>55</v>
      </c>
      <c r="W10">
        <v>2.838630647333332</v>
      </c>
      <c r="X10">
        <v>2.8594423209999982</v>
      </c>
      <c r="Y10">
        <v>2.8564747713333318</v>
      </c>
      <c r="Z10">
        <v>2.860299846250002</v>
      </c>
      <c r="AA10">
        <v>2.8163892569999969</v>
      </c>
      <c r="AB10">
        <v>2.8261842335833331</v>
      </c>
      <c r="AC10">
        <v>2.8730502663333319</v>
      </c>
      <c r="AD10">
        <v>2.8361248302499962</v>
      </c>
    </row>
    <row r="11" spans="1:30" x14ac:dyDescent="0.3">
      <c r="B11">
        <f t="shared" si="1"/>
        <v>333.15</v>
      </c>
      <c r="C11">
        <f t="shared" si="2"/>
        <v>3.5759270634994786</v>
      </c>
      <c r="D11">
        <f t="shared" si="2"/>
        <v>3.6739633339340116</v>
      </c>
      <c r="E11">
        <f t="shared" si="2"/>
        <v>3.6445629798884562</v>
      </c>
      <c r="F11">
        <f t="shared" si="2"/>
        <v>3.7300608540154463</v>
      </c>
      <c r="G11">
        <f t="shared" si="2"/>
        <v>3.3112535529130436</v>
      </c>
      <c r="H11">
        <f t="shared" si="2"/>
        <v>3.0632778547565218</v>
      </c>
      <c r="I11">
        <f t="shared" si="2"/>
        <v>3.1961829910434782</v>
      </c>
      <c r="J11">
        <f t="shared" si="2"/>
        <v>2.9088513232173914</v>
      </c>
      <c r="L11">
        <v>60</v>
      </c>
      <c r="M11">
        <f t="shared" si="3"/>
        <v>4.4218452935746244</v>
      </c>
      <c r="N11">
        <f t="shared" si="3"/>
        <v>4.5430729398108749</v>
      </c>
      <c r="O11">
        <f t="shared" si="3"/>
        <v>4.50671766330293</v>
      </c>
      <c r="P11">
        <v>4.6124408409868423</v>
      </c>
      <c r="Q11" s="4">
        <v>4.0945608450000002</v>
      </c>
      <c r="R11" s="4">
        <v>3.7879242290000001</v>
      </c>
      <c r="S11" s="4">
        <v>3.9522692899999998</v>
      </c>
      <c r="T11" s="4">
        <v>3.5969666899999999</v>
      </c>
      <c r="V11">
        <v>60</v>
      </c>
      <c r="W11">
        <v>3.0575946985714282</v>
      </c>
      <c r="X11">
        <v>3.051866735862069</v>
      </c>
      <c r="Y11">
        <v>3.1134058376851859</v>
      </c>
      <c r="Z11">
        <v>3.0765646765979402</v>
      </c>
      <c r="AA11">
        <v>3.082414197916667</v>
      </c>
      <c r="AB11">
        <v>2.9642903234426252</v>
      </c>
      <c r="AC11">
        <v>2.985802086721304</v>
      </c>
      <c r="AD11">
        <v>2.9853189711475352</v>
      </c>
    </row>
    <row r="13" spans="1:30" x14ac:dyDescent="0.3">
      <c r="B13" t="s">
        <v>17</v>
      </c>
      <c r="M13" t="s">
        <v>2</v>
      </c>
      <c r="N13">
        <v>5.75</v>
      </c>
      <c r="W13" t="s">
        <v>2</v>
      </c>
      <c r="X13">
        <v>5.75</v>
      </c>
    </row>
    <row r="14" spans="1:30" x14ac:dyDescent="0.3">
      <c r="B14">
        <v>-1</v>
      </c>
      <c r="C14">
        <f t="shared" ref="C14:J14" si="4">M14+273.15</f>
        <v>263.14999999999998</v>
      </c>
      <c r="D14">
        <f t="shared" si="4"/>
        <v>268.14999999999998</v>
      </c>
      <c r="E14">
        <f t="shared" si="4"/>
        <v>273.14999999999998</v>
      </c>
      <c r="F14">
        <f t="shared" si="4"/>
        <v>278.14999999999998</v>
      </c>
      <c r="G14">
        <f t="shared" si="4"/>
        <v>283.14999999999998</v>
      </c>
      <c r="H14">
        <f t="shared" si="4"/>
        <v>288.14999999999998</v>
      </c>
      <c r="I14">
        <f t="shared" si="4"/>
        <v>293.14999999999998</v>
      </c>
      <c r="J14">
        <f t="shared" si="4"/>
        <v>298.14999999999998</v>
      </c>
      <c r="M14">
        <v>-10</v>
      </c>
      <c r="N14">
        <v>-5</v>
      </c>
      <c r="O14">
        <v>0</v>
      </c>
      <c r="P14">
        <v>5</v>
      </c>
      <c r="Q14">
        <v>10</v>
      </c>
      <c r="R14">
        <v>15</v>
      </c>
      <c r="S14">
        <v>20</v>
      </c>
      <c r="T14">
        <v>25</v>
      </c>
      <c r="W14">
        <v>-10</v>
      </c>
      <c r="X14">
        <v>-5</v>
      </c>
      <c r="Y14">
        <v>0</v>
      </c>
      <c r="Z14">
        <v>5</v>
      </c>
      <c r="AA14">
        <v>10</v>
      </c>
      <c r="AB14">
        <v>15</v>
      </c>
      <c r="AC14">
        <v>20</v>
      </c>
      <c r="AD14">
        <v>25</v>
      </c>
    </row>
    <row r="15" spans="1:30" x14ac:dyDescent="0.3">
      <c r="B15">
        <f t="shared" ref="B15:B22" si="5">L15+273.15</f>
        <v>298.14999999999998</v>
      </c>
      <c r="C15">
        <f t="shared" ref="C15:J22" si="6">M15/$N$13</f>
        <v>1.5637017819171475</v>
      </c>
      <c r="D15">
        <f t="shared" si="6"/>
        <v>1.6158756949606257</v>
      </c>
      <c r="E15">
        <f t="shared" si="6"/>
        <v>1.6680496080041041</v>
      </c>
      <c r="F15">
        <f t="shared" si="6"/>
        <v>1.7202235210475825</v>
      </c>
      <c r="G15">
        <f t="shared" si="6"/>
        <v>1.6964763911304348</v>
      </c>
      <c r="H15">
        <f t="shared" si="6"/>
        <v>1.2450671481739131</v>
      </c>
      <c r="I15">
        <f t="shared" si="6"/>
        <v>1.7220520758260869</v>
      </c>
      <c r="J15">
        <f t="shared" si="6"/>
        <v>1.718781931652174</v>
      </c>
      <c r="L15">
        <v>25</v>
      </c>
      <c r="M15" s="4">
        <f t="shared" ref="M15:O19" si="7">N15-0.3</f>
        <v>8.9912852460235975</v>
      </c>
      <c r="N15" s="4">
        <f t="shared" si="7"/>
        <v>9.2912852460235982</v>
      </c>
      <c r="O15" s="4">
        <f t="shared" si="7"/>
        <v>9.5912852460235989</v>
      </c>
      <c r="P15">
        <v>9.8912852460235996</v>
      </c>
      <c r="Q15" s="4">
        <v>9.754739249</v>
      </c>
      <c r="R15" s="4">
        <v>7.1591361019999997</v>
      </c>
      <c r="S15" s="4">
        <v>9.9017994359999992</v>
      </c>
      <c r="T15" s="4">
        <v>9.8829961070000003</v>
      </c>
      <c r="V15">
        <v>25</v>
      </c>
      <c r="W15">
        <v>4.8557396467182121</v>
      </c>
      <c r="X15">
        <v>5.6502880264775923</v>
      </c>
      <c r="Y15">
        <v>6.8937446854093078</v>
      </c>
      <c r="Z15">
        <v>7.7246884401629208</v>
      </c>
      <c r="AA15">
        <v>8.6502214561825941</v>
      </c>
      <c r="AB15">
        <v>8.139105633854447</v>
      </c>
      <c r="AC15">
        <v>5.876157367157111</v>
      </c>
      <c r="AD15">
        <v>10.387311297261959</v>
      </c>
    </row>
    <row r="16" spans="1:30" x14ac:dyDescent="0.3">
      <c r="B16">
        <f t="shared" si="5"/>
        <v>303.14999999999998</v>
      </c>
      <c r="C16">
        <f t="shared" si="6"/>
        <v>1.5637017819171475</v>
      </c>
      <c r="D16">
        <f t="shared" si="6"/>
        <v>1.6158756949606257</v>
      </c>
      <c r="E16">
        <f t="shared" si="6"/>
        <v>1.6680496080041041</v>
      </c>
      <c r="F16">
        <f t="shared" si="6"/>
        <v>1.7202235210475825</v>
      </c>
      <c r="G16">
        <f t="shared" si="6"/>
        <v>1.6964763911304348</v>
      </c>
      <c r="H16">
        <f t="shared" si="6"/>
        <v>1.2450671481739131</v>
      </c>
      <c r="I16">
        <f t="shared" si="6"/>
        <v>1.7220520758260869</v>
      </c>
      <c r="J16">
        <f t="shared" si="6"/>
        <v>1.718781931652174</v>
      </c>
      <c r="L16">
        <v>30</v>
      </c>
      <c r="M16" s="4">
        <f t="shared" si="7"/>
        <v>8.9912852460235975</v>
      </c>
      <c r="N16" s="4">
        <f t="shared" si="7"/>
        <v>9.2912852460235982</v>
      </c>
      <c r="O16" s="4">
        <f t="shared" si="7"/>
        <v>9.5912852460235989</v>
      </c>
      <c r="P16">
        <v>9.8912852460235996</v>
      </c>
      <c r="Q16" s="4">
        <v>9.754739249</v>
      </c>
      <c r="R16" s="4">
        <v>7.1591361019999997</v>
      </c>
      <c r="S16" s="4">
        <v>9.9017994359999992</v>
      </c>
      <c r="T16" s="4">
        <v>9.8829961070000003</v>
      </c>
      <c r="V16">
        <v>30</v>
      </c>
      <c r="W16">
        <v>4.6679141342586741</v>
      </c>
      <c r="X16">
        <v>5.4199107779299487</v>
      </c>
      <c r="Y16">
        <v>6.437052572917275</v>
      </c>
      <c r="Z16">
        <v>7.088311846378005</v>
      </c>
      <c r="AA16">
        <v>8.2824851420680243</v>
      </c>
      <c r="AB16">
        <v>8.0583776100972191</v>
      </c>
      <c r="AC16">
        <v>3.198389851016481</v>
      </c>
      <c r="AD16">
        <v>9.4027163233048991</v>
      </c>
    </row>
    <row r="17" spans="1:30" x14ac:dyDescent="0.3">
      <c r="B17">
        <f t="shared" si="5"/>
        <v>308.14999999999998</v>
      </c>
      <c r="C17">
        <f t="shared" si="6"/>
        <v>1.6075925803765352</v>
      </c>
      <c r="D17">
        <f t="shared" si="6"/>
        <v>1.6597664934200136</v>
      </c>
      <c r="E17">
        <f t="shared" si="6"/>
        <v>1.711940406463492</v>
      </c>
      <c r="F17">
        <f t="shared" si="6"/>
        <v>1.7641143195069702</v>
      </c>
      <c r="G17">
        <f t="shared" si="6"/>
        <v>1.7143157335652173</v>
      </c>
      <c r="H17">
        <f t="shared" si="6"/>
        <v>1.7557426486956522</v>
      </c>
      <c r="I17">
        <f t="shared" si="6"/>
        <v>1.7924213721739131</v>
      </c>
      <c r="J17">
        <f t="shared" si="6"/>
        <v>1.8601442973913043</v>
      </c>
      <c r="L17">
        <v>35</v>
      </c>
      <c r="M17" s="4">
        <f t="shared" si="7"/>
        <v>9.243657337165077</v>
      </c>
      <c r="N17" s="4">
        <f t="shared" si="7"/>
        <v>9.5436573371650777</v>
      </c>
      <c r="O17" s="4">
        <f t="shared" si="7"/>
        <v>9.8436573371650784</v>
      </c>
      <c r="P17">
        <v>10.143657337165079</v>
      </c>
      <c r="Q17" s="4">
        <v>9.8573154679999995</v>
      </c>
      <c r="R17" s="4">
        <v>10.09552023</v>
      </c>
      <c r="S17" s="4">
        <v>10.30642289</v>
      </c>
      <c r="T17" s="4">
        <v>10.69582971</v>
      </c>
      <c r="V17">
        <v>35</v>
      </c>
      <c r="W17">
        <v>4.4460355497234954</v>
      </c>
      <c r="X17">
        <v>5.3571784871591284</v>
      </c>
      <c r="Y17">
        <v>6.2440717356293192</v>
      </c>
      <c r="Z17">
        <v>7.1079270343041836</v>
      </c>
      <c r="AA17">
        <v>7.2513077010336016</v>
      </c>
      <c r="AB17">
        <v>8.1347946973898129</v>
      </c>
      <c r="AC17">
        <v>3.2081473197751018</v>
      </c>
      <c r="AD17">
        <v>8.0158281941682148</v>
      </c>
    </row>
    <row r="18" spans="1:30" x14ac:dyDescent="0.3">
      <c r="B18">
        <f t="shared" si="5"/>
        <v>313.14999999999998</v>
      </c>
      <c r="C18">
        <f t="shared" si="6"/>
        <v>1.6156110178085841</v>
      </c>
      <c r="D18">
        <f t="shared" si="6"/>
        <v>1.6677849308520625</v>
      </c>
      <c r="E18">
        <f t="shared" si="6"/>
        <v>1.7199588438955409</v>
      </c>
      <c r="F18">
        <f t="shared" si="6"/>
        <v>1.7721327569390193</v>
      </c>
      <c r="G18">
        <f t="shared" si="6"/>
        <v>1.7835659495652174</v>
      </c>
      <c r="H18">
        <f t="shared" si="6"/>
        <v>1.7740283426086956</v>
      </c>
      <c r="I18">
        <f t="shared" si="6"/>
        <v>1.8430119460869565</v>
      </c>
      <c r="J18">
        <f t="shared" si="6"/>
        <v>1.8739454834782607</v>
      </c>
      <c r="L18">
        <v>40</v>
      </c>
      <c r="M18" s="4">
        <f t="shared" si="7"/>
        <v>9.2897633523993584</v>
      </c>
      <c r="N18" s="4">
        <f t="shared" si="7"/>
        <v>9.5897633523993591</v>
      </c>
      <c r="O18" s="4">
        <f t="shared" si="7"/>
        <v>9.8897633523993598</v>
      </c>
      <c r="P18">
        <v>10.18976335239936</v>
      </c>
      <c r="Q18" s="4">
        <v>10.25550421</v>
      </c>
      <c r="R18" s="4">
        <v>10.20066297</v>
      </c>
      <c r="S18" s="4">
        <v>10.59731869</v>
      </c>
      <c r="T18" s="4">
        <v>10.775186529999999</v>
      </c>
      <c r="V18">
        <v>40</v>
      </c>
      <c r="W18">
        <v>4.4201105726883831</v>
      </c>
      <c r="X18">
        <v>4.9906725613046232</v>
      </c>
      <c r="Y18">
        <v>6.2594046103731156</v>
      </c>
      <c r="Z18">
        <v>6.7604057291892206</v>
      </c>
      <c r="AA18">
        <v>7.2687246027793462</v>
      </c>
      <c r="AB18">
        <v>8.3291945688291236</v>
      </c>
      <c r="AC18">
        <v>3.2593922630158518</v>
      </c>
      <c r="AD18">
        <v>8.5801976092152561</v>
      </c>
    </row>
    <row r="19" spans="1:30" x14ac:dyDescent="0.3">
      <c r="B19">
        <f t="shared" si="5"/>
        <v>318.14999999999998</v>
      </c>
      <c r="C19">
        <f t="shared" si="6"/>
        <v>1.3043478260869565</v>
      </c>
      <c r="D19">
        <f t="shared" si="6"/>
        <v>1.5652173913043479</v>
      </c>
      <c r="E19">
        <f t="shared" si="6"/>
        <v>1.6662507389532744</v>
      </c>
      <c r="F19">
        <f t="shared" si="6"/>
        <v>1.7184246519967528</v>
      </c>
      <c r="G19">
        <f t="shared" si="6"/>
        <v>1.7584629269565217</v>
      </c>
      <c r="H19">
        <f t="shared" si="6"/>
        <v>1.6935874815652172</v>
      </c>
      <c r="I19">
        <f t="shared" si="6"/>
        <v>1.8463646069565216</v>
      </c>
      <c r="J19">
        <f t="shared" si="6"/>
        <v>1.903870815652174</v>
      </c>
      <c r="L19">
        <v>45</v>
      </c>
      <c r="M19" s="4">
        <v>7.5</v>
      </c>
      <c r="N19" s="4">
        <v>9</v>
      </c>
      <c r="O19" s="4">
        <f t="shared" si="7"/>
        <v>9.5809417489813278</v>
      </c>
      <c r="P19">
        <v>9.8809417489813285</v>
      </c>
      <c r="Q19" s="4">
        <v>10.11116183</v>
      </c>
      <c r="R19" s="4">
        <v>9.7381280189999995</v>
      </c>
      <c r="S19" s="4">
        <v>10.616596489999999</v>
      </c>
      <c r="T19" s="4">
        <v>10.94725719</v>
      </c>
      <c r="V19">
        <v>45</v>
      </c>
      <c r="W19">
        <v>4.1809961262668676</v>
      </c>
      <c r="X19">
        <v>5.2340583395154372</v>
      </c>
      <c r="Y19">
        <v>5.6920071687806377</v>
      </c>
      <c r="Z19">
        <v>6.3952692135892972</v>
      </c>
      <c r="AA19">
        <v>6.719291162315872</v>
      </c>
      <c r="AB19">
        <v>7.6396505578796301</v>
      </c>
      <c r="AC19">
        <v>5.3141485786479166</v>
      </c>
      <c r="AD19">
        <v>9.4035502144970717</v>
      </c>
    </row>
    <row r="20" spans="1:30" x14ac:dyDescent="0.3">
      <c r="B20">
        <f t="shared" si="5"/>
        <v>323.14999999999998</v>
      </c>
      <c r="C20">
        <f t="shared" si="6"/>
        <v>1.2173913043478262</v>
      </c>
      <c r="D20">
        <f t="shared" si="6"/>
        <v>1.3913043478260869</v>
      </c>
      <c r="E20">
        <f t="shared" si="6"/>
        <v>1.5652173913043479</v>
      </c>
      <c r="F20">
        <f t="shared" si="6"/>
        <v>1.68739971710183</v>
      </c>
      <c r="G20">
        <f t="shared" si="6"/>
        <v>1.6715828660869563</v>
      </c>
      <c r="H20">
        <f t="shared" si="6"/>
        <v>1.7023345387826085</v>
      </c>
      <c r="I20">
        <f t="shared" si="6"/>
        <v>1.8892795026086957</v>
      </c>
      <c r="J20">
        <f t="shared" si="6"/>
        <v>1.8544883756521739</v>
      </c>
      <c r="L20">
        <v>50</v>
      </c>
      <c r="M20" s="4">
        <v>7</v>
      </c>
      <c r="N20" s="4">
        <v>8</v>
      </c>
      <c r="O20" s="4">
        <v>9</v>
      </c>
      <c r="P20">
        <v>9.7025483733355227</v>
      </c>
      <c r="Q20" s="4">
        <v>9.6116014799999991</v>
      </c>
      <c r="R20" s="4">
        <v>9.7884235979999996</v>
      </c>
      <c r="S20" s="4">
        <v>10.86335714</v>
      </c>
      <c r="T20" s="4">
        <v>10.66330816</v>
      </c>
      <c r="V20">
        <v>50</v>
      </c>
      <c r="W20">
        <v>4.073854744768715</v>
      </c>
      <c r="X20">
        <v>4.5865500296882669</v>
      </c>
      <c r="Y20">
        <v>5.576701972620147</v>
      </c>
      <c r="Z20">
        <v>6.784542606294262</v>
      </c>
      <c r="AA20">
        <v>6.9775682705261506</v>
      </c>
      <c r="AB20">
        <v>7.4629370768612118</v>
      </c>
      <c r="AC20">
        <v>6.8519623340950391</v>
      </c>
      <c r="AD20">
        <v>8.5971615336901053</v>
      </c>
    </row>
    <row r="21" spans="1:30" x14ac:dyDescent="0.3">
      <c r="B21">
        <f t="shared" si="5"/>
        <v>328.15</v>
      </c>
      <c r="C21">
        <f t="shared" si="6"/>
        <v>1.0434782608695652</v>
      </c>
      <c r="D21">
        <f t="shared" si="6"/>
        <v>1.2173913043478262</v>
      </c>
      <c r="E21">
        <f t="shared" si="6"/>
        <v>1.3913043478260869</v>
      </c>
      <c r="F21">
        <f t="shared" si="6"/>
        <v>1.6388584618123119</v>
      </c>
      <c r="G21">
        <f t="shared" si="6"/>
        <v>1.6448050092173914</v>
      </c>
      <c r="H21">
        <f t="shared" si="6"/>
        <v>1.6565812191304345</v>
      </c>
      <c r="I21">
        <f t="shared" si="6"/>
        <v>1.8550555095652173</v>
      </c>
      <c r="J21">
        <f t="shared" si="6"/>
        <v>1.8035491043478262</v>
      </c>
      <c r="L21">
        <v>55</v>
      </c>
      <c r="M21" s="4">
        <v>6</v>
      </c>
      <c r="N21" s="4">
        <v>7</v>
      </c>
      <c r="O21" s="4">
        <v>8</v>
      </c>
      <c r="P21">
        <v>9.4234361554207933</v>
      </c>
      <c r="Q21" s="4">
        <v>9.4576288030000004</v>
      </c>
      <c r="R21" s="4">
        <v>9.5253420099999992</v>
      </c>
      <c r="S21" s="4">
        <v>10.66656918</v>
      </c>
      <c r="T21" s="4">
        <v>10.370407350000001</v>
      </c>
      <c r="V21">
        <v>55</v>
      </c>
      <c r="W21">
        <v>4.2342819902535336</v>
      </c>
      <c r="X21">
        <v>4.8106771212235193</v>
      </c>
      <c r="Y21">
        <v>5.081984983625583</v>
      </c>
      <c r="Z21">
        <v>5.9039602905007111</v>
      </c>
      <c r="AA21">
        <v>5.9047484515960704</v>
      </c>
      <c r="AB21">
        <v>6.9008562554669606</v>
      </c>
      <c r="AC21">
        <v>7.7168078209124591</v>
      </c>
      <c r="AD21">
        <v>8.3069914611683107</v>
      </c>
    </row>
    <row r="22" spans="1:30" x14ac:dyDescent="0.3">
      <c r="B22">
        <f t="shared" si="5"/>
        <v>333.15</v>
      </c>
      <c r="C22">
        <f t="shared" si="6"/>
        <v>0.86956521739130432</v>
      </c>
      <c r="D22">
        <f t="shared" si="6"/>
        <v>1.1304347826086956</v>
      </c>
      <c r="E22">
        <f t="shared" si="6"/>
        <v>1.3565217391304347</v>
      </c>
      <c r="F22">
        <f t="shared" si="6"/>
        <v>1.6289934964586923</v>
      </c>
      <c r="G22">
        <f t="shared" si="6"/>
        <v>1.6559760471304348</v>
      </c>
      <c r="H22">
        <f t="shared" si="6"/>
        <v>1.6527339993043479</v>
      </c>
      <c r="I22">
        <f t="shared" si="6"/>
        <v>1.8334762747826088</v>
      </c>
      <c r="J22">
        <f t="shared" si="6"/>
        <v>1.8449601947826089</v>
      </c>
      <c r="L22">
        <v>60</v>
      </c>
      <c r="M22" s="4">
        <v>5</v>
      </c>
      <c r="N22" s="4">
        <v>6.5</v>
      </c>
      <c r="O22" s="4">
        <v>7.8</v>
      </c>
      <c r="P22">
        <v>9.3667126046374811</v>
      </c>
      <c r="Q22" s="4">
        <v>9.5218622709999998</v>
      </c>
      <c r="R22" s="4">
        <v>9.5032204960000008</v>
      </c>
      <c r="S22" s="4">
        <v>10.542488580000001</v>
      </c>
      <c r="T22" s="4">
        <v>10.608521120000001</v>
      </c>
      <c r="V22">
        <v>60</v>
      </c>
      <c r="W22">
        <v>3.5177502928593141</v>
      </c>
      <c r="X22">
        <v>3.9008700582202711</v>
      </c>
      <c r="Y22">
        <v>5.1161968419871888</v>
      </c>
      <c r="Z22">
        <v>5.518134751924527</v>
      </c>
      <c r="AA22">
        <v>5.5822241818560334</v>
      </c>
      <c r="AB22">
        <v>6.4436458354990958</v>
      </c>
      <c r="AC22">
        <v>7.1060447312174233</v>
      </c>
      <c r="AD22">
        <v>7.4194916247757048</v>
      </c>
    </row>
    <row r="23" spans="1:30" x14ac:dyDescent="0.3">
      <c r="A23" t="s">
        <v>15</v>
      </c>
    </row>
    <row r="24" spans="1:30" x14ac:dyDescent="0.3">
      <c r="B24" t="s">
        <v>10</v>
      </c>
      <c r="M24" t="s">
        <v>9</v>
      </c>
      <c r="N24">
        <v>4.6500000000000004</v>
      </c>
      <c r="W24" t="s">
        <v>9</v>
      </c>
      <c r="X24">
        <v>4.6500000000000004</v>
      </c>
    </row>
    <row r="25" spans="1:30" x14ac:dyDescent="0.3">
      <c r="B25">
        <v>-1</v>
      </c>
      <c r="C25">
        <f t="shared" ref="C25:J25" si="8">M25+273.15</f>
        <v>263.14999999999998</v>
      </c>
      <c r="D25">
        <f t="shared" si="8"/>
        <v>268.14999999999998</v>
      </c>
      <c r="E25">
        <f t="shared" si="8"/>
        <v>273.14999999999998</v>
      </c>
      <c r="F25">
        <f t="shared" si="8"/>
        <v>278.14999999999998</v>
      </c>
      <c r="G25">
        <f t="shared" si="8"/>
        <v>283.14999999999998</v>
      </c>
      <c r="H25">
        <f t="shared" si="8"/>
        <v>288.14999999999998</v>
      </c>
      <c r="I25">
        <f t="shared" si="8"/>
        <v>293.14999999999998</v>
      </c>
      <c r="J25">
        <f t="shared" si="8"/>
        <v>298.14999999999998</v>
      </c>
      <c r="M25">
        <v>-10</v>
      </c>
      <c r="N25">
        <v>-5</v>
      </c>
      <c r="O25">
        <v>0</v>
      </c>
      <c r="P25">
        <v>5</v>
      </c>
      <c r="Q25">
        <v>10</v>
      </c>
      <c r="R25">
        <v>15</v>
      </c>
      <c r="S25">
        <v>20</v>
      </c>
      <c r="T25">
        <v>25</v>
      </c>
      <c r="W25">
        <v>-10</v>
      </c>
      <c r="X25">
        <v>-5</v>
      </c>
      <c r="Y25">
        <v>0</v>
      </c>
      <c r="Z25">
        <v>5</v>
      </c>
      <c r="AA25">
        <v>10</v>
      </c>
      <c r="AB25">
        <v>15</v>
      </c>
      <c r="AC25">
        <v>20</v>
      </c>
      <c r="AD25">
        <v>25</v>
      </c>
    </row>
    <row r="26" spans="1:30" x14ac:dyDescent="0.3">
      <c r="B26">
        <f t="shared" ref="B26:B33" si="9">L26+273.15</f>
        <v>298.14999999999998</v>
      </c>
      <c r="C26">
        <f t="shared" ref="C26:J33" si="10">M26/$N$13</f>
        <v>0.48046044930500459</v>
      </c>
      <c r="D26">
        <f t="shared" si="10"/>
        <v>0.56741697104413502</v>
      </c>
      <c r="E26">
        <f t="shared" si="10"/>
        <v>0.6543734927832654</v>
      </c>
      <c r="F26">
        <f t="shared" si="10"/>
        <v>0.74133001452239589</v>
      </c>
      <c r="G26">
        <f t="shared" si="10"/>
        <v>0.85781075600000001</v>
      </c>
      <c r="H26">
        <f t="shared" si="10"/>
        <v>1.0202232457391305</v>
      </c>
      <c r="I26">
        <f t="shared" si="10"/>
        <v>1.1139722160000001</v>
      </c>
      <c r="J26">
        <f t="shared" si="10"/>
        <v>1.1728899257391305</v>
      </c>
      <c r="L26">
        <v>25</v>
      </c>
      <c r="M26">
        <f t="shared" ref="M26:O27" si="11">N26-0.5</f>
        <v>2.7626475835037763</v>
      </c>
      <c r="N26">
        <f t="shared" si="11"/>
        <v>3.2626475835037763</v>
      </c>
      <c r="O26">
        <f t="shared" si="11"/>
        <v>3.7626475835037763</v>
      </c>
      <c r="P26">
        <v>4.2626475835037763</v>
      </c>
      <c r="Q26" s="4">
        <v>4.932411847</v>
      </c>
      <c r="R26" s="4">
        <v>5.8662836629999999</v>
      </c>
      <c r="S26" s="4">
        <v>6.4053402420000003</v>
      </c>
      <c r="T26" s="4">
        <v>6.744117073</v>
      </c>
      <c r="V26">
        <v>25</v>
      </c>
      <c r="W26">
        <v>2.9363872156249391</v>
      </c>
      <c r="X26">
        <v>3.4415615284468921</v>
      </c>
      <c r="Y26">
        <v>4.184990625988978</v>
      </c>
      <c r="Z26">
        <v>4.7033341728545892</v>
      </c>
      <c r="AA26">
        <v>5.1602501725114536</v>
      </c>
      <c r="AB26">
        <v>5.6842765133750293</v>
      </c>
      <c r="AC26">
        <v>5.9549386694462569</v>
      </c>
      <c r="AD26">
        <v>6.9030824374702124</v>
      </c>
    </row>
    <row r="27" spans="1:30" x14ac:dyDescent="0.3">
      <c r="B27">
        <f t="shared" si="9"/>
        <v>303.14999999999998</v>
      </c>
      <c r="C27">
        <f t="shared" si="10"/>
        <v>0.48046044930500459</v>
      </c>
      <c r="D27">
        <f t="shared" si="10"/>
        <v>0.56741697104413502</v>
      </c>
      <c r="E27">
        <f t="shared" si="10"/>
        <v>0.6543734927832654</v>
      </c>
      <c r="F27">
        <f t="shared" si="10"/>
        <v>0.74133001452239589</v>
      </c>
      <c r="G27">
        <f t="shared" si="10"/>
        <v>0.85781075600000001</v>
      </c>
      <c r="H27">
        <f t="shared" si="10"/>
        <v>1.0202232457391305</v>
      </c>
      <c r="I27">
        <f t="shared" si="10"/>
        <v>1.1139722160000001</v>
      </c>
      <c r="J27">
        <f t="shared" si="10"/>
        <v>1.1728899257391305</v>
      </c>
      <c r="L27">
        <v>30</v>
      </c>
      <c r="M27">
        <f t="shared" si="11"/>
        <v>2.7626475835037763</v>
      </c>
      <c r="N27">
        <f t="shared" si="11"/>
        <v>3.2626475835037763</v>
      </c>
      <c r="O27">
        <f t="shared" si="11"/>
        <v>3.7626475835037763</v>
      </c>
      <c r="P27">
        <v>4.2626475835037763</v>
      </c>
      <c r="Q27" s="4">
        <v>4.932411847</v>
      </c>
      <c r="R27" s="4">
        <v>5.8662836629999999</v>
      </c>
      <c r="S27" s="4">
        <v>6.4053402420000003</v>
      </c>
      <c r="T27" s="4">
        <v>6.744117073</v>
      </c>
      <c r="V27">
        <v>30</v>
      </c>
      <c r="W27">
        <v>2.5674707481496482</v>
      </c>
      <c r="X27">
        <v>2.9919176434242738</v>
      </c>
      <c r="Y27">
        <v>3.5657936030688382</v>
      </c>
      <c r="Z27">
        <v>3.9138432826170191</v>
      </c>
      <c r="AA27">
        <v>4.6055599609562616</v>
      </c>
      <c r="AB27">
        <v>5.0325865663717719</v>
      </c>
      <c r="AC27">
        <v>4.2446281293373698</v>
      </c>
      <c r="AD27">
        <v>6.4827804005691902</v>
      </c>
    </row>
    <row r="28" spans="1:30" x14ac:dyDescent="0.3">
      <c r="B28">
        <f t="shared" si="9"/>
        <v>308.14999999999998</v>
      </c>
      <c r="C28">
        <f t="shared" si="10"/>
        <v>0.39044455840536052</v>
      </c>
      <c r="D28">
        <f t="shared" si="10"/>
        <v>0.47740108014449095</v>
      </c>
      <c r="E28">
        <f t="shared" si="10"/>
        <v>0.56435760188362138</v>
      </c>
      <c r="F28">
        <f t="shared" si="10"/>
        <v>0.65131412362275187</v>
      </c>
      <c r="G28">
        <f t="shared" si="10"/>
        <v>0.74666024730434788</v>
      </c>
      <c r="H28">
        <f t="shared" si="10"/>
        <v>0.84884631773913033</v>
      </c>
      <c r="I28">
        <f t="shared" si="10"/>
        <v>0.97682462991304353</v>
      </c>
      <c r="J28">
        <f t="shared" si="10"/>
        <v>1.0212371803478262</v>
      </c>
      <c r="L28">
        <v>35</v>
      </c>
      <c r="M28">
        <f t="shared" ref="M28:O28" si="12">N28-0.5</f>
        <v>2.245056210830823</v>
      </c>
      <c r="N28">
        <f t="shared" si="12"/>
        <v>2.745056210830823</v>
      </c>
      <c r="O28">
        <f t="shared" si="12"/>
        <v>3.245056210830823</v>
      </c>
      <c r="P28">
        <v>3.745056210830823</v>
      </c>
      <c r="Q28" s="4">
        <v>4.2932964220000001</v>
      </c>
      <c r="R28" s="4">
        <v>4.8808663269999997</v>
      </c>
      <c r="S28" s="4">
        <v>5.6167416220000002</v>
      </c>
      <c r="T28" s="4">
        <v>5.872113787</v>
      </c>
      <c r="V28">
        <v>35</v>
      </c>
      <c r="W28">
        <v>2.239144829147905</v>
      </c>
      <c r="X28">
        <v>2.6944783836657211</v>
      </c>
      <c r="Y28">
        <v>3.1658854605060318</v>
      </c>
      <c r="Z28">
        <v>3.5635723778108281</v>
      </c>
      <c r="AA28">
        <v>3.7145222916535441</v>
      </c>
      <c r="AB28">
        <v>4.2468428823059492</v>
      </c>
      <c r="AC28">
        <v>3.791543655646906</v>
      </c>
      <c r="AD28">
        <v>5.3954741376728963</v>
      </c>
    </row>
    <row r="29" spans="1:30" x14ac:dyDescent="0.3">
      <c r="B29">
        <f t="shared" si="9"/>
        <v>313.14999999999998</v>
      </c>
      <c r="C29">
        <f t="shared" si="10"/>
        <v>0.37902300213274426</v>
      </c>
      <c r="D29">
        <f t="shared" si="10"/>
        <v>0.44858821952404859</v>
      </c>
      <c r="E29">
        <f t="shared" si="10"/>
        <v>0.51815343691535287</v>
      </c>
      <c r="F29">
        <f t="shared" si="10"/>
        <v>0.58771865430665726</v>
      </c>
      <c r="G29">
        <f t="shared" si="10"/>
        <v>0.65673013495652177</v>
      </c>
      <c r="H29">
        <f t="shared" si="10"/>
        <v>0.74197492678260868</v>
      </c>
      <c r="I29">
        <f t="shared" si="10"/>
        <v>0.84089058434782604</v>
      </c>
      <c r="J29">
        <f t="shared" si="10"/>
        <v>0.86191021286956526</v>
      </c>
      <c r="L29">
        <v>40</v>
      </c>
      <c r="M29">
        <f t="shared" ref="M29:O29" si="13">N29-0.4</f>
        <v>2.1793822622632795</v>
      </c>
      <c r="N29">
        <f t="shared" si="13"/>
        <v>2.5793822622632794</v>
      </c>
      <c r="O29">
        <f t="shared" si="13"/>
        <v>2.9793822622632793</v>
      </c>
      <c r="P29">
        <v>3.3793822622632792</v>
      </c>
      <c r="Q29" s="4">
        <v>3.7761982760000001</v>
      </c>
      <c r="R29" s="4">
        <v>4.2663558290000001</v>
      </c>
      <c r="S29" s="4">
        <v>4.83512086</v>
      </c>
      <c r="T29" s="4">
        <v>4.9559837240000002</v>
      </c>
      <c r="U29" s="1"/>
      <c r="V29">
        <v>40</v>
      </c>
      <c r="W29">
        <v>2.025434570892803</v>
      </c>
      <c r="X29">
        <v>2.2966857715600399</v>
      </c>
      <c r="Y29">
        <v>2.8730206157758871</v>
      </c>
      <c r="Z29">
        <v>3.0885186967373439</v>
      </c>
      <c r="AA29">
        <v>3.375125904838554</v>
      </c>
      <c r="AB29">
        <v>3.8857402395354992</v>
      </c>
      <c r="AC29">
        <v>2.9620680409662801</v>
      </c>
      <c r="AD29">
        <v>4.5244112126730069</v>
      </c>
    </row>
    <row r="30" spans="1:30" x14ac:dyDescent="0.3">
      <c r="B30">
        <f t="shared" si="9"/>
        <v>318.14999999999998</v>
      </c>
      <c r="C30">
        <f t="shared" si="10"/>
        <v>0.31993130009269705</v>
      </c>
      <c r="D30">
        <f t="shared" si="10"/>
        <v>0.38949651748400138</v>
      </c>
      <c r="E30">
        <f t="shared" si="10"/>
        <v>0.45906173487530572</v>
      </c>
      <c r="F30">
        <f t="shared" si="10"/>
        <v>0.52862695226661005</v>
      </c>
      <c r="G30">
        <f t="shared" si="10"/>
        <v>0.57748555739130436</v>
      </c>
      <c r="H30">
        <f t="shared" si="10"/>
        <v>0.66070078069565219</v>
      </c>
      <c r="I30">
        <f t="shared" si="10"/>
        <v>0.74267460469565216</v>
      </c>
      <c r="J30">
        <f t="shared" si="10"/>
        <v>0.74313008591304341</v>
      </c>
      <c r="L30">
        <v>45</v>
      </c>
      <c r="M30">
        <f t="shared" ref="M30:O30" si="14">N30-0.4</f>
        <v>1.8396049755330082</v>
      </c>
      <c r="N30">
        <f t="shared" si="14"/>
        <v>2.2396049755330081</v>
      </c>
      <c r="O30">
        <f t="shared" si="14"/>
        <v>2.639604975533008</v>
      </c>
      <c r="P30">
        <v>3.0396049755330079</v>
      </c>
      <c r="Q30" s="4">
        <v>3.3205419549999999</v>
      </c>
      <c r="R30" s="4">
        <v>3.799029489</v>
      </c>
      <c r="S30" s="4">
        <v>4.270378977</v>
      </c>
      <c r="T30" s="4">
        <v>4.2729979939999998</v>
      </c>
      <c r="U30" s="2"/>
      <c r="V30">
        <v>45</v>
      </c>
      <c r="W30">
        <v>1.749717511711917</v>
      </c>
      <c r="X30">
        <v>2.1807312063796931</v>
      </c>
      <c r="Y30">
        <v>2.3839134245641351</v>
      </c>
      <c r="Z30">
        <v>2.6601261671353891</v>
      </c>
      <c r="AA30">
        <v>2.8477320677800808</v>
      </c>
      <c r="AB30">
        <v>3.2451265831899279</v>
      </c>
      <c r="AC30">
        <v>3.3334820753627699</v>
      </c>
      <c r="AD30">
        <v>4.0019313488779256</v>
      </c>
    </row>
    <row r="31" spans="1:30" x14ac:dyDescent="0.3">
      <c r="B31">
        <f t="shared" si="9"/>
        <v>323.14999999999998</v>
      </c>
      <c r="C31">
        <f t="shared" si="10"/>
        <v>0.27109705597705475</v>
      </c>
      <c r="D31">
        <f t="shared" si="10"/>
        <v>0.33196662119444609</v>
      </c>
      <c r="E31">
        <f t="shared" si="10"/>
        <v>0.39283618641183737</v>
      </c>
      <c r="F31">
        <f t="shared" si="10"/>
        <v>0.45370575162922872</v>
      </c>
      <c r="G31">
        <f t="shared" si="10"/>
        <v>0.50816858399999998</v>
      </c>
      <c r="H31">
        <f t="shared" si="10"/>
        <v>0.58682460139130443</v>
      </c>
      <c r="I31">
        <f t="shared" si="10"/>
        <v>0.63928563739130428</v>
      </c>
      <c r="J31">
        <f t="shared" si="10"/>
        <v>0.66366366156521739</v>
      </c>
      <c r="L31">
        <v>50</v>
      </c>
      <c r="M31">
        <f t="shared" ref="M31:O31" si="15">N31-0.35</f>
        <v>1.5588080718680648</v>
      </c>
      <c r="N31">
        <f t="shared" si="15"/>
        <v>1.9088080718680649</v>
      </c>
      <c r="O31">
        <f t="shared" si="15"/>
        <v>2.258808071868065</v>
      </c>
      <c r="P31">
        <v>2.6088080718680651</v>
      </c>
      <c r="Q31" s="4">
        <v>2.9219693580000001</v>
      </c>
      <c r="R31" s="4">
        <v>3.3742414580000002</v>
      </c>
      <c r="S31" s="4">
        <v>3.6758924149999999</v>
      </c>
      <c r="T31" s="4">
        <v>3.8160660540000002</v>
      </c>
      <c r="U31" s="2"/>
      <c r="V31">
        <v>50</v>
      </c>
      <c r="W31">
        <v>1.5634524725801819</v>
      </c>
      <c r="X31">
        <v>1.747144944919901</v>
      </c>
      <c r="Y31">
        <v>2.1282075135606231</v>
      </c>
      <c r="Z31">
        <v>2.5647661528038501</v>
      </c>
      <c r="AA31">
        <v>2.6779009422469588</v>
      </c>
      <c r="AB31">
        <v>2.880774175064043</v>
      </c>
      <c r="AC31">
        <v>3.054581351992419</v>
      </c>
      <c r="AD31">
        <v>3.3269673840050942</v>
      </c>
    </row>
    <row r="32" spans="1:30" x14ac:dyDescent="0.3">
      <c r="B32">
        <f t="shared" si="9"/>
        <v>328.15</v>
      </c>
      <c r="C32">
        <f t="shared" si="10"/>
        <v>0.26175322316226729</v>
      </c>
      <c r="D32">
        <f t="shared" si="10"/>
        <v>0.31392713620574553</v>
      </c>
      <c r="E32">
        <f t="shared" si="10"/>
        <v>0.36610104924922382</v>
      </c>
      <c r="F32">
        <f t="shared" si="10"/>
        <v>0.41827496229270206</v>
      </c>
      <c r="G32">
        <f t="shared" si="10"/>
        <v>0.45023689147826085</v>
      </c>
      <c r="H32">
        <f t="shared" si="10"/>
        <v>0.50398913078260865</v>
      </c>
      <c r="I32">
        <f t="shared" si="10"/>
        <v>0.5500551513043479</v>
      </c>
      <c r="J32">
        <f t="shared" si="10"/>
        <v>0.57299029478260866</v>
      </c>
      <c r="L32">
        <v>55</v>
      </c>
      <c r="M32">
        <f t="shared" ref="M32:O32" si="16">N32-0.3</f>
        <v>1.5050810331830369</v>
      </c>
      <c r="N32">
        <f t="shared" si="16"/>
        <v>1.8050810331830369</v>
      </c>
      <c r="O32">
        <f t="shared" si="16"/>
        <v>2.105081033183037</v>
      </c>
      <c r="P32">
        <v>2.4050810331830368</v>
      </c>
      <c r="Q32" s="4">
        <v>2.588862126</v>
      </c>
      <c r="R32" s="4">
        <v>2.897937502</v>
      </c>
      <c r="S32" s="4">
        <v>3.1628171200000001</v>
      </c>
      <c r="T32" s="4">
        <v>3.2946941949999999</v>
      </c>
      <c r="U32" s="2"/>
      <c r="V32">
        <v>55</v>
      </c>
      <c r="W32">
        <v>1.4916635928775399</v>
      </c>
      <c r="X32">
        <v>1.682382989820596</v>
      </c>
      <c r="Y32">
        <v>1.779110753795818</v>
      </c>
      <c r="Z32">
        <v>2.0641053763090969</v>
      </c>
      <c r="AA32">
        <v>2.096566885035549</v>
      </c>
      <c r="AB32">
        <v>2.4417573962322092</v>
      </c>
      <c r="AC32">
        <v>2.685928579579246</v>
      </c>
      <c r="AD32">
        <v>2.9289935945577099</v>
      </c>
    </row>
    <row r="33" spans="2:30" x14ac:dyDescent="0.3">
      <c r="B33">
        <f t="shared" si="9"/>
        <v>333.15</v>
      </c>
      <c r="C33">
        <f t="shared" si="10"/>
        <v>0.19665211233302712</v>
      </c>
      <c r="D33">
        <f t="shared" si="10"/>
        <v>0.24882602537650539</v>
      </c>
      <c r="E33">
        <f t="shared" si="10"/>
        <v>0.30099993841998368</v>
      </c>
      <c r="F33">
        <f t="shared" si="10"/>
        <v>0.35317385146346192</v>
      </c>
      <c r="G33">
        <f t="shared" si="10"/>
        <v>0.40443312713043478</v>
      </c>
      <c r="H33">
        <f t="shared" si="10"/>
        <v>0.43631654156521743</v>
      </c>
      <c r="I33">
        <f t="shared" si="10"/>
        <v>0.46390469356521735</v>
      </c>
      <c r="J33">
        <f t="shared" si="10"/>
        <v>0.5129211229565217</v>
      </c>
      <c r="L33">
        <v>60</v>
      </c>
      <c r="M33">
        <f t="shared" ref="M33:O33" si="17">N33-0.3</f>
        <v>1.130749645914906</v>
      </c>
      <c r="N33">
        <f t="shared" si="17"/>
        <v>1.4307496459149061</v>
      </c>
      <c r="O33">
        <f t="shared" si="17"/>
        <v>1.7307496459149061</v>
      </c>
      <c r="P33">
        <v>2.0307496459149061</v>
      </c>
      <c r="Q33" s="4">
        <v>2.3254904810000001</v>
      </c>
      <c r="R33" s="4">
        <v>2.5088201140000002</v>
      </c>
      <c r="S33" s="4">
        <v>2.6674519879999998</v>
      </c>
      <c r="T33" s="4">
        <v>2.949296457</v>
      </c>
      <c r="U33" s="2"/>
      <c r="V33">
        <v>60</v>
      </c>
      <c r="W33">
        <v>1.150495941958193</v>
      </c>
      <c r="X33">
        <v>1.2781914794580249</v>
      </c>
      <c r="Y33">
        <v>1.6432797742137839</v>
      </c>
      <c r="Z33">
        <v>1.793602713409058</v>
      </c>
      <c r="AA33">
        <v>1.8109909387352721</v>
      </c>
      <c r="AB33">
        <v>2.173756660925056</v>
      </c>
      <c r="AC33">
        <v>2.3799449946197</v>
      </c>
      <c r="AD33">
        <v>2.4853262570879342</v>
      </c>
    </row>
    <row r="34" spans="2:30" x14ac:dyDescent="0.3">
      <c r="L34" s="1"/>
      <c r="M34" s="2"/>
      <c r="N34" s="2"/>
      <c r="O34" s="2"/>
      <c r="P34" s="2"/>
    </row>
    <row r="35" spans="2:30" x14ac:dyDescent="0.3">
      <c r="L35" s="1"/>
      <c r="M35" s="2"/>
      <c r="N35" s="2"/>
      <c r="O35" s="2"/>
      <c r="P35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CEA6-F776-4A8A-BB6E-5C861ADE96EA}">
  <dimension ref="A1:N44"/>
  <sheetViews>
    <sheetView workbookViewId="0">
      <selection activeCell="B14" sqref="B14"/>
    </sheetView>
  </sheetViews>
  <sheetFormatPr baseColWidth="10" defaultRowHeight="14.4" x14ac:dyDescent="0.3"/>
  <sheetData>
    <row r="1" spans="1:14" x14ac:dyDescent="0.3">
      <c r="A1" t="s">
        <v>14</v>
      </c>
      <c r="H1" t="s">
        <v>15</v>
      </c>
      <c r="J1" t="s">
        <v>1</v>
      </c>
      <c r="K1">
        <f>K13/4.65</f>
        <v>1.2365591397849462</v>
      </c>
    </row>
    <row r="2" spans="1:14" x14ac:dyDescent="0.3">
      <c r="B2" t="s">
        <v>18</v>
      </c>
    </row>
    <row r="3" spans="1:14" x14ac:dyDescent="0.3">
      <c r="B3">
        <v>-1</v>
      </c>
      <c r="C3">
        <v>0.2</v>
      </c>
      <c r="D3">
        <v>0.4</v>
      </c>
      <c r="E3">
        <v>0.6</v>
      </c>
      <c r="F3">
        <v>0.8</v>
      </c>
      <c r="G3">
        <v>1</v>
      </c>
      <c r="J3">
        <v>0.2</v>
      </c>
      <c r="K3">
        <v>0.4</v>
      </c>
      <c r="L3">
        <v>0.6</v>
      </c>
      <c r="M3">
        <v>0.8</v>
      </c>
      <c r="N3">
        <v>1</v>
      </c>
    </row>
    <row r="4" spans="1:14" x14ac:dyDescent="0.3">
      <c r="B4">
        <f t="shared" ref="B4:B11" si="0">I4+273.15</f>
        <v>298.14999999999998</v>
      </c>
      <c r="C4">
        <f t="shared" ref="C4:F4" si="1">J4/$N4</f>
        <v>0.2867594584720517</v>
      </c>
      <c r="D4">
        <f t="shared" si="1"/>
        <v>0.51229480948497674</v>
      </c>
      <c r="E4">
        <f t="shared" si="1"/>
        <v>0.80010795138481061</v>
      </c>
      <c r="F4">
        <f t="shared" si="1"/>
        <v>0.94506137616622743</v>
      </c>
      <c r="G4">
        <f>N4/$N4</f>
        <v>1</v>
      </c>
      <c r="I4">
        <v>25</v>
      </c>
      <c r="J4">
        <v>0.77878930566433568</v>
      </c>
      <c r="K4">
        <v>1.3913044790225559</v>
      </c>
      <c r="L4">
        <v>2.1729554074193551</v>
      </c>
      <c r="M4">
        <v>2.5666239463428568</v>
      </c>
      <c r="N4">
        <v>2.715827787560976</v>
      </c>
    </row>
    <row r="5" spans="1:14" x14ac:dyDescent="0.3">
      <c r="B5">
        <f t="shared" si="0"/>
        <v>303.14999999999998</v>
      </c>
      <c r="C5">
        <f t="shared" ref="C5:C11" si="2">J5/$N5</f>
        <v>0.2867594584720517</v>
      </c>
      <c r="D5">
        <f t="shared" ref="D5:D11" si="3">K5/$N5</f>
        <v>0.51229480948497674</v>
      </c>
      <c r="E5">
        <f t="shared" ref="E5:E11" si="4">L5/$N5</f>
        <v>0.80010795138481061</v>
      </c>
      <c r="F5">
        <f t="shared" ref="F5:F11" si="5">M5/$N5</f>
        <v>0.94506137616622743</v>
      </c>
      <c r="G5">
        <f t="shared" ref="G5:G11" si="6">N5/$N5</f>
        <v>1</v>
      </c>
      <c r="I5">
        <v>30</v>
      </c>
      <c r="J5">
        <v>0.77878930566433568</v>
      </c>
      <c r="K5">
        <v>1.3913044790225559</v>
      </c>
      <c r="L5">
        <v>2.1729554074193551</v>
      </c>
      <c r="M5">
        <v>2.5666239463428568</v>
      </c>
      <c r="N5">
        <v>2.715827787560976</v>
      </c>
    </row>
    <row r="6" spans="1:14" x14ac:dyDescent="0.3">
      <c r="B6">
        <f t="shared" si="0"/>
        <v>308.14999999999998</v>
      </c>
      <c r="C6">
        <f t="shared" si="2"/>
        <v>0.2867594584720517</v>
      </c>
      <c r="D6">
        <f t="shared" si="3"/>
        <v>0.51229480948497674</v>
      </c>
      <c r="E6">
        <f t="shared" si="4"/>
        <v>0.80010795138481061</v>
      </c>
      <c r="F6">
        <f t="shared" si="5"/>
        <v>0.94506137616622743</v>
      </c>
      <c r="G6">
        <f t="shared" si="6"/>
        <v>1</v>
      </c>
      <c r="I6">
        <v>35</v>
      </c>
      <c r="J6">
        <v>0.77878930566433568</v>
      </c>
      <c r="K6">
        <v>1.3913044790225559</v>
      </c>
      <c r="L6">
        <v>2.1729554074193551</v>
      </c>
      <c r="M6">
        <v>2.5666239463428568</v>
      </c>
      <c r="N6">
        <v>2.715827787560976</v>
      </c>
    </row>
    <row r="7" spans="1:14" x14ac:dyDescent="0.3">
      <c r="B7">
        <f t="shared" si="0"/>
        <v>313.14999999999998</v>
      </c>
      <c r="C7">
        <f t="shared" si="2"/>
        <v>0.2867594584720517</v>
      </c>
      <c r="D7">
        <f t="shared" si="3"/>
        <v>0.51229480948497674</v>
      </c>
      <c r="E7">
        <f t="shared" si="4"/>
        <v>0.80010795138481061</v>
      </c>
      <c r="F7">
        <f t="shared" si="5"/>
        <v>0.94506137616622743</v>
      </c>
      <c r="G7">
        <f t="shared" si="6"/>
        <v>1</v>
      </c>
      <c r="I7">
        <v>40</v>
      </c>
      <c r="J7">
        <v>0.77878930566433568</v>
      </c>
      <c r="K7">
        <v>1.3913044790225559</v>
      </c>
      <c r="L7">
        <v>2.1729554074193551</v>
      </c>
      <c r="M7">
        <v>2.5666239463428568</v>
      </c>
      <c r="N7">
        <v>2.715827787560976</v>
      </c>
    </row>
    <row r="8" spans="1:14" x14ac:dyDescent="0.3">
      <c r="B8">
        <f t="shared" si="0"/>
        <v>318.14999999999998</v>
      </c>
      <c r="C8">
        <f t="shared" si="2"/>
        <v>0.2867594584720517</v>
      </c>
      <c r="D8">
        <f t="shared" si="3"/>
        <v>0.51229480948497674</v>
      </c>
      <c r="E8">
        <f t="shared" si="4"/>
        <v>0.80010795138481061</v>
      </c>
      <c r="F8">
        <f t="shared" si="5"/>
        <v>0.94506137616622743</v>
      </c>
      <c r="G8">
        <f t="shared" si="6"/>
        <v>1</v>
      </c>
      <c r="I8">
        <v>45</v>
      </c>
      <c r="J8">
        <v>0.77878930566433568</v>
      </c>
      <c r="K8">
        <v>1.3913044790225559</v>
      </c>
      <c r="L8">
        <v>2.1729554074193551</v>
      </c>
      <c r="M8">
        <v>2.5666239463428568</v>
      </c>
      <c r="N8">
        <v>2.715827787560976</v>
      </c>
    </row>
    <row r="9" spans="1:14" x14ac:dyDescent="0.3">
      <c r="B9">
        <f t="shared" si="0"/>
        <v>323.14999999999998</v>
      </c>
      <c r="C9">
        <f t="shared" si="2"/>
        <v>0.2867594584720517</v>
      </c>
      <c r="D9">
        <f t="shared" si="3"/>
        <v>0.51229480948497674</v>
      </c>
      <c r="E9">
        <f t="shared" si="4"/>
        <v>0.80010795138481061</v>
      </c>
      <c r="F9">
        <f t="shared" si="5"/>
        <v>0.94506137616622743</v>
      </c>
      <c r="G9">
        <f t="shared" si="6"/>
        <v>1</v>
      </c>
      <c r="I9">
        <v>50</v>
      </c>
      <c r="J9">
        <v>0.77878930566433568</v>
      </c>
      <c r="K9">
        <v>1.3913044790225559</v>
      </c>
      <c r="L9">
        <v>2.1729554074193551</v>
      </c>
      <c r="M9">
        <v>2.5666239463428568</v>
      </c>
      <c r="N9">
        <v>2.715827787560976</v>
      </c>
    </row>
    <row r="10" spans="1:14" x14ac:dyDescent="0.3">
      <c r="B10">
        <f t="shared" si="0"/>
        <v>328.15</v>
      </c>
      <c r="C10">
        <f t="shared" si="2"/>
        <v>0.2867594584720517</v>
      </c>
      <c r="D10">
        <f t="shared" si="3"/>
        <v>0.51229480948497674</v>
      </c>
      <c r="E10">
        <f t="shared" si="4"/>
        <v>0.80010795138481061</v>
      </c>
      <c r="F10">
        <f t="shared" si="5"/>
        <v>0.94506137616622743</v>
      </c>
      <c r="G10">
        <f t="shared" si="6"/>
        <v>1</v>
      </c>
      <c r="I10">
        <v>55</v>
      </c>
      <c r="J10">
        <v>0.77878930566433568</v>
      </c>
      <c r="K10">
        <v>1.3913044790225559</v>
      </c>
      <c r="L10">
        <v>2.1729554074193551</v>
      </c>
      <c r="M10">
        <v>2.5666239463428568</v>
      </c>
      <c r="N10">
        <v>2.715827787560976</v>
      </c>
    </row>
    <row r="11" spans="1:14" x14ac:dyDescent="0.3">
      <c r="B11">
        <f t="shared" si="0"/>
        <v>333.15</v>
      </c>
      <c r="C11">
        <f t="shared" si="2"/>
        <v>0.2867594584720517</v>
      </c>
      <c r="D11">
        <f t="shared" si="3"/>
        <v>0.51229480948497674</v>
      </c>
      <c r="E11">
        <f t="shared" si="4"/>
        <v>0.80010795138481061</v>
      </c>
      <c r="F11">
        <f t="shared" si="5"/>
        <v>0.94506137616622743</v>
      </c>
      <c r="G11">
        <f t="shared" si="6"/>
        <v>1</v>
      </c>
      <c r="I11">
        <v>60</v>
      </c>
      <c r="J11">
        <v>0.77878930566433568</v>
      </c>
      <c r="K11">
        <v>1.3913044790225559</v>
      </c>
      <c r="L11">
        <v>2.1729554074193551</v>
      </c>
      <c r="M11">
        <v>2.5666239463428568</v>
      </c>
      <c r="N11">
        <v>2.715827787560976</v>
      </c>
    </row>
    <row r="13" spans="1:14" x14ac:dyDescent="0.3">
      <c r="B13" t="s">
        <v>19</v>
      </c>
      <c r="J13" t="s">
        <v>2</v>
      </c>
      <c r="K13">
        <v>5.75</v>
      </c>
    </row>
    <row r="14" spans="1:14" x14ac:dyDescent="0.3">
      <c r="B14">
        <v>-1</v>
      </c>
      <c r="C14">
        <v>0.2</v>
      </c>
      <c r="D14">
        <v>0.4</v>
      </c>
      <c r="E14">
        <v>0.6</v>
      </c>
      <c r="F14">
        <v>0.8</v>
      </c>
      <c r="G14">
        <v>1</v>
      </c>
      <c r="J14">
        <v>0.2</v>
      </c>
      <c r="K14">
        <v>0.4</v>
      </c>
      <c r="L14">
        <v>0.6</v>
      </c>
      <c r="M14">
        <v>0.8</v>
      </c>
      <c r="N14">
        <v>1</v>
      </c>
    </row>
    <row r="15" spans="1:14" x14ac:dyDescent="0.3">
      <c r="B15">
        <f t="shared" ref="B15:B22" si="7">I15+273.15</f>
        <v>298.14999999999998</v>
      </c>
      <c r="C15">
        <f t="shared" ref="C15" si="8">J15/$N15</f>
        <v>0.3419463704806176</v>
      </c>
      <c r="D15">
        <f t="shared" ref="D15" si="9">K15/$N15</f>
        <v>0.5751228935805861</v>
      </c>
      <c r="E15">
        <f t="shared" ref="E15" si="10">L15/$N15</f>
        <v>0.84924716109745579</v>
      </c>
      <c r="F15">
        <f t="shared" ref="F15" si="11">M15/$N15</f>
        <v>0.9485650260297005</v>
      </c>
      <c r="G15">
        <f>N15/$N15</f>
        <v>1</v>
      </c>
      <c r="I15">
        <v>25</v>
      </c>
      <c r="J15">
        <v>3.5068324416015551</v>
      </c>
      <c r="K15">
        <v>5.8981752556150582</v>
      </c>
      <c r="L15">
        <v>8.7094578348314133</v>
      </c>
      <c r="M15">
        <v>9.7280126166396297</v>
      </c>
      <c r="N15">
        <v>10.25550420866459</v>
      </c>
    </row>
    <row r="16" spans="1:14" x14ac:dyDescent="0.3">
      <c r="B16">
        <f t="shared" si="7"/>
        <v>303.14999999999998</v>
      </c>
      <c r="C16">
        <f t="shared" ref="C16:C22" si="12">J16/$N16</f>
        <v>0.3419463704806176</v>
      </c>
      <c r="D16">
        <f t="shared" ref="D16:D22" si="13">K16/$N16</f>
        <v>0.5751228935805861</v>
      </c>
      <c r="E16">
        <f t="shared" ref="E16:E22" si="14">L16/$N16</f>
        <v>0.84924716109745579</v>
      </c>
      <c r="F16">
        <f t="shared" ref="F16:F22" si="15">M16/$N16</f>
        <v>0.9485650260297005</v>
      </c>
      <c r="G16">
        <f t="shared" ref="G16:G22" si="16">N16/$N16</f>
        <v>1</v>
      </c>
      <c r="I16">
        <v>30</v>
      </c>
      <c r="J16">
        <v>3.5068324416015551</v>
      </c>
      <c r="K16">
        <v>5.8981752556150582</v>
      </c>
      <c r="L16">
        <v>8.7094578348314133</v>
      </c>
      <c r="M16">
        <v>9.7280126166396297</v>
      </c>
      <c r="N16">
        <v>10.25550420866459</v>
      </c>
    </row>
    <row r="17" spans="1:14" x14ac:dyDescent="0.3">
      <c r="B17">
        <f t="shared" si="7"/>
        <v>308.14999999999998</v>
      </c>
      <c r="C17">
        <f t="shared" si="12"/>
        <v>0.3419463704806176</v>
      </c>
      <c r="D17">
        <f t="shared" si="13"/>
        <v>0.5751228935805861</v>
      </c>
      <c r="E17">
        <f t="shared" si="14"/>
        <v>0.84924716109745579</v>
      </c>
      <c r="F17">
        <f t="shared" si="15"/>
        <v>0.9485650260297005</v>
      </c>
      <c r="G17">
        <f t="shared" si="16"/>
        <v>1</v>
      </c>
      <c r="I17">
        <v>35</v>
      </c>
      <c r="J17">
        <v>3.5068324416015551</v>
      </c>
      <c r="K17">
        <v>5.8981752556150582</v>
      </c>
      <c r="L17">
        <v>8.7094578348314133</v>
      </c>
      <c r="M17">
        <v>9.7280126166396297</v>
      </c>
      <c r="N17">
        <v>10.25550420866459</v>
      </c>
    </row>
    <row r="18" spans="1:14" x14ac:dyDescent="0.3">
      <c r="B18">
        <f t="shared" si="7"/>
        <v>313.14999999999998</v>
      </c>
      <c r="C18">
        <f t="shared" si="12"/>
        <v>0.3419463704806176</v>
      </c>
      <c r="D18">
        <f t="shared" si="13"/>
        <v>0.5751228935805861</v>
      </c>
      <c r="E18">
        <f t="shared" si="14"/>
        <v>0.84924716109745579</v>
      </c>
      <c r="F18">
        <f t="shared" si="15"/>
        <v>0.9485650260297005</v>
      </c>
      <c r="G18">
        <f t="shared" si="16"/>
        <v>1</v>
      </c>
      <c r="I18">
        <v>40</v>
      </c>
      <c r="J18">
        <v>3.5068324416015551</v>
      </c>
      <c r="K18">
        <v>5.8981752556150582</v>
      </c>
      <c r="L18">
        <v>8.7094578348314133</v>
      </c>
      <c r="M18">
        <v>9.7280126166396297</v>
      </c>
      <c r="N18">
        <v>10.25550420866459</v>
      </c>
    </row>
    <row r="19" spans="1:14" x14ac:dyDescent="0.3">
      <c r="B19">
        <f t="shared" si="7"/>
        <v>318.14999999999998</v>
      </c>
      <c r="C19">
        <f t="shared" si="12"/>
        <v>0.3419463704806176</v>
      </c>
      <c r="D19">
        <f t="shared" si="13"/>
        <v>0.5751228935805861</v>
      </c>
      <c r="E19">
        <f t="shared" si="14"/>
        <v>0.84924716109745579</v>
      </c>
      <c r="F19">
        <f t="shared" si="15"/>
        <v>0.9485650260297005</v>
      </c>
      <c r="G19">
        <f t="shared" si="16"/>
        <v>1</v>
      </c>
      <c r="I19">
        <v>45</v>
      </c>
      <c r="J19">
        <v>3.5068324416015551</v>
      </c>
      <c r="K19">
        <v>5.8981752556150582</v>
      </c>
      <c r="L19">
        <v>8.7094578348314133</v>
      </c>
      <c r="M19">
        <v>9.7280126166396297</v>
      </c>
      <c r="N19">
        <v>10.25550420866459</v>
      </c>
    </row>
    <row r="20" spans="1:14" x14ac:dyDescent="0.3">
      <c r="B20">
        <f t="shared" si="7"/>
        <v>323.14999999999998</v>
      </c>
      <c r="C20">
        <f t="shared" si="12"/>
        <v>0.3419463704806176</v>
      </c>
      <c r="D20">
        <f t="shared" si="13"/>
        <v>0.5751228935805861</v>
      </c>
      <c r="E20">
        <f t="shared" si="14"/>
        <v>0.84924716109745579</v>
      </c>
      <c r="F20">
        <f t="shared" si="15"/>
        <v>0.9485650260297005</v>
      </c>
      <c r="G20">
        <f t="shared" si="16"/>
        <v>1</v>
      </c>
      <c r="I20">
        <v>50</v>
      </c>
      <c r="J20">
        <v>3.5068324416015551</v>
      </c>
      <c r="K20">
        <v>5.8981752556150582</v>
      </c>
      <c r="L20">
        <v>8.7094578348314133</v>
      </c>
      <c r="M20">
        <v>9.7280126166396297</v>
      </c>
      <c r="N20">
        <v>10.25550420866459</v>
      </c>
    </row>
    <row r="21" spans="1:14" x14ac:dyDescent="0.3">
      <c r="B21">
        <f t="shared" si="7"/>
        <v>328.15</v>
      </c>
      <c r="C21">
        <f t="shared" si="12"/>
        <v>0.3419463704806176</v>
      </c>
      <c r="D21">
        <f t="shared" si="13"/>
        <v>0.5751228935805861</v>
      </c>
      <c r="E21">
        <f t="shared" si="14"/>
        <v>0.84924716109745579</v>
      </c>
      <c r="F21">
        <f t="shared" si="15"/>
        <v>0.9485650260297005</v>
      </c>
      <c r="G21">
        <f t="shared" si="16"/>
        <v>1</v>
      </c>
      <c r="I21">
        <v>55</v>
      </c>
      <c r="J21">
        <v>3.5068324416015551</v>
      </c>
      <c r="K21">
        <v>5.8981752556150582</v>
      </c>
      <c r="L21">
        <v>8.7094578348314133</v>
      </c>
      <c r="M21">
        <v>9.7280126166396297</v>
      </c>
      <c r="N21">
        <v>10.25550420866459</v>
      </c>
    </row>
    <row r="22" spans="1:14" x14ac:dyDescent="0.3">
      <c r="B22">
        <f t="shared" si="7"/>
        <v>333.15</v>
      </c>
      <c r="C22">
        <f t="shared" si="12"/>
        <v>0.3419463704806176</v>
      </c>
      <c r="D22">
        <f t="shared" si="13"/>
        <v>0.5751228935805861</v>
      </c>
      <c r="E22">
        <f t="shared" si="14"/>
        <v>0.84924716109745579</v>
      </c>
      <c r="F22">
        <f t="shared" si="15"/>
        <v>0.9485650260297005</v>
      </c>
      <c r="G22">
        <f t="shared" si="16"/>
        <v>1</v>
      </c>
      <c r="I22">
        <v>60</v>
      </c>
      <c r="J22">
        <v>3.5068324416015551</v>
      </c>
      <c r="K22">
        <v>5.8981752556150582</v>
      </c>
      <c r="L22">
        <v>8.7094578348314133</v>
      </c>
      <c r="M22">
        <v>9.7280126166396297</v>
      </c>
      <c r="N22">
        <v>10.25550420866459</v>
      </c>
    </row>
    <row r="23" spans="1:14" x14ac:dyDescent="0.3">
      <c r="A23" t="s">
        <v>15</v>
      </c>
    </row>
    <row r="24" spans="1:14" x14ac:dyDescent="0.3">
      <c r="B24" t="s">
        <v>11</v>
      </c>
    </row>
    <row r="25" spans="1:14" x14ac:dyDescent="0.3">
      <c r="B25">
        <v>-1</v>
      </c>
      <c r="C25">
        <v>0.2</v>
      </c>
      <c r="D25">
        <v>0.4</v>
      </c>
      <c r="E25">
        <v>0.6</v>
      </c>
      <c r="F25">
        <v>0.8</v>
      </c>
      <c r="G25">
        <v>1</v>
      </c>
      <c r="J25">
        <v>0.2</v>
      </c>
      <c r="K25">
        <v>0.4</v>
      </c>
      <c r="L25">
        <v>0.6</v>
      </c>
      <c r="M25">
        <v>0.8</v>
      </c>
      <c r="N25">
        <v>1</v>
      </c>
    </row>
    <row r="26" spans="1:14" x14ac:dyDescent="0.3">
      <c r="B26">
        <f t="shared" ref="B26:B33" si="17">I26+273.15</f>
        <v>298.14999999999998</v>
      </c>
      <c r="C26">
        <f t="shared" ref="C26" si="18">J26/$N26</f>
        <v>1.1924501890979282</v>
      </c>
      <c r="D26">
        <f t="shared" ref="D26" si="19">K26/$N26</f>
        <v>1.1226404853853036</v>
      </c>
      <c r="E26">
        <f t="shared" ref="E26" si="20">L26/$N26</f>
        <v>1.0614157247501366</v>
      </c>
      <c r="F26">
        <f t="shared" ref="F26" si="21">M26/$N26</f>
        <v>1.003707325208534</v>
      </c>
      <c r="G26">
        <f>N26/$N26</f>
        <v>1</v>
      </c>
      <c r="I26">
        <v>25</v>
      </c>
      <c r="J26">
        <v>4.5029283480081927</v>
      </c>
      <c r="K26">
        <v>4.2393130652168587</v>
      </c>
      <c r="L26">
        <v>4.0081162296721677</v>
      </c>
      <c r="M26">
        <v>3.7901978708259638</v>
      </c>
      <c r="N26">
        <v>3.776198275765795</v>
      </c>
    </row>
    <row r="27" spans="1:14" x14ac:dyDescent="0.3">
      <c r="B27">
        <f t="shared" si="17"/>
        <v>303.14999999999998</v>
      </c>
      <c r="C27">
        <f t="shared" ref="C27:C33" si="22">J27/$N27</f>
        <v>1.1924501890979282</v>
      </c>
      <c r="D27">
        <f t="shared" ref="D27:D33" si="23">K27/$N27</f>
        <v>1.1226404853853036</v>
      </c>
      <c r="E27">
        <f t="shared" ref="E27:E33" si="24">L27/$N27</f>
        <v>1.0614157247501366</v>
      </c>
      <c r="F27">
        <f t="shared" ref="F27:F33" si="25">M27/$N27</f>
        <v>1.003707325208534</v>
      </c>
      <c r="G27">
        <f t="shared" ref="G27:G33" si="26">N27/$N27</f>
        <v>1</v>
      </c>
      <c r="I27">
        <v>30</v>
      </c>
      <c r="J27">
        <v>4.5029283480081927</v>
      </c>
      <c r="K27">
        <v>4.2393130652168587</v>
      </c>
      <c r="L27">
        <v>4.0081162296721677</v>
      </c>
      <c r="M27">
        <v>3.7901978708259638</v>
      </c>
      <c r="N27">
        <v>3.776198275765795</v>
      </c>
    </row>
    <row r="28" spans="1:14" x14ac:dyDescent="0.3">
      <c r="B28">
        <f t="shared" si="17"/>
        <v>308.14999999999998</v>
      </c>
      <c r="C28">
        <f t="shared" si="22"/>
        <v>1.1924501890979282</v>
      </c>
      <c r="D28">
        <f t="shared" si="23"/>
        <v>1.1226404853853036</v>
      </c>
      <c r="E28">
        <f t="shared" si="24"/>
        <v>1.0614157247501366</v>
      </c>
      <c r="F28">
        <f t="shared" si="25"/>
        <v>1.003707325208534</v>
      </c>
      <c r="G28">
        <f t="shared" si="26"/>
        <v>1</v>
      </c>
      <c r="I28">
        <v>35</v>
      </c>
      <c r="J28">
        <v>4.5029283480081927</v>
      </c>
      <c r="K28">
        <v>4.2393130652168587</v>
      </c>
      <c r="L28">
        <v>4.0081162296721677</v>
      </c>
      <c r="M28">
        <v>3.7901978708259638</v>
      </c>
      <c r="N28">
        <v>3.776198275765795</v>
      </c>
    </row>
    <row r="29" spans="1:14" x14ac:dyDescent="0.3">
      <c r="B29">
        <f t="shared" si="17"/>
        <v>313.14999999999998</v>
      </c>
      <c r="C29">
        <f t="shared" si="22"/>
        <v>1.1924501890979282</v>
      </c>
      <c r="D29">
        <f t="shared" si="23"/>
        <v>1.1226404853853036</v>
      </c>
      <c r="E29">
        <f t="shared" si="24"/>
        <v>1.0614157247501366</v>
      </c>
      <c r="F29">
        <f t="shared" si="25"/>
        <v>1.003707325208534</v>
      </c>
      <c r="G29">
        <f t="shared" si="26"/>
        <v>1</v>
      </c>
      <c r="I29">
        <v>40</v>
      </c>
      <c r="J29">
        <v>4.5029283480081927</v>
      </c>
      <c r="K29">
        <v>4.2393130652168587</v>
      </c>
      <c r="L29">
        <v>4.0081162296721677</v>
      </c>
      <c r="M29">
        <v>3.7901978708259638</v>
      </c>
      <c r="N29">
        <v>3.776198275765795</v>
      </c>
    </row>
    <row r="30" spans="1:14" x14ac:dyDescent="0.3">
      <c r="B30">
        <f t="shared" si="17"/>
        <v>318.14999999999998</v>
      </c>
      <c r="C30">
        <f t="shared" si="22"/>
        <v>1.1924501890979282</v>
      </c>
      <c r="D30">
        <f t="shared" si="23"/>
        <v>1.1226404853853036</v>
      </c>
      <c r="E30">
        <f t="shared" si="24"/>
        <v>1.0614157247501366</v>
      </c>
      <c r="F30">
        <f t="shared" si="25"/>
        <v>1.003707325208534</v>
      </c>
      <c r="G30">
        <f t="shared" si="26"/>
        <v>1</v>
      </c>
      <c r="I30">
        <v>45</v>
      </c>
      <c r="J30">
        <v>4.5029283480081927</v>
      </c>
      <c r="K30">
        <v>4.2393130652168587</v>
      </c>
      <c r="L30">
        <v>4.0081162296721677</v>
      </c>
      <c r="M30">
        <v>3.7901978708259638</v>
      </c>
      <c r="N30">
        <v>3.776198275765795</v>
      </c>
    </row>
    <row r="31" spans="1:14" x14ac:dyDescent="0.3">
      <c r="B31">
        <f t="shared" si="17"/>
        <v>323.14999999999998</v>
      </c>
      <c r="C31">
        <f t="shared" si="22"/>
        <v>1.1924501890979282</v>
      </c>
      <c r="D31">
        <f t="shared" si="23"/>
        <v>1.1226404853853036</v>
      </c>
      <c r="E31">
        <f t="shared" si="24"/>
        <v>1.0614157247501366</v>
      </c>
      <c r="F31">
        <f t="shared" si="25"/>
        <v>1.003707325208534</v>
      </c>
      <c r="G31">
        <f t="shared" si="26"/>
        <v>1</v>
      </c>
      <c r="I31">
        <v>50</v>
      </c>
      <c r="J31">
        <v>4.5029283480081927</v>
      </c>
      <c r="K31">
        <v>4.2393130652168587</v>
      </c>
      <c r="L31">
        <v>4.0081162296721677</v>
      </c>
      <c r="M31">
        <v>3.7901978708259638</v>
      </c>
      <c r="N31">
        <v>3.776198275765795</v>
      </c>
    </row>
    <row r="32" spans="1:14" x14ac:dyDescent="0.3">
      <c r="B32">
        <f t="shared" si="17"/>
        <v>328.15</v>
      </c>
      <c r="C32">
        <f t="shared" si="22"/>
        <v>1.1924501890979282</v>
      </c>
      <c r="D32">
        <f t="shared" si="23"/>
        <v>1.1226404853853036</v>
      </c>
      <c r="E32">
        <f t="shared" si="24"/>
        <v>1.0614157247501366</v>
      </c>
      <c r="F32">
        <f t="shared" si="25"/>
        <v>1.003707325208534</v>
      </c>
      <c r="G32">
        <f t="shared" si="26"/>
        <v>1</v>
      </c>
      <c r="I32">
        <v>55</v>
      </c>
      <c r="J32">
        <v>4.5029283480081927</v>
      </c>
      <c r="K32">
        <v>4.2393130652168587</v>
      </c>
      <c r="L32">
        <v>4.0081162296721677</v>
      </c>
      <c r="M32">
        <v>3.7901978708259638</v>
      </c>
      <c r="N32">
        <v>3.776198275765795</v>
      </c>
    </row>
    <row r="33" spans="2:14" x14ac:dyDescent="0.3">
      <c r="B33">
        <f t="shared" si="17"/>
        <v>333.15</v>
      </c>
      <c r="C33">
        <f t="shared" si="22"/>
        <v>1.1924501890979282</v>
      </c>
      <c r="D33">
        <f t="shared" si="23"/>
        <v>1.1226404853853036</v>
      </c>
      <c r="E33">
        <f t="shared" si="24"/>
        <v>1.0614157247501366</v>
      </c>
      <c r="F33">
        <f t="shared" si="25"/>
        <v>1.003707325208534</v>
      </c>
      <c r="G33">
        <f t="shared" si="26"/>
        <v>1</v>
      </c>
      <c r="I33">
        <v>60</v>
      </c>
      <c r="J33">
        <v>4.5029283480081927</v>
      </c>
      <c r="K33">
        <v>4.2393130652168587</v>
      </c>
      <c r="L33">
        <v>4.0081162296721677</v>
      </c>
      <c r="M33">
        <v>3.7901978708259638</v>
      </c>
      <c r="N33">
        <v>3.776198275765795</v>
      </c>
    </row>
    <row r="35" spans="2:14" x14ac:dyDescent="0.3">
      <c r="B35" t="s">
        <v>12</v>
      </c>
    </row>
    <row r="36" spans="2:14" x14ac:dyDescent="0.3">
      <c r="B36">
        <v>-1</v>
      </c>
      <c r="C36">
        <v>0.2</v>
      </c>
      <c r="D36">
        <v>0.4</v>
      </c>
      <c r="E36">
        <v>0.6</v>
      </c>
      <c r="F36">
        <v>0.8</v>
      </c>
      <c r="G36">
        <v>1</v>
      </c>
      <c r="J36">
        <v>0.2</v>
      </c>
      <c r="K36">
        <v>0.4</v>
      </c>
      <c r="L36">
        <v>0.6</v>
      </c>
      <c r="M36">
        <v>0.8</v>
      </c>
      <c r="N36">
        <v>1</v>
      </c>
    </row>
    <row r="37" spans="2:14" x14ac:dyDescent="0.3">
      <c r="B37">
        <f t="shared" ref="B37:B44" si="27">I37+273.15</f>
        <v>298.14999999999998</v>
      </c>
      <c r="C37">
        <f t="shared" ref="C37" si="28">J37/$N37</f>
        <v>0.44710871133656777</v>
      </c>
      <c r="D37">
        <f t="shared" ref="D37" si="29">K37/$N37</f>
        <v>0.63447994518908613</v>
      </c>
      <c r="E37">
        <f t="shared" ref="E37" si="30">L37/$N37</f>
        <v>0.88855516263145018</v>
      </c>
      <c r="F37">
        <f t="shared" ref="F37" si="31">M37/$N37</f>
        <v>0.98125766405316739</v>
      </c>
      <c r="G37">
        <f>N37/$N37</f>
        <v>1</v>
      </c>
      <c r="I37">
        <v>25</v>
      </c>
      <c r="J37">
        <v>12.87978608391608</v>
      </c>
      <c r="K37">
        <v>18.277357969924811</v>
      </c>
      <c r="L37">
        <v>25.596460387096769</v>
      </c>
      <c r="M37">
        <v>28.26692588571429</v>
      </c>
      <c r="N37">
        <v>28.80683323170733</v>
      </c>
    </row>
    <row r="38" spans="2:14" x14ac:dyDescent="0.3">
      <c r="B38">
        <f t="shared" si="27"/>
        <v>303.14999999999998</v>
      </c>
      <c r="C38">
        <f t="shared" ref="C38:C44" si="32">J38/$N38</f>
        <v>0.44710871133656777</v>
      </c>
      <c r="D38">
        <f t="shared" ref="D38:D44" si="33">K38/$N38</f>
        <v>0.63447994518908613</v>
      </c>
      <c r="E38">
        <f t="shared" ref="E38:E44" si="34">L38/$N38</f>
        <v>0.88855516263145018</v>
      </c>
      <c r="F38">
        <f t="shared" ref="F38:F44" si="35">M38/$N38</f>
        <v>0.98125766405316739</v>
      </c>
      <c r="G38">
        <f t="shared" ref="G38:G44" si="36">N38/$N38</f>
        <v>1</v>
      </c>
      <c r="I38">
        <v>30</v>
      </c>
      <c r="J38">
        <v>12.87978608391608</v>
      </c>
      <c r="K38">
        <v>18.277357969924811</v>
      </c>
      <c r="L38">
        <v>25.596460387096769</v>
      </c>
      <c r="M38">
        <v>28.26692588571429</v>
      </c>
      <c r="N38">
        <v>28.80683323170733</v>
      </c>
    </row>
    <row r="39" spans="2:14" x14ac:dyDescent="0.3">
      <c r="B39">
        <f t="shared" si="27"/>
        <v>308.14999999999998</v>
      </c>
      <c r="C39">
        <f t="shared" si="32"/>
        <v>0.44710871133656777</v>
      </c>
      <c r="D39">
        <f t="shared" si="33"/>
        <v>0.63447994518908613</v>
      </c>
      <c r="E39">
        <f t="shared" si="34"/>
        <v>0.88855516263145018</v>
      </c>
      <c r="F39">
        <f t="shared" si="35"/>
        <v>0.98125766405316739</v>
      </c>
      <c r="G39">
        <f t="shared" si="36"/>
        <v>1</v>
      </c>
      <c r="I39">
        <v>35</v>
      </c>
      <c r="J39">
        <v>12.87978608391608</v>
      </c>
      <c r="K39">
        <v>18.277357969924811</v>
      </c>
      <c r="L39">
        <v>25.596460387096769</v>
      </c>
      <c r="M39">
        <v>28.26692588571429</v>
      </c>
      <c r="N39">
        <v>28.80683323170733</v>
      </c>
    </row>
    <row r="40" spans="2:14" x14ac:dyDescent="0.3">
      <c r="B40">
        <f t="shared" si="27"/>
        <v>313.14999999999998</v>
      </c>
      <c r="C40">
        <f t="shared" si="32"/>
        <v>0.44710871133656777</v>
      </c>
      <c r="D40">
        <f t="shared" si="33"/>
        <v>0.63447994518908613</v>
      </c>
      <c r="E40">
        <f t="shared" si="34"/>
        <v>0.88855516263145018</v>
      </c>
      <c r="F40">
        <f t="shared" si="35"/>
        <v>0.98125766405316739</v>
      </c>
      <c r="G40">
        <f t="shared" si="36"/>
        <v>1</v>
      </c>
      <c r="I40">
        <v>40</v>
      </c>
      <c r="J40">
        <v>12.87978608391608</v>
      </c>
      <c r="K40">
        <v>18.277357969924811</v>
      </c>
      <c r="L40">
        <v>25.596460387096769</v>
      </c>
      <c r="M40">
        <v>28.26692588571429</v>
      </c>
      <c r="N40">
        <v>28.80683323170733</v>
      </c>
    </row>
    <row r="41" spans="2:14" x14ac:dyDescent="0.3">
      <c r="B41">
        <f t="shared" si="27"/>
        <v>318.14999999999998</v>
      </c>
      <c r="C41">
        <f t="shared" si="32"/>
        <v>0.44710871133656777</v>
      </c>
      <c r="D41">
        <f t="shared" si="33"/>
        <v>0.63447994518908613</v>
      </c>
      <c r="E41">
        <f t="shared" si="34"/>
        <v>0.88855516263145018</v>
      </c>
      <c r="F41">
        <f t="shared" si="35"/>
        <v>0.98125766405316739</v>
      </c>
      <c r="G41">
        <f t="shared" si="36"/>
        <v>1</v>
      </c>
      <c r="I41">
        <v>45</v>
      </c>
      <c r="J41">
        <v>12.87978608391608</v>
      </c>
      <c r="K41">
        <v>18.277357969924811</v>
      </c>
      <c r="L41">
        <v>25.596460387096769</v>
      </c>
      <c r="M41">
        <v>28.26692588571429</v>
      </c>
      <c r="N41">
        <v>28.80683323170733</v>
      </c>
    </row>
    <row r="42" spans="2:14" x14ac:dyDescent="0.3">
      <c r="B42">
        <f t="shared" si="27"/>
        <v>323.14999999999998</v>
      </c>
      <c r="C42">
        <f t="shared" si="32"/>
        <v>0.44710871133656777</v>
      </c>
      <c r="D42">
        <f t="shared" si="33"/>
        <v>0.63447994518908613</v>
      </c>
      <c r="E42">
        <f t="shared" si="34"/>
        <v>0.88855516263145018</v>
      </c>
      <c r="F42">
        <f t="shared" si="35"/>
        <v>0.98125766405316739</v>
      </c>
      <c r="G42">
        <f t="shared" si="36"/>
        <v>1</v>
      </c>
      <c r="I42">
        <v>50</v>
      </c>
      <c r="J42">
        <v>12.87978608391608</v>
      </c>
      <c r="K42">
        <v>18.277357969924811</v>
      </c>
      <c r="L42">
        <v>25.596460387096769</v>
      </c>
      <c r="M42">
        <v>28.26692588571429</v>
      </c>
      <c r="N42">
        <v>28.80683323170733</v>
      </c>
    </row>
    <row r="43" spans="2:14" x14ac:dyDescent="0.3">
      <c r="B43">
        <f t="shared" si="27"/>
        <v>328.15</v>
      </c>
      <c r="C43">
        <f t="shared" si="32"/>
        <v>0.44710871133656777</v>
      </c>
      <c r="D43">
        <f t="shared" si="33"/>
        <v>0.63447994518908613</v>
      </c>
      <c r="E43">
        <f t="shared" si="34"/>
        <v>0.88855516263145018</v>
      </c>
      <c r="F43">
        <f t="shared" si="35"/>
        <v>0.98125766405316739</v>
      </c>
      <c r="G43">
        <f t="shared" si="36"/>
        <v>1</v>
      </c>
      <c r="I43">
        <v>55</v>
      </c>
      <c r="J43">
        <v>12.87978608391608</v>
      </c>
      <c r="K43">
        <v>18.277357969924811</v>
      </c>
      <c r="L43">
        <v>25.596460387096769</v>
      </c>
      <c r="M43">
        <v>28.26692588571429</v>
      </c>
      <c r="N43">
        <v>28.80683323170733</v>
      </c>
    </row>
    <row r="44" spans="2:14" x14ac:dyDescent="0.3">
      <c r="B44">
        <f t="shared" si="27"/>
        <v>333.15</v>
      </c>
      <c r="C44">
        <f t="shared" si="32"/>
        <v>0.44710871133656777</v>
      </c>
      <c r="D44">
        <f t="shared" si="33"/>
        <v>0.63447994518908613</v>
      </c>
      <c r="E44">
        <f t="shared" si="34"/>
        <v>0.88855516263145018</v>
      </c>
      <c r="F44">
        <f t="shared" si="35"/>
        <v>0.98125766405316739</v>
      </c>
      <c r="G44">
        <f t="shared" si="36"/>
        <v>1</v>
      </c>
      <c r="I44">
        <v>60</v>
      </c>
      <c r="J44">
        <v>12.87978608391608</v>
      </c>
      <c r="K44">
        <v>18.277357969924811</v>
      </c>
      <c r="L44">
        <v>25.596460387096769</v>
      </c>
      <c r="M44">
        <v>28.26692588571429</v>
      </c>
      <c r="N44">
        <v>28.80683323170733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624A-BBB6-46EE-A2C8-0A15A94F5A87}">
  <dimension ref="A1:Q828"/>
  <sheetViews>
    <sheetView workbookViewId="0">
      <selection sqref="A1:G11"/>
    </sheetView>
  </sheetViews>
  <sheetFormatPr baseColWidth="10" defaultRowHeight="14.4" x14ac:dyDescent="0.3"/>
  <cols>
    <col min="2" max="6" width="11.88671875" customWidth="1"/>
  </cols>
  <sheetData>
    <row r="1" spans="1:17" x14ac:dyDescent="0.3">
      <c r="A1" t="s">
        <v>20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15</v>
      </c>
    </row>
    <row r="2" spans="1:17" x14ac:dyDescent="0.3">
      <c r="B2" t="s">
        <v>21</v>
      </c>
      <c r="H2" t="s">
        <v>5</v>
      </c>
      <c r="I2" t="s">
        <v>6</v>
      </c>
      <c r="J2" t="s">
        <v>7</v>
      </c>
      <c r="K2" t="s">
        <v>8</v>
      </c>
      <c r="N2" t="s">
        <v>5</v>
      </c>
      <c r="O2" t="s">
        <v>6</v>
      </c>
      <c r="P2" t="s">
        <v>7</v>
      </c>
      <c r="Q2" t="s">
        <v>8</v>
      </c>
    </row>
    <row r="3" spans="1:17" x14ac:dyDescent="0.3">
      <c r="B3">
        <v>0</v>
      </c>
      <c r="C3">
        <v>15</v>
      </c>
      <c r="D3">
        <v>-430</v>
      </c>
      <c r="E3">
        <v>0</v>
      </c>
      <c r="F3">
        <v>0</v>
      </c>
      <c r="G3">
        <v>0</v>
      </c>
      <c r="H3">
        <v>-5.004713333333334</v>
      </c>
      <c r="I3">
        <v>-430.59591825396825</v>
      </c>
      <c r="J3">
        <v>-2.7847624444440888E-3</v>
      </c>
      <c r="K3">
        <v>4.3766666666666667E-3</v>
      </c>
      <c r="M3">
        <v>0</v>
      </c>
      <c r="N3">
        <v>15</v>
      </c>
      <c r="O3">
        <v>-430</v>
      </c>
      <c r="P3">
        <v>0</v>
      </c>
      <c r="Q3">
        <v>0</v>
      </c>
    </row>
    <row r="4" spans="1:17" x14ac:dyDescent="0.3">
      <c r="B4">
        <v>9</v>
      </c>
      <c r="C4">
        <v>15</v>
      </c>
      <c r="D4">
        <v>-430</v>
      </c>
      <c r="E4">
        <v>0</v>
      </c>
      <c r="F4">
        <v>0</v>
      </c>
      <c r="G4">
        <v>1</v>
      </c>
      <c r="H4">
        <v>11.192336666666661</v>
      </c>
      <c r="I4">
        <v>-430.59591825396825</v>
      </c>
      <c r="J4">
        <v>-1.1386573122221509E-2</v>
      </c>
      <c r="K4">
        <v>3.4033333333333329E-3</v>
      </c>
      <c r="M4">
        <v>9</v>
      </c>
      <c r="N4">
        <v>15</v>
      </c>
      <c r="O4">
        <v>-430</v>
      </c>
      <c r="P4">
        <v>0</v>
      </c>
      <c r="Q4">
        <v>0</v>
      </c>
    </row>
    <row r="5" spans="1:17" x14ac:dyDescent="0.3">
      <c r="B5">
        <v>12</v>
      </c>
      <c r="C5">
        <v>98</v>
      </c>
      <c r="D5">
        <v>-430</v>
      </c>
      <c r="E5">
        <v>-800</v>
      </c>
      <c r="F5">
        <v>28</v>
      </c>
      <c r="G5">
        <v>2</v>
      </c>
      <c r="H5">
        <v>35.156010000000002</v>
      </c>
      <c r="I5">
        <v>-430.59591825396825</v>
      </c>
      <c r="J5">
        <v>-1.9174656233333229E-2</v>
      </c>
      <c r="K5">
        <v>3.8866666666666672E-3</v>
      </c>
      <c r="M5">
        <v>12</v>
      </c>
      <c r="N5">
        <v>98</v>
      </c>
      <c r="O5">
        <v>-430</v>
      </c>
      <c r="P5">
        <v>-800</v>
      </c>
      <c r="Q5">
        <v>28</v>
      </c>
    </row>
    <row r="6" spans="1:17" x14ac:dyDescent="0.3">
      <c r="B6">
        <v>45</v>
      </c>
      <c r="C6">
        <v>98</v>
      </c>
      <c r="D6">
        <v>-430</v>
      </c>
      <c r="E6">
        <v>-800</v>
      </c>
      <c r="F6">
        <v>28</v>
      </c>
      <c r="G6">
        <v>3</v>
      </c>
      <c r="H6">
        <v>19.135459999999998</v>
      </c>
      <c r="I6">
        <v>-430.59591825396825</v>
      </c>
      <c r="J6">
        <v>-1.2981031800000211E-2</v>
      </c>
      <c r="K6">
        <v>4.8600000000000006E-3</v>
      </c>
      <c r="M6">
        <v>45</v>
      </c>
      <c r="N6">
        <v>98</v>
      </c>
      <c r="O6">
        <v>-430</v>
      </c>
      <c r="P6">
        <v>-800</v>
      </c>
      <c r="Q6">
        <v>28</v>
      </c>
    </row>
    <row r="7" spans="1:17" x14ac:dyDescent="0.3">
      <c r="B7">
        <v>60</v>
      </c>
      <c r="C7">
        <v>1200</v>
      </c>
      <c r="D7">
        <v>-250</v>
      </c>
      <c r="E7">
        <v>2000</v>
      </c>
      <c r="F7">
        <v>25</v>
      </c>
      <c r="G7">
        <v>4</v>
      </c>
      <c r="H7">
        <v>5.765036666666667</v>
      </c>
      <c r="I7">
        <v>-430.59591825396825</v>
      </c>
      <c r="J7">
        <v>-2.461091111111063E-2</v>
      </c>
      <c r="K7">
        <v>5.8333333333333336E-3</v>
      </c>
      <c r="M7">
        <v>60</v>
      </c>
      <c r="N7">
        <v>1200</v>
      </c>
      <c r="O7">
        <v>-250</v>
      </c>
      <c r="P7">
        <v>2000</v>
      </c>
      <c r="Q7">
        <v>25</v>
      </c>
    </row>
    <row r="8" spans="1:17" x14ac:dyDescent="0.3">
      <c r="B8">
        <v>100</v>
      </c>
      <c r="C8">
        <v>1800</v>
      </c>
      <c r="D8">
        <v>-190</v>
      </c>
      <c r="E8">
        <v>6100</v>
      </c>
      <c r="F8">
        <v>21</v>
      </c>
      <c r="G8">
        <v>5</v>
      </c>
      <c r="H8">
        <v>32.25929</v>
      </c>
      <c r="I8">
        <v>-430.59591825396825</v>
      </c>
      <c r="J8">
        <v>-8.5124051222233901E-3</v>
      </c>
      <c r="K8">
        <v>5.3466666666666662E-3</v>
      </c>
      <c r="M8">
        <v>100</v>
      </c>
      <c r="N8">
        <v>1800</v>
      </c>
      <c r="O8">
        <v>-190</v>
      </c>
      <c r="P8">
        <v>6100</v>
      </c>
      <c r="Q8">
        <v>21</v>
      </c>
    </row>
    <row r="9" spans="1:17" x14ac:dyDescent="0.3">
      <c r="B9">
        <v>200</v>
      </c>
      <c r="C9">
        <v>1800</v>
      </c>
      <c r="D9">
        <v>-160</v>
      </c>
      <c r="E9">
        <v>9500</v>
      </c>
      <c r="F9">
        <v>21</v>
      </c>
      <c r="G9">
        <v>6</v>
      </c>
      <c r="H9">
        <v>35.224816666666662</v>
      </c>
      <c r="I9">
        <v>-430.59591825396825</v>
      </c>
      <c r="J9">
        <v>4.2402756000003219E-3</v>
      </c>
      <c r="K9">
        <v>4.3766666666666667E-3</v>
      </c>
      <c r="M9">
        <v>200</v>
      </c>
      <c r="N9">
        <v>1800</v>
      </c>
      <c r="O9">
        <v>-160</v>
      </c>
      <c r="P9">
        <v>9500</v>
      </c>
      <c r="Q9">
        <v>21</v>
      </c>
    </row>
    <row r="10" spans="1:17" x14ac:dyDescent="0.3">
      <c r="B10">
        <v>250</v>
      </c>
      <c r="C10">
        <v>1570</v>
      </c>
      <c r="D10">
        <v>-160</v>
      </c>
      <c r="E10">
        <v>9500</v>
      </c>
      <c r="F10">
        <f>E10/(4.18*5)*60/1000</f>
        <v>27.272727272727273</v>
      </c>
      <c r="G10">
        <v>7</v>
      </c>
      <c r="H10">
        <v>24.526973333333331</v>
      </c>
      <c r="I10">
        <v>-430.59591825396825</v>
      </c>
      <c r="J10">
        <v>-1.3836403777777281E-2</v>
      </c>
      <c r="K10">
        <v>3.8866666666666672E-3</v>
      </c>
      <c r="M10">
        <v>250</v>
      </c>
      <c r="N10">
        <v>1570</v>
      </c>
      <c r="O10">
        <v>-160</v>
      </c>
      <c r="P10">
        <v>9500</v>
      </c>
      <c r="Q10">
        <f>P10/(4.18*5)*60/1000</f>
        <v>27.272727272727273</v>
      </c>
    </row>
    <row r="11" spans="1:17" x14ac:dyDescent="0.3">
      <c r="A11" t="s">
        <v>15</v>
      </c>
      <c r="C11" s="3"/>
      <c r="G11">
        <v>8</v>
      </c>
      <c r="H11">
        <v>14.76214</v>
      </c>
      <c r="I11">
        <v>-430.59591825396825</v>
      </c>
      <c r="J11">
        <v>-1.5770095000006471E-3</v>
      </c>
      <c r="K11">
        <v>4.8600000000000006E-3</v>
      </c>
    </row>
    <row r="12" spans="1:17" x14ac:dyDescent="0.3">
      <c r="C12" s="3"/>
      <c r="G12">
        <v>9</v>
      </c>
      <c r="H12">
        <v>59.034076666666657</v>
      </c>
      <c r="I12">
        <v>-430.59591825396825</v>
      </c>
      <c r="J12">
        <v>-7.5154936999976456E-3</v>
      </c>
      <c r="K12">
        <v>8.2633333333333326E-3</v>
      </c>
    </row>
    <row r="13" spans="1:17" x14ac:dyDescent="0.3">
      <c r="C13" s="3"/>
      <c r="G13">
        <v>10</v>
      </c>
      <c r="H13">
        <v>94.929863333333344</v>
      </c>
      <c r="I13">
        <v>-430.59591825396825</v>
      </c>
      <c r="J13">
        <v>9.7230428565122828</v>
      </c>
      <c r="K13">
        <v>6.4127800000000006</v>
      </c>
    </row>
    <row r="14" spans="1:17" x14ac:dyDescent="0.3">
      <c r="C14" s="3"/>
      <c r="G14">
        <v>11</v>
      </c>
      <c r="H14">
        <v>79.767780000000002</v>
      </c>
      <c r="I14">
        <v>-431.33716063492062</v>
      </c>
      <c r="J14">
        <v>15.855948691119689</v>
      </c>
      <c r="K14">
        <v>19.118753333333331</v>
      </c>
    </row>
    <row r="15" spans="1:17" x14ac:dyDescent="0.3">
      <c r="C15" s="3"/>
      <c r="G15">
        <v>12</v>
      </c>
      <c r="H15">
        <v>98.005236666666647</v>
      </c>
      <c r="I15">
        <v>-432.13605476190475</v>
      </c>
      <c r="J15">
        <v>173.395880620844</v>
      </c>
      <c r="K15">
        <v>26.689446666666669</v>
      </c>
    </row>
    <row r="16" spans="1:17" x14ac:dyDescent="0.3">
      <c r="C16" s="3"/>
      <c r="G16">
        <v>13</v>
      </c>
      <c r="H16">
        <v>89.442979999999991</v>
      </c>
      <c r="I16">
        <v>-432.9317958730158</v>
      </c>
      <c r="J16">
        <v>417.8578020429959</v>
      </c>
      <c r="K16">
        <v>27.777846666666669</v>
      </c>
    </row>
    <row r="17" spans="3:11" x14ac:dyDescent="0.3">
      <c r="C17" s="3"/>
      <c r="G17">
        <v>14</v>
      </c>
      <c r="H17">
        <v>111.7244166666667</v>
      </c>
      <c r="I17">
        <v>-433.73165158730149</v>
      </c>
      <c r="J17">
        <v>669.59981893016027</v>
      </c>
      <c r="K17">
        <v>27.943126666666672</v>
      </c>
    </row>
    <row r="18" spans="3:11" x14ac:dyDescent="0.3">
      <c r="C18" s="3"/>
      <c r="G18">
        <v>15</v>
      </c>
      <c r="H18">
        <v>97.467330000000004</v>
      </c>
      <c r="I18">
        <v>-434.60457158730151</v>
      </c>
      <c r="J18">
        <v>697.98980998107618</v>
      </c>
      <c r="K18">
        <v>28.022363333333331</v>
      </c>
    </row>
    <row r="19" spans="3:11" x14ac:dyDescent="0.3">
      <c r="C19" s="3"/>
      <c r="G19">
        <v>16</v>
      </c>
      <c r="H19">
        <v>110.88838333333329</v>
      </c>
      <c r="I19">
        <v>-435.49457349206358</v>
      </c>
      <c r="J19">
        <v>64.720415131292114</v>
      </c>
      <c r="K19">
        <v>27.98687666666666</v>
      </c>
    </row>
    <row r="20" spans="3:11" x14ac:dyDescent="0.3">
      <c r="C20" s="3"/>
      <c r="G20">
        <v>17</v>
      </c>
      <c r="H20">
        <v>113.2753366666667</v>
      </c>
      <c r="I20">
        <v>-436.36125952380945</v>
      </c>
      <c r="J20">
        <v>-972.80304808133553</v>
      </c>
      <c r="K20">
        <v>27.993680000000001</v>
      </c>
    </row>
    <row r="21" spans="3:11" x14ac:dyDescent="0.3">
      <c r="C21" s="3"/>
      <c r="G21">
        <v>18</v>
      </c>
      <c r="H21">
        <v>81.455753333333334</v>
      </c>
      <c r="I21">
        <v>-437.02424809523808</v>
      </c>
      <c r="J21">
        <v>-1745.8802138070321</v>
      </c>
      <c r="K21">
        <v>28.024306666666661</v>
      </c>
    </row>
    <row r="22" spans="3:11" x14ac:dyDescent="0.3">
      <c r="C22" s="3"/>
      <c r="G22">
        <v>19</v>
      </c>
      <c r="H22">
        <v>85.990676666666673</v>
      </c>
      <c r="I22">
        <v>-437.63823539682539</v>
      </c>
      <c r="J22">
        <v>-1934.656705120819</v>
      </c>
      <c r="K22">
        <v>28.038403333333331</v>
      </c>
    </row>
    <row r="23" spans="3:11" x14ac:dyDescent="0.3">
      <c r="C23" s="3"/>
      <c r="G23">
        <v>20</v>
      </c>
      <c r="H23">
        <v>102.1690733333333</v>
      </c>
      <c r="I23">
        <v>-437.61930301587307</v>
      </c>
      <c r="J23">
        <v>-1786.0714526740551</v>
      </c>
      <c r="K23">
        <v>28.015560000000001</v>
      </c>
    </row>
    <row r="24" spans="3:11" x14ac:dyDescent="0.3">
      <c r="C24" s="3"/>
      <c r="G24">
        <v>21</v>
      </c>
      <c r="H24">
        <v>82.231896666666671</v>
      </c>
      <c r="I24">
        <v>-437.90718873015868</v>
      </c>
      <c r="J24">
        <v>-1632.0548269857379</v>
      </c>
      <c r="K24">
        <v>28.01750333333333</v>
      </c>
    </row>
    <row r="25" spans="3:11" x14ac:dyDescent="0.3">
      <c r="C25" s="3"/>
      <c r="G25">
        <v>22</v>
      </c>
      <c r="H25">
        <v>57.87092333333333</v>
      </c>
      <c r="I25">
        <v>-438.05435793650798</v>
      </c>
      <c r="J25">
        <v>-1616.880179880415</v>
      </c>
      <c r="K25">
        <v>28.026736666666672</v>
      </c>
    </row>
    <row r="26" spans="3:11" x14ac:dyDescent="0.3">
      <c r="C26" s="3"/>
      <c r="G26">
        <v>23</v>
      </c>
      <c r="H26">
        <v>97.518543333333341</v>
      </c>
      <c r="I26">
        <v>-437.5759673015873</v>
      </c>
      <c r="J26">
        <v>-1605.231864456365</v>
      </c>
      <c r="K26">
        <v>28.021393333333329</v>
      </c>
    </row>
    <row r="27" spans="3:11" x14ac:dyDescent="0.3">
      <c r="C27" s="3"/>
      <c r="G27">
        <v>24</v>
      </c>
      <c r="H27">
        <v>99.564223333333345</v>
      </c>
      <c r="I27">
        <v>-437.63423682539684</v>
      </c>
      <c r="J27">
        <v>-1672.1746562909641</v>
      </c>
      <c r="K27">
        <v>28.026250000000001</v>
      </c>
    </row>
    <row r="28" spans="3:11" x14ac:dyDescent="0.3">
      <c r="C28" s="3"/>
      <c r="G28">
        <v>25</v>
      </c>
      <c r="H28">
        <v>78.732579999999999</v>
      </c>
      <c r="I28">
        <v>-437.79867761904762</v>
      </c>
      <c r="J28">
        <v>-1725.2752134637581</v>
      </c>
      <c r="K28">
        <v>28.019446666666671</v>
      </c>
    </row>
    <row r="29" spans="3:11" x14ac:dyDescent="0.3">
      <c r="C29" s="3"/>
      <c r="G29">
        <v>26</v>
      </c>
      <c r="H29">
        <v>105.55605666666671</v>
      </c>
      <c r="I29">
        <v>-437.65244047619052</v>
      </c>
      <c r="J29">
        <v>-1709.92141246642</v>
      </c>
      <c r="K29">
        <v>28.010696666666661</v>
      </c>
    </row>
    <row r="30" spans="3:11" x14ac:dyDescent="0.3">
      <c r="C30" s="3"/>
      <c r="G30">
        <v>27</v>
      </c>
      <c r="H30">
        <v>98.19713999999999</v>
      </c>
      <c r="I30">
        <v>-437.23013777777777</v>
      </c>
      <c r="J30">
        <v>-1691.0546929944501</v>
      </c>
      <c r="K30">
        <v>28.01215333333333</v>
      </c>
    </row>
    <row r="31" spans="3:11" x14ac:dyDescent="0.3">
      <c r="C31" s="3"/>
      <c r="G31">
        <v>28</v>
      </c>
      <c r="H31">
        <v>82.125716666666676</v>
      </c>
      <c r="I31">
        <v>-437.02340873015874</v>
      </c>
      <c r="J31">
        <v>-1599.4329078877081</v>
      </c>
      <c r="K31">
        <v>28.014096666666671</v>
      </c>
    </row>
    <row r="32" spans="3:11" x14ac:dyDescent="0.3">
      <c r="C32" s="3"/>
      <c r="G32">
        <v>29</v>
      </c>
      <c r="H32">
        <v>71.965456666666668</v>
      </c>
      <c r="I32">
        <v>-436.99892904761901</v>
      </c>
      <c r="J32">
        <v>-1447.2159510639069</v>
      </c>
      <c r="K32">
        <v>28.01701666666667</v>
      </c>
    </row>
    <row r="33" spans="3:11" x14ac:dyDescent="0.3">
      <c r="C33" s="3"/>
      <c r="G33">
        <v>30</v>
      </c>
      <c r="H33">
        <v>75.37120666666668</v>
      </c>
      <c r="I33">
        <v>-436.93686603174598</v>
      </c>
      <c r="J33">
        <v>-1322.294457999046</v>
      </c>
      <c r="K33">
        <v>28.022359999999999</v>
      </c>
    </row>
    <row r="34" spans="3:11" x14ac:dyDescent="0.3">
      <c r="C34" s="3"/>
      <c r="G34">
        <v>31</v>
      </c>
      <c r="H34">
        <v>102.67431000000001</v>
      </c>
      <c r="I34">
        <v>-436.73345698412703</v>
      </c>
      <c r="J34">
        <v>-1135.4706249663341</v>
      </c>
      <c r="K34">
        <v>28.021876666666671</v>
      </c>
    </row>
    <row r="35" spans="3:11" x14ac:dyDescent="0.3">
      <c r="C35" s="3"/>
      <c r="G35">
        <v>32</v>
      </c>
      <c r="H35">
        <v>99.667693333333361</v>
      </c>
      <c r="I35">
        <v>-436.8416861904762</v>
      </c>
      <c r="J35">
        <v>-942.58538680570484</v>
      </c>
      <c r="K35">
        <v>28.022359999999999</v>
      </c>
    </row>
    <row r="36" spans="3:11" x14ac:dyDescent="0.3">
      <c r="C36" s="3"/>
      <c r="G36">
        <v>33</v>
      </c>
      <c r="H36">
        <v>63.157593333333317</v>
      </c>
      <c r="I36">
        <v>-436.86958777777778</v>
      </c>
      <c r="J36">
        <v>-816.94450884383139</v>
      </c>
      <c r="K36">
        <v>28.026253333333329</v>
      </c>
    </row>
    <row r="37" spans="3:11" x14ac:dyDescent="0.3">
      <c r="C37" s="3"/>
      <c r="G37">
        <v>34</v>
      </c>
      <c r="H37">
        <v>91.215543333333315</v>
      </c>
      <c r="I37">
        <v>-436.47503634920639</v>
      </c>
      <c r="J37">
        <v>-720.85713160926923</v>
      </c>
      <c r="K37">
        <v>28.024789999999999</v>
      </c>
    </row>
    <row r="38" spans="3:11" x14ac:dyDescent="0.3">
      <c r="C38" s="3"/>
      <c r="G38">
        <v>35</v>
      </c>
      <c r="H38">
        <v>105.65757000000001</v>
      </c>
      <c r="I38">
        <v>-435.97821857142861</v>
      </c>
      <c r="J38">
        <v>-624.33282260201111</v>
      </c>
      <c r="K38">
        <v>28.02576333333333</v>
      </c>
    </row>
    <row r="39" spans="3:11" x14ac:dyDescent="0.3">
      <c r="C39" s="3"/>
      <c r="G39">
        <v>36</v>
      </c>
      <c r="H39">
        <v>102.84705</v>
      </c>
      <c r="I39">
        <v>-435.26935825396822</v>
      </c>
      <c r="J39">
        <v>-562.05759738577694</v>
      </c>
      <c r="K39">
        <v>28.024793333333331</v>
      </c>
    </row>
    <row r="40" spans="3:11" x14ac:dyDescent="0.3">
      <c r="C40" s="3"/>
      <c r="G40">
        <v>37</v>
      </c>
      <c r="H40">
        <v>95.790066666666675</v>
      </c>
      <c r="I40">
        <v>-434.24391507936502</v>
      </c>
      <c r="J40">
        <v>-526.31458704965723</v>
      </c>
      <c r="K40">
        <v>28.02527666666667</v>
      </c>
    </row>
    <row r="41" spans="3:11" x14ac:dyDescent="0.3">
      <c r="C41" s="3"/>
      <c r="G41">
        <v>38</v>
      </c>
      <c r="H41">
        <v>107.2718333333333</v>
      </c>
      <c r="I41">
        <v>-432.90968619047612</v>
      </c>
      <c r="J41">
        <v>-455.30720826848602</v>
      </c>
      <c r="K41">
        <v>28.023820000000001</v>
      </c>
    </row>
    <row r="42" spans="3:11" x14ac:dyDescent="0.3">
      <c r="C42" s="3"/>
      <c r="G42">
        <v>39</v>
      </c>
      <c r="H42">
        <v>94.217526666666672</v>
      </c>
      <c r="I42">
        <v>-431.17511968253962</v>
      </c>
      <c r="J42">
        <v>-473.83201606680962</v>
      </c>
      <c r="K42">
        <v>28.02576333333333</v>
      </c>
    </row>
    <row r="43" spans="3:11" x14ac:dyDescent="0.3">
      <c r="C43" s="3"/>
      <c r="G43">
        <v>40</v>
      </c>
      <c r="H43">
        <v>81.640140000000002</v>
      </c>
      <c r="I43">
        <v>-429.3499342857142</v>
      </c>
      <c r="J43">
        <v>-510.20508403345377</v>
      </c>
      <c r="K43">
        <v>28.027223333333339</v>
      </c>
    </row>
    <row r="44" spans="3:11" x14ac:dyDescent="0.3">
      <c r="C44" s="3"/>
      <c r="G44">
        <v>41</v>
      </c>
      <c r="H44">
        <v>96.503983333333338</v>
      </c>
      <c r="I44">
        <v>-426.57981238095232</v>
      </c>
      <c r="J44">
        <v>-485.31790414751299</v>
      </c>
      <c r="K44">
        <v>28.028196666666659</v>
      </c>
    </row>
    <row r="45" spans="3:11" x14ac:dyDescent="0.3">
      <c r="C45" s="3"/>
      <c r="G45">
        <v>42</v>
      </c>
      <c r="H45">
        <v>98.866953333333342</v>
      </c>
      <c r="I45">
        <v>-422.75416746031743</v>
      </c>
      <c r="J45">
        <v>-592.75424292699802</v>
      </c>
      <c r="K45">
        <v>28.026736666666661</v>
      </c>
    </row>
    <row r="46" spans="3:11" x14ac:dyDescent="0.3">
      <c r="C46" s="3"/>
      <c r="G46">
        <v>43</v>
      </c>
      <c r="H46">
        <v>141.32742333333329</v>
      </c>
      <c r="I46">
        <v>-418.36772158730156</v>
      </c>
      <c r="J46">
        <v>-608.92815459948076</v>
      </c>
      <c r="K46">
        <v>28.027709999999999</v>
      </c>
    </row>
    <row r="47" spans="3:11" x14ac:dyDescent="0.3">
      <c r="C47" s="3"/>
      <c r="G47">
        <v>44</v>
      </c>
      <c r="H47">
        <v>153.81618</v>
      </c>
      <c r="I47">
        <v>-414.03324888888892</v>
      </c>
      <c r="J47">
        <v>-647.19023544730874</v>
      </c>
      <c r="K47">
        <v>28.026250000000001</v>
      </c>
    </row>
    <row r="48" spans="3:11" x14ac:dyDescent="0.3">
      <c r="C48" s="3"/>
      <c r="G48">
        <v>45</v>
      </c>
      <c r="H48">
        <v>191.5780033333333</v>
      </c>
      <c r="I48">
        <v>-408.18077936507933</v>
      </c>
      <c r="J48">
        <v>-718.49533974912049</v>
      </c>
      <c r="K48">
        <v>28.021876666666671</v>
      </c>
    </row>
    <row r="49" spans="3:11" x14ac:dyDescent="0.3">
      <c r="C49" s="3"/>
      <c r="G49">
        <v>46</v>
      </c>
      <c r="H49">
        <v>220.27897999999999</v>
      </c>
      <c r="I49">
        <v>-400.93287507936503</v>
      </c>
      <c r="J49">
        <v>-742.23396877373261</v>
      </c>
      <c r="K49">
        <v>28.014096666666671</v>
      </c>
    </row>
    <row r="50" spans="3:11" x14ac:dyDescent="0.3">
      <c r="C50" s="3"/>
      <c r="G50">
        <v>47</v>
      </c>
      <c r="H50">
        <v>225.66366333333329</v>
      </c>
      <c r="I50">
        <v>-393.66962095238097</v>
      </c>
      <c r="J50">
        <v>-760.74210293986778</v>
      </c>
      <c r="K50">
        <v>27.997083333333329</v>
      </c>
    </row>
    <row r="51" spans="3:11" x14ac:dyDescent="0.3">
      <c r="C51" s="3"/>
      <c r="G51">
        <v>48</v>
      </c>
      <c r="H51">
        <v>244.2887033333333</v>
      </c>
      <c r="I51">
        <v>-384.93113539682531</v>
      </c>
      <c r="J51">
        <v>-776.42862310115049</v>
      </c>
      <c r="K51">
        <v>27.957223333333332</v>
      </c>
    </row>
    <row r="52" spans="3:11" x14ac:dyDescent="0.3">
      <c r="C52" s="3"/>
      <c r="G52">
        <v>49</v>
      </c>
      <c r="H52">
        <v>339.9395633333333</v>
      </c>
      <c r="I52">
        <v>-374.84788111111112</v>
      </c>
      <c r="J52">
        <v>-834.91551857400793</v>
      </c>
      <c r="K52">
        <v>27.801179999999999</v>
      </c>
    </row>
    <row r="53" spans="3:11" x14ac:dyDescent="0.3">
      <c r="C53" s="3"/>
      <c r="G53">
        <v>50</v>
      </c>
      <c r="H53">
        <v>386.16329666666661</v>
      </c>
      <c r="I53">
        <v>-364.29111269841269</v>
      </c>
      <c r="J53">
        <v>-813.47151763631098</v>
      </c>
      <c r="K53">
        <v>27.37049</v>
      </c>
    </row>
    <row r="54" spans="3:11" x14ac:dyDescent="0.3">
      <c r="C54" s="3"/>
      <c r="G54">
        <v>51</v>
      </c>
      <c r="H54">
        <v>464.18803666666668</v>
      </c>
      <c r="I54">
        <v>-354.19811920634919</v>
      </c>
      <c r="J54">
        <v>-812.58380095786777</v>
      </c>
      <c r="K54">
        <v>27.046250000000001</v>
      </c>
    </row>
    <row r="55" spans="3:11" x14ac:dyDescent="0.3">
      <c r="C55" s="3"/>
      <c r="G55">
        <v>52</v>
      </c>
      <c r="H55">
        <v>557.76022333333333</v>
      </c>
      <c r="I55">
        <v>-343.48747777777777</v>
      </c>
      <c r="J55">
        <v>-778.64211955701251</v>
      </c>
      <c r="K55">
        <v>26.759446666666669</v>
      </c>
    </row>
    <row r="56" spans="3:11" x14ac:dyDescent="0.3">
      <c r="C56" s="3"/>
      <c r="G56">
        <v>53</v>
      </c>
      <c r="H56">
        <v>627.72762</v>
      </c>
      <c r="I56">
        <v>-331.72772825396828</v>
      </c>
      <c r="J56">
        <v>-719.95299648531125</v>
      </c>
      <c r="K56">
        <v>26.369583333333331</v>
      </c>
    </row>
    <row r="57" spans="3:11" x14ac:dyDescent="0.3">
      <c r="C57" s="3"/>
      <c r="G57">
        <v>54</v>
      </c>
      <c r="H57">
        <v>680.21512999999993</v>
      </c>
      <c r="I57">
        <v>-320.09438539682537</v>
      </c>
      <c r="J57">
        <v>-550.98922165931424</v>
      </c>
      <c r="K57">
        <v>26.104653333333339</v>
      </c>
    </row>
    <row r="58" spans="3:11" x14ac:dyDescent="0.3">
      <c r="C58" s="3"/>
      <c r="G58">
        <v>55</v>
      </c>
      <c r="H58">
        <v>747.86908000000005</v>
      </c>
      <c r="I58">
        <v>-307.06020714285711</v>
      </c>
      <c r="J58">
        <v>-330.14348712497741</v>
      </c>
      <c r="K58">
        <v>25.888333333333328</v>
      </c>
    </row>
    <row r="59" spans="3:11" x14ac:dyDescent="0.3">
      <c r="C59" s="3"/>
      <c r="G59">
        <v>56</v>
      </c>
      <c r="H59">
        <v>800.40525000000014</v>
      </c>
      <c r="I59">
        <v>-295.03733619047625</v>
      </c>
      <c r="J59">
        <v>28.141029786468831</v>
      </c>
      <c r="K59">
        <v>25.745416666666671</v>
      </c>
    </row>
    <row r="60" spans="3:11" x14ac:dyDescent="0.3">
      <c r="C60" s="3"/>
      <c r="G60">
        <v>57</v>
      </c>
      <c r="H60">
        <v>896.57619000000011</v>
      </c>
      <c r="I60">
        <v>-281.55714873015876</v>
      </c>
      <c r="J60">
        <v>529.546742257868</v>
      </c>
      <c r="K60">
        <v>25.584516666666659</v>
      </c>
    </row>
    <row r="61" spans="3:11" x14ac:dyDescent="0.3">
      <c r="C61" s="3"/>
      <c r="G61">
        <v>58</v>
      </c>
      <c r="H61">
        <v>988.56603666666672</v>
      </c>
      <c r="I61">
        <v>-269.65517174603178</v>
      </c>
      <c r="J61">
        <v>1029.2833299794161</v>
      </c>
      <c r="K61">
        <v>25.364306666666671</v>
      </c>
    </row>
    <row r="62" spans="3:11" x14ac:dyDescent="0.3">
      <c r="C62" s="3"/>
      <c r="G62">
        <v>59</v>
      </c>
      <c r="H62">
        <v>1096.616386666667</v>
      </c>
      <c r="I62">
        <v>-259.24582682539682</v>
      </c>
      <c r="J62">
        <v>1611.555808484969</v>
      </c>
      <c r="K62">
        <v>25.151393333333331</v>
      </c>
    </row>
    <row r="63" spans="3:11" x14ac:dyDescent="0.3">
      <c r="C63" s="3"/>
      <c r="G63">
        <v>60</v>
      </c>
      <c r="H63">
        <v>1198.1384499999999</v>
      </c>
      <c r="I63">
        <v>-250.68079126984128</v>
      </c>
      <c r="J63">
        <v>2252.3935725415649</v>
      </c>
      <c r="K63">
        <v>24.942363333333329</v>
      </c>
    </row>
    <row r="64" spans="3:11" x14ac:dyDescent="0.3">
      <c r="C64" s="3"/>
      <c r="G64">
        <v>61</v>
      </c>
      <c r="H64">
        <v>1263.942966666667</v>
      </c>
      <c r="I64">
        <v>-238.4888542857143</v>
      </c>
      <c r="J64">
        <v>2946.1242078212981</v>
      </c>
      <c r="K64">
        <v>24.781943333333331</v>
      </c>
    </row>
    <row r="65" spans="3:11" x14ac:dyDescent="0.3">
      <c r="C65" s="3"/>
      <c r="G65">
        <v>62</v>
      </c>
      <c r="H65">
        <v>1343.966716666667</v>
      </c>
      <c r="I65">
        <v>-231.05827444444446</v>
      </c>
      <c r="J65">
        <v>3619.074011717265</v>
      </c>
      <c r="K65">
        <v>24.626386666666669</v>
      </c>
    </row>
    <row r="66" spans="3:11" x14ac:dyDescent="0.3">
      <c r="C66" s="3"/>
      <c r="G66">
        <v>63</v>
      </c>
      <c r="H66">
        <v>1423.6247133333329</v>
      </c>
      <c r="I66">
        <v>-221.14205920634922</v>
      </c>
      <c r="J66">
        <v>4302.1043904945327</v>
      </c>
      <c r="K66">
        <v>24.487850000000002</v>
      </c>
    </row>
    <row r="67" spans="3:11" x14ac:dyDescent="0.3">
      <c r="C67" s="3"/>
      <c r="G67">
        <v>64</v>
      </c>
      <c r="H67">
        <v>1471.659266666667</v>
      </c>
      <c r="I67">
        <v>-213.08584333333332</v>
      </c>
      <c r="J67">
        <v>5026.9179302416533</v>
      </c>
      <c r="K67">
        <v>24.34444666666667</v>
      </c>
    </row>
    <row r="68" spans="3:11" x14ac:dyDescent="0.3">
      <c r="C68" s="3"/>
      <c r="G68">
        <v>65</v>
      </c>
      <c r="H68">
        <v>1564.172596666667</v>
      </c>
      <c r="I68">
        <v>-201.92808142857143</v>
      </c>
      <c r="J68">
        <v>5769.9583804289759</v>
      </c>
      <c r="K68">
        <v>24.204930000000001</v>
      </c>
    </row>
    <row r="69" spans="3:11" x14ac:dyDescent="0.3">
      <c r="C69" s="3"/>
      <c r="G69">
        <v>66</v>
      </c>
      <c r="H69">
        <v>1621.777536666666</v>
      </c>
      <c r="I69">
        <v>-193.95708936507936</v>
      </c>
      <c r="J69">
        <v>6446.0244326847096</v>
      </c>
      <c r="K69">
        <v>24.101389999999999</v>
      </c>
    </row>
    <row r="70" spans="3:11" x14ac:dyDescent="0.3">
      <c r="C70" s="3"/>
      <c r="G70">
        <v>67</v>
      </c>
      <c r="H70">
        <v>1704.5601733333331</v>
      </c>
      <c r="I70">
        <v>-188.86064095238098</v>
      </c>
      <c r="J70">
        <v>7094.7297899012337</v>
      </c>
      <c r="K70">
        <v>24.007570000000001</v>
      </c>
    </row>
    <row r="71" spans="3:11" x14ac:dyDescent="0.3">
      <c r="C71" s="3"/>
      <c r="G71">
        <v>68</v>
      </c>
      <c r="H71">
        <v>1716.7851466666671</v>
      </c>
      <c r="I71">
        <v>-180.22986571428569</v>
      </c>
      <c r="J71">
        <v>7624.9935313977367</v>
      </c>
      <c r="K71">
        <v>23.92104333333333</v>
      </c>
    </row>
    <row r="72" spans="3:11" x14ac:dyDescent="0.3">
      <c r="C72" s="3"/>
      <c r="G72">
        <v>69</v>
      </c>
      <c r="H72">
        <v>1747.3046666666669</v>
      </c>
      <c r="I72">
        <v>-179.52289460317465</v>
      </c>
      <c r="J72">
        <v>8082.701136875442</v>
      </c>
      <c r="K72">
        <v>23.811666666666671</v>
      </c>
    </row>
    <row r="73" spans="3:11" x14ac:dyDescent="0.3">
      <c r="C73" s="3"/>
      <c r="G73">
        <v>70</v>
      </c>
      <c r="H73">
        <v>1760.8498666666669</v>
      </c>
      <c r="I73">
        <v>-177.88847206349206</v>
      </c>
      <c r="J73">
        <v>8457.8834321523627</v>
      </c>
      <c r="K73">
        <v>23.694996666666668</v>
      </c>
    </row>
    <row r="74" spans="3:11" x14ac:dyDescent="0.3">
      <c r="C74" s="3"/>
      <c r="G74">
        <v>71</v>
      </c>
      <c r="H74">
        <v>1776.78532</v>
      </c>
      <c r="I74">
        <v>-173.4083673015873</v>
      </c>
      <c r="J74">
        <v>8715.1505599538141</v>
      </c>
      <c r="K74">
        <v>23.582709999999999</v>
      </c>
    </row>
    <row r="75" spans="3:11" x14ac:dyDescent="0.3">
      <c r="C75" s="3"/>
      <c r="G75">
        <v>72</v>
      </c>
      <c r="H75">
        <v>1783.01108</v>
      </c>
      <c r="I75">
        <v>-169.58836698412702</v>
      </c>
      <c r="J75">
        <v>9008.2989317131523</v>
      </c>
      <c r="K75">
        <v>23.444166666666661</v>
      </c>
    </row>
    <row r="76" spans="3:11" x14ac:dyDescent="0.3">
      <c r="C76" s="3"/>
      <c r="G76">
        <v>73</v>
      </c>
      <c r="H76">
        <v>1780.182693333333</v>
      </c>
      <c r="I76">
        <v>-168.74579666666668</v>
      </c>
      <c r="J76">
        <v>9148.0321700656805</v>
      </c>
      <c r="K76">
        <v>23.28715333333334</v>
      </c>
    </row>
    <row r="77" spans="3:11" x14ac:dyDescent="0.3">
      <c r="C77" s="3"/>
      <c r="G77">
        <v>74</v>
      </c>
      <c r="H77">
        <v>1804.900696666667</v>
      </c>
      <c r="I77">
        <v>-166.3021285714286</v>
      </c>
      <c r="J77">
        <v>9240.5151859752132</v>
      </c>
      <c r="K77">
        <v>23.094169999999998</v>
      </c>
    </row>
    <row r="78" spans="3:11" x14ac:dyDescent="0.3">
      <c r="C78" s="3"/>
      <c r="G78">
        <v>75</v>
      </c>
      <c r="H78">
        <v>1809.3946366666671</v>
      </c>
      <c r="I78">
        <v>-166.72352031746033</v>
      </c>
      <c r="J78">
        <v>9289.205763073136</v>
      </c>
      <c r="K78">
        <v>22.913820000000001</v>
      </c>
    </row>
    <row r="79" spans="3:11" x14ac:dyDescent="0.3">
      <c r="C79" s="3"/>
      <c r="G79">
        <v>76</v>
      </c>
      <c r="H79">
        <v>1819.3128633333331</v>
      </c>
      <c r="I79">
        <v>-170.51130444444445</v>
      </c>
      <c r="J79">
        <v>9348.0330021065747</v>
      </c>
      <c r="K79">
        <v>22.780139999999999</v>
      </c>
    </row>
    <row r="80" spans="3:11" x14ac:dyDescent="0.3">
      <c r="C80" s="3"/>
      <c r="G80">
        <v>77</v>
      </c>
      <c r="H80">
        <v>1808.000723333334</v>
      </c>
      <c r="I80">
        <v>-170.65443873015872</v>
      </c>
      <c r="J80">
        <v>9526.3408132465265</v>
      </c>
      <c r="K80">
        <v>22.679030000000001</v>
      </c>
    </row>
    <row r="81" spans="3:11" x14ac:dyDescent="0.3">
      <c r="C81" s="3"/>
      <c r="G81">
        <v>78</v>
      </c>
      <c r="H81">
        <v>1827.68824</v>
      </c>
      <c r="I81">
        <v>-169.83921380952381</v>
      </c>
      <c r="J81">
        <v>9627.2902146588458</v>
      </c>
      <c r="K81">
        <v>22.589586666666669</v>
      </c>
    </row>
    <row r="82" spans="3:11" x14ac:dyDescent="0.3">
      <c r="C82" s="3"/>
      <c r="G82">
        <v>79</v>
      </c>
      <c r="H82">
        <v>1804.512186666667</v>
      </c>
      <c r="I82">
        <v>-169.65393777777777</v>
      </c>
      <c r="J82">
        <v>9675.9323969127126</v>
      </c>
      <c r="K82">
        <v>22.503543333333329</v>
      </c>
    </row>
    <row r="83" spans="3:11" x14ac:dyDescent="0.3">
      <c r="C83" s="3"/>
      <c r="G83">
        <v>80</v>
      </c>
      <c r="H83">
        <v>1799.0768833333329</v>
      </c>
      <c r="I83">
        <v>-168.43406222222222</v>
      </c>
      <c r="J83">
        <v>9687.5224572814113</v>
      </c>
      <c r="K83">
        <v>22.428196666666668</v>
      </c>
    </row>
    <row r="84" spans="3:11" x14ac:dyDescent="0.3">
      <c r="C84" s="3"/>
      <c r="G84">
        <v>81</v>
      </c>
      <c r="H84">
        <v>1805.0858966666669</v>
      </c>
      <c r="I84">
        <v>-165.85932253968255</v>
      </c>
      <c r="J84">
        <v>9596.2401753973336</v>
      </c>
      <c r="K84">
        <v>22.378129999999999</v>
      </c>
    </row>
    <row r="85" spans="3:11" x14ac:dyDescent="0.3">
      <c r="C85" s="3"/>
      <c r="G85">
        <v>82</v>
      </c>
      <c r="H85">
        <v>1808.374856666667</v>
      </c>
      <c r="I85">
        <v>-169.1812507936508</v>
      </c>
      <c r="J85">
        <v>9448.8733765765737</v>
      </c>
      <c r="K85">
        <v>22.341666666666669</v>
      </c>
    </row>
    <row r="86" spans="3:11" x14ac:dyDescent="0.3">
      <c r="C86" s="3"/>
      <c r="G86">
        <v>83</v>
      </c>
      <c r="H86">
        <v>1805.140736666667</v>
      </c>
      <c r="I86">
        <v>-169.41909428571429</v>
      </c>
      <c r="J86">
        <v>9266.0716364571617</v>
      </c>
      <c r="K86">
        <v>22.31104333333333</v>
      </c>
    </row>
    <row r="87" spans="3:11" x14ac:dyDescent="0.3">
      <c r="C87" s="3"/>
      <c r="G87">
        <v>84</v>
      </c>
      <c r="H87">
        <v>1803.9748666666669</v>
      </c>
      <c r="I87">
        <v>-173.31736555555554</v>
      </c>
      <c r="J87">
        <v>8993.2166158289892</v>
      </c>
      <c r="K87">
        <v>22.25951666666667</v>
      </c>
    </row>
    <row r="88" spans="3:11" x14ac:dyDescent="0.3">
      <c r="C88" s="3"/>
      <c r="G88">
        <v>85</v>
      </c>
      <c r="H88">
        <v>1791.944</v>
      </c>
      <c r="I88">
        <v>-174.9634584126984</v>
      </c>
      <c r="J88">
        <v>8741.214852076786</v>
      </c>
      <c r="K88">
        <v>22.210903333333331</v>
      </c>
    </row>
    <row r="89" spans="3:11" x14ac:dyDescent="0.3">
      <c r="C89" s="3"/>
      <c r="G89">
        <v>86</v>
      </c>
      <c r="H89">
        <v>1790.0088599999999</v>
      </c>
      <c r="I89">
        <v>-177.66233476190476</v>
      </c>
      <c r="J89">
        <v>8411.7828914395268</v>
      </c>
      <c r="K89">
        <v>22.170069999999999</v>
      </c>
    </row>
    <row r="90" spans="3:11" x14ac:dyDescent="0.3">
      <c r="C90" s="3"/>
      <c r="G90">
        <v>87</v>
      </c>
      <c r="H90">
        <v>1789.81897</v>
      </c>
      <c r="I90">
        <v>-181.57441095238096</v>
      </c>
      <c r="J90">
        <v>8123.303996841857</v>
      </c>
      <c r="K90">
        <v>22.102989999999998</v>
      </c>
    </row>
    <row r="91" spans="3:11" x14ac:dyDescent="0.3">
      <c r="C91" s="3"/>
      <c r="G91">
        <v>88</v>
      </c>
      <c r="H91">
        <v>1774.65572</v>
      </c>
      <c r="I91">
        <v>-181.296863968254</v>
      </c>
      <c r="J91">
        <v>7811.0224578478883</v>
      </c>
      <c r="K91">
        <v>22.039306666666661</v>
      </c>
    </row>
    <row r="92" spans="3:11" x14ac:dyDescent="0.3">
      <c r="C92" s="3"/>
      <c r="G92">
        <v>89</v>
      </c>
      <c r="H92">
        <v>1770.41418</v>
      </c>
      <c r="I92">
        <v>-187.83018174603174</v>
      </c>
      <c r="J92">
        <v>7526.5149693883068</v>
      </c>
      <c r="K92">
        <v>21.97757</v>
      </c>
    </row>
    <row r="93" spans="3:11" x14ac:dyDescent="0.3">
      <c r="C93" s="3"/>
      <c r="G93">
        <v>90</v>
      </c>
      <c r="H93">
        <v>1774.252833333333</v>
      </c>
      <c r="I93">
        <v>-184.94566269841275</v>
      </c>
      <c r="J93">
        <v>7244.4468539999152</v>
      </c>
      <c r="K93">
        <v>21.91729333333333</v>
      </c>
    </row>
    <row r="94" spans="3:11" x14ac:dyDescent="0.3">
      <c r="C94" s="3"/>
      <c r="G94">
        <v>91</v>
      </c>
      <c r="H94">
        <v>1768.64869</v>
      </c>
      <c r="I94">
        <v>-182.49099111111113</v>
      </c>
      <c r="J94">
        <v>6996.2355057716013</v>
      </c>
      <c r="K94">
        <v>21.858956666666671</v>
      </c>
    </row>
    <row r="95" spans="3:11" x14ac:dyDescent="0.3">
      <c r="C95" s="3"/>
      <c r="G95">
        <v>92</v>
      </c>
      <c r="H95">
        <v>1749.852273333333</v>
      </c>
      <c r="I95">
        <v>-184.84261285714285</v>
      </c>
      <c r="J95">
        <v>6805.15063250819</v>
      </c>
      <c r="K95">
        <v>21.789929999999998</v>
      </c>
    </row>
    <row r="96" spans="3:11" x14ac:dyDescent="0.3">
      <c r="C96" s="3"/>
      <c r="G96">
        <v>93</v>
      </c>
      <c r="H96">
        <v>1745.01738</v>
      </c>
      <c r="I96">
        <v>-186.02479174603172</v>
      </c>
      <c r="J96">
        <v>6630.9611906261807</v>
      </c>
      <c r="K96">
        <v>21.724306666666671</v>
      </c>
    </row>
    <row r="97" spans="3:11" x14ac:dyDescent="0.3">
      <c r="C97" s="3"/>
      <c r="G97">
        <v>94</v>
      </c>
      <c r="H97">
        <v>1756.6960333333341</v>
      </c>
      <c r="I97">
        <v>-185.83012317460316</v>
      </c>
      <c r="J97">
        <v>6518.0210561712893</v>
      </c>
      <c r="K97">
        <v>21.666946666666671</v>
      </c>
    </row>
    <row r="98" spans="3:11" x14ac:dyDescent="0.3">
      <c r="C98" s="3"/>
      <c r="G98">
        <v>95</v>
      </c>
      <c r="H98">
        <v>1759.729516666667</v>
      </c>
      <c r="I98">
        <v>-187.27350349206347</v>
      </c>
      <c r="J98">
        <v>6376.3773964777329</v>
      </c>
      <c r="K98">
        <v>21.581389999999999</v>
      </c>
    </row>
    <row r="99" spans="3:11" x14ac:dyDescent="0.3">
      <c r="C99" s="3"/>
      <c r="G99">
        <v>96</v>
      </c>
      <c r="H99">
        <v>1740.7146833333329</v>
      </c>
      <c r="I99">
        <v>-188.30121365079367</v>
      </c>
      <c r="J99">
        <v>6307.5338139919086</v>
      </c>
      <c r="K99">
        <v>21.496316666666669</v>
      </c>
    </row>
    <row r="100" spans="3:11" x14ac:dyDescent="0.3">
      <c r="C100" s="3"/>
      <c r="G100">
        <v>97</v>
      </c>
      <c r="H100">
        <v>1766.417186666667</v>
      </c>
      <c r="I100">
        <v>-184.46110904761903</v>
      </c>
      <c r="J100">
        <v>6249.2855781618737</v>
      </c>
      <c r="K100">
        <v>21.41757333333334</v>
      </c>
    </row>
    <row r="101" spans="3:11" x14ac:dyDescent="0.3">
      <c r="C101" s="3"/>
      <c r="G101">
        <v>98</v>
      </c>
      <c r="H101">
        <v>1751.0768033333329</v>
      </c>
      <c r="I101">
        <v>-181.94225698412697</v>
      </c>
      <c r="J101">
        <v>6205.6287082197223</v>
      </c>
      <c r="K101">
        <v>21.342706666666668</v>
      </c>
    </row>
    <row r="102" spans="3:11" x14ac:dyDescent="0.3">
      <c r="C102" s="3"/>
      <c r="G102">
        <v>99</v>
      </c>
      <c r="H102">
        <v>1754.6475600000001</v>
      </c>
      <c r="I102">
        <v>-187.95686650793652</v>
      </c>
      <c r="J102">
        <v>6169.3693149745532</v>
      </c>
      <c r="K102">
        <v>21.250346666666669</v>
      </c>
    </row>
    <row r="103" spans="3:11" x14ac:dyDescent="0.3">
      <c r="C103" s="3"/>
      <c r="G103">
        <v>100</v>
      </c>
      <c r="H103">
        <v>1773.5911133333341</v>
      </c>
      <c r="I103">
        <v>-187.56346777777779</v>
      </c>
      <c r="J103">
        <v>6140.3868024771546</v>
      </c>
      <c r="K103">
        <v>21.165279999999999</v>
      </c>
    </row>
    <row r="104" spans="3:11" x14ac:dyDescent="0.3">
      <c r="C104" s="3"/>
      <c r="G104">
        <v>101</v>
      </c>
      <c r="H104">
        <v>1753.9916166666669</v>
      </c>
      <c r="I104">
        <v>-186.49147809523811</v>
      </c>
      <c r="J104">
        <v>6139.0623961548408</v>
      </c>
      <c r="K104">
        <v>21.097223333333329</v>
      </c>
    </row>
    <row r="105" spans="3:11" x14ac:dyDescent="0.3">
      <c r="C105" s="3"/>
      <c r="G105">
        <v>102</v>
      </c>
      <c r="H105">
        <v>1780.124246666667</v>
      </c>
      <c r="I105">
        <v>-187.69244809523812</v>
      </c>
      <c r="J105">
        <v>6207.3149416840179</v>
      </c>
      <c r="K105">
        <v>21.048613333333329</v>
      </c>
    </row>
    <row r="106" spans="3:11" x14ac:dyDescent="0.3">
      <c r="C106" s="3"/>
      <c r="G106">
        <v>103</v>
      </c>
      <c r="H106">
        <v>1754.9854033333329</v>
      </c>
      <c r="I106">
        <v>-182.00698682539687</v>
      </c>
      <c r="J106">
        <v>6226.8237831071501</v>
      </c>
      <c r="K106">
        <v>21.01701666666667</v>
      </c>
    </row>
    <row r="107" spans="3:11" x14ac:dyDescent="0.3">
      <c r="C107" s="3"/>
      <c r="G107">
        <v>104</v>
      </c>
      <c r="H107">
        <v>1768.7249733333331</v>
      </c>
      <c r="I107">
        <v>-176.52819761904766</v>
      </c>
      <c r="J107">
        <v>6268.3838844682032</v>
      </c>
      <c r="K107">
        <v>20.994653333333339</v>
      </c>
    </row>
    <row r="108" spans="3:11" x14ac:dyDescent="0.3">
      <c r="C108" s="3"/>
      <c r="G108">
        <v>105</v>
      </c>
      <c r="H108">
        <v>1782.346866666667</v>
      </c>
      <c r="I108">
        <v>-172.16381365079368</v>
      </c>
      <c r="J108">
        <v>6331.4943107610343</v>
      </c>
      <c r="K108">
        <v>20.961110000000001</v>
      </c>
    </row>
    <row r="109" spans="3:11" x14ac:dyDescent="0.3">
      <c r="C109" s="3"/>
      <c r="G109">
        <v>106</v>
      </c>
      <c r="H109">
        <v>1782.057126666667</v>
      </c>
      <c r="I109">
        <v>-168.65406047619047</v>
      </c>
      <c r="J109">
        <v>6387.2949611063959</v>
      </c>
      <c r="K109">
        <v>20.930973333333341</v>
      </c>
    </row>
    <row r="110" spans="3:11" x14ac:dyDescent="0.3">
      <c r="C110" s="3"/>
      <c r="G110">
        <v>107</v>
      </c>
      <c r="H110">
        <v>1789.623433333333</v>
      </c>
      <c r="I110">
        <v>-168.38416365079365</v>
      </c>
      <c r="J110">
        <v>6421.302979478819</v>
      </c>
      <c r="K110">
        <v>20.876529999999999</v>
      </c>
    </row>
    <row r="111" spans="3:11" x14ac:dyDescent="0.3">
      <c r="C111" s="3"/>
      <c r="G111">
        <v>108</v>
      </c>
      <c r="H111">
        <v>1771.91347</v>
      </c>
      <c r="I111">
        <v>-163.23783111111109</v>
      </c>
      <c r="J111">
        <v>6451.7766173964892</v>
      </c>
      <c r="K111">
        <v>20.811389999999999</v>
      </c>
    </row>
    <row r="112" spans="3:11" x14ac:dyDescent="0.3">
      <c r="C112" s="3"/>
      <c r="G112">
        <v>109</v>
      </c>
      <c r="H112">
        <v>1779.1230066666669</v>
      </c>
      <c r="I112">
        <v>-163.63431936507934</v>
      </c>
      <c r="J112">
        <v>6503.1015352521736</v>
      </c>
      <c r="K112">
        <v>20.765693333333331</v>
      </c>
    </row>
    <row r="113" spans="3:11" x14ac:dyDescent="0.3">
      <c r="C113" s="3"/>
      <c r="G113">
        <v>110</v>
      </c>
      <c r="H113">
        <v>1793.511136666667</v>
      </c>
      <c r="I113">
        <v>-158.82708634920633</v>
      </c>
      <c r="J113">
        <v>6538.3022396731076</v>
      </c>
      <c r="K113">
        <v>20.698609999999999</v>
      </c>
    </row>
    <row r="114" spans="3:11" x14ac:dyDescent="0.3">
      <c r="C114" s="3"/>
      <c r="G114">
        <v>111</v>
      </c>
      <c r="H114">
        <v>1816.84943</v>
      </c>
      <c r="I114">
        <v>-154.27640047619045</v>
      </c>
      <c r="J114">
        <v>6614.8536211990167</v>
      </c>
      <c r="K114">
        <v>20.667986666666671</v>
      </c>
    </row>
    <row r="115" spans="3:11" x14ac:dyDescent="0.3">
      <c r="C115" s="3"/>
      <c r="G115">
        <v>112</v>
      </c>
      <c r="H115">
        <v>1789.5381133333331</v>
      </c>
      <c r="I115">
        <v>-155.0805746031746</v>
      </c>
      <c r="J115">
        <v>6682.2734123937016</v>
      </c>
      <c r="K115">
        <v>20.658750000000001</v>
      </c>
    </row>
    <row r="116" spans="3:11" x14ac:dyDescent="0.3">
      <c r="C116" s="3"/>
      <c r="G116">
        <v>113</v>
      </c>
      <c r="H116">
        <v>1796.7873300000001</v>
      </c>
      <c r="I116">
        <v>-153.92699587301584</v>
      </c>
      <c r="J116">
        <v>6722.8758907679139</v>
      </c>
      <c r="K116">
        <v>20.657779999999999</v>
      </c>
    </row>
    <row r="117" spans="3:11" x14ac:dyDescent="0.3">
      <c r="C117" s="3"/>
      <c r="G117">
        <v>114</v>
      </c>
      <c r="H117">
        <v>1796.2826533333341</v>
      </c>
      <c r="I117">
        <v>-151.40038888888887</v>
      </c>
      <c r="J117">
        <v>6784.7475256563457</v>
      </c>
      <c r="K117">
        <v>20.654373333333339</v>
      </c>
    </row>
    <row r="118" spans="3:11" x14ac:dyDescent="0.3">
      <c r="C118" s="3"/>
      <c r="G118">
        <v>115</v>
      </c>
      <c r="H118">
        <v>1791.8105066666669</v>
      </c>
      <c r="I118">
        <v>-149.60016873015871</v>
      </c>
      <c r="J118">
        <v>6855.3577880635212</v>
      </c>
      <c r="K118">
        <v>20.641253333333339</v>
      </c>
    </row>
    <row r="119" spans="3:11" x14ac:dyDescent="0.3">
      <c r="C119" s="3"/>
      <c r="G119">
        <v>116</v>
      </c>
      <c r="H119">
        <v>1796.1142166666671</v>
      </c>
      <c r="I119">
        <v>-150.38188031746029</v>
      </c>
      <c r="J119">
        <v>6877.300437872459</v>
      </c>
      <c r="K119">
        <v>20.636389999999999</v>
      </c>
    </row>
    <row r="120" spans="3:11" x14ac:dyDescent="0.3">
      <c r="C120" s="3"/>
      <c r="G120">
        <v>117</v>
      </c>
      <c r="H120">
        <v>1795.684253333334</v>
      </c>
      <c r="I120">
        <v>-150.95366523809523</v>
      </c>
      <c r="J120">
        <v>6934.149984495677</v>
      </c>
      <c r="K120">
        <v>20.63736333333334</v>
      </c>
    </row>
    <row r="121" spans="3:11" x14ac:dyDescent="0.3">
      <c r="C121" s="3"/>
      <c r="G121">
        <v>118</v>
      </c>
      <c r="H121">
        <v>1793.04971</v>
      </c>
      <c r="I121">
        <v>-150.91013507936509</v>
      </c>
      <c r="J121">
        <v>6998.7348377125654</v>
      </c>
      <c r="K121">
        <v>20.636876666666669</v>
      </c>
    </row>
    <row r="122" spans="3:11" x14ac:dyDescent="0.3">
      <c r="C122" s="3"/>
      <c r="G122">
        <v>119</v>
      </c>
      <c r="H122">
        <v>1798.019326666667</v>
      </c>
      <c r="I122">
        <v>-150.73194825396828</v>
      </c>
      <c r="J122">
        <v>6966.7413318771896</v>
      </c>
      <c r="K122">
        <v>20.632503333333329</v>
      </c>
    </row>
    <row r="123" spans="3:11" x14ac:dyDescent="0.3">
      <c r="C123" s="3"/>
      <c r="G123">
        <v>120</v>
      </c>
      <c r="H123">
        <v>1806.6894966666671</v>
      </c>
      <c r="I123">
        <v>-147.14599444444443</v>
      </c>
      <c r="J123">
        <v>6978.5859672665856</v>
      </c>
      <c r="K123">
        <v>20.632016666666669</v>
      </c>
    </row>
    <row r="124" spans="3:11" x14ac:dyDescent="0.3">
      <c r="C124" s="3"/>
      <c r="G124">
        <v>121</v>
      </c>
      <c r="H124">
        <v>1780.3707633333329</v>
      </c>
      <c r="I124">
        <v>-146.65287539682541</v>
      </c>
      <c r="J124">
        <v>6974.9881821637127</v>
      </c>
      <c r="K124">
        <v>20.634933333333329</v>
      </c>
    </row>
    <row r="125" spans="3:11" x14ac:dyDescent="0.3">
      <c r="C125" s="3"/>
      <c r="G125">
        <v>122</v>
      </c>
      <c r="H125">
        <v>1792.9374166666671</v>
      </c>
      <c r="I125">
        <v>-147.41199031746032</v>
      </c>
      <c r="J125">
        <v>6980.6293993913896</v>
      </c>
      <c r="K125">
        <v>20.635903333333339</v>
      </c>
    </row>
    <row r="126" spans="3:11" x14ac:dyDescent="0.3">
      <c r="C126" s="3"/>
      <c r="G126">
        <v>123</v>
      </c>
      <c r="H126">
        <v>1801.178626666667</v>
      </c>
      <c r="I126">
        <v>-144.30163555555558</v>
      </c>
      <c r="J126">
        <v>6995.2333413921442</v>
      </c>
      <c r="K126">
        <v>20.63687333333333</v>
      </c>
    </row>
    <row r="127" spans="3:11" x14ac:dyDescent="0.3">
      <c r="C127" s="3"/>
      <c r="G127">
        <v>124</v>
      </c>
      <c r="H127">
        <v>1793.509076666666</v>
      </c>
      <c r="I127">
        <v>-148.62858095238096</v>
      </c>
      <c r="J127">
        <v>6977.572157383911</v>
      </c>
      <c r="K127">
        <v>20.633469999999999</v>
      </c>
    </row>
    <row r="128" spans="3:11" x14ac:dyDescent="0.3">
      <c r="C128" s="3"/>
      <c r="G128">
        <v>125</v>
      </c>
      <c r="H128">
        <v>1798.8251266666671</v>
      </c>
      <c r="I128">
        <v>-152.45182396825399</v>
      </c>
      <c r="J128">
        <v>7026.3278377310344</v>
      </c>
      <c r="K128">
        <v>20.631530000000001</v>
      </c>
    </row>
    <row r="129" spans="3:11" x14ac:dyDescent="0.3">
      <c r="C129" s="3"/>
      <c r="G129">
        <v>126</v>
      </c>
      <c r="H129">
        <v>1800.869266666667</v>
      </c>
      <c r="I129">
        <v>-155.21005476190476</v>
      </c>
      <c r="J129">
        <v>6995.5928981044344</v>
      </c>
      <c r="K129">
        <v>20.627156666666671</v>
      </c>
    </row>
    <row r="130" spans="3:11" x14ac:dyDescent="0.3">
      <c r="C130" s="3"/>
      <c r="G130">
        <v>127</v>
      </c>
      <c r="H130">
        <v>1814.9257733333329</v>
      </c>
      <c r="I130">
        <v>-153.75888492063493</v>
      </c>
      <c r="J130">
        <v>6997.0227089508744</v>
      </c>
      <c r="K130">
        <v>20.621320000000001</v>
      </c>
    </row>
    <row r="131" spans="3:11" x14ac:dyDescent="0.3">
      <c r="C131" s="3"/>
      <c r="G131">
        <v>128</v>
      </c>
      <c r="H131">
        <v>1803.381166666667</v>
      </c>
      <c r="I131">
        <v>-154.6993307936508</v>
      </c>
      <c r="J131">
        <v>6968.5021177732924</v>
      </c>
      <c r="K131">
        <v>20.61500333333333</v>
      </c>
    </row>
    <row r="132" spans="3:11" x14ac:dyDescent="0.3">
      <c r="C132" s="3"/>
      <c r="G132">
        <v>129</v>
      </c>
      <c r="H132">
        <v>1815.739926666666</v>
      </c>
      <c r="I132">
        <v>-155.8088453968254</v>
      </c>
      <c r="J132">
        <v>7011.2314573428112</v>
      </c>
      <c r="K132">
        <v>20.60285</v>
      </c>
    </row>
    <row r="133" spans="3:11" x14ac:dyDescent="0.3">
      <c r="C133" s="3"/>
      <c r="G133">
        <v>130</v>
      </c>
      <c r="H133">
        <v>1806.9890133333331</v>
      </c>
      <c r="I133">
        <v>-156.99465507936509</v>
      </c>
      <c r="J133">
        <v>6971.555740611363</v>
      </c>
      <c r="K133">
        <v>20.59361333333333</v>
      </c>
    </row>
    <row r="134" spans="3:11" x14ac:dyDescent="0.3">
      <c r="C134" s="3"/>
      <c r="G134">
        <v>131</v>
      </c>
      <c r="H134">
        <v>1826.67021</v>
      </c>
      <c r="I134">
        <v>-161.30643603174605</v>
      </c>
      <c r="J134">
        <v>6949.1444294067906</v>
      </c>
      <c r="K134">
        <v>20.578543333333329</v>
      </c>
    </row>
    <row r="135" spans="3:11" x14ac:dyDescent="0.3">
      <c r="C135" s="3"/>
      <c r="G135">
        <v>132</v>
      </c>
      <c r="H135">
        <v>1798.236713333333</v>
      </c>
      <c r="I135">
        <v>-163.41341809523811</v>
      </c>
      <c r="J135">
        <v>6925.1050441130546</v>
      </c>
      <c r="K135">
        <v>20.562016666666661</v>
      </c>
    </row>
    <row r="136" spans="3:11" x14ac:dyDescent="0.3">
      <c r="C136" s="3"/>
      <c r="G136">
        <v>133</v>
      </c>
      <c r="H136">
        <v>1825.2024566666671</v>
      </c>
      <c r="I136">
        <v>-164.42286761904762</v>
      </c>
      <c r="J136">
        <v>6912.0261959681784</v>
      </c>
      <c r="K136">
        <v>20.54937666666666</v>
      </c>
    </row>
    <row r="137" spans="3:11" x14ac:dyDescent="0.3">
      <c r="C137" s="3"/>
      <c r="G137">
        <v>134</v>
      </c>
      <c r="H137">
        <v>1813.9812433333329</v>
      </c>
      <c r="I137">
        <v>-163.22967777777777</v>
      </c>
      <c r="J137">
        <v>6933.1074258804119</v>
      </c>
      <c r="K137">
        <v>20.54597333333334</v>
      </c>
    </row>
    <row r="138" spans="3:11" x14ac:dyDescent="0.3">
      <c r="C138" s="3"/>
      <c r="G138">
        <v>135</v>
      </c>
      <c r="H138">
        <v>1829.0337099999999</v>
      </c>
      <c r="I138">
        <v>-166.20125619047619</v>
      </c>
      <c r="J138">
        <v>6897.9914453128576</v>
      </c>
      <c r="K138">
        <v>20.537710000000001</v>
      </c>
    </row>
    <row r="139" spans="3:11" x14ac:dyDescent="0.3">
      <c r="C139" s="3"/>
      <c r="G139">
        <v>136</v>
      </c>
      <c r="H139">
        <v>1803.1246699999999</v>
      </c>
      <c r="I139">
        <v>-168.62125904761905</v>
      </c>
      <c r="J139">
        <v>6883.9162483040882</v>
      </c>
      <c r="K139">
        <v>20.540136666666669</v>
      </c>
    </row>
    <row r="140" spans="3:11" x14ac:dyDescent="0.3">
      <c r="C140" s="3"/>
      <c r="G140">
        <v>137</v>
      </c>
      <c r="H140">
        <v>1817.03045</v>
      </c>
      <c r="I140">
        <v>-167.57244523809524</v>
      </c>
      <c r="J140">
        <v>6921.0325360734541</v>
      </c>
      <c r="K140">
        <v>20.53965333333333</v>
      </c>
    </row>
    <row r="141" spans="3:11" x14ac:dyDescent="0.3">
      <c r="C141" s="3"/>
      <c r="G141">
        <v>138</v>
      </c>
      <c r="H141">
        <v>1830.880893333333</v>
      </c>
      <c r="I141">
        <v>-166.10525253968254</v>
      </c>
      <c r="J141">
        <v>6924.2913989690232</v>
      </c>
      <c r="K141">
        <v>20.540140000000001</v>
      </c>
    </row>
    <row r="142" spans="3:11" x14ac:dyDescent="0.3">
      <c r="C142" s="3"/>
      <c r="G142">
        <v>139</v>
      </c>
      <c r="H142">
        <v>1839.832623333333</v>
      </c>
      <c r="I142">
        <v>-167.22519523809527</v>
      </c>
      <c r="J142">
        <v>6920.8699049202814</v>
      </c>
      <c r="K142">
        <v>20.533819999999999</v>
      </c>
    </row>
    <row r="143" spans="3:11" x14ac:dyDescent="0.3">
      <c r="C143" s="3"/>
      <c r="G143">
        <v>140</v>
      </c>
      <c r="H143">
        <v>1804.6475866666669</v>
      </c>
      <c r="I143">
        <v>-167.78261825396825</v>
      </c>
      <c r="J143">
        <v>6953.2094392648578</v>
      </c>
      <c r="K143">
        <v>20.53673666666667</v>
      </c>
    </row>
    <row r="144" spans="3:11" x14ac:dyDescent="0.3">
      <c r="C144" s="3"/>
      <c r="G144">
        <v>141</v>
      </c>
      <c r="H144">
        <v>1819.1843699999999</v>
      </c>
      <c r="I144">
        <v>-167.44990063492062</v>
      </c>
      <c r="J144">
        <v>6956.8801327637311</v>
      </c>
      <c r="K144">
        <v>20.538683333333331</v>
      </c>
    </row>
    <row r="145" spans="3:11" x14ac:dyDescent="0.3">
      <c r="C145" s="3"/>
      <c r="G145">
        <v>142</v>
      </c>
      <c r="H145">
        <v>1839.8813233333331</v>
      </c>
      <c r="I145">
        <v>-169.8548615873016</v>
      </c>
      <c r="J145">
        <v>6962.6934283718774</v>
      </c>
      <c r="K145">
        <v>20.541113333333328</v>
      </c>
    </row>
    <row r="146" spans="3:11" x14ac:dyDescent="0.3">
      <c r="C146" s="3"/>
      <c r="G146">
        <v>143</v>
      </c>
      <c r="H146">
        <v>1810.8951500000001</v>
      </c>
      <c r="I146">
        <v>-168.03668714285712</v>
      </c>
      <c r="J146">
        <v>6972.0327285971989</v>
      </c>
      <c r="K146">
        <v>20.542570000000001</v>
      </c>
    </row>
    <row r="147" spans="3:11" x14ac:dyDescent="0.3">
      <c r="C147" s="3"/>
      <c r="G147">
        <v>144</v>
      </c>
      <c r="H147">
        <v>1838.705926666667</v>
      </c>
      <c r="I147">
        <v>-169.32689174603175</v>
      </c>
      <c r="J147">
        <v>6973.7837127648554</v>
      </c>
      <c r="K147">
        <v>20.546456666666671</v>
      </c>
    </row>
    <row r="148" spans="3:11" x14ac:dyDescent="0.3">
      <c r="C148" s="3"/>
      <c r="G148">
        <v>145</v>
      </c>
      <c r="H148">
        <v>1821.986003333333</v>
      </c>
      <c r="I148">
        <v>-170.16614142857142</v>
      </c>
      <c r="J148">
        <v>7005.6609638085902</v>
      </c>
      <c r="K148">
        <v>20.551806666666671</v>
      </c>
    </row>
    <row r="149" spans="3:11" x14ac:dyDescent="0.3">
      <c r="C149" s="3"/>
      <c r="G149">
        <v>146</v>
      </c>
      <c r="H149">
        <v>1833.235613333334</v>
      </c>
      <c r="I149">
        <v>-169.63921809523808</v>
      </c>
      <c r="J149">
        <v>7025.2393263136337</v>
      </c>
      <c r="K149">
        <v>20.552289999999999</v>
      </c>
    </row>
    <row r="150" spans="3:11" x14ac:dyDescent="0.3">
      <c r="C150" s="3"/>
      <c r="G150">
        <v>147</v>
      </c>
      <c r="H150">
        <v>1835.092276666667</v>
      </c>
      <c r="I150">
        <v>-168.15956238095237</v>
      </c>
      <c r="J150">
        <v>7053.4815387917233</v>
      </c>
      <c r="K150">
        <v>20.558613333333341</v>
      </c>
    </row>
    <row r="151" spans="3:11" x14ac:dyDescent="0.3">
      <c r="C151" s="3"/>
      <c r="G151">
        <v>148</v>
      </c>
      <c r="H151">
        <v>1830.627746666667</v>
      </c>
      <c r="I151">
        <v>-170.08997619047616</v>
      </c>
      <c r="J151">
        <v>7074.2317082661893</v>
      </c>
      <c r="K151">
        <v>20.566389999999998</v>
      </c>
    </row>
    <row r="152" spans="3:11" x14ac:dyDescent="0.3">
      <c r="C152" s="3"/>
      <c r="G152">
        <v>149</v>
      </c>
      <c r="H152">
        <v>1871.01125</v>
      </c>
      <c r="I152">
        <v>-171.54446555555555</v>
      </c>
      <c r="J152">
        <v>7097.5182778774979</v>
      </c>
      <c r="K152">
        <v>20.571249999999999</v>
      </c>
    </row>
    <row r="153" spans="3:11" x14ac:dyDescent="0.3">
      <c r="C153" s="3"/>
      <c r="G153">
        <v>150</v>
      </c>
      <c r="H153">
        <v>1864.2169799999999</v>
      </c>
      <c r="I153">
        <v>-168.62540555555555</v>
      </c>
      <c r="J153">
        <v>7134.9516425564652</v>
      </c>
      <c r="K153">
        <v>20.577570000000001</v>
      </c>
    </row>
    <row r="154" spans="3:11" x14ac:dyDescent="0.3">
      <c r="C154" s="3"/>
      <c r="G154">
        <v>151</v>
      </c>
      <c r="H154">
        <v>1874.034746666666</v>
      </c>
      <c r="I154">
        <v>-167.82667920634918</v>
      </c>
      <c r="J154">
        <v>7177.7774014382276</v>
      </c>
      <c r="K154">
        <v>20.57951666666667</v>
      </c>
    </row>
    <row r="155" spans="3:11" x14ac:dyDescent="0.3">
      <c r="C155" s="3"/>
      <c r="G155">
        <v>152</v>
      </c>
      <c r="H155">
        <v>1875.6973700000001</v>
      </c>
      <c r="I155">
        <v>-161.79490952380951</v>
      </c>
      <c r="J155">
        <v>7217.4973895412659</v>
      </c>
      <c r="K155">
        <v>20.583406666666669</v>
      </c>
    </row>
    <row r="156" spans="3:11" x14ac:dyDescent="0.3">
      <c r="C156" s="3"/>
      <c r="G156">
        <v>153</v>
      </c>
      <c r="H156">
        <v>1876.1322033333331</v>
      </c>
      <c r="I156">
        <v>-167.19214873015872</v>
      </c>
      <c r="J156">
        <v>7239.3377674411413</v>
      </c>
      <c r="K156">
        <v>20.588753333333329</v>
      </c>
    </row>
    <row r="157" spans="3:11" x14ac:dyDescent="0.3">
      <c r="C157" s="3"/>
      <c r="G157">
        <v>154</v>
      </c>
      <c r="H157">
        <v>1858.8637100000001</v>
      </c>
      <c r="I157">
        <v>-165.88089984126984</v>
      </c>
      <c r="J157">
        <v>7277.172275666333</v>
      </c>
      <c r="K157">
        <v>20.59361333333333</v>
      </c>
    </row>
    <row r="158" spans="3:11" x14ac:dyDescent="0.3">
      <c r="C158" s="3"/>
      <c r="G158">
        <v>155</v>
      </c>
      <c r="H158">
        <v>1868.0109299999999</v>
      </c>
      <c r="I158">
        <v>-170.11857412698416</v>
      </c>
      <c r="J158">
        <v>7334.5978973286537</v>
      </c>
      <c r="K158">
        <v>20.595073333333339</v>
      </c>
    </row>
    <row r="159" spans="3:11" x14ac:dyDescent="0.3">
      <c r="C159" s="3"/>
      <c r="G159">
        <v>156</v>
      </c>
      <c r="H159">
        <v>1872.8508533333329</v>
      </c>
      <c r="I159">
        <v>-167.82089222222226</v>
      </c>
      <c r="J159">
        <v>7390.4645984595581</v>
      </c>
      <c r="K159">
        <v>20.597013333333329</v>
      </c>
    </row>
    <row r="160" spans="3:11" x14ac:dyDescent="0.3">
      <c r="C160" s="3"/>
      <c r="G160">
        <v>157</v>
      </c>
      <c r="H160">
        <v>1868.2225800000001</v>
      </c>
      <c r="I160">
        <v>-165.54372761904764</v>
      </c>
      <c r="J160">
        <v>7471.3307091950992</v>
      </c>
      <c r="K160">
        <v>20.600416666666661</v>
      </c>
    </row>
    <row r="161" spans="3:11" x14ac:dyDescent="0.3">
      <c r="C161" s="3"/>
      <c r="G161">
        <v>158</v>
      </c>
      <c r="H161">
        <v>1868.0326166666671</v>
      </c>
      <c r="I161">
        <v>-163.07914619047619</v>
      </c>
      <c r="J161">
        <v>7549.0625658284162</v>
      </c>
      <c r="K161">
        <v>20.600903333333331</v>
      </c>
    </row>
    <row r="162" spans="3:11" x14ac:dyDescent="0.3">
      <c r="C162" s="3"/>
      <c r="G162">
        <v>159</v>
      </c>
      <c r="H162">
        <v>1866.6963699999999</v>
      </c>
      <c r="I162">
        <v>-162.60333952380952</v>
      </c>
      <c r="J162">
        <v>7609.3443599498096</v>
      </c>
      <c r="K162">
        <v>20.60285</v>
      </c>
    </row>
    <row r="163" spans="3:11" x14ac:dyDescent="0.3">
      <c r="C163" s="3"/>
      <c r="G163">
        <v>160</v>
      </c>
      <c r="H163">
        <v>1861.5368800000001</v>
      </c>
      <c r="I163">
        <v>-164.02704492063492</v>
      </c>
      <c r="J163">
        <v>7669.9582189188441</v>
      </c>
      <c r="K163">
        <v>20.603819999999999</v>
      </c>
    </row>
    <row r="164" spans="3:11" x14ac:dyDescent="0.3">
      <c r="C164" s="3"/>
      <c r="G164">
        <v>161</v>
      </c>
      <c r="H164">
        <v>1858.7761</v>
      </c>
      <c r="I164">
        <v>-167.40113380952383</v>
      </c>
      <c r="J164">
        <v>7710.533973250288</v>
      </c>
      <c r="K164">
        <v>20.60528</v>
      </c>
    </row>
    <row r="165" spans="3:11" x14ac:dyDescent="0.3">
      <c r="C165" s="3"/>
      <c r="G165">
        <v>162</v>
      </c>
      <c r="H165">
        <v>1882.3374666666671</v>
      </c>
      <c r="I165">
        <v>-168.09159269841268</v>
      </c>
      <c r="J165">
        <v>7697.7181774470964</v>
      </c>
      <c r="K165">
        <v>20.60479333333333</v>
      </c>
    </row>
    <row r="166" spans="3:11" x14ac:dyDescent="0.3">
      <c r="C166" s="3"/>
      <c r="G166">
        <v>163</v>
      </c>
      <c r="H166">
        <v>1861.6820266666671</v>
      </c>
      <c r="I166">
        <v>-168.21601396825398</v>
      </c>
      <c r="J166">
        <v>7694.1730627848756</v>
      </c>
      <c r="K166">
        <v>20.605766666666661</v>
      </c>
    </row>
    <row r="167" spans="3:11" x14ac:dyDescent="0.3">
      <c r="C167" s="3"/>
      <c r="G167">
        <v>164</v>
      </c>
      <c r="H167">
        <v>1871.4354066666669</v>
      </c>
      <c r="I167">
        <v>-170.60798571428572</v>
      </c>
      <c r="J167">
        <v>7671.4592975600563</v>
      </c>
      <c r="K167">
        <v>20.60430666666667</v>
      </c>
    </row>
    <row r="168" spans="3:11" x14ac:dyDescent="0.3">
      <c r="C168" s="3"/>
      <c r="G168">
        <v>165</v>
      </c>
      <c r="H168">
        <v>1884.9418333333331</v>
      </c>
      <c r="I168">
        <v>-170.93259428571432</v>
      </c>
      <c r="J168">
        <v>7633.0591827342114</v>
      </c>
      <c r="K168">
        <v>20.60673666666667</v>
      </c>
    </row>
    <row r="169" spans="3:11" x14ac:dyDescent="0.3">
      <c r="C169" s="3"/>
      <c r="G169">
        <v>166</v>
      </c>
      <c r="H169">
        <v>1878.496983333333</v>
      </c>
      <c r="I169">
        <v>-168.62349253968253</v>
      </c>
      <c r="J169">
        <v>7629.317418441643</v>
      </c>
      <c r="K169">
        <v>20.60916666666667</v>
      </c>
    </row>
    <row r="170" spans="3:11" x14ac:dyDescent="0.3">
      <c r="C170" s="3"/>
      <c r="G170">
        <v>167</v>
      </c>
      <c r="H170">
        <v>1858.6053333333341</v>
      </c>
      <c r="I170">
        <v>-167.33778571428573</v>
      </c>
      <c r="J170">
        <v>7635.7410668677139</v>
      </c>
      <c r="K170">
        <v>20.610626666666661</v>
      </c>
    </row>
    <row r="171" spans="3:11" x14ac:dyDescent="0.3">
      <c r="C171" s="3"/>
      <c r="G171">
        <v>168</v>
      </c>
      <c r="H171">
        <v>1869.5515133333331</v>
      </c>
      <c r="I171">
        <v>-167.83695349206349</v>
      </c>
      <c r="J171">
        <v>7616.4438104866204</v>
      </c>
      <c r="K171">
        <v>20.61403</v>
      </c>
    </row>
    <row r="172" spans="3:11" x14ac:dyDescent="0.3">
      <c r="C172" s="3"/>
      <c r="G172">
        <v>169</v>
      </c>
      <c r="H172">
        <v>1884.88374</v>
      </c>
      <c r="I172">
        <v>-170.98801238095237</v>
      </c>
      <c r="J172">
        <v>7629.3559086131427</v>
      </c>
      <c r="K172">
        <v>20.615973333333329</v>
      </c>
    </row>
    <row r="173" spans="3:11" x14ac:dyDescent="0.3">
      <c r="C173" s="3"/>
      <c r="G173">
        <v>170</v>
      </c>
      <c r="H173">
        <v>1874.6573100000001</v>
      </c>
      <c r="I173">
        <v>-170.54812825396826</v>
      </c>
      <c r="J173">
        <v>7630.8586344855348</v>
      </c>
      <c r="K173">
        <v>20.62083333333333</v>
      </c>
    </row>
    <row r="174" spans="3:11" x14ac:dyDescent="0.3">
      <c r="C174" s="3"/>
      <c r="G174">
        <v>171</v>
      </c>
      <c r="H174">
        <v>1887.6600599999999</v>
      </c>
      <c r="I174">
        <v>-176.33960714285715</v>
      </c>
      <c r="J174">
        <v>7618.6019186286794</v>
      </c>
      <c r="K174">
        <v>20.626670000000001</v>
      </c>
    </row>
    <row r="175" spans="3:11" x14ac:dyDescent="0.3">
      <c r="C175" s="3"/>
      <c r="G175">
        <v>172</v>
      </c>
      <c r="H175">
        <v>1865.6029000000001</v>
      </c>
      <c r="I175">
        <v>-172.78341253968256</v>
      </c>
      <c r="J175">
        <v>7602.2855658230555</v>
      </c>
      <c r="K175">
        <v>20.631043333333331</v>
      </c>
    </row>
    <row r="176" spans="3:11" x14ac:dyDescent="0.3">
      <c r="C176" s="3"/>
      <c r="G176">
        <v>173</v>
      </c>
      <c r="H176">
        <v>1880.8631600000001</v>
      </c>
      <c r="I176">
        <v>-174.87629126984123</v>
      </c>
      <c r="J176">
        <v>7621.5059028496644</v>
      </c>
      <c r="K176">
        <v>20.635903333333331</v>
      </c>
    </row>
    <row r="177" spans="3:11" x14ac:dyDescent="0.3">
      <c r="C177" s="3"/>
      <c r="G177">
        <v>174</v>
      </c>
      <c r="H177">
        <v>1891.14868</v>
      </c>
      <c r="I177">
        <v>-170.37697158730157</v>
      </c>
      <c r="J177">
        <v>7593.2972766042367</v>
      </c>
      <c r="K177">
        <v>20.64173666666666</v>
      </c>
    </row>
    <row r="178" spans="3:11" x14ac:dyDescent="0.3">
      <c r="C178" s="3"/>
      <c r="G178">
        <v>175</v>
      </c>
      <c r="H178">
        <v>1885.4577433333329</v>
      </c>
      <c r="I178">
        <v>-172.97483</v>
      </c>
      <c r="J178">
        <v>7628.7709627733966</v>
      </c>
      <c r="K178">
        <v>20.641739999999999</v>
      </c>
    </row>
    <row r="179" spans="3:11" x14ac:dyDescent="0.3">
      <c r="C179" s="3"/>
      <c r="G179">
        <v>176</v>
      </c>
      <c r="H179">
        <v>1910.453493333333</v>
      </c>
      <c r="I179">
        <v>-168.53012301587299</v>
      </c>
      <c r="J179">
        <v>7628.5915672402307</v>
      </c>
      <c r="K179">
        <v>20.648543333333329</v>
      </c>
    </row>
    <row r="180" spans="3:11" x14ac:dyDescent="0.3">
      <c r="C180" s="3"/>
      <c r="G180">
        <v>177</v>
      </c>
      <c r="H180">
        <v>1893.489526666667</v>
      </c>
      <c r="I180">
        <v>-167.95473777777778</v>
      </c>
      <c r="J180">
        <v>7620.3712107597521</v>
      </c>
      <c r="K180">
        <v>20.65340333333333</v>
      </c>
    </row>
    <row r="181" spans="3:11" x14ac:dyDescent="0.3">
      <c r="C181" s="3"/>
      <c r="G181">
        <v>178</v>
      </c>
      <c r="H181">
        <v>1878.6073799999999</v>
      </c>
      <c r="I181">
        <v>-172.00623492063491</v>
      </c>
      <c r="J181">
        <v>7671.0600531945156</v>
      </c>
      <c r="K181">
        <v>20.651456666666661</v>
      </c>
    </row>
    <row r="182" spans="3:11" x14ac:dyDescent="0.3">
      <c r="C182" s="3"/>
      <c r="G182">
        <v>179</v>
      </c>
      <c r="H182">
        <v>1906.314696666667</v>
      </c>
      <c r="I182">
        <v>-174.50820825396826</v>
      </c>
      <c r="J182">
        <v>7667.1401168919356</v>
      </c>
      <c r="K182">
        <v>20.650490000000001</v>
      </c>
    </row>
    <row r="183" spans="3:11" x14ac:dyDescent="0.3">
      <c r="C183" s="3"/>
      <c r="G183">
        <v>180</v>
      </c>
      <c r="H183">
        <v>1894.694743333333</v>
      </c>
      <c r="I183">
        <v>-173.88720761904759</v>
      </c>
      <c r="J183">
        <v>7727.0477386779075</v>
      </c>
      <c r="K183">
        <v>20.650486666666669</v>
      </c>
    </row>
    <row r="184" spans="3:11" x14ac:dyDescent="0.3">
      <c r="C184" s="3"/>
      <c r="G184">
        <v>181</v>
      </c>
      <c r="H184">
        <v>1887.7980766666669</v>
      </c>
      <c r="I184">
        <v>-172.21955492063492</v>
      </c>
      <c r="J184">
        <v>7770.7497428109973</v>
      </c>
      <c r="K184">
        <v>20.646599999999999</v>
      </c>
    </row>
    <row r="185" spans="3:11" x14ac:dyDescent="0.3">
      <c r="C185" s="3"/>
      <c r="G185">
        <v>182</v>
      </c>
      <c r="H185">
        <v>1890.496476666666</v>
      </c>
      <c r="I185">
        <v>-171.81075238095241</v>
      </c>
      <c r="J185">
        <v>7780.8720303163682</v>
      </c>
      <c r="K185">
        <v>20.640763333333339</v>
      </c>
    </row>
    <row r="186" spans="3:11" x14ac:dyDescent="0.3">
      <c r="C186" s="3"/>
      <c r="G186">
        <v>183</v>
      </c>
      <c r="H186">
        <v>1887.8074099999999</v>
      </c>
      <c r="I186">
        <v>-168.40458301587304</v>
      </c>
      <c r="J186">
        <v>7873.5846265046666</v>
      </c>
      <c r="K186">
        <v>20.640280000000001</v>
      </c>
    </row>
    <row r="187" spans="3:11" x14ac:dyDescent="0.3">
      <c r="C187" s="3"/>
      <c r="G187">
        <v>184</v>
      </c>
      <c r="H187">
        <v>1890.9954266666671</v>
      </c>
      <c r="I187">
        <v>-166.69034730158731</v>
      </c>
      <c r="J187">
        <v>7928.1054414102464</v>
      </c>
      <c r="K187">
        <v>20.640280000000001</v>
      </c>
    </row>
    <row r="188" spans="3:11" x14ac:dyDescent="0.3">
      <c r="C188" s="3"/>
      <c r="G188">
        <v>185</v>
      </c>
      <c r="H188">
        <v>1921.1640833333331</v>
      </c>
      <c r="I188">
        <v>-162.89246111111112</v>
      </c>
      <c r="J188">
        <v>8004.4023349662757</v>
      </c>
      <c r="K188">
        <v>20.643193333333329</v>
      </c>
    </row>
    <row r="189" spans="3:11" x14ac:dyDescent="0.3">
      <c r="C189" s="3"/>
      <c r="G189">
        <v>186</v>
      </c>
      <c r="H189">
        <v>1911.2212</v>
      </c>
      <c r="I189">
        <v>-165.33040174603175</v>
      </c>
      <c r="J189">
        <v>8075.2948051805288</v>
      </c>
      <c r="K189">
        <v>20.645626666666669</v>
      </c>
    </row>
    <row r="190" spans="3:11" x14ac:dyDescent="0.3">
      <c r="C190" s="3"/>
      <c r="G190">
        <v>187</v>
      </c>
      <c r="H190">
        <v>1888.6483933333341</v>
      </c>
      <c r="I190">
        <v>-169.2097526984127</v>
      </c>
      <c r="J190">
        <v>8154.4688663835204</v>
      </c>
      <c r="K190">
        <v>20.648543333333329</v>
      </c>
    </row>
    <row r="191" spans="3:11" x14ac:dyDescent="0.3">
      <c r="C191" s="3"/>
      <c r="G191">
        <v>188</v>
      </c>
      <c r="H191">
        <v>1880.7976900000001</v>
      </c>
      <c r="I191">
        <v>-167.06198396825397</v>
      </c>
      <c r="J191">
        <v>8237.7571960670557</v>
      </c>
      <c r="K191">
        <v>20.65340333333333</v>
      </c>
    </row>
    <row r="192" spans="3:11" x14ac:dyDescent="0.3">
      <c r="C192" s="3"/>
      <c r="G192">
        <v>189</v>
      </c>
      <c r="H192">
        <v>1885.5390199999999</v>
      </c>
      <c r="I192">
        <v>-166.3430423809524</v>
      </c>
      <c r="J192">
        <v>8294.8017290777207</v>
      </c>
      <c r="K192">
        <v>20.658750000000001</v>
      </c>
    </row>
    <row r="193" spans="3:11" x14ac:dyDescent="0.3">
      <c r="C193" s="3"/>
      <c r="G193">
        <v>190</v>
      </c>
      <c r="H193">
        <v>1897.942853333333</v>
      </c>
      <c r="I193">
        <v>-165.34392238095242</v>
      </c>
      <c r="J193">
        <v>8375.7930257345633</v>
      </c>
      <c r="K193">
        <v>20.663609999999998</v>
      </c>
    </row>
    <row r="194" spans="3:11" x14ac:dyDescent="0.3">
      <c r="C194" s="3"/>
      <c r="G194">
        <v>191</v>
      </c>
      <c r="H194">
        <v>1911.9562800000001</v>
      </c>
      <c r="I194">
        <v>-165.62017587301588</v>
      </c>
      <c r="J194">
        <v>8415.6229300586692</v>
      </c>
      <c r="K194">
        <v>20.666530000000002</v>
      </c>
    </row>
    <row r="195" spans="3:11" x14ac:dyDescent="0.3">
      <c r="C195" s="3"/>
      <c r="G195">
        <v>192</v>
      </c>
      <c r="H195">
        <v>1905.39606</v>
      </c>
      <c r="I195">
        <v>-162.55429523809525</v>
      </c>
      <c r="J195">
        <v>8448.2098524735975</v>
      </c>
      <c r="K195">
        <v>20.678196666666668</v>
      </c>
    </row>
    <row r="196" spans="3:11" x14ac:dyDescent="0.3">
      <c r="C196" s="3"/>
      <c r="G196">
        <v>193</v>
      </c>
      <c r="H196">
        <v>1908.5871</v>
      </c>
      <c r="I196">
        <v>-163.76379063492064</v>
      </c>
      <c r="J196">
        <v>8489.1536634242566</v>
      </c>
      <c r="K196">
        <v>20.690349999999999</v>
      </c>
    </row>
    <row r="197" spans="3:11" x14ac:dyDescent="0.3">
      <c r="C197" s="3"/>
      <c r="G197">
        <v>194</v>
      </c>
      <c r="H197">
        <v>1907.015276666667</v>
      </c>
      <c r="I197">
        <v>-163.41662190476191</v>
      </c>
      <c r="J197">
        <v>8522.3424921125352</v>
      </c>
      <c r="K197">
        <v>20.699586666666669</v>
      </c>
    </row>
    <row r="198" spans="3:11" x14ac:dyDescent="0.3">
      <c r="C198" s="3"/>
      <c r="G198">
        <v>195</v>
      </c>
      <c r="H198">
        <v>1911.4195566666669</v>
      </c>
      <c r="I198">
        <v>-162.17624682539682</v>
      </c>
      <c r="J198">
        <v>8584.2778748085348</v>
      </c>
      <c r="K198">
        <v>20.69472</v>
      </c>
    </row>
    <row r="199" spans="3:11" x14ac:dyDescent="0.3">
      <c r="C199" s="3"/>
      <c r="G199">
        <v>196</v>
      </c>
      <c r="H199">
        <v>1903.4539</v>
      </c>
      <c r="I199">
        <v>-159.86050777777777</v>
      </c>
      <c r="J199">
        <v>8618.9598182301797</v>
      </c>
      <c r="K199">
        <v>20.693750000000001</v>
      </c>
    </row>
    <row r="200" spans="3:11" x14ac:dyDescent="0.3">
      <c r="C200" s="3"/>
      <c r="G200">
        <v>197</v>
      </c>
      <c r="H200">
        <v>1888.2242233333329</v>
      </c>
      <c r="I200">
        <v>-162.6805619047619</v>
      </c>
      <c r="J200">
        <v>8634.7856232274989</v>
      </c>
      <c r="K200">
        <v>20.694236666666669</v>
      </c>
    </row>
    <row r="201" spans="3:11" x14ac:dyDescent="0.3">
      <c r="C201" s="3"/>
      <c r="G201">
        <v>198</v>
      </c>
      <c r="H201">
        <v>1904.859396666667</v>
      </c>
      <c r="I201">
        <v>-163.47573047619042</v>
      </c>
      <c r="J201">
        <v>8699.509038553786</v>
      </c>
      <c r="K201">
        <v>20.692779999999999</v>
      </c>
    </row>
    <row r="202" spans="3:11" x14ac:dyDescent="0.3">
      <c r="C202" s="3"/>
      <c r="G202">
        <v>199</v>
      </c>
      <c r="H202">
        <v>1911.7114899999999</v>
      </c>
      <c r="I202">
        <v>-160.42208825396824</v>
      </c>
      <c r="J202">
        <v>8764.140233914266</v>
      </c>
      <c r="K202">
        <v>20.68597333333333</v>
      </c>
    </row>
    <row r="203" spans="3:11" x14ac:dyDescent="0.3">
      <c r="C203" s="3"/>
      <c r="G203">
        <v>200</v>
      </c>
      <c r="H203">
        <v>1881.34204</v>
      </c>
      <c r="I203">
        <v>-161.22050825396823</v>
      </c>
      <c r="J203">
        <v>8801.0709069072764</v>
      </c>
      <c r="K203">
        <v>20.682569999999998</v>
      </c>
    </row>
    <row r="204" spans="3:11" x14ac:dyDescent="0.3">
      <c r="C204" s="3"/>
      <c r="G204">
        <v>201</v>
      </c>
      <c r="H204">
        <v>1890.0014433333331</v>
      </c>
      <c r="I204">
        <v>-157.98081587301587</v>
      </c>
      <c r="J204">
        <v>8835.7306540342888</v>
      </c>
      <c r="K204">
        <v>20.676253333333332</v>
      </c>
    </row>
    <row r="205" spans="3:11" x14ac:dyDescent="0.3">
      <c r="C205" s="3"/>
      <c r="G205">
        <v>202</v>
      </c>
      <c r="H205">
        <v>1891.8189299999999</v>
      </c>
      <c r="I205">
        <v>-153.97610253968256</v>
      </c>
      <c r="J205">
        <v>8877.7440894206757</v>
      </c>
      <c r="K205">
        <v>20.671389999999999</v>
      </c>
    </row>
    <row r="206" spans="3:11" x14ac:dyDescent="0.3">
      <c r="C206" s="3"/>
      <c r="G206">
        <v>203</v>
      </c>
      <c r="H206">
        <v>1904.2856300000001</v>
      </c>
      <c r="I206">
        <v>-151.58635619047621</v>
      </c>
      <c r="J206">
        <v>8901.5480709850453</v>
      </c>
      <c r="K206">
        <v>20.66507</v>
      </c>
    </row>
    <row r="207" spans="3:11" x14ac:dyDescent="0.3">
      <c r="C207" s="3"/>
      <c r="G207">
        <v>204</v>
      </c>
      <c r="H207">
        <v>1912.0930599999999</v>
      </c>
      <c r="I207">
        <v>-153.04940984126986</v>
      </c>
      <c r="J207">
        <v>8972.681208626178</v>
      </c>
      <c r="K207">
        <v>20.65583333333333</v>
      </c>
    </row>
    <row r="208" spans="3:11" x14ac:dyDescent="0.3">
      <c r="C208" s="3"/>
      <c r="G208">
        <v>205</v>
      </c>
      <c r="H208">
        <v>1904.3367266666669</v>
      </c>
      <c r="I208">
        <v>-150.97704412698417</v>
      </c>
      <c r="J208">
        <v>8987.8201946606332</v>
      </c>
      <c r="K208">
        <v>20.641253333333339</v>
      </c>
    </row>
    <row r="209" spans="3:11" x14ac:dyDescent="0.3">
      <c r="C209" s="3"/>
      <c r="G209">
        <v>206</v>
      </c>
      <c r="H209">
        <v>1894.8335999999999</v>
      </c>
      <c r="I209">
        <v>-152.81691634920637</v>
      </c>
      <c r="J209">
        <v>9055.9973674933863</v>
      </c>
      <c r="K209">
        <v>20.62861333333333</v>
      </c>
    </row>
    <row r="210" spans="3:11" x14ac:dyDescent="0.3">
      <c r="C210" s="3"/>
      <c r="G210">
        <v>207</v>
      </c>
      <c r="H210">
        <v>1908.8207399999999</v>
      </c>
      <c r="I210">
        <v>-152.3146212698413</v>
      </c>
      <c r="J210">
        <v>9067.1870430299914</v>
      </c>
      <c r="K210">
        <v>20.615486666666669</v>
      </c>
    </row>
    <row r="211" spans="3:11" x14ac:dyDescent="0.3">
      <c r="C211" s="3"/>
      <c r="G211">
        <v>208</v>
      </c>
      <c r="H211">
        <v>1895.06584</v>
      </c>
      <c r="I211">
        <v>-150.26408111111115</v>
      </c>
      <c r="J211">
        <v>9128.7127092226983</v>
      </c>
      <c r="K211">
        <v>20.606249999999999</v>
      </c>
    </row>
    <row r="212" spans="3:11" x14ac:dyDescent="0.3">
      <c r="C212" s="3"/>
      <c r="G212">
        <v>209</v>
      </c>
      <c r="H212">
        <v>1895.63256</v>
      </c>
      <c r="I212">
        <v>-153.27999746031747</v>
      </c>
      <c r="J212">
        <v>9149.6339158976934</v>
      </c>
      <c r="K212">
        <v>20.600416666666671</v>
      </c>
    </row>
    <row r="213" spans="3:11" x14ac:dyDescent="0.3">
      <c r="C213" s="3"/>
      <c r="G213">
        <v>210</v>
      </c>
      <c r="H213">
        <v>1888.25775</v>
      </c>
      <c r="I213">
        <v>-151.59170492063492</v>
      </c>
      <c r="J213">
        <v>9160.0546911281253</v>
      </c>
      <c r="K213">
        <v>20.581463333333339</v>
      </c>
    </row>
    <row r="214" spans="3:11" x14ac:dyDescent="0.3">
      <c r="C214" s="3"/>
      <c r="G214">
        <v>211</v>
      </c>
      <c r="H214">
        <v>1894.0740133333329</v>
      </c>
      <c r="I214">
        <v>-149.30786063492067</v>
      </c>
      <c r="J214">
        <v>9167.0346809711973</v>
      </c>
      <c r="K214">
        <v>20.5625</v>
      </c>
    </row>
    <row r="215" spans="3:11" x14ac:dyDescent="0.3">
      <c r="C215" s="3"/>
      <c r="G215">
        <v>212</v>
      </c>
      <c r="H215">
        <v>1874.8791900000001</v>
      </c>
      <c r="I215">
        <v>-149.81955126984127</v>
      </c>
      <c r="J215">
        <v>9197.4270780739116</v>
      </c>
      <c r="K215">
        <v>20.544029999999999</v>
      </c>
    </row>
    <row r="216" spans="3:11" x14ac:dyDescent="0.3">
      <c r="C216" s="3"/>
      <c r="G216">
        <v>213</v>
      </c>
      <c r="H216">
        <v>1898.79775</v>
      </c>
      <c r="I216">
        <v>-150.28715857142856</v>
      </c>
      <c r="J216">
        <v>9226.5302508739533</v>
      </c>
      <c r="K216">
        <v>20.52361333333333</v>
      </c>
    </row>
    <row r="217" spans="3:11" x14ac:dyDescent="0.3">
      <c r="C217" s="3"/>
      <c r="G217">
        <v>214</v>
      </c>
      <c r="H217">
        <v>1886.0731233333329</v>
      </c>
      <c r="I217">
        <v>-153.57374253968254</v>
      </c>
      <c r="J217">
        <v>9233.386670096359</v>
      </c>
      <c r="K217">
        <v>20.501249999999999</v>
      </c>
    </row>
    <row r="218" spans="3:11" x14ac:dyDescent="0.3">
      <c r="C218" s="3"/>
      <c r="G218">
        <v>215</v>
      </c>
      <c r="H218">
        <v>1868.5072266666671</v>
      </c>
      <c r="I218">
        <v>-151.62920492063492</v>
      </c>
      <c r="J218">
        <v>9279.090513580064</v>
      </c>
      <c r="K218">
        <v>20.47743333333333</v>
      </c>
    </row>
    <row r="219" spans="3:11" x14ac:dyDescent="0.3">
      <c r="C219" s="3"/>
      <c r="G219">
        <v>216</v>
      </c>
      <c r="H219">
        <v>1883.7273166666671</v>
      </c>
      <c r="I219">
        <v>-154.84427984126987</v>
      </c>
      <c r="J219">
        <v>9291.97221185542</v>
      </c>
      <c r="K219">
        <v>20.46722333333333</v>
      </c>
    </row>
    <row r="220" spans="3:11" x14ac:dyDescent="0.3">
      <c r="C220" s="3"/>
      <c r="G220">
        <v>217</v>
      </c>
      <c r="H220">
        <v>1886.9521766666669</v>
      </c>
      <c r="I220">
        <v>-155.03402190476189</v>
      </c>
      <c r="J220">
        <v>9321.6661231810085</v>
      </c>
      <c r="K220">
        <v>20.464306666666669</v>
      </c>
    </row>
    <row r="221" spans="3:11" x14ac:dyDescent="0.3">
      <c r="C221" s="3"/>
      <c r="G221">
        <v>218</v>
      </c>
      <c r="H221">
        <v>1875.6177833333329</v>
      </c>
      <c r="I221">
        <v>-154.69419777777779</v>
      </c>
      <c r="J221">
        <v>9341.9728987235412</v>
      </c>
      <c r="K221">
        <v>20.454583333333328</v>
      </c>
    </row>
    <row r="222" spans="3:11" x14ac:dyDescent="0.3">
      <c r="C222" s="3"/>
      <c r="G222">
        <v>219</v>
      </c>
      <c r="H222">
        <v>1878.293006666667</v>
      </c>
      <c r="I222">
        <v>-155.85418015873014</v>
      </c>
      <c r="J222">
        <v>9373.3091112606035</v>
      </c>
      <c r="K222">
        <v>20.456040000000002</v>
      </c>
    </row>
    <row r="223" spans="3:11" x14ac:dyDescent="0.3">
      <c r="C223" s="3"/>
      <c r="G223">
        <v>220</v>
      </c>
      <c r="H223">
        <v>1869.14103</v>
      </c>
      <c r="I223">
        <v>-154.30472650793649</v>
      </c>
      <c r="J223">
        <v>9386.2119374133017</v>
      </c>
      <c r="K223">
        <v>20.4575</v>
      </c>
    </row>
    <row r="224" spans="3:11" x14ac:dyDescent="0.3">
      <c r="C224" s="3"/>
      <c r="G224">
        <v>221</v>
      </c>
      <c r="H224">
        <v>1869.332536666667</v>
      </c>
      <c r="I224">
        <v>-153.48943603174601</v>
      </c>
      <c r="J224">
        <v>9385.7064999852009</v>
      </c>
      <c r="K224">
        <v>20.457503333333339</v>
      </c>
    </row>
    <row r="225" spans="3:11" x14ac:dyDescent="0.3">
      <c r="C225" s="3"/>
      <c r="G225">
        <v>222</v>
      </c>
      <c r="H225">
        <v>1892.027833333334</v>
      </c>
      <c r="I225">
        <v>-155.80804761904758</v>
      </c>
      <c r="J225">
        <v>9421.596411231154</v>
      </c>
      <c r="K225">
        <v>20.45555666666667</v>
      </c>
    </row>
    <row r="226" spans="3:11" x14ac:dyDescent="0.3">
      <c r="C226" s="3"/>
      <c r="G226">
        <v>223</v>
      </c>
      <c r="H226">
        <v>1861.908646666667</v>
      </c>
      <c r="I226">
        <v>-162.8636688888889</v>
      </c>
      <c r="J226">
        <v>9392.5777330347119</v>
      </c>
      <c r="K226">
        <v>20.457016666666661</v>
      </c>
    </row>
    <row r="227" spans="3:11" x14ac:dyDescent="0.3">
      <c r="C227" s="3"/>
      <c r="G227">
        <v>224</v>
      </c>
      <c r="H227">
        <v>1855.7996433333331</v>
      </c>
      <c r="I227">
        <v>-165.22465825396824</v>
      </c>
      <c r="J227">
        <v>9381.6270456378534</v>
      </c>
      <c r="K227">
        <v>20.457016666666661</v>
      </c>
    </row>
    <row r="228" spans="3:11" x14ac:dyDescent="0.3">
      <c r="C228" s="3"/>
      <c r="J228">
        <v>10000</v>
      </c>
      <c r="K228">
        <v>29</v>
      </c>
    </row>
    <row r="229" spans="3:11" x14ac:dyDescent="0.3">
      <c r="C229" s="3"/>
    </row>
    <row r="230" spans="3:11" x14ac:dyDescent="0.3">
      <c r="C230" s="3"/>
    </row>
    <row r="231" spans="3:11" x14ac:dyDescent="0.3">
      <c r="C231" s="3"/>
    </row>
    <row r="232" spans="3:11" x14ac:dyDescent="0.3">
      <c r="C232" s="3"/>
    </row>
    <row r="233" spans="3:11" x14ac:dyDescent="0.3">
      <c r="C233" s="3"/>
    </row>
    <row r="234" spans="3:11" x14ac:dyDescent="0.3">
      <c r="C234" s="3"/>
    </row>
    <row r="235" spans="3:11" x14ac:dyDescent="0.3">
      <c r="C235" s="3"/>
    </row>
    <row r="236" spans="3:11" x14ac:dyDescent="0.3">
      <c r="C236" s="3"/>
    </row>
    <row r="237" spans="3:11" x14ac:dyDescent="0.3">
      <c r="C237" s="3"/>
    </row>
    <row r="238" spans="3:11" x14ac:dyDescent="0.3">
      <c r="C238" s="3"/>
    </row>
    <row r="239" spans="3:11" x14ac:dyDescent="0.3">
      <c r="C239" s="3"/>
    </row>
    <row r="240" spans="3:11" x14ac:dyDescent="0.3">
      <c r="C240" s="3"/>
    </row>
    <row r="241" spans="3:3" x14ac:dyDescent="0.3">
      <c r="C241" s="3"/>
    </row>
    <row r="242" spans="3:3" x14ac:dyDescent="0.3">
      <c r="C242" s="3"/>
    </row>
    <row r="243" spans="3:3" x14ac:dyDescent="0.3">
      <c r="C243" s="3"/>
    </row>
    <row r="244" spans="3:3" x14ac:dyDescent="0.3">
      <c r="C244" s="3"/>
    </row>
    <row r="245" spans="3:3" x14ac:dyDescent="0.3">
      <c r="C245" s="3"/>
    </row>
    <row r="246" spans="3:3" x14ac:dyDescent="0.3">
      <c r="C246" s="3"/>
    </row>
    <row r="247" spans="3:3" x14ac:dyDescent="0.3">
      <c r="C247" s="3"/>
    </row>
    <row r="248" spans="3:3" x14ac:dyDescent="0.3">
      <c r="C248" s="3"/>
    </row>
    <row r="249" spans="3:3" x14ac:dyDescent="0.3">
      <c r="C249" s="3"/>
    </row>
    <row r="250" spans="3:3" x14ac:dyDescent="0.3">
      <c r="C250" s="3"/>
    </row>
    <row r="251" spans="3:3" x14ac:dyDescent="0.3">
      <c r="C251" s="3"/>
    </row>
    <row r="252" spans="3:3" x14ac:dyDescent="0.3">
      <c r="C252" s="3"/>
    </row>
    <row r="253" spans="3:3" x14ac:dyDescent="0.3">
      <c r="C253" s="3"/>
    </row>
    <row r="254" spans="3:3" x14ac:dyDescent="0.3">
      <c r="C254" s="3"/>
    </row>
    <row r="255" spans="3:3" x14ac:dyDescent="0.3">
      <c r="C255" s="3"/>
    </row>
    <row r="256" spans="3:3" x14ac:dyDescent="0.3">
      <c r="C256" s="3"/>
    </row>
    <row r="257" spans="3:3" x14ac:dyDescent="0.3">
      <c r="C257" s="3"/>
    </row>
    <row r="258" spans="3:3" x14ac:dyDescent="0.3">
      <c r="C258" s="3"/>
    </row>
    <row r="259" spans="3:3" x14ac:dyDescent="0.3">
      <c r="C259" s="3"/>
    </row>
    <row r="260" spans="3:3" x14ac:dyDescent="0.3">
      <c r="C260" s="3"/>
    </row>
    <row r="261" spans="3:3" x14ac:dyDescent="0.3">
      <c r="C261" s="3"/>
    </row>
    <row r="262" spans="3:3" x14ac:dyDescent="0.3">
      <c r="C262" s="3"/>
    </row>
    <row r="263" spans="3:3" x14ac:dyDescent="0.3">
      <c r="C263" s="3"/>
    </row>
    <row r="264" spans="3:3" x14ac:dyDescent="0.3">
      <c r="C264" s="3"/>
    </row>
    <row r="265" spans="3:3" x14ac:dyDescent="0.3">
      <c r="C265" s="3"/>
    </row>
    <row r="266" spans="3:3" x14ac:dyDescent="0.3">
      <c r="C266" s="3"/>
    </row>
    <row r="267" spans="3:3" x14ac:dyDescent="0.3">
      <c r="C267" s="3"/>
    </row>
    <row r="268" spans="3:3" x14ac:dyDescent="0.3">
      <c r="C268" s="3"/>
    </row>
    <row r="269" spans="3:3" x14ac:dyDescent="0.3">
      <c r="C269" s="3"/>
    </row>
    <row r="270" spans="3:3" x14ac:dyDescent="0.3">
      <c r="C270" s="3"/>
    </row>
    <row r="271" spans="3:3" x14ac:dyDescent="0.3">
      <c r="C271" s="3"/>
    </row>
    <row r="272" spans="3:3" x14ac:dyDescent="0.3">
      <c r="C272" s="3"/>
    </row>
    <row r="273" spans="3:3" x14ac:dyDescent="0.3">
      <c r="C273" s="3"/>
    </row>
    <row r="274" spans="3:3" x14ac:dyDescent="0.3">
      <c r="C274" s="3"/>
    </row>
    <row r="275" spans="3:3" x14ac:dyDescent="0.3">
      <c r="C275" s="3"/>
    </row>
    <row r="276" spans="3:3" x14ac:dyDescent="0.3">
      <c r="C276" s="3"/>
    </row>
    <row r="277" spans="3:3" x14ac:dyDescent="0.3">
      <c r="C277" s="3"/>
    </row>
    <row r="278" spans="3:3" x14ac:dyDescent="0.3">
      <c r="C278" s="3"/>
    </row>
    <row r="279" spans="3:3" x14ac:dyDescent="0.3">
      <c r="C279" s="3"/>
    </row>
    <row r="280" spans="3:3" x14ac:dyDescent="0.3">
      <c r="C280" s="3"/>
    </row>
    <row r="281" spans="3:3" x14ac:dyDescent="0.3">
      <c r="C281" s="3"/>
    </row>
    <row r="282" spans="3:3" x14ac:dyDescent="0.3">
      <c r="C282" s="3"/>
    </row>
    <row r="283" spans="3:3" x14ac:dyDescent="0.3">
      <c r="C283" s="3"/>
    </row>
    <row r="284" spans="3:3" x14ac:dyDescent="0.3">
      <c r="C284" s="3"/>
    </row>
    <row r="285" spans="3:3" x14ac:dyDescent="0.3">
      <c r="C285" s="3"/>
    </row>
    <row r="286" spans="3:3" x14ac:dyDescent="0.3">
      <c r="C286" s="3"/>
    </row>
    <row r="287" spans="3:3" x14ac:dyDescent="0.3">
      <c r="C287" s="3"/>
    </row>
    <row r="288" spans="3:3" x14ac:dyDescent="0.3">
      <c r="C288" s="3"/>
    </row>
    <row r="289" spans="3:3" x14ac:dyDescent="0.3">
      <c r="C289" s="3"/>
    </row>
    <row r="290" spans="3:3" x14ac:dyDescent="0.3">
      <c r="C290" s="3"/>
    </row>
    <row r="291" spans="3:3" x14ac:dyDescent="0.3">
      <c r="C291" s="3"/>
    </row>
    <row r="292" spans="3:3" x14ac:dyDescent="0.3">
      <c r="C292" s="3"/>
    </row>
    <row r="293" spans="3:3" x14ac:dyDescent="0.3">
      <c r="C293" s="3"/>
    </row>
    <row r="294" spans="3:3" x14ac:dyDescent="0.3">
      <c r="C294" s="3"/>
    </row>
    <row r="295" spans="3:3" x14ac:dyDescent="0.3">
      <c r="C295" s="3"/>
    </row>
    <row r="296" spans="3:3" x14ac:dyDescent="0.3">
      <c r="C296" s="3"/>
    </row>
    <row r="297" spans="3:3" x14ac:dyDescent="0.3">
      <c r="C297" s="3"/>
    </row>
    <row r="298" spans="3:3" x14ac:dyDescent="0.3">
      <c r="C298" s="3"/>
    </row>
    <row r="299" spans="3:3" x14ac:dyDescent="0.3">
      <c r="C299" s="3"/>
    </row>
    <row r="300" spans="3:3" x14ac:dyDescent="0.3">
      <c r="C300" s="3"/>
    </row>
    <row r="301" spans="3:3" x14ac:dyDescent="0.3">
      <c r="C301" s="3"/>
    </row>
    <row r="302" spans="3:3" x14ac:dyDescent="0.3">
      <c r="C302" s="3"/>
    </row>
    <row r="303" spans="3:3" x14ac:dyDescent="0.3">
      <c r="C303" s="3"/>
    </row>
    <row r="304" spans="3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  <row r="538" spans="3:3" x14ac:dyDescent="0.3">
      <c r="C538" s="3"/>
    </row>
    <row r="539" spans="3:3" x14ac:dyDescent="0.3">
      <c r="C539" s="3"/>
    </row>
    <row r="540" spans="3:3" x14ac:dyDescent="0.3">
      <c r="C540" s="3"/>
    </row>
    <row r="541" spans="3:3" x14ac:dyDescent="0.3">
      <c r="C541" s="3"/>
    </row>
    <row r="542" spans="3:3" x14ac:dyDescent="0.3">
      <c r="C542" s="3"/>
    </row>
    <row r="543" spans="3:3" x14ac:dyDescent="0.3">
      <c r="C543" s="3"/>
    </row>
    <row r="544" spans="3:3" x14ac:dyDescent="0.3">
      <c r="C544" s="3"/>
    </row>
    <row r="545" spans="3:3" x14ac:dyDescent="0.3">
      <c r="C545" s="3"/>
    </row>
    <row r="546" spans="3:3" x14ac:dyDescent="0.3">
      <c r="C546" s="3"/>
    </row>
    <row r="547" spans="3:3" x14ac:dyDescent="0.3">
      <c r="C547" s="3"/>
    </row>
    <row r="548" spans="3:3" x14ac:dyDescent="0.3">
      <c r="C548" s="3"/>
    </row>
    <row r="549" spans="3:3" x14ac:dyDescent="0.3">
      <c r="C549" s="3"/>
    </row>
    <row r="550" spans="3:3" x14ac:dyDescent="0.3">
      <c r="C550" s="3"/>
    </row>
    <row r="551" spans="3:3" x14ac:dyDescent="0.3">
      <c r="C551" s="3"/>
    </row>
    <row r="552" spans="3:3" x14ac:dyDescent="0.3">
      <c r="C552" s="3"/>
    </row>
    <row r="553" spans="3:3" x14ac:dyDescent="0.3">
      <c r="C553" s="3"/>
    </row>
    <row r="554" spans="3:3" x14ac:dyDescent="0.3">
      <c r="C554" s="3"/>
    </row>
    <row r="555" spans="3:3" x14ac:dyDescent="0.3">
      <c r="C555" s="3"/>
    </row>
    <row r="556" spans="3:3" x14ac:dyDescent="0.3">
      <c r="C556" s="3"/>
    </row>
    <row r="557" spans="3:3" x14ac:dyDescent="0.3">
      <c r="C557" s="3"/>
    </row>
    <row r="558" spans="3:3" x14ac:dyDescent="0.3">
      <c r="C558" s="3"/>
    </row>
    <row r="559" spans="3:3" x14ac:dyDescent="0.3">
      <c r="C559" s="3"/>
    </row>
    <row r="560" spans="3:3" x14ac:dyDescent="0.3">
      <c r="C560" s="3"/>
    </row>
    <row r="561" spans="3:3" x14ac:dyDescent="0.3">
      <c r="C561" s="3"/>
    </row>
    <row r="562" spans="3:3" x14ac:dyDescent="0.3">
      <c r="C562" s="3"/>
    </row>
    <row r="563" spans="3:3" x14ac:dyDescent="0.3">
      <c r="C563" s="3"/>
    </row>
    <row r="564" spans="3:3" x14ac:dyDescent="0.3">
      <c r="C564" s="3"/>
    </row>
    <row r="565" spans="3:3" x14ac:dyDescent="0.3">
      <c r="C565" s="3"/>
    </row>
    <row r="566" spans="3:3" x14ac:dyDescent="0.3">
      <c r="C566" s="3"/>
    </row>
    <row r="567" spans="3:3" x14ac:dyDescent="0.3">
      <c r="C567" s="3"/>
    </row>
    <row r="568" spans="3:3" x14ac:dyDescent="0.3">
      <c r="C568" s="3"/>
    </row>
    <row r="569" spans="3:3" x14ac:dyDescent="0.3">
      <c r="C569" s="3"/>
    </row>
    <row r="570" spans="3:3" x14ac:dyDescent="0.3">
      <c r="C570" s="3"/>
    </row>
    <row r="571" spans="3:3" x14ac:dyDescent="0.3">
      <c r="C571" s="3"/>
    </row>
    <row r="572" spans="3:3" x14ac:dyDescent="0.3">
      <c r="C572" s="3"/>
    </row>
    <row r="573" spans="3:3" x14ac:dyDescent="0.3">
      <c r="C573" s="3"/>
    </row>
    <row r="574" spans="3:3" x14ac:dyDescent="0.3">
      <c r="C574" s="3"/>
    </row>
    <row r="575" spans="3:3" x14ac:dyDescent="0.3">
      <c r="C575" s="3"/>
    </row>
    <row r="576" spans="3:3" x14ac:dyDescent="0.3">
      <c r="C576" s="3"/>
    </row>
    <row r="577" spans="3:3" x14ac:dyDescent="0.3">
      <c r="C577" s="3"/>
    </row>
    <row r="578" spans="3:3" x14ac:dyDescent="0.3">
      <c r="C578" s="3"/>
    </row>
    <row r="579" spans="3:3" x14ac:dyDescent="0.3">
      <c r="C579" s="3"/>
    </row>
    <row r="580" spans="3:3" x14ac:dyDescent="0.3">
      <c r="C580" s="3"/>
    </row>
    <row r="581" spans="3:3" x14ac:dyDescent="0.3">
      <c r="C581" s="3"/>
    </row>
    <row r="582" spans="3:3" x14ac:dyDescent="0.3">
      <c r="C582" s="3"/>
    </row>
    <row r="583" spans="3:3" x14ac:dyDescent="0.3">
      <c r="C583" s="3"/>
    </row>
    <row r="584" spans="3:3" x14ac:dyDescent="0.3">
      <c r="C584" s="3"/>
    </row>
    <row r="585" spans="3:3" x14ac:dyDescent="0.3">
      <c r="C585" s="3"/>
    </row>
    <row r="586" spans="3:3" x14ac:dyDescent="0.3">
      <c r="C586" s="3"/>
    </row>
    <row r="587" spans="3:3" x14ac:dyDescent="0.3">
      <c r="C587" s="3"/>
    </row>
    <row r="588" spans="3:3" x14ac:dyDescent="0.3">
      <c r="C588" s="3"/>
    </row>
    <row r="589" spans="3:3" x14ac:dyDescent="0.3">
      <c r="C589" s="3"/>
    </row>
    <row r="590" spans="3:3" x14ac:dyDescent="0.3">
      <c r="C590" s="3"/>
    </row>
    <row r="591" spans="3:3" x14ac:dyDescent="0.3">
      <c r="C591" s="3"/>
    </row>
    <row r="592" spans="3:3" x14ac:dyDescent="0.3">
      <c r="C592" s="3"/>
    </row>
    <row r="593" spans="3:3" x14ac:dyDescent="0.3">
      <c r="C593" s="3"/>
    </row>
    <row r="594" spans="3:3" x14ac:dyDescent="0.3">
      <c r="C594" s="3"/>
    </row>
    <row r="595" spans="3:3" x14ac:dyDescent="0.3">
      <c r="C595" s="3"/>
    </row>
    <row r="596" spans="3:3" x14ac:dyDescent="0.3">
      <c r="C596" s="3"/>
    </row>
    <row r="597" spans="3:3" x14ac:dyDescent="0.3">
      <c r="C597" s="3"/>
    </row>
    <row r="598" spans="3:3" x14ac:dyDescent="0.3">
      <c r="C598" s="3"/>
    </row>
    <row r="599" spans="3:3" x14ac:dyDescent="0.3">
      <c r="C599" s="3"/>
    </row>
    <row r="600" spans="3:3" x14ac:dyDescent="0.3">
      <c r="C600" s="3"/>
    </row>
    <row r="601" spans="3:3" x14ac:dyDescent="0.3">
      <c r="C601" s="3"/>
    </row>
    <row r="602" spans="3:3" x14ac:dyDescent="0.3">
      <c r="C602" s="3"/>
    </row>
    <row r="603" spans="3:3" x14ac:dyDescent="0.3">
      <c r="C603" s="3"/>
    </row>
    <row r="604" spans="3:3" x14ac:dyDescent="0.3">
      <c r="C604" s="3"/>
    </row>
    <row r="605" spans="3:3" x14ac:dyDescent="0.3">
      <c r="C605" s="3"/>
    </row>
    <row r="606" spans="3:3" x14ac:dyDescent="0.3">
      <c r="C606" s="3"/>
    </row>
    <row r="607" spans="3:3" x14ac:dyDescent="0.3">
      <c r="C607" s="3"/>
    </row>
    <row r="608" spans="3:3" x14ac:dyDescent="0.3">
      <c r="C608" s="3"/>
    </row>
    <row r="609" spans="3:3" x14ac:dyDescent="0.3">
      <c r="C609" s="3"/>
    </row>
    <row r="610" spans="3:3" x14ac:dyDescent="0.3">
      <c r="C610" s="3"/>
    </row>
    <row r="611" spans="3:3" x14ac:dyDescent="0.3">
      <c r="C611" s="3"/>
    </row>
    <row r="612" spans="3:3" x14ac:dyDescent="0.3">
      <c r="C612" s="3"/>
    </row>
    <row r="613" spans="3:3" x14ac:dyDescent="0.3">
      <c r="C613" s="3"/>
    </row>
    <row r="614" spans="3:3" x14ac:dyDescent="0.3">
      <c r="C614" s="3"/>
    </row>
    <row r="615" spans="3:3" x14ac:dyDescent="0.3">
      <c r="C615" s="3"/>
    </row>
    <row r="616" spans="3:3" x14ac:dyDescent="0.3">
      <c r="C616" s="3"/>
    </row>
    <row r="617" spans="3:3" x14ac:dyDescent="0.3">
      <c r="C617" s="3"/>
    </row>
    <row r="618" spans="3:3" x14ac:dyDescent="0.3">
      <c r="C618" s="3"/>
    </row>
    <row r="619" spans="3:3" x14ac:dyDescent="0.3">
      <c r="C619" s="3"/>
    </row>
    <row r="620" spans="3:3" x14ac:dyDescent="0.3">
      <c r="C620" s="3"/>
    </row>
    <row r="621" spans="3:3" x14ac:dyDescent="0.3">
      <c r="C621" s="3"/>
    </row>
    <row r="622" spans="3:3" x14ac:dyDescent="0.3">
      <c r="C622" s="3"/>
    </row>
    <row r="623" spans="3:3" x14ac:dyDescent="0.3">
      <c r="C623" s="3"/>
    </row>
    <row r="624" spans="3:3" x14ac:dyDescent="0.3">
      <c r="C624" s="3"/>
    </row>
    <row r="625" spans="3:3" x14ac:dyDescent="0.3">
      <c r="C625" s="3"/>
    </row>
    <row r="626" spans="3:3" x14ac:dyDescent="0.3">
      <c r="C626" s="3"/>
    </row>
    <row r="627" spans="3:3" x14ac:dyDescent="0.3">
      <c r="C627" s="3"/>
    </row>
    <row r="628" spans="3:3" x14ac:dyDescent="0.3">
      <c r="C628" s="3"/>
    </row>
    <row r="629" spans="3:3" x14ac:dyDescent="0.3">
      <c r="C629" s="3"/>
    </row>
    <row r="630" spans="3:3" x14ac:dyDescent="0.3">
      <c r="C630" s="3"/>
    </row>
    <row r="631" spans="3:3" x14ac:dyDescent="0.3">
      <c r="C631" s="3"/>
    </row>
    <row r="632" spans="3:3" x14ac:dyDescent="0.3">
      <c r="C632" s="3"/>
    </row>
    <row r="633" spans="3:3" x14ac:dyDescent="0.3">
      <c r="C633" s="3"/>
    </row>
    <row r="634" spans="3:3" x14ac:dyDescent="0.3">
      <c r="C634" s="3"/>
    </row>
    <row r="635" spans="3:3" x14ac:dyDescent="0.3">
      <c r="C635" s="3"/>
    </row>
    <row r="636" spans="3:3" x14ac:dyDescent="0.3">
      <c r="C636" s="3"/>
    </row>
    <row r="637" spans="3:3" x14ac:dyDescent="0.3">
      <c r="C637" s="3"/>
    </row>
    <row r="638" spans="3:3" x14ac:dyDescent="0.3">
      <c r="C638" s="3"/>
    </row>
    <row r="639" spans="3:3" x14ac:dyDescent="0.3">
      <c r="C639" s="3"/>
    </row>
    <row r="640" spans="3:3" x14ac:dyDescent="0.3">
      <c r="C640" s="3"/>
    </row>
    <row r="641" spans="3:3" x14ac:dyDescent="0.3">
      <c r="C641" s="3"/>
    </row>
    <row r="642" spans="3:3" x14ac:dyDescent="0.3">
      <c r="C642" s="3"/>
    </row>
    <row r="643" spans="3:3" x14ac:dyDescent="0.3">
      <c r="C643" s="3"/>
    </row>
    <row r="644" spans="3:3" x14ac:dyDescent="0.3">
      <c r="C644" s="3"/>
    </row>
    <row r="645" spans="3:3" x14ac:dyDescent="0.3">
      <c r="C645" s="3"/>
    </row>
    <row r="646" spans="3:3" x14ac:dyDescent="0.3">
      <c r="C646" s="3"/>
    </row>
    <row r="647" spans="3:3" x14ac:dyDescent="0.3">
      <c r="C647" s="3"/>
    </row>
    <row r="648" spans="3:3" x14ac:dyDescent="0.3">
      <c r="C648" s="3"/>
    </row>
    <row r="649" spans="3:3" x14ac:dyDescent="0.3">
      <c r="C649" s="3"/>
    </row>
    <row r="650" spans="3:3" x14ac:dyDescent="0.3">
      <c r="C650" s="3"/>
    </row>
    <row r="651" spans="3:3" x14ac:dyDescent="0.3">
      <c r="C651" s="3"/>
    </row>
    <row r="652" spans="3:3" x14ac:dyDescent="0.3">
      <c r="C652" s="3"/>
    </row>
    <row r="653" spans="3:3" x14ac:dyDescent="0.3">
      <c r="C653" s="3"/>
    </row>
    <row r="654" spans="3:3" x14ac:dyDescent="0.3">
      <c r="C654" s="3"/>
    </row>
    <row r="655" spans="3:3" x14ac:dyDescent="0.3">
      <c r="C655" s="3"/>
    </row>
    <row r="656" spans="3:3" x14ac:dyDescent="0.3">
      <c r="C656" s="3"/>
    </row>
    <row r="657" spans="3:3" x14ac:dyDescent="0.3">
      <c r="C657" s="3"/>
    </row>
    <row r="658" spans="3:3" x14ac:dyDescent="0.3">
      <c r="C658" s="3"/>
    </row>
    <row r="659" spans="3:3" x14ac:dyDescent="0.3">
      <c r="C659" s="3"/>
    </row>
    <row r="660" spans="3:3" x14ac:dyDescent="0.3">
      <c r="C660" s="3"/>
    </row>
    <row r="661" spans="3:3" x14ac:dyDescent="0.3">
      <c r="C661" s="3"/>
    </row>
    <row r="662" spans="3:3" x14ac:dyDescent="0.3">
      <c r="C662" s="3"/>
    </row>
    <row r="663" spans="3:3" x14ac:dyDescent="0.3">
      <c r="C663" s="3"/>
    </row>
    <row r="664" spans="3:3" x14ac:dyDescent="0.3">
      <c r="C664" s="3"/>
    </row>
    <row r="665" spans="3:3" x14ac:dyDescent="0.3">
      <c r="C665" s="3"/>
    </row>
    <row r="666" spans="3:3" x14ac:dyDescent="0.3">
      <c r="C666" s="3"/>
    </row>
    <row r="667" spans="3:3" x14ac:dyDescent="0.3">
      <c r="C667" s="3"/>
    </row>
    <row r="668" spans="3:3" x14ac:dyDescent="0.3">
      <c r="C668" s="3"/>
    </row>
    <row r="669" spans="3:3" x14ac:dyDescent="0.3">
      <c r="C669" s="3"/>
    </row>
    <row r="670" spans="3:3" x14ac:dyDescent="0.3">
      <c r="C670" s="3"/>
    </row>
    <row r="671" spans="3:3" x14ac:dyDescent="0.3">
      <c r="C671" s="3"/>
    </row>
    <row r="672" spans="3:3" x14ac:dyDescent="0.3">
      <c r="C672" s="3"/>
    </row>
    <row r="673" spans="3:3" x14ac:dyDescent="0.3">
      <c r="C673" s="3"/>
    </row>
    <row r="674" spans="3:3" x14ac:dyDescent="0.3">
      <c r="C674" s="3"/>
    </row>
    <row r="675" spans="3:3" x14ac:dyDescent="0.3">
      <c r="C675" s="3"/>
    </row>
    <row r="676" spans="3:3" x14ac:dyDescent="0.3">
      <c r="C676" s="3"/>
    </row>
    <row r="677" spans="3:3" x14ac:dyDescent="0.3">
      <c r="C677" s="3"/>
    </row>
    <row r="678" spans="3:3" x14ac:dyDescent="0.3">
      <c r="C678" s="3"/>
    </row>
    <row r="679" spans="3:3" x14ac:dyDescent="0.3">
      <c r="C679" s="3"/>
    </row>
    <row r="680" spans="3:3" x14ac:dyDescent="0.3">
      <c r="C680" s="3"/>
    </row>
    <row r="681" spans="3:3" x14ac:dyDescent="0.3">
      <c r="C681" s="3"/>
    </row>
    <row r="682" spans="3:3" x14ac:dyDescent="0.3">
      <c r="C682" s="3"/>
    </row>
    <row r="683" spans="3:3" x14ac:dyDescent="0.3">
      <c r="C683" s="3"/>
    </row>
    <row r="684" spans="3:3" x14ac:dyDescent="0.3">
      <c r="C684" s="3"/>
    </row>
    <row r="685" spans="3:3" x14ac:dyDescent="0.3">
      <c r="C685" s="3"/>
    </row>
    <row r="686" spans="3:3" x14ac:dyDescent="0.3">
      <c r="C686" s="3"/>
    </row>
    <row r="687" spans="3:3" x14ac:dyDescent="0.3">
      <c r="C687" s="3"/>
    </row>
    <row r="688" spans="3:3" x14ac:dyDescent="0.3">
      <c r="C688" s="3"/>
    </row>
    <row r="689" spans="3:3" x14ac:dyDescent="0.3">
      <c r="C689" s="3"/>
    </row>
    <row r="690" spans="3:3" x14ac:dyDescent="0.3">
      <c r="C690" s="3"/>
    </row>
    <row r="691" spans="3:3" x14ac:dyDescent="0.3">
      <c r="C691" s="3"/>
    </row>
    <row r="692" spans="3:3" x14ac:dyDescent="0.3">
      <c r="C692" s="3"/>
    </row>
    <row r="693" spans="3:3" x14ac:dyDescent="0.3">
      <c r="C693" s="3"/>
    </row>
    <row r="694" spans="3:3" x14ac:dyDescent="0.3">
      <c r="C694" s="3"/>
    </row>
    <row r="695" spans="3:3" x14ac:dyDescent="0.3">
      <c r="C695" s="3"/>
    </row>
    <row r="696" spans="3:3" x14ac:dyDescent="0.3">
      <c r="C696" s="3"/>
    </row>
    <row r="697" spans="3:3" x14ac:dyDescent="0.3">
      <c r="C697" s="3"/>
    </row>
    <row r="698" spans="3:3" x14ac:dyDescent="0.3">
      <c r="C698" s="3"/>
    </row>
    <row r="699" spans="3:3" x14ac:dyDescent="0.3">
      <c r="C699" s="3"/>
    </row>
    <row r="700" spans="3:3" x14ac:dyDescent="0.3">
      <c r="C700" s="3"/>
    </row>
    <row r="701" spans="3:3" x14ac:dyDescent="0.3">
      <c r="C701" s="3"/>
    </row>
    <row r="702" spans="3:3" x14ac:dyDescent="0.3">
      <c r="C702" s="3"/>
    </row>
    <row r="703" spans="3:3" x14ac:dyDescent="0.3">
      <c r="C703" s="3"/>
    </row>
    <row r="704" spans="3:3" x14ac:dyDescent="0.3">
      <c r="C704" s="3"/>
    </row>
    <row r="705" spans="3:3" x14ac:dyDescent="0.3">
      <c r="C705" s="3"/>
    </row>
    <row r="706" spans="3:3" x14ac:dyDescent="0.3">
      <c r="C706" s="3"/>
    </row>
    <row r="707" spans="3:3" x14ac:dyDescent="0.3">
      <c r="C707" s="3"/>
    </row>
    <row r="708" spans="3:3" x14ac:dyDescent="0.3">
      <c r="C708" s="3"/>
    </row>
    <row r="709" spans="3:3" x14ac:dyDescent="0.3">
      <c r="C709" s="3"/>
    </row>
    <row r="710" spans="3:3" x14ac:dyDescent="0.3">
      <c r="C710" s="3"/>
    </row>
    <row r="711" spans="3:3" x14ac:dyDescent="0.3">
      <c r="C711" s="3"/>
    </row>
    <row r="712" spans="3:3" x14ac:dyDescent="0.3">
      <c r="C712" s="3"/>
    </row>
    <row r="713" spans="3:3" x14ac:dyDescent="0.3">
      <c r="C713" s="3"/>
    </row>
    <row r="714" spans="3:3" x14ac:dyDescent="0.3">
      <c r="C714" s="3"/>
    </row>
    <row r="715" spans="3:3" x14ac:dyDescent="0.3">
      <c r="C715" s="3"/>
    </row>
    <row r="716" spans="3:3" x14ac:dyDescent="0.3">
      <c r="C716" s="3"/>
    </row>
    <row r="717" spans="3:3" x14ac:dyDescent="0.3">
      <c r="C717" s="3"/>
    </row>
    <row r="718" spans="3:3" x14ac:dyDescent="0.3">
      <c r="C718" s="3"/>
    </row>
    <row r="719" spans="3:3" x14ac:dyDescent="0.3">
      <c r="C719" s="3"/>
    </row>
    <row r="720" spans="3:3" x14ac:dyDescent="0.3">
      <c r="C720" s="3"/>
    </row>
    <row r="721" spans="3:3" x14ac:dyDescent="0.3">
      <c r="C721" s="3"/>
    </row>
    <row r="722" spans="3:3" x14ac:dyDescent="0.3">
      <c r="C722" s="3"/>
    </row>
    <row r="723" spans="3:3" x14ac:dyDescent="0.3">
      <c r="C723" s="3"/>
    </row>
    <row r="724" spans="3:3" x14ac:dyDescent="0.3">
      <c r="C724" s="3"/>
    </row>
    <row r="725" spans="3:3" x14ac:dyDescent="0.3">
      <c r="C725" s="3"/>
    </row>
    <row r="726" spans="3:3" x14ac:dyDescent="0.3">
      <c r="C726" s="3"/>
    </row>
    <row r="727" spans="3:3" x14ac:dyDescent="0.3">
      <c r="C727" s="3"/>
    </row>
    <row r="728" spans="3:3" x14ac:dyDescent="0.3">
      <c r="C728" s="3"/>
    </row>
    <row r="729" spans="3:3" x14ac:dyDescent="0.3">
      <c r="C729" s="3"/>
    </row>
    <row r="730" spans="3:3" x14ac:dyDescent="0.3">
      <c r="C730" s="3"/>
    </row>
    <row r="731" spans="3:3" x14ac:dyDescent="0.3">
      <c r="C731" s="3"/>
    </row>
    <row r="732" spans="3:3" x14ac:dyDescent="0.3">
      <c r="C732" s="3"/>
    </row>
    <row r="733" spans="3:3" x14ac:dyDescent="0.3">
      <c r="C733" s="3"/>
    </row>
    <row r="734" spans="3:3" x14ac:dyDescent="0.3">
      <c r="C734" s="3"/>
    </row>
    <row r="735" spans="3:3" x14ac:dyDescent="0.3">
      <c r="C735" s="3"/>
    </row>
    <row r="736" spans="3:3" x14ac:dyDescent="0.3">
      <c r="C736" s="3"/>
    </row>
    <row r="737" spans="3:3" x14ac:dyDescent="0.3">
      <c r="C737" s="3"/>
    </row>
    <row r="738" spans="3:3" x14ac:dyDescent="0.3">
      <c r="C738" s="3"/>
    </row>
    <row r="739" spans="3:3" x14ac:dyDescent="0.3">
      <c r="C739" s="3"/>
    </row>
    <row r="740" spans="3:3" x14ac:dyDescent="0.3">
      <c r="C740" s="3"/>
    </row>
    <row r="741" spans="3:3" x14ac:dyDescent="0.3">
      <c r="C741" s="3"/>
    </row>
    <row r="742" spans="3:3" x14ac:dyDescent="0.3">
      <c r="C742" s="3"/>
    </row>
    <row r="743" spans="3:3" x14ac:dyDescent="0.3">
      <c r="C743" s="3"/>
    </row>
    <row r="744" spans="3:3" x14ac:dyDescent="0.3">
      <c r="C744" s="3"/>
    </row>
    <row r="745" spans="3:3" x14ac:dyDescent="0.3">
      <c r="C745" s="3"/>
    </row>
    <row r="746" spans="3:3" x14ac:dyDescent="0.3">
      <c r="C746" s="3"/>
    </row>
    <row r="747" spans="3:3" x14ac:dyDescent="0.3">
      <c r="C747" s="3"/>
    </row>
    <row r="748" spans="3:3" x14ac:dyDescent="0.3">
      <c r="C748" s="3"/>
    </row>
    <row r="749" spans="3:3" x14ac:dyDescent="0.3">
      <c r="C749" s="3"/>
    </row>
    <row r="750" spans="3:3" x14ac:dyDescent="0.3">
      <c r="C750" s="3"/>
    </row>
    <row r="751" spans="3:3" x14ac:dyDescent="0.3">
      <c r="C751" s="3"/>
    </row>
    <row r="752" spans="3:3" x14ac:dyDescent="0.3">
      <c r="C752" s="3"/>
    </row>
    <row r="753" spans="3:3" x14ac:dyDescent="0.3">
      <c r="C753" s="3"/>
    </row>
    <row r="754" spans="3:3" x14ac:dyDescent="0.3">
      <c r="C754" s="3"/>
    </row>
    <row r="755" spans="3:3" x14ac:dyDescent="0.3">
      <c r="C755" s="3"/>
    </row>
    <row r="756" spans="3:3" x14ac:dyDescent="0.3">
      <c r="C756" s="3"/>
    </row>
    <row r="757" spans="3:3" x14ac:dyDescent="0.3">
      <c r="C757" s="3"/>
    </row>
    <row r="758" spans="3:3" x14ac:dyDescent="0.3">
      <c r="C758" s="3"/>
    </row>
    <row r="759" spans="3:3" x14ac:dyDescent="0.3">
      <c r="C759" s="3"/>
    </row>
    <row r="760" spans="3:3" x14ac:dyDescent="0.3">
      <c r="C760" s="3"/>
    </row>
    <row r="761" spans="3:3" x14ac:dyDescent="0.3">
      <c r="C761" s="3"/>
    </row>
    <row r="762" spans="3:3" x14ac:dyDescent="0.3">
      <c r="C762" s="3"/>
    </row>
    <row r="763" spans="3:3" x14ac:dyDescent="0.3">
      <c r="C763" s="3"/>
    </row>
    <row r="764" spans="3:3" x14ac:dyDescent="0.3">
      <c r="C764" s="3"/>
    </row>
    <row r="765" spans="3:3" x14ac:dyDescent="0.3">
      <c r="C765" s="3"/>
    </row>
    <row r="766" spans="3:3" x14ac:dyDescent="0.3">
      <c r="C766" s="3"/>
    </row>
    <row r="767" spans="3:3" x14ac:dyDescent="0.3">
      <c r="C767" s="3"/>
    </row>
    <row r="768" spans="3:3" x14ac:dyDescent="0.3">
      <c r="C768" s="3"/>
    </row>
    <row r="769" spans="3:3" x14ac:dyDescent="0.3">
      <c r="C769" s="3"/>
    </row>
    <row r="770" spans="3:3" x14ac:dyDescent="0.3">
      <c r="C770" s="3"/>
    </row>
    <row r="771" spans="3:3" x14ac:dyDescent="0.3">
      <c r="C771" s="3"/>
    </row>
    <row r="772" spans="3:3" x14ac:dyDescent="0.3">
      <c r="C772" s="3"/>
    </row>
    <row r="773" spans="3:3" x14ac:dyDescent="0.3">
      <c r="C773" s="3"/>
    </row>
    <row r="774" spans="3:3" x14ac:dyDescent="0.3">
      <c r="C774" s="3"/>
    </row>
    <row r="775" spans="3:3" x14ac:dyDescent="0.3">
      <c r="C775" s="3"/>
    </row>
    <row r="776" spans="3:3" x14ac:dyDescent="0.3">
      <c r="C776" s="3"/>
    </row>
    <row r="777" spans="3:3" x14ac:dyDescent="0.3">
      <c r="C777" s="3"/>
    </row>
    <row r="778" spans="3:3" x14ac:dyDescent="0.3">
      <c r="C778" s="3"/>
    </row>
    <row r="779" spans="3:3" x14ac:dyDescent="0.3">
      <c r="C779" s="3"/>
    </row>
    <row r="780" spans="3:3" x14ac:dyDescent="0.3">
      <c r="C780" s="3"/>
    </row>
    <row r="781" spans="3:3" x14ac:dyDescent="0.3">
      <c r="C781" s="3"/>
    </row>
    <row r="782" spans="3:3" x14ac:dyDescent="0.3">
      <c r="C782" s="3"/>
    </row>
    <row r="783" spans="3:3" x14ac:dyDescent="0.3">
      <c r="C783" s="3"/>
    </row>
    <row r="784" spans="3:3" x14ac:dyDescent="0.3">
      <c r="C784" s="3"/>
    </row>
    <row r="785" spans="3:3" x14ac:dyDescent="0.3">
      <c r="C785" s="3"/>
    </row>
    <row r="786" spans="3:3" x14ac:dyDescent="0.3">
      <c r="C786" s="3"/>
    </row>
    <row r="787" spans="3:3" x14ac:dyDescent="0.3">
      <c r="C787" s="3"/>
    </row>
    <row r="788" spans="3:3" x14ac:dyDescent="0.3">
      <c r="C788" s="3"/>
    </row>
    <row r="789" spans="3:3" x14ac:dyDescent="0.3">
      <c r="C789" s="3"/>
    </row>
    <row r="790" spans="3:3" x14ac:dyDescent="0.3">
      <c r="C790" s="3"/>
    </row>
    <row r="791" spans="3:3" x14ac:dyDescent="0.3">
      <c r="C791" s="3"/>
    </row>
    <row r="792" spans="3:3" x14ac:dyDescent="0.3">
      <c r="C792" s="3"/>
    </row>
    <row r="793" spans="3:3" x14ac:dyDescent="0.3">
      <c r="C793" s="3"/>
    </row>
    <row r="794" spans="3:3" x14ac:dyDescent="0.3">
      <c r="C794" s="3"/>
    </row>
    <row r="795" spans="3:3" x14ac:dyDescent="0.3">
      <c r="C795" s="3"/>
    </row>
    <row r="796" spans="3:3" x14ac:dyDescent="0.3">
      <c r="C796" s="3"/>
    </row>
    <row r="797" spans="3:3" x14ac:dyDescent="0.3">
      <c r="C797" s="3"/>
    </row>
    <row r="798" spans="3:3" x14ac:dyDescent="0.3">
      <c r="C798" s="3"/>
    </row>
    <row r="799" spans="3:3" x14ac:dyDescent="0.3">
      <c r="C799" s="3"/>
    </row>
    <row r="800" spans="3:3" x14ac:dyDescent="0.3">
      <c r="C800" s="3"/>
    </row>
    <row r="801" spans="3:3" x14ac:dyDescent="0.3">
      <c r="C801" s="3"/>
    </row>
    <row r="802" spans="3:3" x14ac:dyDescent="0.3">
      <c r="C802" s="3"/>
    </row>
    <row r="803" spans="3:3" x14ac:dyDescent="0.3">
      <c r="C803" s="3"/>
    </row>
    <row r="804" spans="3:3" x14ac:dyDescent="0.3">
      <c r="C804" s="3"/>
    </row>
    <row r="805" spans="3:3" x14ac:dyDescent="0.3">
      <c r="C805" s="3"/>
    </row>
    <row r="806" spans="3:3" x14ac:dyDescent="0.3">
      <c r="C806" s="3"/>
    </row>
    <row r="807" spans="3:3" x14ac:dyDescent="0.3">
      <c r="C807" s="3"/>
    </row>
    <row r="808" spans="3:3" x14ac:dyDescent="0.3">
      <c r="C808" s="3"/>
    </row>
    <row r="809" spans="3:3" x14ac:dyDescent="0.3">
      <c r="C809" s="3"/>
    </row>
    <row r="810" spans="3:3" x14ac:dyDescent="0.3">
      <c r="C810" s="3"/>
    </row>
    <row r="811" spans="3:3" x14ac:dyDescent="0.3">
      <c r="C811" s="3"/>
    </row>
    <row r="812" spans="3:3" x14ac:dyDescent="0.3">
      <c r="C812" s="3"/>
    </row>
    <row r="813" spans="3:3" x14ac:dyDescent="0.3">
      <c r="C813" s="3"/>
    </row>
    <row r="814" spans="3:3" x14ac:dyDescent="0.3">
      <c r="C814" s="3"/>
    </row>
    <row r="815" spans="3:3" x14ac:dyDescent="0.3">
      <c r="C815" s="3"/>
    </row>
    <row r="816" spans="3:3" x14ac:dyDescent="0.3">
      <c r="C816" s="3"/>
    </row>
    <row r="817" spans="3:3" x14ac:dyDescent="0.3">
      <c r="C817" s="3"/>
    </row>
    <row r="818" spans="3:3" x14ac:dyDescent="0.3">
      <c r="C818" s="3"/>
    </row>
    <row r="819" spans="3:3" x14ac:dyDescent="0.3">
      <c r="C819" s="3"/>
    </row>
    <row r="820" spans="3:3" x14ac:dyDescent="0.3">
      <c r="C820" s="3"/>
    </row>
    <row r="821" spans="3:3" x14ac:dyDescent="0.3">
      <c r="C821" s="3"/>
    </row>
    <row r="822" spans="3:3" x14ac:dyDescent="0.3">
      <c r="C822" s="3"/>
    </row>
    <row r="823" spans="3:3" x14ac:dyDescent="0.3">
      <c r="C823" s="3"/>
    </row>
    <row r="824" spans="3:3" x14ac:dyDescent="0.3">
      <c r="C824" s="3"/>
    </row>
    <row r="825" spans="3:3" x14ac:dyDescent="0.3">
      <c r="C825" s="3"/>
    </row>
    <row r="826" spans="3:3" x14ac:dyDescent="0.3">
      <c r="C826" s="3"/>
    </row>
    <row r="827" spans="3:3" x14ac:dyDescent="0.3">
      <c r="C827" s="3"/>
    </row>
    <row r="828" spans="3:3" x14ac:dyDescent="0.3">
      <c r="C828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C4B2-61B6-4746-B713-5AD3F1C490BA}">
  <dimension ref="A1:Q114"/>
  <sheetViews>
    <sheetView workbookViewId="0">
      <selection sqref="A1:G13"/>
    </sheetView>
  </sheetViews>
  <sheetFormatPr baseColWidth="10" defaultRowHeight="14.4" x14ac:dyDescent="0.3"/>
  <sheetData>
    <row r="1" spans="1:17" x14ac:dyDescent="0.3">
      <c r="A1" t="s">
        <v>23</v>
      </c>
      <c r="C1" t="s">
        <v>5</v>
      </c>
      <c r="D1" t="s">
        <v>6</v>
      </c>
      <c r="E1" t="s">
        <v>7</v>
      </c>
      <c r="F1" t="s">
        <v>8</v>
      </c>
      <c r="G1" t="s">
        <v>15</v>
      </c>
    </row>
    <row r="2" spans="1:17" x14ac:dyDescent="0.3">
      <c r="B2" t="s">
        <v>22</v>
      </c>
      <c r="I2" t="s">
        <v>5</v>
      </c>
      <c r="J2" t="s">
        <v>6</v>
      </c>
      <c r="K2" t="s">
        <v>7</v>
      </c>
      <c r="L2" t="s">
        <v>8</v>
      </c>
      <c r="N2" t="s">
        <v>5</v>
      </c>
      <c r="O2" t="s">
        <v>6</v>
      </c>
      <c r="P2" t="s">
        <v>7</v>
      </c>
      <c r="Q2" t="s">
        <v>8</v>
      </c>
    </row>
    <row r="3" spans="1:17" x14ac:dyDescent="0.3">
      <c r="B3">
        <v>0</v>
      </c>
      <c r="C3">
        <v>1</v>
      </c>
      <c r="D3">
        <v>-175</v>
      </c>
      <c r="E3">
        <v>1</v>
      </c>
      <c r="F3">
        <v>21</v>
      </c>
      <c r="H3">
        <v>0</v>
      </c>
      <c r="I3">
        <v>1843.6212700000001</v>
      </c>
      <c r="J3">
        <v>-123.70189999999999</v>
      </c>
      <c r="K3">
        <v>8613.599240559497</v>
      </c>
      <c r="L3">
        <v>20.680630000000001</v>
      </c>
      <c r="M3">
        <v>0</v>
      </c>
      <c r="N3">
        <v>1830</v>
      </c>
      <c r="O3">
        <v>-175</v>
      </c>
      <c r="P3">
        <v>8770</v>
      </c>
      <c r="Q3">
        <v>21</v>
      </c>
    </row>
    <row r="4" spans="1:17" x14ac:dyDescent="0.3">
      <c r="B4">
        <v>20</v>
      </c>
      <c r="C4">
        <v>1</v>
      </c>
      <c r="D4">
        <v>-175</v>
      </c>
      <c r="E4">
        <v>1</v>
      </c>
      <c r="F4">
        <v>21</v>
      </c>
      <c r="H4">
        <v>1</v>
      </c>
      <c r="I4">
        <v>1808.5146999999999</v>
      </c>
      <c r="J4">
        <v>-179.16462000000001</v>
      </c>
      <c r="K4">
        <v>8582.3053219475005</v>
      </c>
      <c r="L4">
        <v>20.679169999999999</v>
      </c>
      <c r="M4">
        <v>20</v>
      </c>
      <c r="N4">
        <v>1830</v>
      </c>
      <c r="O4">
        <v>-175</v>
      </c>
      <c r="P4">
        <v>8770</v>
      </c>
      <c r="Q4">
        <v>21</v>
      </c>
    </row>
    <row r="5" spans="1:17" x14ac:dyDescent="0.3">
      <c r="B5">
        <v>31</v>
      </c>
      <c r="C5">
        <v>0.65</v>
      </c>
      <c r="D5">
        <v>-220</v>
      </c>
      <c r="E5">
        <v>1</v>
      </c>
      <c r="F5">
        <v>21</v>
      </c>
      <c r="H5">
        <v>2</v>
      </c>
      <c r="I5">
        <v>1821.59094</v>
      </c>
      <c r="J5">
        <v>-250.22548</v>
      </c>
      <c r="K5">
        <v>8644.8491201335964</v>
      </c>
      <c r="L5">
        <v>20.680630000000001</v>
      </c>
      <c r="M5">
        <v>31</v>
      </c>
      <c r="N5">
        <v>1200</v>
      </c>
      <c r="O5">
        <v>-220</v>
      </c>
      <c r="P5">
        <v>8770</v>
      </c>
      <c r="Q5">
        <v>21</v>
      </c>
    </row>
    <row r="6" spans="1:17" x14ac:dyDescent="0.3">
      <c r="B6">
        <v>32</v>
      </c>
      <c r="C6">
        <v>60</v>
      </c>
      <c r="D6">
        <v>-430</v>
      </c>
      <c r="E6">
        <v>1</v>
      </c>
      <c r="F6">
        <v>21</v>
      </c>
      <c r="H6">
        <v>3</v>
      </c>
      <c r="I6">
        <v>1859.37292</v>
      </c>
      <c r="J6">
        <v>-220.87366</v>
      </c>
      <c r="K6">
        <v>8611.1643721187356</v>
      </c>
      <c r="L6">
        <v>20.680630000000001</v>
      </c>
      <c r="M6">
        <v>32</v>
      </c>
      <c r="N6">
        <v>60</v>
      </c>
      <c r="O6">
        <v>-430</v>
      </c>
      <c r="P6">
        <v>8770</v>
      </c>
      <c r="Q6">
        <v>21</v>
      </c>
    </row>
    <row r="7" spans="1:17" x14ac:dyDescent="0.3">
      <c r="B7">
        <v>35</v>
      </c>
      <c r="C7">
        <v>60</v>
      </c>
      <c r="D7">
        <v>-430</v>
      </c>
      <c r="E7">
        <f>0.9</f>
        <v>0.9</v>
      </c>
      <c r="F7">
        <v>21</v>
      </c>
      <c r="H7">
        <v>4</v>
      </c>
      <c r="I7">
        <v>1824.56555</v>
      </c>
      <c r="J7">
        <v>-103.13811</v>
      </c>
      <c r="K7">
        <v>8666.1222716526245</v>
      </c>
      <c r="L7">
        <v>20.679169999999999</v>
      </c>
      <c r="M7">
        <v>35</v>
      </c>
      <c r="N7">
        <v>60</v>
      </c>
      <c r="O7">
        <v>-430</v>
      </c>
      <c r="P7">
        <v>8000</v>
      </c>
      <c r="Q7">
        <v>21</v>
      </c>
    </row>
    <row r="8" spans="1:17" x14ac:dyDescent="0.3">
      <c r="B8">
        <v>50</v>
      </c>
      <c r="C8">
        <v>60</v>
      </c>
      <c r="D8">
        <v>-430</v>
      </c>
      <c r="E8">
        <v>0.01</v>
      </c>
      <c r="F8">
        <v>21</v>
      </c>
      <c r="H8">
        <v>5</v>
      </c>
      <c r="I8">
        <v>1826.4246000000001</v>
      </c>
      <c r="J8">
        <v>-217.55545000000001</v>
      </c>
      <c r="K8">
        <v>8671.9640456100715</v>
      </c>
      <c r="L8">
        <v>20.680630000000001</v>
      </c>
      <c r="M8">
        <v>50</v>
      </c>
      <c r="N8">
        <v>60</v>
      </c>
      <c r="O8">
        <v>-430</v>
      </c>
      <c r="P8">
        <v>50</v>
      </c>
      <c r="Q8">
        <v>21</v>
      </c>
    </row>
    <row r="9" spans="1:17" x14ac:dyDescent="0.3">
      <c r="B9">
        <v>100</v>
      </c>
      <c r="C9">
        <v>60</v>
      </c>
      <c r="D9">
        <v>-430</v>
      </c>
      <c r="E9">
        <v>0</v>
      </c>
      <c r="F9">
        <v>21</v>
      </c>
      <c r="H9">
        <v>6</v>
      </c>
      <c r="I9">
        <v>1817.40533</v>
      </c>
      <c r="J9">
        <v>-235.45213000000001</v>
      </c>
      <c r="K9">
        <v>8674.2548389951717</v>
      </c>
      <c r="L9">
        <v>20.680630000000001</v>
      </c>
      <c r="M9">
        <v>100</v>
      </c>
      <c r="N9">
        <v>60</v>
      </c>
      <c r="O9">
        <v>-430</v>
      </c>
      <c r="P9">
        <v>0</v>
      </c>
      <c r="Q9">
        <v>21</v>
      </c>
    </row>
    <row r="10" spans="1:17" x14ac:dyDescent="0.3">
      <c r="B10">
        <v>101</v>
      </c>
      <c r="C10">
        <v>15</v>
      </c>
      <c r="D10">
        <v>-420</v>
      </c>
      <c r="E10">
        <v>0</v>
      </c>
      <c r="F10">
        <v>5</v>
      </c>
      <c r="H10">
        <v>7</v>
      </c>
      <c r="I10">
        <v>1870.34564</v>
      </c>
      <c r="J10">
        <v>-102.76531</v>
      </c>
      <c r="K10">
        <v>8699.1366011087975</v>
      </c>
      <c r="L10">
        <v>20.680630000000001</v>
      </c>
      <c r="M10">
        <v>101</v>
      </c>
      <c r="N10">
        <v>15</v>
      </c>
      <c r="O10">
        <v>-420</v>
      </c>
      <c r="P10">
        <v>0</v>
      </c>
      <c r="Q10">
        <v>5</v>
      </c>
    </row>
    <row r="11" spans="1:17" x14ac:dyDescent="0.3">
      <c r="B11">
        <v>105</v>
      </c>
      <c r="C11">
        <v>15</v>
      </c>
      <c r="D11">
        <v>-420</v>
      </c>
      <c r="E11">
        <v>0</v>
      </c>
      <c r="F11">
        <v>0</v>
      </c>
      <c r="H11">
        <v>8</v>
      </c>
      <c r="I11">
        <v>1798.4531899999999</v>
      </c>
      <c r="J11">
        <v>-140.44677999999999</v>
      </c>
      <c r="K11">
        <v>8710.3656077562682</v>
      </c>
      <c r="L11">
        <v>20.682079999999999</v>
      </c>
      <c r="M11">
        <v>105</v>
      </c>
      <c r="N11">
        <v>15</v>
      </c>
      <c r="O11">
        <v>-420</v>
      </c>
      <c r="P11">
        <v>0</v>
      </c>
      <c r="Q11">
        <v>0</v>
      </c>
    </row>
    <row r="12" spans="1:17" x14ac:dyDescent="0.3">
      <c r="B12">
        <v>120</v>
      </c>
      <c r="C12">
        <v>15</v>
      </c>
      <c r="D12">
        <v>-420</v>
      </c>
      <c r="E12">
        <v>0</v>
      </c>
      <c r="F12">
        <v>0</v>
      </c>
      <c r="H12">
        <v>9</v>
      </c>
      <c r="I12">
        <v>1850.4710700000001</v>
      </c>
      <c r="J12">
        <v>-236.44749999999999</v>
      </c>
      <c r="K12">
        <v>8729.233880237558</v>
      </c>
      <c r="L12">
        <v>20.680630000000001</v>
      </c>
      <c r="M12">
        <v>120</v>
      </c>
      <c r="N12">
        <v>15</v>
      </c>
      <c r="O12">
        <v>-420</v>
      </c>
      <c r="P12">
        <v>0</v>
      </c>
      <c r="Q12">
        <v>0</v>
      </c>
    </row>
    <row r="13" spans="1:17" x14ac:dyDescent="0.3">
      <c r="A13" t="s">
        <v>15</v>
      </c>
      <c r="H13">
        <v>10</v>
      </c>
      <c r="I13">
        <v>1849.74927</v>
      </c>
      <c r="J13">
        <v>-104.30986</v>
      </c>
      <c r="K13">
        <v>8720.8694157258651</v>
      </c>
      <c r="L13">
        <v>20.682079999999999</v>
      </c>
    </row>
    <row r="14" spans="1:17" x14ac:dyDescent="0.3">
      <c r="H14">
        <v>11</v>
      </c>
      <c r="I14">
        <v>1833.87</v>
      </c>
      <c r="J14">
        <v>-144.41958</v>
      </c>
      <c r="K14">
        <v>8766.952729811097</v>
      </c>
      <c r="L14">
        <v>20.680630000000001</v>
      </c>
    </row>
    <row r="15" spans="1:17" x14ac:dyDescent="0.3">
      <c r="H15">
        <v>12</v>
      </c>
      <c r="I15">
        <v>1868.6763900000001</v>
      </c>
      <c r="J15">
        <v>-188.02852999999999</v>
      </c>
      <c r="K15">
        <v>8780.4525625270689</v>
      </c>
      <c r="L15">
        <v>20.680630000000001</v>
      </c>
    </row>
    <row r="16" spans="1:17" x14ac:dyDescent="0.3">
      <c r="H16">
        <v>13</v>
      </c>
      <c r="I16">
        <v>1840.83761</v>
      </c>
      <c r="J16">
        <v>-248.62003999999999</v>
      </c>
      <c r="K16">
        <v>8853.0231680663601</v>
      </c>
      <c r="L16">
        <v>20.680630000000001</v>
      </c>
    </row>
    <row r="17" spans="8:12" x14ac:dyDescent="0.3">
      <c r="H17">
        <v>14</v>
      </c>
      <c r="I17">
        <v>1827.64751</v>
      </c>
      <c r="J17">
        <v>-56.781080000000003</v>
      </c>
      <c r="K17">
        <v>8864.2258940993997</v>
      </c>
      <c r="L17">
        <v>20.679169999999999</v>
      </c>
    </row>
    <row r="18" spans="8:12" x14ac:dyDescent="0.3">
      <c r="H18">
        <v>15</v>
      </c>
      <c r="I18">
        <v>1830.85113</v>
      </c>
      <c r="J18">
        <v>-259.68599</v>
      </c>
      <c r="K18">
        <v>8888.9515341883707</v>
      </c>
      <c r="L18">
        <v>20.674790000000002</v>
      </c>
    </row>
    <row r="19" spans="8:12" x14ac:dyDescent="0.3">
      <c r="H19">
        <v>16</v>
      </c>
      <c r="I19">
        <v>1839.4822999999999</v>
      </c>
      <c r="J19">
        <v>-98.37230000000001</v>
      </c>
      <c r="K19">
        <v>8878.0343403047973</v>
      </c>
      <c r="L19">
        <v>20.677710000000001</v>
      </c>
    </row>
    <row r="20" spans="8:12" x14ac:dyDescent="0.3">
      <c r="H20">
        <v>17</v>
      </c>
      <c r="I20">
        <v>1837.75775</v>
      </c>
      <c r="J20">
        <v>-234.62332000000001</v>
      </c>
      <c r="K20">
        <v>8919.0179061532963</v>
      </c>
      <c r="L20">
        <v>20.677710000000001</v>
      </c>
    </row>
    <row r="21" spans="8:12" x14ac:dyDescent="0.3">
      <c r="H21">
        <v>18</v>
      </c>
      <c r="I21">
        <v>1873.1253099999999</v>
      </c>
      <c r="J21">
        <v>-194.88237000000001</v>
      </c>
      <c r="K21">
        <v>8949.2549904119915</v>
      </c>
      <c r="L21">
        <v>20.677710000000001</v>
      </c>
    </row>
    <row r="22" spans="8:12" x14ac:dyDescent="0.3">
      <c r="H22">
        <v>19</v>
      </c>
      <c r="I22">
        <v>1810.04864</v>
      </c>
      <c r="J22">
        <v>-90.71732999999999</v>
      </c>
      <c r="K22">
        <v>8946.316274266801</v>
      </c>
      <c r="L22">
        <v>20.677710000000001</v>
      </c>
    </row>
    <row r="23" spans="8:12" x14ac:dyDescent="0.3">
      <c r="H23">
        <v>20</v>
      </c>
      <c r="I23">
        <v>1730.1169500000001</v>
      </c>
      <c r="J23">
        <v>-252.61644000000001</v>
      </c>
      <c r="K23">
        <v>9008.4470719836991</v>
      </c>
      <c r="L23">
        <v>20.677710000000001</v>
      </c>
    </row>
    <row r="24" spans="8:12" x14ac:dyDescent="0.3">
      <c r="H24">
        <v>21</v>
      </c>
      <c r="I24">
        <v>1729.75602</v>
      </c>
      <c r="J24">
        <v>-94.467489999999998</v>
      </c>
      <c r="K24">
        <v>8995.598662122964</v>
      </c>
      <c r="L24">
        <v>20.679169999999999</v>
      </c>
    </row>
    <row r="25" spans="8:12" x14ac:dyDescent="0.3">
      <c r="H25">
        <v>22</v>
      </c>
      <c r="I25">
        <v>1605.9819</v>
      </c>
      <c r="J25">
        <v>-221.82664</v>
      </c>
      <c r="K25">
        <v>9021.1701790921306</v>
      </c>
      <c r="L25">
        <v>20.679169999999999</v>
      </c>
    </row>
    <row r="26" spans="8:12" x14ac:dyDescent="0.3">
      <c r="H26">
        <v>23</v>
      </c>
      <c r="I26">
        <v>1555.7221300000001</v>
      </c>
      <c r="J26">
        <v>-155.47400999999999</v>
      </c>
      <c r="K26">
        <v>9003.450198319124</v>
      </c>
      <c r="L26">
        <v>20.679169999999999</v>
      </c>
    </row>
    <row r="27" spans="8:12" x14ac:dyDescent="0.3">
      <c r="H27">
        <v>24</v>
      </c>
      <c r="I27">
        <v>1529.56269</v>
      </c>
      <c r="J27">
        <v>-237.04507000000001</v>
      </c>
      <c r="K27">
        <v>9003.464604807572</v>
      </c>
      <c r="L27">
        <v>20.679169999999999</v>
      </c>
    </row>
    <row r="28" spans="8:12" x14ac:dyDescent="0.3">
      <c r="H28">
        <v>25</v>
      </c>
      <c r="I28">
        <v>1546.37744</v>
      </c>
      <c r="J28">
        <v>-115.77494</v>
      </c>
      <c r="K28">
        <v>9015.0330150195368</v>
      </c>
      <c r="L28">
        <v>20.679169999999999</v>
      </c>
    </row>
    <row r="29" spans="8:12" x14ac:dyDescent="0.3">
      <c r="H29">
        <v>26</v>
      </c>
      <c r="I29">
        <v>1563.7392600000001</v>
      </c>
      <c r="J29">
        <v>-159.96068</v>
      </c>
      <c r="K29">
        <v>9011.793879411036</v>
      </c>
      <c r="L29">
        <v>20.680630000000001</v>
      </c>
    </row>
    <row r="30" spans="8:12" x14ac:dyDescent="0.3">
      <c r="H30">
        <v>27</v>
      </c>
      <c r="I30">
        <v>1456.84284</v>
      </c>
      <c r="J30">
        <v>-240.10324</v>
      </c>
      <c r="K30">
        <v>8972.9896240277267</v>
      </c>
      <c r="L30">
        <v>20.682079999999999</v>
      </c>
    </row>
    <row r="31" spans="8:12" x14ac:dyDescent="0.3">
      <c r="H31">
        <v>28</v>
      </c>
      <c r="I31">
        <v>1385.93939</v>
      </c>
      <c r="J31">
        <v>-233.12558000000001</v>
      </c>
      <c r="K31">
        <v>8945.3489124999924</v>
      </c>
      <c r="L31">
        <v>20.684999999999999</v>
      </c>
    </row>
    <row r="32" spans="8:12" x14ac:dyDescent="0.3">
      <c r="H32">
        <v>29</v>
      </c>
      <c r="I32">
        <v>1334.9069500000001</v>
      </c>
      <c r="J32">
        <v>-239.89688000000001</v>
      </c>
      <c r="K32">
        <v>8847.0881243477324</v>
      </c>
      <c r="L32">
        <v>20.68646</v>
      </c>
    </row>
    <row r="33" spans="8:12" x14ac:dyDescent="0.3">
      <c r="H33">
        <v>30</v>
      </c>
      <c r="I33">
        <v>1220.9103700000001</v>
      </c>
      <c r="J33">
        <v>-224.12931</v>
      </c>
      <c r="K33">
        <v>8783.1769939958049</v>
      </c>
      <c r="L33">
        <v>20.699580000000001</v>
      </c>
    </row>
    <row r="34" spans="8:12" x14ac:dyDescent="0.3">
      <c r="H34">
        <v>31</v>
      </c>
      <c r="I34">
        <v>1195.3785399999999</v>
      </c>
      <c r="J34">
        <v>-204.72781000000001</v>
      </c>
      <c r="K34">
        <v>8699.514558213601</v>
      </c>
      <c r="L34">
        <v>20.722919999999998</v>
      </c>
    </row>
    <row r="35" spans="8:12" x14ac:dyDescent="0.3">
      <c r="H35">
        <v>32</v>
      </c>
      <c r="I35">
        <v>96.144729999999996</v>
      </c>
      <c r="J35">
        <v>-433.5462</v>
      </c>
      <c r="K35">
        <v>8652.3538781166662</v>
      </c>
      <c r="L35">
        <v>20.754999999999999</v>
      </c>
    </row>
    <row r="36" spans="8:12" x14ac:dyDescent="0.3">
      <c r="H36">
        <v>33</v>
      </c>
      <c r="I36">
        <v>95.342879999999994</v>
      </c>
      <c r="J36">
        <v>-445.52569000000011</v>
      </c>
      <c r="K36">
        <v>8550.0407324577664</v>
      </c>
      <c r="L36">
        <v>20.803129999999999</v>
      </c>
    </row>
    <row r="37" spans="8:12" x14ac:dyDescent="0.3">
      <c r="H37">
        <v>34</v>
      </c>
      <c r="I37">
        <v>47.013779999999997</v>
      </c>
      <c r="J37">
        <v>-427.52260000000001</v>
      </c>
      <c r="K37">
        <v>8417.3698423814985</v>
      </c>
      <c r="L37">
        <v>20.849789999999999</v>
      </c>
    </row>
    <row r="38" spans="8:12" x14ac:dyDescent="0.3">
      <c r="H38">
        <v>35</v>
      </c>
      <c r="I38">
        <v>15.25929</v>
      </c>
      <c r="J38">
        <v>-419.52035999999998</v>
      </c>
      <c r="K38">
        <v>8349.2259613839979</v>
      </c>
      <c r="L38">
        <v>20.909579999999998</v>
      </c>
    </row>
    <row r="39" spans="8:12" x14ac:dyDescent="0.3">
      <c r="H39">
        <v>36</v>
      </c>
      <c r="I39">
        <v>98.609660000000005</v>
      </c>
      <c r="J39">
        <v>-433.05792999999989</v>
      </c>
      <c r="K39">
        <v>8213.493846844729</v>
      </c>
      <c r="L39">
        <v>20.975210000000001</v>
      </c>
    </row>
    <row r="40" spans="8:12" x14ac:dyDescent="0.3">
      <c r="H40">
        <v>37</v>
      </c>
      <c r="I40">
        <v>73.180489999999992</v>
      </c>
      <c r="J40">
        <v>-428.36554000000001</v>
      </c>
      <c r="K40">
        <v>7967.1845867837628</v>
      </c>
      <c r="L40">
        <v>21.046669999999999</v>
      </c>
    </row>
    <row r="41" spans="8:12" x14ac:dyDescent="0.3">
      <c r="H41">
        <v>38</v>
      </c>
      <c r="I41">
        <v>92.062129999999996</v>
      </c>
      <c r="J41">
        <v>-436.95609000000002</v>
      </c>
      <c r="K41">
        <v>7507.4552116666646</v>
      </c>
      <c r="L41">
        <v>21.07</v>
      </c>
    </row>
    <row r="42" spans="8:12" x14ac:dyDescent="0.3">
      <c r="H42">
        <v>39</v>
      </c>
      <c r="I42">
        <v>74.935310000000001</v>
      </c>
      <c r="J42">
        <v>-428.01006000000001</v>
      </c>
      <c r="K42">
        <v>6897.5378738449344</v>
      </c>
      <c r="L42">
        <v>21.05396</v>
      </c>
    </row>
    <row r="43" spans="8:12" x14ac:dyDescent="0.3">
      <c r="H43">
        <v>40</v>
      </c>
      <c r="I43">
        <v>28.633459999999999</v>
      </c>
      <c r="J43">
        <v>-419.79844000000003</v>
      </c>
      <c r="K43">
        <v>6194.2952202824026</v>
      </c>
      <c r="L43">
        <v>21.032080000000001</v>
      </c>
    </row>
    <row r="44" spans="8:12" x14ac:dyDescent="0.3">
      <c r="H44">
        <v>41</v>
      </c>
      <c r="I44">
        <v>70.592529999999996</v>
      </c>
      <c r="J44">
        <v>-427.98522000000003</v>
      </c>
      <c r="K44">
        <v>5387.2348619683034</v>
      </c>
      <c r="L44">
        <v>21.045210000000001</v>
      </c>
    </row>
    <row r="45" spans="8:12" x14ac:dyDescent="0.3">
      <c r="H45">
        <v>42</v>
      </c>
      <c r="I45">
        <v>83.82732</v>
      </c>
      <c r="J45">
        <v>-432.86090999999999</v>
      </c>
      <c r="K45">
        <v>4557.8010863000054</v>
      </c>
      <c r="L45">
        <v>21.061250000000001</v>
      </c>
    </row>
    <row r="46" spans="8:12" x14ac:dyDescent="0.3">
      <c r="H46">
        <v>43</v>
      </c>
      <c r="I46">
        <v>80.066110000000009</v>
      </c>
      <c r="J46">
        <v>-436.37572</v>
      </c>
      <c r="K46">
        <v>3747.1550266337072</v>
      </c>
      <c r="L46">
        <v>21.05979</v>
      </c>
    </row>
    <row r="47" spans="8:12" x14ac:dyDescent="0.3">
      <c r="H47">
        <v>44</v>
      </c>
      <c r="I47">
        <v>59.178890000000003</v>
      </c>
      <c r="J47">
        <v>-427.58372000000003</v>
      </c>
      <c r="K47">
        <v>2842.0200706040032</v>
      </c>
      <c r="L47">
        <v>21.05688</v>
      </c>
    </row>
    <row r="48" spans="8:12" x14ac:dyDescent="0.3">
      <c r="H48">
        <v>45</v>
      </c>
      <c r="I48">
        <v>77.962239999999994</v>
      </c>
      <c r="J48">
        <v>-437.19790999999998</v>
      </c>
      <c r="K48">
        <v>2193.0079705688058</v>
      </c>
      <c r="L48">
        <v>21.045210000000001</v>
      </c>
    </row>
    <row r="49" spans="8:12" x14ac:dyDescent="0.3">
      <c r="H49">
        <v>46</v>
      </c>
      <c r="I49">
        <v>42.374380000000002</v>
      </c>
      <c r="J49">
        <v>-428.19143999999989</v>
      </c>
      <c r="K49">
        <v>1593.6460018247969</v>
      </c>
      <c r="L49">
        <v>21.045210000000001</v>
      </c>
    </row>
    <row r="50" spans="8:12" x14ac:dyDescent="0.3">
      <c r="H50">
        <v>47</v>
      </c>
      <c r="I50">
        <v>78.225139999999996</v>
      </c>
      <c r="J50">
        <v>-433.83461</v>
      </c>
      <c r="K50">
        <v>1120.784697054002</v>
      </c>
      <c r="L50">
        <v>21.04083</v>
      </c>
    </row>
    <row r="51" spans="8:12" x14ac:dyDescent="0.3">
      <c r="H51">
        <v>48</v>
      </c>
      <c r="I51">
        <v>34.506740000000001</v>
      </c>
      <c r="J51">
        <v>-428.98423000000003</v>
      </c>
      <c r="K51">
        <v>749.4743741448342</v>
      </c>
      <c r="L51">
        <v>21.046669999999999</v>
      </c>
    </row>
    <row r="52" spans="8:12" x14ac:dyDescent="0.3">
      <c r="H52">
        <v>49</v>
      </c>
      <c r="I52">
        <v>70.633390000000006</v>
      </c>
      <c r="J52">
        <v>-430.37691999999998</v>
      </c>
      <c r="K52">
        <v>459.39822120059279</v>
      </c>
      <c r="L52">
        <v>21.042290000000001</v>
      </c>
    </row>
    <row r="53" spans="8:12" x14ac:dyDescent="0.3">
      <c r="H53">
        <v>50</v>
      </c>
      <c r="I53">
        <v>30.363230000000001</v>
      </c>
      <c r="J53">
        <v>-429.07226000000003</v>
      </c>
      <c r="K53">
        <v>200.89398735450311</v>
      </c>
      <c r="L53">
        <v>21.04083</v>
      </c>
    </row>
    <row r="54" spans="8:12" x14ac:dyDescent="0.3">
      <c r="H54">
        <v>51</v>
      </c>
      <c r="I54">
        <v>52.997819999999997</v>
      </c>
      <c r="J54">
        <v>-425.22404999999998</v>
      </c>
      <c r="K54">
        <v>42.093070250000892</v>
      </c>
      <c r="L54">
        <v>21.052499999999998</v>
      </c>
    </row>
    <row r="55" spans="8:12" x14ac:dyDescent="0.3">
      <c r="H55">
        <v>52</v>
      </c>
      <c r="I55">
        <v>55.060380000000002</v>
      </c>
      <c r="J55">
        <v>-432.24941000000001</v>
      </c>
      <c r="K55">
        <v>-71.480132956465283</v>
      </c>
      <c r="L55">
        <v>21.055420000000002</v>
      </c>
    </row>
    <row r="56" spans="8:12" x14ac:dyDescent="0.3">
      <c r="H56">
        <v>53</v>
      </c>
      <c r="I56">
        <v>7.2824900000000001</v>
      </c>
      <c r="J56">
        <v>-419.40134</v>
      </c>
      <c r="K56">
        <v>-198.0399564000075</v>
      </c>
      <c r="L56">
        <v>21.05688</v>
      </c>
    </row>
    <row r="57" spans="8:12" x14ac:dyDescent="0.3">
      <c r="H57">
        <v>54</v>
      </c>
      <c r="I57">
        <v>78.44865999999999</v>
      </c>
      <c r="J57">
        <v>-434.97804000000002</v>
      </c>
      <c r="K57">
        <v>-249.44745620740139</v>
      </c>
      <c r="L57">
        <v>21.05979</v>
      </c>
    </row>
    <row r="58" spans="8:12" x14ac:dyDescent="0.3">
      <c r="H58">
        <v>55</v>
      </c>
      <c r="I58">
        <v>20.06728</v>
      </c>
      <c r="J58">
        <v>-423.71674999999999</v>
      </c>
      <c r="K58">
        <v>-321.56525234386658</v>
      </c>
      <c r="L58">
        <v>21.055420000000002</v>
      </c>
    </row>
    <row r="59" spans="8:12" x14ac:dyDescent="0.3">
      <c r="H59">
        <v>56</v>
      </c>
      <c r="I59">
        <v>39.30209</v>
      </c>
      <c r="J59">
        <v>-435.19063</v>
      </c>
      <c r="K59">
        <v>-390.96244278447108</v>
      </c>
      <c r="L59">
        <v>21.055420000000002</v>
      </c>
    </row>
    <row r="60" spans="8:12" x14ac:dyDescent="0.3">
      <c r="H60">
        <v>57</v>
      </c>
      <c r="I60">
        <v>42.455030000000001</v>
      </c>
      <c r="J60">
        <v>-427.34665000000012</v>
      </c>
      <c r="K60">
        <v>-424.37758327250378</v>
      </c>
      <c r="L60">
        <v>21.05979</v>
      </c>
    </row>
    <row r="61" spans="8:12" x14ac:dyDescent="0.3">
      <c r="H61">
        <v>58</v>
      </c>
      <c r="I61">
        <v>16.663519999999998</v>
      </c>
      <c r="J61">
        <v>-423.07355999999999</v>
      </c>
      <c r="K61">
        <v>-464.8713474845033</v>
      </c>
      <c r="L61">
        <v>21.05979</v>
      </c>
    </row>
    <row r="62" spans="8:12" x14ac:dyDescent="0.3">
      <c r="H62">
        <v>59</v>
      </c>
      <c r="I62">
        <v>45.036550000000013</v>
      </c>
      <c r="J62">
        <v>-432.55257000000012</v>
      </c>
      <c r="K62">
        <v>-411.18776659620812</v>
      </c>
      <c r="L62">
        <v>21.05979</v>
      </c>
    </row>
    <row r="63" spans="8:12" x14ac:dyDescent="0.3">
      <c r="H63">
        <v>60</v>
      </c>
      <c r="I63">
        <v>47.131510000000013</v>
      </c>
      <c r="J63">
        <v>-426.46253999999999</v>
      </c>
      <c r="K63">
        <v>-458.79256566000169</v>
      </c>
      <c r="L63">
        <v>21.05688</v>
      </c>
    </row>
    <row r="64" spans="8:12" x14ac:dyDescent="0.3">
      <c r="H64">
        <v>61</v>
      </c>
      <c r="I64">
        <v>53.618720000000003</v>
      </c>
      <c r="J64">
        <v>-426.40724</v>
      </c>
      <c r="K64">
        <v>-471.51113174880493</v>
      </c>
      <c r="L64">
        <v>21.05688</v>
      </c>
    </row>
    <row r="65" spans="8:12" x14ac:dyDescent="0.3">
      <c r="H65">
        <v>62</v>
      </c>
      <c r="I65">
        <v>84.349639999999994</v>
      </c>
      <c r="J65">
        <v>-434.85347999999999</v>
      </c>
      <c r="K65">
        <v>-449.12866306439992</v>
      </c>
      <c r="L65">
        <v>21.05979</v>
      </c>
    </row>
    <row r="66" spans="8:12" x14ac:dyDescent="0.3">
      <c r="H66">
        <v>63</v>
      </c>
      <c r="I66">
        <v>93.895419999999987</v>
      </c>
      <c r="J66">
        <v>-429.88592</v>
      </c>
      <c r="K66">
        <v>-407.04923425833238</v>
      </c>
      <c r="L66">
        <v>21.061250000000001</v>
      </c>
    </row>
    <row r="67" spans="8:12" x14ac:dyDescent="0.3">
      <c r="H67">
        <v>64</v>
      </c>
      <c r="I67">
        <v>37.084719999999997</v>
      </c>
      <c r="J67">
        <v>-426.38269000000003</v>
      </c>
      <c r="K67">
        <v>-326.72305624529997</v>
      </c>
      <c r="L67">
        <v>21.05979</v>
      </c>
    </row>
    <row r="68" spans="8:12" x14ac:dyDescent="0.3">
      <c r="H68">
        <v>65</v>
      </c>
      <c r="I68">
        <v>47.403589999999987</v>
      </c>
      <c r="J68">
        <v>-431.93142</v>
      </c>
      <c r="K68">
        <v>-263.05574060480609</v>
      </c>
      <c r="L68">
        <v>21.05688</v>
      </c>
    </row>
    <row r="69" spans="8:12" x14ac:dyDescent="0.3">
      <c r="H69">
        <v>66</v>
      </c>
      <c r="I69">
        <v>54.441950000000013</v>
      </c>
      <c r="J69">
        <v>-428.45330999999999</v>
      </c>
      <c r="K69">
        <v>-205.93133133320171</v>
      </c>
      <c r="L69">
        <v>21.05979</v>
      </c>
    </row>
    <row r="70" spans="8:12" x14ac:dyDescent="0.3">
      <c r="H70">
        <v>67</v>
      </c>
      <c r="I70">
        <v>76.802289999999999</v>
      </c>
      <c r="J70">
        <v>-429.42250999999999</v>
      </c>
      <c r="K70">
        <v>-141.82594803519879</v>
      </c>
      <c r="L70">
        <v>21.05688</v>
      </c>
    </row>
    <row r="71" spans="8:12" x14ac:dyDescent="0.3">
      <c r="H71">
        <v>68</v>
      </c>
      <c r="I71">
        <v>68.896339999999995</v>
      </c>
      <c r="J71">
        <v>-431.70895999999999</v>
      </c>
      <c r="K71">
        <v>-45.813243247201108</v>
      </c>
      <c r="L71">
        <v>21.05688</v>
      </c>
    </row>
    <row r="72" spans="8:12" x14ac:dyDescent="0.3">
      <c r="H72">
        <v>69</v>
      </c>
      <c r="I72">
        <v>36.989910000000009</v>
      </c>
      <c r="J72">
        <v>-424.79795999999999</v>
      </c>
      <c r="K72">
        <v>115.22991537199989</v>
      </c>
      <c r="L72">
        <v>21.05688</v>
      </c>
    </row>
    <row r="73" spans="8:12" x14ac:dyDescent="0.3">
      <c r="H73">
        <v>70</v>
      </c>
      <c r="I73">
        <v>89.988910000000004</v>
      </c>
      <c r="J73">
        <v>-433.19623999999999</v>
      </c>
      <c r="K73">
        <v>255.62985369019989</v>
      </c>
      <c r="L73">
        <v>21.055420000000002</v>
      </c>
    </row>
    <row r="74" spans="8:12" x14ac:dyDescent="0.3">
      <c r="H74">
        <v>71</v>
      </c>
      <c r="I74">
        <v>72.757199999999997</v>
      </c>
      <c r="J74">
        <v>-426.36689000000001</v>
      </c>
      <c r="K74">
        <v>319.02758294073038</v>
      </c>
      <c r="L74">
        <v>21.055420000000002</v>
      </c>
    </row>
    <row r="75" spans="8:12" x14ac:dyDescent="0.3">
      <c r="H75">
        <v>72</v>
      </c>
      <c r="I75">
        <v>65.383080000000007</v>
      </c>
      <c r="J75">
        <v>-434.86937999999998</v>
      </c>
      <c r="K75">
        <v>404.3988888727398</v>
      </c>
      <c r="L75">
        <v>21.055420000000002</v>
      </c>
    </row>
    <row r="76" spans="8:12" x14ac:dyDescent="0.3">
      <c r="H76">
        <v>73</v>
      </c>
      <c r="I76">
        <v>61.766710000000003</v>
      </c>
      <c r="J76">
        <v>-435.01184999999998</v>
      </c>
      <c r="K76">
        <v>457.83663243120031</v>
      </c>
      <c r="L76">
        <v>21.055420000000002</v>
      </c>
    </row>
    <row r="77" spans="8:12" x14ac:dyDescent="0.3">
      <c r="H77">
        <v>74</v>
      </c>
      <c r="I77">
        <v>36.347759999999987</v>
      </c>
      <c r="J77">
        <v>-421.72293000000002</v>
      </c>
      <c r="K77">
        <v>499.480814139259</v>
      </c>
      <c r="L77">
        <v>21.055420000000002</v>
      </c>
    </row>
    <row r="78" spans="8:12" x14ac:dyDescent="0.3">
      <c r="H78">
        <v>75</v>
      </c>
      <c r="I78">
        <v>36.107900000000008</v>
      </c>
      <c r="J78">
        <v>-432.80227000000002</v>
      </c>
      <c r="K78">
        <v>563.7489036446633</v>
      </c>
      <c r="L78">
        <v>21.05396</v>
      </c>
    </row>
    <row r="79" spans="8:12" x14ac:dyDescent="0.3">
      <c r="H79">
        <v>76</v>
      </c>
      <c r="I79">
        <v>37.973699999999987</v>
      </c>
      <c r="J79">
        <v>-427.27814999999998</v>
      </c>
      <c r="K79">
        <v>587.7629931249927</v>
      </c>
      <c r="L79">
        <v>21.052499999999998</v>
      </c>
    </row>
    <row r="80" spans="8:12" x14ac:dyDescent="0.3">
      <c r="H80">
        <v>77</v>
      </c>
      <c r="I80">
        <v>38.051079999999999</v>
      </c>
      <c r="J80">
        <v>-421.8965</v>
      </c>
      <c r="K80">
        <v>606.03754557499906</v>
      </c>
      <c r="L80">
        <v>21.052499999999998</v>
      </c>
    </row>
    <row r="81" spans="8:12" x14ac:dyDescent="0.3">
      <c r="H81">
        <v>78</v>
      </c>
      <c r="I81">
        <v>65.285299999999992</v>
      </c>
      <c r="J81">
        <v>-434.45645000000002</v>
      </c>
      <c r="K81">
        <v>683.30106267500241</v>
      </c>
      <c r="L81">
        <v>21.052499999999998</v>
      </c>
    </row>
    <row r="82" spans="8:12" x14ac:dyDescent="0.3">
      <c r="H82">
        <v>79</v>
      </c>
      <c r="I82">
        <v>66.259209999999996</v>
      </c>
      <c r="J82">
        <v>-431.60259999999988</v>
      </c>
      <c r="K82">
        <v>778.71644202147411</v>
      </c>
      <c r="L82">
        <v>21.049579999999999</v>
      </c>
    </row>
    <row r="83" spans="8:12" x14ac:dyDescent="0.3">
      <c r="H83">
        <v>80</v>
      </c>
      <c r="I83">
        <v>38.256309999999999</v>
      </c>
      <c r="J83">
        <v>-426.6454</v>
      </c>
      <c r="K83">
        <v>783.75104525777431</v>
      </c>
      <c r="L83">
        <v>21.04813</v>
      </c>
    </row>
    <row r="84" spans="8:12" x14ac:dyDescent="0.3">
      <c r="H84">
        <v>81</v>
      </c>
      <c r="I84">
        <v>69.035039999999995</v>
      </c>
      <c r="J84">
        <v>-427.70961</v>
      </c>
      <c r="K84">
        <v>708.30203642403012</v>
      </c>
      <c r="L84">
        <v>21.046669999999999</v>
      </c>
    </row>
    <row r="85" spans="8:12" x14ac:dyDescent="0.3">
      <c r="H85">
        <v>82</v>
      </c>
      <c r="I85">
        <v>17.221830000000001</v>
      </c>
      <c r="J85">
        <v>-422.72327999999999</v>
      </c>
      <c r="K85">
        <v>701.14672986856351</v>
      </c>
      <c r="L85">
        <v>21.046669999999999</v>
      </c>
    </row>
    <row r="86" spans="8:12" x14ac:dyDescent="0.3">
      <c r="H86">
        <v>83</v>
      </c>
      <c r="I86">
        <v>72.507270000000005</v>
      </c>
      <c r="J86">
        <v>-428.06713999999999</v>
      </c>
      <c r="K86">
        <v>657.86133898100343</v>
      </c>
      <c r="L86">
        <v>21.045210000000001</v>
      </c>
    </row>
    <row r="87" spans="8:12" x14ac:dyDescent="0.3">
      <c r="H87">
        <v>84</v>
      </c>
      <c r="I87">
        <v>63.56024</v>
      </c>
      <c r="J87">
        <v>-432.90373</v>
      </c>
      <c r="K87">
        <v>670.61937690036268</v>
      </c>
      <c r="L87">
        <v>21.046669999999999</v>
      </c>
    </row>
    <row r="88" spans="8:12" x14ac:dyDescent="0.3">
      <c r="H88">
        <v>85</v>
      </c>
      <c r="I88">
        <v>66.856250000000003</v>
      </c>
      <c r="J88">
        <v>-433.12686999999988</v>
      </c>
      <c r="K88">
        <v>729.54139439169319</v>
      </c>
      <c r="L88">
        <v>21.045210000000001</v>
      </c>
    </row>
    <row r="89" spans="8:12" x14ac:dyDescent="0.3">
      <c r="H89">
        <v>86</v>
      </c>
      <c r="I89">
        <v>99.118249999999989</v>
      </c>
      <c r="J89">
        <v>-432.94022000000001</v>
      </c>
      <c r="K89">
        <v>696.60297636197379</v>
      </c>
      <c r="L89">
        <v>21.042290000000001</v>
      </c>
    </row>
    <row r="90" spans="8:12" x14ac:dyDescent="0.3">
      <c r="H90">
        <v>87</v>
      </c>
      <c r="I90">
        <v>92.55046999999999</v>
      </c>
      <c r="J90">
        <v>-429.27769000000001</v>
      </c>
      <c r="K90">
        <v>735.91965353537489</v>
      </c>
      <c r="L90">
        <v>21.042290000000001</v>
      </c>
    </row>
    <row r="91" spans="8:12" x14ac:dyDescent="0.3">
      <c r="H91">
        <v>88</v>
      </c>
      <c r="I91">
        <v>53.818879999999993</v>
      </c>
      <c r="J91">
        <v>-428.83319</v>
      </c>
      <c r="K91">
        <v>693.59778664512407</v>
      </c>
      <c r="L91">
        <v>21.042290000000001</v>
      </c>
    </row>
    <row r="92" spans="8:12" x14ac:dyDescent="0.3">
      <c r="H92">
        <v>89</v>
      </c>
      <c r="I92">
        <v>43.287500000000001</v>
      </c>
      <c r="J92">
        <v>-428.65575999999999</v>
      </c>
      <c r="K92">
        <v>619.46288017130382</v>
      </c>
      <c r="L92">
        <v>21.045210000000001</v>
      </c>
    </row>
    <row r="93" spans="8:12" x14ac:dyDescent="0.3">
      <c r="H93">
        <v>90</v>
      </c>
      <c r="I93">
        <v>54.18759</v>
      </c>
      <c r="J93">
        <v>-427.59374000000003</v>
      </c>
      <c r="K93">
        <v>521.34910775346816</v>
      </c>
      <c r="L93">
        <v>21.042290000000001</v>
      </c>
    </row>
    <row r="94" spans="8:12" x14ac:dyDescent="0.3">
      <c r="H94">
        <v>91</v>
      </c>
      <c r="I94">
        <v>73.763949999999994</v>
      </c>
      <c r="J94">
        <v>-428.41449999999998</v>
      </c>
      <c r="K94">
        <v>393.79312912170468</v>
      </c>
      <c r="L94">
        <v>21.045210000000001</v>
      </c>
    </row>
    <row r="95" spans="8:12" x14ac:dyDescent="0.3">
      <c r="H95">
        <v>92</v>
      </c>
      <c r="I95">
        <v>79.568569999999994</v>
      </c>
      <c r="J95">
        <v>-426.74991</v>
      </c>
      <c r="K95">
        <v>306.83579456639961</v>
      </c>
      <c r="L95">
        <v>21.045210000000001</v>
      </c>
    </row>
    <row r="96" spans="8:12" x14ac:dyDescent="0.3">
      <c r="H96">
        <v>93</v>
      </c>
      <c r="I96">
        <v>65.190950000000001</v>
      </c>
      <c r="J96">
        <v>-427.84739000000002</v>
      </c>
      <c r="K96">
        <v>187.72907079886349</v>
      </c>
      <c r="L96">
        <v>21.042290000000001</v>
      </c>
    </row>
    <row r="97" spans="8:12" x14ac:dyDescent="0.3">
      <c r="H97">
        <v>94</v>
      </c>
      <c r="I97">
        <v>50.156550000000003</v>
      </c>
      <c r="J97">
        <v>-425.60300999999993</v>
      </c>
      <c r="K97">
        <v>123.9078347397013</v>
      </c>
      <c r="L97">
        <v>21.04083</v>
      </c>
    </row>
    <row r="98" spans="8:12" x14ac:dyDescent="0.3">
      <c r="H98">
        <v>95</v>
      </c>
      <c r="I98">
        <v>41.518569999999997</v>
      </c>
      <c r="J98">
        <v>-426.78687000000002</v>
      </c>
      <c r="K98">
        <v>130.8559376222986</v>
      </c>
      <c r="L98">
        <v>21.04083</v>
      </c>
    </row>
    <row r="99" spans="8:12" x14ac:dyDescent="0.3">
      <c r="H99">
        <v>96</v>
      </c>
      <c r="I99">
        <v>42.299289999999999</v>
      </c>
      <c r="J99">
        <v>-423.92014999999998</v>
      </c>
      <c r="K99">
        <v>95.726287077667521</v>
      </c>
      <c r="L99">
        <v>21.042290000000001</v>
      </c>
    </row>
    <row r="100" spans="8:12" x14ac:dyDescent="0.3">
      <c r="H100">
        <v>97</v>
      </c>
      <c r="I100">
        <v>52.995249999999999</v>
      </c>
      <c r="J100">
        <v>-426.53939000000003</v>
      </c>
      <c r="K100">
        <v>98.709967956602199</v>
      </c>
      <c r="L100">
        <v>21.04083</v>
      </c>
    </row>
    <row r="101" spans="8:12" x14ac:dyDescent="0.3">
      <c r="H101">
        <v>98</v>
      </c>
      <c r="I101">
        <v>55.079689999999999</v>
      </c>
      <c r="J101">
        <v>-427.15032000000002</v>
      </c>
      <c r="K101">
        <v>115.3699662023301</v>
      </c>
      <c r="L101">
        <v>21.042290000000001</v>
      </c>
    </row>
    <row r="102" spans="8:12" x14ac:dyDescent="0.3">
      <c r="H102">
        <v>99</v>
      </c>
      <c r="I102">
        <v>63.745649999999998</v>
      </c>
      <c r="J102">
        <v>-424.10109999999997</v>
      </c>
      <c r="K102">
        <v>98.49692540196159</v>
      </c>
      <c r="L102">
        <v>21.042290000000001</v>
      </c>
    </row>
    <row r="103" spans="8:12" x14ac:dyDescent="0.3">
      <c r="H103">
        <v>100</v>
      </c>
      <c r="I103">
        <v>40.973309999999998</v>
      </c>
      <c r="J103">
        <v>-420.28239000000002</v>
      </c>
      <c r="K103">
        <v>39.29929077689642</v>
      </c>
      <c r="L103">
        <v>21.04083</v>
      </c>
    </row>
    <row r="104" spans="8:12" x14ac:dyDescent="0.3">
      <c r="H104">
        <v>101</v>
      </c>
      <c r="I104">
        <v>-3.2555699999999992</v>
      </c>
      <c r="J104">
        <v>-416.49687999999998</v>
      </c>
      <c r="K104">
        <v>23.798032915797702</v>
      </c>
      <c r="L104">
        <v>19.00938</v>
      </c>
    </row>
    <row r="105" spans="8:12" x14ac:dyDescent="0.3">
      <c r="H105">
        <v>102</v>
      </c>
      <c r="I105">
        <v>-0.11733000000000079</v>
      </c>
      <c r="J105">
        <v>-417.61937</v>
      </c>
      <c r="K105">
        <v>2.0154470875009038</v>
      </c>
      <c r="L105">
        <v>6.11625</v>
      </c>
    </row>
    <row r="106" spans="8:12" x14ac:dyDescent="0.3">
      <c r="H106">
        <v>103</v>
      </c>
      <c r="I106">
        <v>27.549579999999999</v>
      </c>
      <c r="J106">
        <v>-421.74961999999999</v>
      </c>
      <c r="K106">
        <v>0.60892344370011431</v>
      </c>
      <c r="L106">
        <v>1.31833</v>
      </c>
    </row>
    <row r="107" spans="8:12" x14ac:dyDescent="0.3">
      <c r="H107">
        <v>104</v>
      </c>
      <c r="I107">
        <v>-11.418240000000001</v>
      </c>
      <c r="J107">
        <v>-421.30572000000001</v>
      </c>
      <c r="K107">
        <v>0.4171500666666404</v>
      </c>
      <c r="L107">
        <v>0.245</v>
      </c>
    </row>
    <row r="108" spans="8:12" x14ac:dyDescent="0.3">
      <c r="H108">
        <v>105</v>
      </c>
      <c r="I108">
        <v>49.988039999999998</v>
      </c>
      <c r="J108">
        <v>-421.82175999999998</v>
      </c>
      <c r="K108">
        <v>5.8184729166662071E-2</v>
      </c>
      <c r="L108">
        <v>4.3749999999999997E-2</v>
      </c>
    </row>
    <row r="109" spans="8:12" x14ac:dyDescent="0.3">
      <c r="H109">
        <v>106</v>
      </c>
      <c r="I109">
        <v>1.7583899999999999</v>
      </c>
      <c r="J109">
        <v>-418.75700999999998</v>
      </c>
      <c r="K109">
        <v>9.4175678666639229E-3</v>
      </c>
      <c r="L109">
        <v>2.0420000000000001E-2</v>
      </c>
    </row>
    <row r="110" spans="8:12" x14ac:dyDescent="0.3">
      <c r="H110">
        <v>107</v>
      </c>
      <c r="I110">
        <v>47.479489999999998</v>
      </c>
      <c r="J110">
        <v>-422.17023999999998</v>
      </c>
      <c r="K110">
        <v>1.2886591666668249E-2</v>
      </c>
      <c r="L110">
        <v>8.7500000000000008E-3</v>
      </c>
    </row>
    <row r="111" spans="8:12" x14ac:dyDescent="0.3">
      <c r="H111">
        <v>108</v>
      </c>
      <c r="I111">
        <v>34.582949999999997</v>
      </c>
      <c r="J111">
        <v>-420.46539999999999</v>
      </c>
      <c r="K111">
        <v>1.399526699999663E-2</v>
      </c>
      <c r="L111">
        <v>1.3129999999999999E-2</v>
      </c>
    </row>
    <row r="112" spans="8:12" x14ac:dyDescent="0.3">
      <c r="H112">
        <v>109</v>
      </c>
      <c r="I112">
        <v>27.05857</v>
      </c>
      <c r="J112">
        <v>-417.85012999999998</v>
      </c>
      <c r="K112">
        <v>3.040081953333475E-2</v>
      </c>
      <c r="L112">
        <v>1.021E-2</v>
      </c>
    </row>
    <row r="113" spans="8:12" x14ac:dyDescent="0.3">
      <c r="H113">
        <v>110</v>
      </c>
      <c r="I113">
        <v>22.059819999999998</v>
      </c>
      <c r="J113">
        <v>-421.97133999999988</v>
      </c>
      <c r="K113">
        <v>1.588478723333369E-2</v>
      </c>
      <c r="L113">
        <v>5.8300000000000001E-3</v>
      </c>
    </row>
    <row r="114" spans="8:12" x14ac:dyDescent="0.3">
      <c r="H114">
        <v>111</v>
      </c>
      <c r="I114">
        <v>25.056899999999999</v>
      </c>
      <c r="J114">
        <v>-419.38236000000001</v>
      </c>
      <c r="K114">
        <v>2.7114266666666709E-2</v>
      </c>
      <c r="L114">
        <v>8.7500000000000008E-3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7FC4-1336-497F-A4CF-4742A8513655}">
  <dimension ref="A1:K803"/>
  <sheetViews>
    <sheetView workbookViewId="0">
      <selection activeCell="A21" sqref="A21"/>
    </sheetView>
  </sheetViews>
  <sheetFormatPr baseColWidth="10" defaultRowHeight="14.4" x14ac:dyDescent="0.3"/>
  <sheetData>
    <row r="1" spans="1:11" x14ac:dyDescent="0.3">
      <c r="A1" t="s">
        <v>24</v>
      </c>
      <c r="C1" t="s">
        <v>5</v>
      </c>
      <c r="D1" t="s">
        <v>6</v>
      </c>
      <c r="E1" t="s">
        <v>7</v>
      </c>
      <c r="F1" t="s">
        <v>8</v>
      </c>
      <c r="G1" t="s">
        <v>15</v>
      </c>
    </row>
    <row r="2" spans="1:11" x14ac:dyDescent="0.3">
      <c r="B2" t="s">
        <v>13</v>
      </c>
      <c r="H2" t="s">
        <v>5</v>
      </c>
      <c r="I2" t="s">
        <v>6</v>
      </c>
      <c r="J2" t="s">
        <v>7</v>
      </c>
      <c r="K2" t="s">
        <v>8</v>
      </c>
    </row>
    <row r="3" spans="1:11" x14ac:dyDescent="0.3">
      <c r="B3">
        <v>0</v>
      </c>
      <c r="C3">
        <v>4000</v>
      </c>
      <c r="D3">
        <v>-200</v>
      </c>
      <c r="E3">
        <v>8800</v>
      </c>
      <c r="F3">
        <v>27.6</v>
      </c>
      <c r="H3">
        <v>4060.0399200000002</v>
      </c>
      <c r="I3">
        <v>4.749520000000004</v>
      </c>
      <c r="J3">
        <v>8805.7319283724992</v>
      </c>
      <c r="K3">
        <v>27.587289999999999</v>
      </c>
    </row>
    <row r="4" spans="1:11" x14ac:dyDescent="0.3">
      <c r="B4">
        <v>10</v>
      </c>
      <c r="C4">
        <v>4000</v>
      </c>
      <c r="D4">
        <v>-200</v>
      </c>
      <c r="E4">
        <v>8800</v>
      </c>
      <c r="F4">
        <v>27.6</v>
      </c>
      <c r="H4">
        <v>4045.7536599999999</v>
      </c>
      <c r="I4">
        <v>-153.27763999999999</v>
      </c>
      <c r="J4">
        <v>8741.6195066233013</v>
      </c>
      <c r="K4">
        <v>27.590209999999999</v>
      </c>
    </row>
    <row r="5" spans="1:11" x14ac:dyDescent="0.3">
      <c r="B5">
        <v>35</v>
      </c>
      <c r="C5">
        <v>1000</v>
      </c>
      <c r="D5">
        <v>-200</v>
      </c>
      <c r="E5">
        <v>5000</v>
      </c>
      <c r="F5">
        <v>27.6</v>
      </c>
      <c r="H5">
        <v>4054.8817100000001</v>
      </c>
      <c r="I5">
        <v>-72.714939999999984</v>
      </c>
      <c r="J5">
        <v>8817.263415592497</v>
      </c>
      <c r="K5">
        <v>27.587289999999999</v>
      </c>
    </row>
    <row r="6" spans="1:11" x14ac:dyDescent="0.3">
      <c r="B6">
        <v>40</v>
      </c>
      <c r="C6">
        <v>500</v>
      </c>
      <c r="D6">
        <v>-350</v>
      </c>
      <c r="E6">
        <v>-2500</v>
      </c>
      <c r="F6">
        <v>27.6</v>
      </c>
      <c r="H6">
        <v>4019.93885</v>
      </c>
      <c r="I6">
        <v>2.434670000000001</v>
      </c>
      <c r="J6">
        <v>8757.4149969206974</v>
      </c>
      <c r="K6">
        <v>27.587289999999999</v>
      </c>
    </row>
    <row r="7" spans="1:11" x14ac:dyDescent="0.3">
      <c r="B7">
        <v>80</v>
      </c>
      <c r="C7">
        <v>500</v>
      </c>
      <c r="D7">
        <v>-350</v>
      </c>
      <c r="E7">
        <v>-7500</v>
      </c>
      <c r="F7">
        <v>27.6</v>
      </c>
      <c r="H7">
        <v>4081.5207500000001</v>
      </c>
      <c r="I7">
        <v>-293.05023</v>
      </c>
      <c r="J7">
        <v>8746.3046858876241</v>
      </c>
      <c r="K7">
        <v>27.585830000000001</v>
      </c>
    </row>
    <row r="8" spans="1:11" x14ac:dyDescent="0.3">
      <c r="B8">
        <v>100</v>
      </c>
      <c r="C8">
        <v>500</v>
      </c>
      <c r="D8">
        <v>-350</v>
      </c>
      <c r="E8">
        <v>-7500</v>
      </c>
      <c r="F8">
        <v>27.6</v>
      </c>
      <c r="H8">
        <v>4099.2648899999986</v>
      </c>
      <c r="I8">
        <v>-164.59520000000001</v>
      </c>
      <c r="J8">
        <v>8713.7876129168417</v>
      </c>
      <c r="K8">
        <v>27.585830000000001</v>
      </c>
    </row>
    <row r="9" spans="1:11" x14ac:dyDescent="0.3">
      <c r="B9">
        <v>120</v>
      </c>
      <c r="C9">
        <v>1250</v>
      </c>
      <c r="D9">
        <v>-200</v>
      </c>
      <c r="E9">
        <v>-7500</v>
      </c>
      <c r="F9">
        <v>27.6</v>
      </c>
      <c r="H9">
        <v>3961.7529399999999</v>
      </c>
      <c r="I9">
        <v>-21.32957</v>
      </c>
      <c r="J9">
        <v>8650.5791891573899</v>
      </c>
      <c r="K9">
        <v>27.585830000000001</v>
      </c>
    </row>
    <row r="10" spans="1:11" x14ac:dyDescent="0.3">
      <c r="B10">
        <v>280</v>
      </c>
      <c r="C10">
        <v>1250</v>
      </c>
      <c r="D10">
        <v>-200</v>
      </c>
      <c r="E10">
        <v>-7500</v>
      </c>
      <c r="F10">
        <v>27.6</v>
      </c>
      <c r="H10">
        <v>3862.3751200000002</v>
      </c>
      <c r="I10">
        <v>-5.2737800000000021</v>
      </c>
      <c r="J10">
        <v>8715.6133350990003</v>
      </c>
      <c r="K10">
        <v>27.585830000000001</v>
      </c>
    </row>
    <row r="11" spans="1:11" x14ac:dyDescent="0.3">
      <c r="B11">
        <v>300</v>
      </c>
      <c r="C11">
        <v>1500</v>
      </c>
      <c r="D11">
        <v>-200</v>
      </c>
      <c r="E11">
        <v>6450</v>
      </c>
      <c r="F11">
        <v>27.6</v>
      </c>
      <c r="H11">
        <v>3864.2999199999999</v>
      </c>
      <c r="I11">
        <v>-154.00577999999999</v>
      </c>
      <c r="J11">
        <v>8665.4732385382267</v>
      </c>
      <c r="K11">
        <v>27.585830000000001</v>
      </c>
    </row>
    <row r="12" spans="1:11" x14ac:dyDescent="0.3">
      <c r="B12">
        <v>350</v>
      </c>
      <c r="C12">
        <v>2250</v>
      </c>
      <c r="D12">
        <v>-200</v>
      </c>
      <c r="E12">
        <v>6450</v>
      </c>
      <c r="F12">
        <v>27.6</v>
      </c>
      <c r="H12">
        <v>3844.4355399999999</v>
      </c>
      <c r="I12">
        <v>-251.51490999999999</v>
      </c>
      <c r="J12">
        <v>8692.684915325759</v>
      </c>
      <c r="K12">
        <v>27.587289999999999</v>
      </c>
    </row>
    <row r="13" spans="1:11" x14ac:dyDescent="0.3">
      <c r="B13">
        <v>460</v>
      </c>
      <c r="C13">
        <v>2250</v>
      </c>
      <c r="D13">
        <v>-200</v>
      </c>
      <c r="E13">
        <v>6450</v>
      </c>
      <c r="F13">
        <v>27.6</v>
      </c>
      <c r="H13">
        <v>3772.3051799999998</v>
      </c>
      <c r="I13">
        <v>16.36149</v>
      </c>
      <c r="J13">
        <v>8636.9150999835074</v>
      </c>
      <c r="K13">
        <v>27.585830000000001</v>
      </c>
    </row>
    <row r="14" spans="1:11" x14ac:dyDescent="0.3">
      <c r="B14">
        <v>480</v>
      </c>
      <c r="C14">
        <v>50</v>
      </c>
      <c r="D14">
        <v>-420</v>
      </c>
      <c r="E14">
        <v>-300</v>
      </c>
      <c r="F14">
        <v>27.6</v>
      </c>
      <c r="H14">
        <v>3752.37646</v>
      </c>
      <c r="I14">
        <v>-285.66122999999999</v>
      </c>
      <c r="J14">
        <v>8671.1018150789951</v>
      </c>
      <c r="K14">
        <v>27.587289999999999</v>
      </c>
    </row>
    <row r="15" spans="1:11" x14ac:dyDescent="0.3">
      <c r="B15">
        <v>520</v>
      </c>
      <c r="C15">
        <v>50</v>
      </c>
      <c r="D15">
        <v>-420</v>
      </c>
      <c r="E15">
        <v>-300</v>
      </c>
      <c r="F15">
        <v>20.7</v>
      </c>
      <c r="H15">
        <v>3631.2590399999999</v>
      </c>
      <c r="I15">
        <v>-5.4438399999999936</v>
      </c>
      <c r="J15">
        <v>8575.6787583335099</v>
      </c>
      <c r="K15">
        <v>27.587289999999999</v>
      </c>
    </row>
    <row r="16" spans="1:11" x14ac:dyDescent="0.3">
      <c r="B16">
        <v>540</v>
      </c>
      <c r="C16">
        <v>50</v>
      </c>
      <c r="D16">
        <v>-200</v>
      </c>
      <c r="E16">
        <v>-300</v>
      </c>
      <c r="F16">
        <v>20.7</v>
      </c>
      <c r="H16">
        <v>3565.9965900000002</v>
      </c>
      <c r="I16">
        <v>-18.193839999999991</v>
      </c>
      <c r="J16">
        <v>8477.2129595871684</v>
      </c>
      <c r="K16">
        <v>27.590209999999999</v>
      </c>
    </row>
    <row r="17" spans="1:11" x14ac:dyDescent="0.3">
      <c r="B17">
        <v>560</v>
      </c>
      <c r="C17">
        <v>2250</v>
      </c>
      <c r="D17">
        <v>-200</v>
      </c>
      <c r="E17">
        <v>5900</v>
      </c>
      <c r="F17">
        <v>20.7</v>
      </c>
      <c r="H17">
        <v>3439.6186600000001</v>
      </c>
      <c r="I17">
        <v>-182.88784999999999</v>
      </c>
      <c r="J17">
        <v>8371.4954920278033</v>
      </c>
      <c r="K17">
        <v>27.584379999999999</v>
      </c>
    </row>
    <row r="18" spans="1:11" x14ac:dyDescent="0.3">
      <c r="B18">
        <v>670</v>
      </c>
      <c r="C18">
        <v>2250</v>
      </c>
      <c r="D18">
        <v>-200</v>
      </c>
      <c r="E18">
        <v>5900</v>
      </c>
      <c r="F18">
        <v>20.7</v>
      </c>
      <c r="H18">
        <v>3312.063599999999</v>
      </c>
      <c r="I18">
        <v>-196.11243999999999</v>
      </c>
      <c r="J18">
        <v>8347.1858376734672</v>
      </c>
      <c r="K18">
        <v>27.584379999999999</v>
      </c>
    </row>
    <row r="19" spans="1:11" x14ac:dyDescent="0.3">
      <c r="B19">
        <v>730</v>
      </c>
      <c r="C19">
        <v>2250</v>
      </c>
      <c r="D19">
        <v>-200</v>
      </c>
      <c r="E19">
        <v>5900</v>
      </c>
      <c r="F19">
        <v>19.5</v>
      </c>
      <c r="H19">
        <v>3272.8353299999999</v>
      </c>
      <c r="I19">
        <v>-218.51607000000001</v>
      </c>
      <c r="J19">
        <v>8277.7282833025074</v>
      </c>
      <c r="K19">
        <v>27.585830000000001</v>
      </c>
    </row>
    <row r="20" spans="1:11" x14ac:dyDescent="0.3">
      <c r="B20">
        <v>750</v>
      </c>
      <c r="C20">
        <v>4000</v>
      </c>
      <c r="D20">
        <v>-200</v>
      </c>
      <c r="E20">
        <v>5900</v>
      </c>
      <c r="F20">
        <v>19.5</v>
      </c>
      <c r="H20">
        <v>3130.4754699999999</v>
      </c>
      <c r="I20">
        <v>-228.57593</v>
      </c>
      <c r="J20">
        <v>8236.5721060817305</v>
      </c>
      <c r="K20">
        <v>27.584379999999999</v>
      </c>
    </row>
    <row r="21" spans="1:11" x14ac:dyDescent="0.3">
      <c r="A21" t="s">
        <v>15</v>
      </c>
      <c r="H21">
        <v>3003.4472599999999</v>
      </c>
      <c r="I21">
        <v>-80.500789999999995</v>
      </c>
      <c r="J21">
        <v>8079.0445315022662</v>
      </c>
      <c r="K21">
        <v>27.582920000000001</v>
      </c>
    </row>
    <row r="22" spans="1:11" x14ac:dyDescent="0.3">
      <c r="H22">
        <v>2958.4165600000001</v>
      </c>
      <c r="I22">
        <v>-11.785959999999999</v>
      </c>
      <c r="J22">
        <v>8036.5000840358789</v>
      </c>
      <c r="K22">
        <v>27.582920000000001</v>
      </c>
    </row>
    <row r="23" spans="1:11" x14ac:dyDescent="0.3">
      <c r="H23">
        <v>2795.49305</v>
      </c>
      <c r="I23">
        <v>-51.938139999999997</v>
      </c>
      <c r="J23">
        <v>7846.0994840851317</v>
      </c>
      <c r="K23">
        <v>27.584379999999999</v>
      </c>
    </row>
    <row r="24" spans="1:11" x14ac:dyDescent="0.3">
      <c r="H24">
        <v>2707.01361</v>
      </c>
      <c r="I24">
        <v>-22.34825</v>
      </c>
      <c r="J24">
        <v>7716.4628482480002</v>
      </c>
      <c r="K24">
        <v>27.585830000000001</v>
      </c>
    </row>
    <row r="25" spans="1:11" x14ac:dyDescent="0.3">
      <c r="H25">
        <v>2656.1703499999999</v>
      </c>
      <c r="I25">
        <v>-40.05453</v>
      </c>
      <c r="J25">
        <v>7574.4463030947209</v>
      </c>
      <c r="K25">
        <v>27.584379999999999</v>
      </c>
    </row>
    <row r="26" spans="1:11" x14ac:dyDescent="0.3">
      <c r="H26">
        <v>2513.0489499999999</v>
      </c>
      <c r="I26">
        <v>-91.985280000000003</v>
      </c>
      <c r="J26">
        <v>7446.0061296203048</v>
      </c>
      <c r="K26">
        <v>27.585830000000001</v>
      </c>
    </row>
    <row r="27" spans="1:11" x14ac:dyDescent="0.3">
      <c r="H27">
        <v>2451.2210100000002</v>
      </c>
      <c r="I27">
        <v>-105.7397</v>
      </c>
      <c r="J27">
        <v>7261.5313167085369</v>
      </c>
      <c r="K27">
        <v>27.585830000000001</v>
      </c>
    </row>
    <row r="28" spans="1:11" x14ac:dyDescent="0.3">
      <c r="H28">
        <v>2399.4570899999999</v>
      </c>
      <c r="I28">
        <v>-177.35310000000001</v>
      </c>
      <c r="J28">
        <v>7184.4240443858662</v>
      </c>
      <c r="K28">
        <v>27.587289999999999</v>
      </c>
    </row>
    <row r="29" spans="1:11" x14ac:dyDescent="0.3">
      <c r="H29">
        <v>2280.1497300000001</v>
      </c>
      <c r="I29">
        <v>-236.11362</v>
      </c>
      <c r="J29">
        <v>6957.6734912113016</v>
      </c>
      <c r="K29">
        <v>27.585830000000001</v>
      </c>
    </row>
    <row r="30" spans="1:11" x14ac:dyDescent="0.3">
      <c r="H30">
        <v>2229.0185000000001</v>
      </c>
      <c r="I30">
        <v>-261.66901000000001</v>
      </c>
      <c r="J30">
        <v>6944.8934359361347</v>
      </c>
      <c r="K30">
        <v>27.585830000000001</v>
      </c>
    </row>
    <row r="31" spans="1:11" x14ac:dyDescent="0.3">
      <c r="H31">
        <v>2153.1224299999999</v>
      </c>
      <c r="I31">
        <v>-292.80399</v>
      </c>
      <c r="J31">
        <v>6748.2919841091216</v>
      </c>
      <c r="K31">
        <v>27.585830000000001</v>
      </c>
    </row>
    <row r="32" spans="1:11" x14ac:dyDescent="0.3">
      <c r="H32">
        <v>2034.68073</v>
      </c>
      <c r="I32">
        <v>-272.29444000000001</v>
      </c>
      <c r="J32">
        <v>6684.4685802462418</v>
      </c>
      <c r="K32">
        <v>27.585830000000001</v>
      </c>
    </row>
    <row r="33" spans="8:11" x14ac:dyDescent="0.3">
      <c r="H33">
        <v>1965.8285599999999</v>
      </c>
      <c r="I33">
        <v>-279.22534999999999</v>
      </c>
      <c r="J33">
        <v>6518.5040995675299</v>
      </c>
      <c r="K33">
        <v>27.584379999999999</v>
      </c>
    </row>
    <row r="34" spans="8:11" x14ac:dyDescent="0.3">
      <c r="H34">
        <v>1895.9902999999999</v>
      </c>
      <c r="I34">
        <v>-293.17372</v>
      </c>
      <c r="J34">
        <v>6364.1984732377332</v>
      </c>
      <c r="K34">
        <v>27.585830000000001</v>
      </c>
    </row>
    <row r="35" spans="8:11" x14ac:dyDescent="0.3">
      <c r="H35">
        <v>1764.05261</v>
      </c>
      <c r="I35">
        <v>-252.62322</v>
      </c>
      <c r="J35">
        <v>6190.6779934189744</v>
      </c>
      <c r="K35">
        <v>27.585830000000001</v>
      </c>
    </row>
    <row r="36" spans="8:11" x14ac:dyDescent="0.3">
      <c r="H36">
        <v>1718.4442200000001</v>
      </c>
      <c r="I36">
        <v>-258.89328999999998</v>
      </c>
      <c r="J36">
        <v>5924.7820379091736</v>
      </c>
      <c r="K36">
        <v>27.587289999999999</v>
      </c>
    </row>
    <row r="37" spans="8:11" x14ac:dyDescent="0.3">
      <c r="H37">
        <v>617.98579999999993</v>
      </c>
      <c r="I37">
        <v>-383.24439999999998</v>
      </c>
      <c r="J37">
        <v>5743.9683182995641</v>
      </c>
      <c r="K37">
        <v>27.587289999999999</v>
      </c>
    </row>
    <row r="38" spans="8:11" x14ac:dyDescent="0.3">
      <c r="H38">
        <v>674.21721000000002</v>
      </c>
      <c r="I38">
        <v>-346.58039000000002</v>
      </c>
      <c r="J38">
        <v>5421.1991673242364</v>
      </c>
      <c r="K38">
        <v>27.590209999999999</v>
      </c>
    </row>
    <row r="39" spans="8:11" x14ac:dyDescent="0.3">
      <c r="H39">
        <v>575.98869999999999</v>
      </c>
      <c r="I39">
        <v>-372.96839</v>
      </c>
      <c r="J39">
        <v>5241.2697047765923</v>
      </c>
      <c r="K39">
        <v>27.590209999999999</v>
      </c>
    </row>
    <row r="40" spans="8:11" x14ac:dyDescent="0.3">
      <c r="H40">
        <v>568.42094999999995</v>
      </c>
      <c r="I40">
        <v>-384.77454999999998</v>
      </c>
      <c r="J40">
        <v>4829.0443406050999</v>
      </c>
      <c r="K40">
        <v>27.593129999999999</v>
      </c>
    </row>
    <row r="41" spans="8:11" x14ac:dyDescent="0.3">
      <c r="H41">
        <v>546.11584000000005</v>
      </c>
      <c r="I41">
        <v>-374.11621000000002</v>
      </c>
      <c r="J41">
        <v>3976.7254827068909</v>
      </c>
      <c r="K41">
        <v>27.593129999999999</v>
      </c>
    </row>
    <row r="42" spans="8:11" x14ac:dyDescent="0.3">
      <c r="H42">
        <v>549.68173000000002</v>
      </c>
      <c r="I42">
        <v>-383.82022000000001</v>
      </c>
      <c r="J42">
        <v>2565.8764104020552</v>
      </c>
      <c r="K42">
        <v>27.594580000000001</v>
      </c>
    </row>
    <row r="43" spans="8:11" x14ac:dyDescent="0.3">
      <c r="H43">
        <v>596.66661999999997</v>
      </c>
      <c r="I43">
        <v>-384.80860999999999</v>
      </c>
      <c r="J43">
        <v>610.45292834166401</v>
      </c>
      <c r="K43">
        <v>27.5975</v>
      </c>
    </row>
    <row r="44" spans="8:11" x14ac:dyDescent="0.3">
      <c r="H44">
        <v>572.64644999999996</v>
      </c>
      <c r="I44">
        <v>-386.94114000000002</v>
      </c>
      <c r="J44">
        <v>-1555.308167875005</v>
      </c>
      <c r="K44">
        <v>27.5975</v>
      </c>
    </row>
    <row r="45" spans="8:11" x14ac:dyDescent="0.3">
      <c r="H45">
        <v>584.50062000000003</v>
      </c>
      <c r="I45">
        <v>-384.95501999999999</v>
      </c>
      <c r="J45">
        <v>-3088.717632343195</v>
      </c>
      <c r="K45">
        <v>27.594580000000001</v>
      </c>
    </row>
    <row r="46" spans="8:11" x14ac:dyDescent="0.3">
      <c r="H46">
        <v>535.18344000000002</v>
      </c>
      <c r="I46">
        <v>-370.38790999999998</v>
      </c>
      <c r="J46">
        <v>-3185.098860533325</v>
      </c>
      <c r="K46">
        <v>27.5975</v>
      </c>
    </row>
    <row r="47" spans="8:11" x14ac:dyDescent="0.3">
      <c r="H47">
        <v>568.2154700000001</v>
      </c>
      <c r="I47">
        <v>-375.39593000000002</v>
      </c>
      <c r="J47">
        <v>-2562.2065430500079</v>
      </c>
      <c r="K47">
        <v>27.5975</v>
      </c>
    </row>
    <row r="48" spans="8:11" x14ac:dyDescent="0.3">
      <c r="H48">
        <v>513.97753999999998</v>
      </c>
      <c r="I48">
        <v>-359.53289999999998</v>
      </c>
      <c r="J48">
        <v>-1986.4775212568061</v>
      </c>
      <c r="K48">
        <v>27.594580000000001</v>
      </c>
    </row>
    <row r="49" spans="8:11" x14ac:dyDescent="0.3">
      <c r="H49">
        <v>520.37059999999997</v>
      </c>
      <c r="I49">
        <v>-351.71951999999999</v>
      </c>
      <c r="J49">
        <v>-1571.253505640864</v>
      </c>
      <c r="K49">
        <v>27.594580000000001</v>
      </c>
    </row>
    <row r="50" spans="8:11" x14ac:dyDescent="0.3">
      <c r="H50">
        <v>508.31180999999998</v>
      </c>
      <c r="I50">
        <v>-351.52800000000002</v>
      </c>
      <c r="J50">
        <v>-1369.418377164928</v>
      </c>
      <c r="K50">
        <v>27.594580000000001</v>
      </c>
    </row>
    <row r="51" spans="8:11" x14ac:dyDescent="0.3">
      <c r="H51">
        <v>492.76897000000002</v>
      </c>
      <c r="I51">
        <v>-354.80990000000003</v>
      </c>
      <c r="J51">
        <v>-1289.791641080805</v>
      </c>
      <c r="K51">
        <v>27.594580000000001</v>
      </c>
    </row>
    <row r="52" spans="8:11" x14ac:dyDescent="0.3">
      <c r="H52">
        <v>479.54727000000003</v>
      </c>
      <c r="I52">
        <v>-352.17342000000002</v>
      </c>
      <c r="J52">
        <v>-1396.307011458334</v>
      </c>
      <c r="K52">
        <v>27.5975</v>
      </c>
    </row>
    <row r="53" spans="8:11" x14ac:dyDescent="0.3">
      <c r="H53">
        <v>513.16371000000004</v>
      </c>
      <c r="I53">
        <v>-376.82175999999998</v>
      </c>
      <c r="J53">
        <v>-1560.7876514999959</v>
      </c>
      <c r="K53">
        <v>27.5975</v>
      </c>
    </row>
    <row r="54" spans="8:11" x14ac:dyDescent="0.3">
      <c r="H54">
        <v>485.41964000000002</v>
      </c>
      <c r="I54">
        <v>-359.19778000000002</v>
      </c>
      <c r="J54">
        <v>-1795.5058479017</v>
      </c>
      <c r="K54">
        <v>27.593129999999999</v>
      </c>
    </row>
    <row r="55" spans="8:11" x14ac:dyDescent="0.3">
      <c r="H55">
        <v>486.20762999999999</v>
      </c>
      <c r="I55">
        <v>-355.43142</v>
      </c>
      <c r="J55">
        <v>-2111.1006014882691</v>
      </c>
      <c r="K55">
        <v>27.590209999999999</v>
      </c>
    </row>
    <row r="56" spans="8:11" x14ac:dyDescent="0.3">
      <c r="H56">
        <v>485.17444999999998</v>
      </c>
      <c r="I56">
        <v>-354.39724000000001</v>
      </c>
      <c r="J56">
        <v>-2384.9447477243739</v>
      </c>
      <c r="K56">
        <v>27.590209999999999</v>
      </c>
    </row>
    <row r="57" spans="8:11" x14ac:dyDescent="0.3">
      <c r="H57">
        <v>500.06993999999997</v>
      </c>
      <c r="I57">
        <v>-341.38785999999999</v>
      </c>
      <c r="J57">
        <v>-2632.172292046735</v>
      </c>
      <c r="K57">
        <v>27.591670000000001</v>
      </c>
    </row>
    <row r="58" spans="8:11" x14ac:dyDescent="0.3">
      <c r="H58">
        <v>553.31110000000001</v>
      </c>
      <c r="I58">
        <v>-365.23261000000002</v>
      </c>
      <c r="J58">
        <v>-2837.1733627148969</v>
      </c>
      <c r="K58">
        <v>27.593129999999999</v>
      </c>
    </row>
    <row r="59" spans="8:11" x14ac:dyDescent="0.3">
      <c r="H59">
        <v>573.32219999999995</v>
      </c>
      <c r="I59">
        <v>-347.56369999999998</v>
      </c>
      <c r="J59">
        <v>-2937.9205538173292</v>
      </c>
      <c r="K59">
        <v>27.591670000000001</v>
      </c>
    </row>
    <row r="60" spans="8:11" x14ac:dyDescent="0.3">
      <c r="H60">
        <v>558.06572000000006</v>
      </c>
      <c r="I60">
        <v>-318.15665999999999</v>
      </c>
      <c r="J60">
        <v>-3030.501224907207</v>
      </c>
      <c r="K60">
        <v>27.593129999999999</v>
      </c>
    </row>
    <row r="61" spans="8:11" x14ac:dyDescent="0.3">
      <c r="H61">
        <v>528.92228999999998</v>
      </c>
      <c r="I61">
        <v>-342.81997000000001</v>
      </c>
      <c r="J61">
        <v>-3185.209650374396</v>
      </c>
      <c r="K61">
        <v>27.593129999999999</v>
      </c>
    </row>
    <row r="62" spans="8:11" x14ac:dyDescent="0.3">
      <c r="H62">
        <v>598.41345999999999</v>
      </c>
      <c r="I62">
        <v>-361.56313999999998</v>
      </c>
      <c r="J62">
        <v>-3473.3656267353999</v>
      </c>
      <c r="K62">
        <v>27.593129999999999</v>
      </c>
    </row>
    <row r="63" spans="8:11" x14ac:dyDescent="0.3">
      <c r="H63">
        <v>568.74464</v>
      </c>
      <c r="I63">
        <v>-358.07085000000001</v>
      </c>
      <c r="J63">
        <v>-3673.2686135383342</v>
      </c>
      <c r="K63">
        <v>27.594580000000001</v>
      </c>
    </row>
    <row r="64" spans="8:11" x14ac:dyDescent="0.3">
      <c r="H64">
        <v>525.85588000000007</v>
      </c>
      <c r="I64">
        <v>-348.19571000000002</v>
      </c>
      <c r="J64">
        <v>-4007.136607096701</v>
      </c>
      <c r="K64">
        <v>27.593129999999999</v>
      </c>
    </row>
    <row r="65" spans="8:11" x14ac:dyDescent="0.3">
      <c r="H65">
        <v>515.50046999999995</v>
      </c>
      <c r="I65">
        <v>-360.13846999999998</v>
      </c>
      <c r="J65">
        <v>-4228.4150222995904</v>
      </c>
      <c r="K65">
        <v>27.593129999999999</v>
      </c>
    </row>
    <row r="66" spans="8:11" x14ac:dyDescent="0.3">
      <c r="H66">
        <v>554.95429999999999</v>
      </c>
      <c r="I66">
        <v>-348.36926999999997</v>
      </c>
      <c r="J66">
        <v>-4477.3556423045902</v>
      </c>
      <c r="K66">
        <v>27.593129999999999</v>
      </c>
    </row>
    <row r="67" spans="8:11" x14ac:dyDescent="0.3">
      <c r="H67">
        <v>577.22708</v>
      </c>
      <c r="I67">
        <v>-329.39652000000001</v>
      </c>
      <c r="J67">
        <v>-4649.1381765762999</v>
      </c>
      <c r="K67">
        <v>27.591670000000001</v>
      </c>
    </row>
    <row r="68" spans="8:11" x14ac:dyDescent="0.3">
      <c r="H68">
        <v>532.11824000000001</v>
      </c>
      <c r="I68">
        <v>-353.24684999999999</v>
      </c>
      <c r="J68">
        <v>-4700.1526914056112</v>
      </c>
      <c r="K68">
        <v>27.593129999999999</v>
      </c>
    </row>
    <row r="69" spans="8:11" x14ac:dyDescent="0.3">
      <c r="H69">
        <v>541.10352</v>
      </c>
      <c r="I69">
        <v>-374.69189999999998</v>
      </c>
      <c r="J69">
        <v>-4938.107211780607</v>
      </c>
      <c r="K69">
        <v>27.594580000000001</v>
      </c>
    </row>
    <row r="70" spans="8:11" x14ac:dyDescent="0.3">
      <c r="H70">
        <v>525.40412000000003</v>
      </c>
      <c r="I70">
        <v>-360.97917999999999</v>
      </c>
      <c r="J70">
        <v>-5087.9216477833361</v>
      </c>
      <c r="K70">
        <v>27.5975</v>
      </c>
    </row>
    <row r="71" spans="8:11" x14ac:dyDescent="0.3">
      <c r="H71">
        <v>472.67972999999989</v>
      </c>
      <c r="I71">
        <v>-349.74333999999999</v>
      </c>
      <c r="J71">
        <v>-5353.2772627048043</v>
      </c>
      <c r="K71">
        <v>27.598960000000002</v>
      </c>
    </row>
    <row r="72" spans="8:11" x14ac:dyDescent="0.3">
      <c r="H72">
        <v>492.72367999999989</v>
      </c>
      <c r="I72">
        <v>-357.24815999999998</v>
      </c>
      <c r="J72">
        <v>-5631.7651205640077</v>
      </c>
      <c r="K72">
        <v>27.598960000000002</v>
      </c>
    </row>
    <row r="73" spans="8:11" x14ac:dyDescent="0.3">
      <c r="H73">
        <v>498.70670000000001</v>
      </c>
      <c r="I73">
        <v>-359.93085000000002</v>
      </c>
      <c r="J73">
        <v>-5851.5886287833337</v>
      </c>
      <c r="K73">
        <v>27.5975</v>
      </c>
    </row>
    <row r="74" spans="8:11" x14ac:dyDescent="0.3">
      <c r="H74">
        <v>463.26915000000002</v>
      </c>
      <c r="I74">
        <v>-352.09028999999998</v>
      </c>
      <c r="J74">
        <v>-5959.513258168804</v>
      </c>
      <c r="K74">
        <v>27.598960000000002</v>
      </c>
    </row>
    <row r="75" spans="8:11" x14ac:dyDescent="0.3">
      <c r="H75">
        <v>490.36709999999999</v>
      </c>
      <c r="I75">
        <v>-359.60978999999998</v>
      </c>
      <c r="J75">
        <v>-5960.7245765232065</v>
      </c>
      <c r="K75">
        <v>27.598960000000002</v>
      </c>
    </row>
    <row r="76" spans="8:11" x14ac:dyDescent="0.3">
      <c r="H76">
        <v>487.51799</v>
      </c>
      <c r="I76">
        <v>-357.13339999999999</v>
      </c>
      <c r="J76">
        <v>-6085.7161513147994</v>
      </c>
      <c r="K76">
        <v>27.60042</v>
      </c>
    </row>
    <row r="77" spans="8:11" x14ac:dyDescent="0.3">
      <c r="H77">
        <v>450.44036999999997</v>
      </c>
      <c r="I77">
        <v>-354.37598000000003</v>
      </c>
      <c r="J77">
        <v>-6480.0499759556042</v>
      </c>
      <c r="K77">
        <v>27.60042</v>
      </c>
    </row>
    <row r="78" spans="8:11" x14ac:dyDescent="0.3">
      <c r="H78">
        <v>435.48221000000001</v>
      </c>
      <c r="I78">
        <v>-361.34170999999998</v>
      </c>
      <c r="J78">
        <v>-6824.759881444269</v>
      </c>
      <c r="K78">
        <v>27.598960000000002</v>
      </c>
    </row>
    <row r="79" spans="8:11" x14ac:dyDescent="0.3">
      <c r="H79">
        <v>501.80277000000001</v>
      </c>
      <c r="I79">
        <v>-376.3202</v>
      </c>
      <c r="J79">
        <v>-7045.7966402090751</v>
      </c>
      <c r="K79">
        <v>27.598960000000002</v>
      </c>
    </row>
    <row r="80" spans="8:11" x14ac:dyDescent="0.3">
      <c r="H80">
        <v>500.17190000000011</v>
      </c>
      <c r="I80">
        <v>-366.91620999999998</v>
      </c>
      <c r="J80">
        <v>-7196.6692128650011</v>
      </c>
      <c r="K80">
        <v>27.60042</v>
      </c>
    </row>
    <row r="81" spans="8:11" x14ac:dyDescent="0.3">
      <c r="H81">
        <v>476.12475999999992</v>
      </c>
      <c r="I81">
        <v>-349.32727999999997</v>
      </c>
      <c r="J81">
        <v>-7282.2529638833239</v>
      </c>
      <c r="K81">
        <v>27.5975</v>
      </c>
    </row>
    <row r="82" spans="8:11" x14ac:dyDescent="0.3">
      <c r="H82">
        <v>483.64262000000002</v>
      </c>
      <c r="I82">
        <v>-348.40147000000002</v>
      </c>
      <c r="J82">
        <v>-7388.7920715751989</v>
      </c>
      <c r="K82">
        <v>27.594580000000001</v>
      </c>
    </row>
    <row r="83" spans="8:11" x14ac:dyDescent="0.3">
      <c r="H83">
        <v>506.79347000000001</v>
      </c>
      <c r="I83">
        <v>-368.10978</v>
      </c>
      <c r="J83">
        <v>-7535.4086876815918</v>
      </c>
      <c r="K83">
        <v>27.591670000000001</v>
      </c>
    </row>
    <row r="84" spans="8:11" x14ac:dyDescent="0.3">
      <c r="H84">
        <v>499.65665999999999</v>
      </c>
      <c r="I84">
        <v>-366.17293000000001</v>
      </c>
      <c r="J84">
        <v>-7556.7991698012029</v>
      </c>
      <c r="K84">
        <v>27.593129999999999</v>
      </c>
    </row>
    <row r="85" spans="8:11" x14ac:dyDescent="0.3">
      <c r="H85">
        <v>480.45508000000001</v>
      </c>
      <c r="I85">
        <v>-355.03282000000002</v>
      </c>
      <c r="J85">
        <v>-7600.5704278514913</v>
      </c>
      <c r="K85">
        <v>27.593129999999999</v>
      </c>
    </row>
    <row r="86" spans="8:11" x14ac:dyDescent="0.3">
      <c r="H86">
        <v>477.15419000000003</v>
      </c>
      <c r="I86">
        <v>-348.80090999999999</v>
      </c>
      <c r="J86">
        <v>-7617.4682456785058</v>
      </c>
      <c r="K86">
        <v>27.591670000000001</v>
      </c>
    </row>
    <row r="87" spans="8:11" x14ac:dyDescent="0.3">
      <c r="H87">
        <v>531.40487999999993</v>
      </c>
      <c r="I87">
        <v>-369.27525000000003</v>
      </c>
      <c r="J87">
        <v>-7548.6954350397255</v>
      </c>
      <c r="K87">
        <v>27.590209999999999</v>
      </c>
    </row>
    <row r="88" spans="8:11" x14ac:dyDescent="0.3">
      <c r="H88">
        <v>534.57258000000002</v>
      </c>
      <c r="I88">
        <v>-358.01182</v>
      </c>
      <c r="J88">
        <v>-7504.7303210667333</v>
      </c>
      <c r="K88">
        <v>27.587289999999999</v>
      </c>
    </row>
    <row r="89" spans="8:11" x14ac:dyDescent="0.3">
      <c r="H89">
        <v>512.4410499999999</v>
      </c>
      <c r="I89">
        <v>-342.10347999999999</v>
      </c>
      <c r="J89">
        <v>-7414.1889272443614</v>
      </c>
      <c r="K89">
        <v>27.587289999999999</v>
      </c>
    </row>
    <row r="90" spans="8:11" x14ac:dyDescent="0.3">
      <c r="H90">
        <v>507.649</v>
      </c>
      <c r="I90">
        <v>-356.84372000000002</v>
      </c>
      <c r="J90">
        <v>-7301.6071708532309</v>
      </c>
      <c r="K90">
        <v>27.590209999999999</v>
      </c>
    </row>
    <row r="91" spans="8:11" x14ac:dyDescent="0.3">
      <c r="H91">
        <v>501.10327999999998</v>
      </c>
      <c r="I91">
        <v>-344.03588999999999</v>
      </c>
      <c r="J91">
        <v>-7251.902463768226</v>
      </c>
      <c r="K91">
        <v>27.587289999999999</v>
      </c>
    </row>
    <row r="92" spans="8:11" x14ac:dyDescent="0.3">
      <c r="H92">
        <v>552.81359999999995</v>
      </c>
      <c r="I92">
        <v>-368.73916000000003</v>
      </c>
      <c r="J92">
        <v>-7193.4111506972031</v>
      </c>
      <c r="K92">
        <v>27.590209999999999</v>
      </c>
    </row>
    <row r="93" spans="8:11" x14ac:dyDescent="0.3">
      <c r="H93">
        <v>538.89616999999998</v>
      </c>
      <c r="I93">
        <v>-360.00285000000002</v>
      </c>
      <c r="J93">
        <v>-7192.0348259510656</v>
      </c>
      <c r="K93">
        <v>27.587289999999999</v>
      </c>
    </row>
    <row r="94" spans="8:11" x14ac:dyDescent="0.3">
      <c r="H94">
        <v>549.32586000000003</v>
      </c>
      <c r="I94">
        <v>-349.36437999999998</v>
      </c>
      <c r="J94">
        <v>-7217.5578509980023</v>
      </c>
      <c r="K94">
        <v>27.587289999999999</v>
      </c>
    </row>
    <row r="95" spans="8:11" x14ac:dyDescent="0.3">
      <c r="H95">
        <v>555.30443000000002</v>
      </c>
      <c r="I95">
        <v>-349.21042</v>
      </c>
      <c r="J95">
        <v>-7259.4173226028679</v>
      </c>
      <c r="K95">
        <v>27.585830000000001</v>
      </c>
    </row>
    <row r="96" spans="8:11" x14ac:dyDescent="0.3">
      <c r="H96">
        <v>562.74423999999999</v>
      </c>
      <c r="I96">
        <v>-355.33724000000001</v>
      </c>
      <c r="J96">
        <v>-7269.7374574641663</v>
      </c>
      <c r="K96">
        <v>27.585830000000001</v>
      </c>
    </row>
    <row r="97" spans="8:11" x14ac:dyDescent="0.3">
      <c r="H97">
        <v>573.86221</v>
      </c>
      <c r="I97">
        <v>-365.21465999999998</v>
      </c>
      <c r="J97">
        <v>-7311.9020360679333</v>
      </c>
      <c r="K97">
        <v>27.584379999999999</v>
      </c>
    </row>
    <row r="98" spans="8:11" x14ac:dyDescent="0.3">
      <c r="H98">
        <v>564.99948000000006</v>
      </c>
      <c r="I98">
        <v>-348.07274000000001</v>
      </c>
      <c r="J98">
        <v>-7346.1616580058599</v>
      </c>
      <c r="K98">
        <v>27.582920000000001</v>
      </c>
    </row>
    <row r="99" spans="8:11" x14ac:dyDescent="0.3">
      <c r="H99">
        <v>537.43259999999998</v>
      </c>
      <c r="I99">
        <v>-338.44283000000001</v>
      </c>
      <c r="J99">
        <v>-7355.59676356413</v>
      </c>
      <c r="K99">
        <v>27.582920000000001</v>
      </c>
    </row>
    <row r="100" spans="8:11" x14ac:dyDescent="0.3">
      <c r="H100">
        <v>545.34955000000002</v>
      </c>
      <c r="I100">
        <v>-346.10793000000001</v>
      </c>
      <c r="J100">
        <v>-7422.4303626102728</v>
      </c>
      <c r="K100">
        <v>27.582920000000001</v>
      </c>
    </row>
    <row r="101" spans="8:11" x14ac:dyDescent="0.3">
      <c r="H101">
        <v>550.33960999999999</v>
      </c>
      <c r="I101">
        <v>-330.15706</v>
      </c>
      <c r="J101">
        <v>-7454.6365477745367</v>
      </c>
      <c r="K101">
        <v>27.582920000000001</v>
      </c>
    </row>
    <row r="102" spans="8:11" x14ac:dyDescent="0.3">
      <c r="H102">
        <v>591.06390999999996</v>
      </c>
      <c r="I102">
        <v>-343.53958999999998</v>
      </c>
      <c r="J102">
        <v>-7447.9493446497299</v>
      </c>
      <c r="K102">
        <v>27.582920000000001</v>
      </c>
    </row>
    <row r="103" spans="8:11" x14ac:dyDescent="0.3">
      <c r="H103">
        <v>599.17836</v>
      </c>
      <c r="I103">
        <v>-344.23025999999999</v>
      </c>
      <c r="J103">
        <v>-7488.9757201423936</v>
      </c>
      <c r="K103">
        <v>27.582920000000001</v>
      </c>
    </row>
    <row r="104" spans="8:11" x14ac:dyDescent="0.3">
      <c r="H104">
        <v>623.75857000000008</v>
      </c>
      <c r="I104">
        <v>-341.37281000000002</v>
      </c>
      <c r="J104">
        <v>-7553.9837895998626</v>
      </c>
      <c r="K104">
        <v>27.582920000000001</v>
      </c>
    </row>
    <row r="105" spans="8:11" x14ac:dyDescent="0.3">
      <c r="H105">
        <v>587.50182999999993</v>
      </c>
      <c r="I105">
        <v>-318.25013999999999</v>
      </c>
      <c r="J105">
        <v>-7553.7879011730784</v>
      </c>
      <c r="K105">
        <v>27.584379999999999</v>
      </c>
    </row>
    <row r="106" spans="8:11" x14ac:dyDescent="0.3">
      <c r="H106">
        <v>596.46897999999999</v>
      </c>
      <c r="I106">
        <v>-335.80023999999997</v>
      </c>
      <c r="J106">
        <v>-7574.6603142041258</v>
      </c>
      <c r="K106">
        <v>27.582920000000001</v>
      </c>
    </row>
    <row r="107" spans="8:11" x14ac:dyDescent="0.3">
      <c r="H107">
        <v>611.51195000000007</v>
      </c>
      <c r="I107">
        <v>-334.00837000000001</v>
      </c>
      <c r="J107">
        <v>-7571.3167126417293</v>
      </c>
      <c r="K107">
        <v>27.582920000000001</v>
      </c>
    </row>
    <row r="108" spans="8:11" x14ac:dyDescent="0.3">
      <c r="H108">
        <v>639.41482999999994</v>
      </c>
      <c r="I108">
        <v>-318.49270000000001</v>
      </c>
      <c r="J108">
        <v>-7597.856810133324</v>
      </c>
      <c r="K108">
        <v>27.58</v>
      </c>
    </row>
    <row r="109" spans="8:11" x14ac:dyDescent="0.3">
      <c r="H109">
        <v>656.63417000000004</v>
      </c>
      <c r="I109">
        <v>-301.40098999999998</v>
      </c>
      <c r="J109">
        <v>-7555.3360805999964</v>
      </c>
      <c r="K109">
        <v>27.58</v>
      </c>
    </row>
    <row r="110" spans="8:11" x14ac:dyDescent="0.3">
      <c r="H110">
        <v>677.98686999999995</v>
      </c>
      <c r="I110">
        <v>-290.13421</v>
      </c>
      <c r="J110">
        <v>-7549.5526465333232</v>
      </c>
      <c r="K110">
        <v>27.58</v>
      </c>
    </row>
    <row r="111" spans="8:11" x14ac:dyDescent="0.3">
      <c r="H111">
        <v>706.77366000000006</v>
      </c>
      <c r="I111">
        <v>-285.70737000000003</v>
      </c>
      <c r="J111">
        <v>-7603.3328191333276</v>
      </c>
      <c r="K111">
        <v>27.58</v>
      </c>
    </row>
    <row r="112" spans="8:11" x14ac:dyDescent="0.3">
      <c r="H112">
        <v>722.16123999999991</v>
      </c>
      <c r="I112">
        <v>-285.35277000000002</v>
      </c>
      <c r="J112">
        <v>-7635.1141677403984</v>
      </c>
      <c r="K112">
        <v>27.582920000000001</v>
      </c>
    </row>
    <row r="113" spans="8:11" x14ac:dyDescent="0.3">
      <c r="H113">
        <v>727.12779999999998</v>
      </c>
      <c r="I113">
        <v>-302.96821999999997</v>
      </c>
      <c r="J113">
        <v>-7653.6527729500667</v>
      </c>
      <c r="K113">
        <v>27.57854</v>
      </c>
    </row>
    <row r="114" spans="8:11" x14ac:dyDescent="0.3">
      <c r="H114">
        <v>720.91989000000001</v>
      </c>
      <c r="I114">
        <v>-305.80577</v>
      </c>
      <c r="J114">
        <v>-7631.9990829323988</v>
      </c>
      <c r="K114">
        <v>27.577079999999999</v>
      </c>
    </row>
    <row r="115" spans="8:11" x14ac:dyDescent="0.3">
      <c r="H115">
        <v>786.07042999999999</v>
      </c>
      <c r="I115">
        <v>-287.92496</v>
      </c>
      <c r="J115">
        <v>-7602.3155045970052</v>
      </c>
      <c r="K115">
        <v>27.57854</v>
      </c>
    </row>
    <row r="116" spans="8:11" x14ac:dyDescent="0.3">
      <c r="H116">
        <v>773.10814000000005</v>
      </c>
      <c r="I116">
        <v>-315.55761999999999</v>
      </c>
      <c r="J116">
        <v>-7577.4153924018055</v>
      </c>
      <c r="K116">
        <v>27.57854</v>
      </c>
    </row>
    <row r="117" spans="8:11" x14ac:dyDescent="0.3">
      <c r="H117">
        <v>796.53971000000001</v>
      </c>
      <c r="I117">
        <v>-295.86604999999997</v>
      </c>
      <c r="J117">
        <v>-7552.7110252176044</v>
      </c>
      <c r="K117">
        <v>27.577079999999999</v>
      </c>
    </row>
    <row r="118" spans="8:11" x14ac:dyDescent="0.3">
      <c r="H118">
        <v>797.52315999999996</v>
      </c>
      <c r="I118">
        <v>-267.64503000000002</v>
      </c>
      <c r="J118">
        <v>-7504.4826563732622</v>
      </c>
      <c r="K118">
        <v>27.57854</v>
      </c>
    </row>
    <row r="119" spans="8:11" x14ac:dyDescent="0.3">
      <c r="H119">
        <v>799.29561999999999</v>
      </c>
      <c r="I119">
        <v>-282.26983999999999</v>
      </c>
      <c r="J119">
        <v>-7510.0485254666637</v>
      </c>
      <c r="K119">
        <v>27.58</v>
      </c>
    </row>
    <row r="120" spans="8:11" x14ac:dyDescent="0.3">
      <c r="H120">
        <v>899.41287</v>
      </c>
      <c r="I120">
        <v>-279.82639</v>
      </c>
      <c r="J120">
        <v>-7541.2564331800622</v>
      </c>
      <c r="K120">
        <v>27.57854</v>
      </c>
    </row>
    <row r="121" spans="8:11" x14ac:dyDescent="0.3">
      <c r="H121">
        <v>935.82665999999995</v>
      </c>
      <c r="I121">
        <v>-268.17772000000002</v>
      </c>
      <c r="J121">
        <v>-7594.324287395998</v>
      </c>
      <c r="K121">
        <v>27.577079999999999</v>
      </c>
    </row>
    <row r="122" spans="8:11" x14ac:dyDescent="0.3">
      <c r="H122">
        <v>895.61359999999991</v>
      </c>
      <c r="I122">
        <v>-251.32721000000001</v>
      </c>
      <c r="J122">
        <v>-7686.6573151103976</v>
      </c>
      <c r="K122">
        <v>27.577079999999999</v>
      </c>
    </row>
    <row r="123" spans="8:11" x14ac:dyDescent="0.3">
      <c r="H123">
        <v>963.60462000000007</v>
      </c>
      <c r="I123">
        <v>-227.69605999999999</v>
      </c>
      <c r="J123">
        <v>-7807.0689734737343</v>
      </c>
      <c r="K123">
        <v>27.57854</v>
      </c>
    </row>
    <row r="124" spans="8:11" x14ac:dyDescent="0.3">
      <c r="H124">
        <v>1021.1178</v>
      </c>
      <c r="I124">
        <v>-251.90296000000001</v>
      </c>
      <c r="J124">
        <v>-7973.0691039999983</v>
      </c>
      <c r="K124">
        <v>27.58</v>
      </c>
    </row>
    <row r="125" spans="8:11" x14ac:dyDescent="0.3">
      <c r="H125">
        <v>1043.6344200000001</v>
      </c>
      <c r="I125">
        <v>-257.58415000000002</v>
      </c>
      <c r="J125">
        <v>-8054.8057435999908</v>
      </c>
      <c r="K125">
        <v>27.58</v>
      </c>
    </row>
    <row r="126" spans="8:11" x14ac:dyDescent="0.3">
      <c r="H126">
        <v>1015.22419</v>
      </c>
      <c r="I126">
        <v>-241.60439</v>
      </c>
      <c r="J126">
        <v>-8248.7961952945934</v>
      </c>
      <c r="K126">
        <v>27.57854</v>
      </c>
    </row>
    <row r="127" spans="8:11" x14ac:dyDescent="0.3">
      <c r="H127">
        <v>1044.5201400000001</v>
      </c>
      <c r="I127">
        <v>-244.57578000000001</v>
      </c>
      <c r="J127">
        <v>-8383.5545783879879</v>
      </c>
      <c r="K127">
        <v>27.577079999999999</v>
      </c>
    </row>
    <row r="128" spans="8:11" x14ac:dyDescent="0.3">
      <c r="H128">
        <v>1061.48801</v>
      </c>
      <c r="I128">
        <v>-214.4562</v>
      </c>
      <c r="J128">
        <v>-8413.0258360896059</v>
      </c>
      <c r="K128">
        <v>27.577079999999999</v>
      </c>
    </row>
    <row r="129" spans="8:11" x14ac:dyDescent="0.3">
      <c r="H129">
        <v>1145.4114400000001</v>
      </c>
      <c r="I129">
        <v>-180.86308</v>
      </c>
      <c r="J129">
        <v>-8433.6787709196069</v>
      </c>
      <c r="K129">
        <v>27.577079999999999</v>
      </c>
    </row>
    <row r="130" spans="8:11" x14ac:dyDescent="0.3">
      <c r="H130">
        <v>1196.9001499999999</v>
      </c>
      <c r="I130">
        <v>-207.48339000000001</v>
      </c>
      <c r="J130">
        <v>-8417.867268254402</v>
      </c>
      <c r="K130">
        <v>27.577079999999999</v>
      </c>
    </row>
    <row r="131" spans="8:11" x14ac:dyDescent="0.3">
      <c r="H131">
        <v>1240.086</v>
      </c>
      <c r="I131">
        <v>-256.83118000000002</v>
      </c>
      <c r="J131">
        <v>-8417.2524832175968</v>
      </c>
      <c r="K131">
        <v>27.577079999999999</v>
      </c>
    </row>
    <row r="132" spans="8:11" x14ac:dyDescent="0.3">
      <c r="H132">
        <v>1285.7761800000001</v>
      </c>
      <c r="I132">
        <v>-184.03050999999999</v>
      </c>
      <c r="J132">
        <v>-8537.4146253843355</v>
      </c>
      <c r="K132">
        <v>27.57854</v>
      </c>
    </row>
    <row r="133" spans="8:11" x14ac:dyDescent="0.3">
      <c r="H133">
        <v>1308.4606000000001</v>
      </c>
      <c r="I133">
        <v>-135.12610000000001</v>
      </c>
      <c r="J133">
        <v>-8573.1004900464068</v>
      </c>
      <c r="K133">
        <v>27.577079999999999</v>
      </c>
    </row>
    <row r="134" spans="8:11" x14ac:dyDescent="0.3">
      <c r="H134">
        <v>1404.4313299999999</v>
      </c>
      <c r="I134">
        <v>-204.07034999999999</v>
      </c>
      <c r="J134">
        <v>-8926.5749436819933</v>
      </c>
      <c r="K134">
        <v>27.57854</v>
      </c>
    </row>
    <row r="135" spans="8:11" x14ac:dyDescent="0.3">
      <c r="H135">
        <v>1516.3906899999999</v>
      </c>
      <c r="I135">
        <v>-208.69150999999999</v>
      </c>
      <c r="J135">
        <v>-9278.3850936868585</v>
      </c>
      <c r="K135">
        <v>27.57854</v>
      </c>
    </row>
    <row r="136" spans="8:11" x14ac:dyDescent="0.3">
      <c r="H136">
        <v>1613.32935</v>
      </c>
      <c r="I136">
        <v>-99.855580000000003</v>
      </c>
      <c r="J136">
        <v>-9492.5424839563966</v>
      </c>
      <c r="K136">
        <v>27.582920000000001</v>
      </c>
    </row>
    <row r="137" spans="8:11" x14ac:dyDescent="0.3">
      <c r="H137">
        <v>1678.79368</v>
      </c>
      <c r="I137">
        <v>-257.62545999999998</v>
      </c>
      <c r="J137">
        <v>-9454.7644374457977</v>
      </c>
      <c r="K137">
        <v>27.584379999999999</v>
      </c>
    </row>
    <row r="138" spans="8:11" x14ac:dyDescent="0.3">
      <c r="H138">
        <v>1619.4563900000001</v>
      </c>
      <c r="I138">
        <v>-146.04387</v>
      </c>
      <c r="J138">
        <v>-9363.0026986774647</v>
      </c>
      <c r="K138">
        <v>27.584379999999999</v>
      </c>
    </row>
    <row r="139" spans="8:11" x14ac:dyDescent="0.3">
      <c r="H139">
        <v>1599.8315700000001</v>
      </c>
      <c r="I139">
        <v>-184.49986999999999</v>
      </c>
      <c r="J139">
        <v>-9566.5888474757376</v>
      </c>
      <c r="K139">
        <v>27.584379999999999</v>
      </c>
    </row>
    <row r="140" spans="8:11" x14ac:dyDescent="0.3">
      <c r="H140">
        <v>1563.34818</v>
      </c>
      <c r="I140">
        <v>-182.75303</v>
      </c>
      <c r="J140">
        <v>-9891.628256081367</v>
      </c>
      <c r="K140">
        <v>27.585830000000001</v>
      </c>
    </row>
    <row r="141" spans="8:11" x14ac:dyDescent="0.3">
      <c r="H141">
        <v>1515.6595500000001</v>
      </c>
      <c r="I141">
        <v>-102.10833</v>
      </c>
      <c r="J141">
        <v>-10086.50797676941</v>
      </c>
      <c r="K141">
        <v>27.584379999999999</v>
      </c>
    </row>
    <row r="142" spans="8:11" x14ac:dyDescent="0.3">
      <c r="H142">
        <v>1560.9368999999999</v>
      </c>
      <c r="I142">
        <v>-245.55316999999999</v>
      </c>
      <c r="J142">
        <v>-10162.473244486941</v>
      </c>
      <c r="K142">
        <v>27.584379999999999</v>
      </c>
    </row>
    <row r="143" spans="8:11" x14ac:dyDescent="0.3">
      <c r="H143">
        <v>1551.43289</v>
      </c>
      <c r="I143">
        <v>-105.9376</v>
      </c>
      <c r="J143">
        <v>-10121.21644209133</v>
      </c>
      <c r="K143">
        <v>27.582920000000001</v>
      </c>
    </row>
    <row r="144" spans="8:11" x14ac:dyDescent="0.3">
      <c r="H144">
        <v>1576.64453</v>
      </c>
      <c r="I144">
        <v>-244.17974000000001</v>
      </c>
      <c r="J144">
        <v>-10057.39977089173</v>
      </c>
      <c r="K144">
        <v>27.582920000000001</v>
      </c>
    </row>
    <row r="145" spans="8:11" x14ac:dyDescent="0.3">
      <c r="H145">
        <v>1535.7688599999999</v>
      </c>
      <c r="I145">
        <v>-203.15889999999999</v>
      </c>
      <c r="J145">
        <v>-9912.0374275999875</v>
      </c>
      <c r="K145">
        <v>27.58</v>
      </c>
    </row>
    <row r="146" spans="8:11" x14ac:dyDescent="0.3">
      <c r="H146">
        <v>1454.2484099999999</v>
      </c>
      <c r="I146">
        <v>-122.67384</v>
      </c>
      <c r="J146">
        <v>-9727.3133906666717</v>
      </c>
      <c r="K146">
        <v>27.58</v>
      </c>
    </row>
    <row r="147" spans="8:11" x14ac:dyDescent="0.3">
      <c r="H147">
        <v>1410.6030599999999</v>
      </c>
      <c r="I147">
        <v>-190.86804000000001</v>
      </c>
      <c r="J147">
        <v>-8970.8445597173322</v>
      </c>
      <c r="K147">
        <v>27.582920000000001</v>
      </c>
    </row>
    <row r="148" spans="8:11" x14ac:dyDescent="0.3">
      <c r="H148">
        <v>1373.2850000000001</v>
      </c>
      <c r="I148">
        <v>-207.42046999999999</v>
      </c>
      <c r="J148">
        <v>-7944.8562538297283</v>
      </c>
      <c r="K148">
        <v>27.584379999999999</v>
      </c>
    </row>
    <row r="149" spans="8:11" x14ac:dyDescent="0.3">
      <c r="H149">
        <v>1324.3908100000001</v>
      </c>
      <c r="I149">
        <v>-121.02325</v>
      </c>
      <c r="J149">
        <v>-7045.3528139954606</v>
      </c>
      <c r="K149">
        <v>27.582920000000001</v>
      </c>
    </row>
    <row r="150" spans="8:11" x14ac:dyDescent="0.3">
      <c r="H150">
        <v>1322.72174</v>
      </c>
      <c r="I150">
        <v>-166.30876000000001</v>
      </c>
      <c r="J150">
        <v>-6600.5192934897404</v>
      </c>
      <c r="K150">
        <v>27.582920000000001</v>
      </c>
    </row>
    <row r="151" spans="8:11" x14ac:dyDescent="0.3">
      <c r="H151">
        <v>1354.6266700000001</v>
      </c>
      <c r="I151">
        <v>-243.00358</v>
      </c>
      <c r="J151">
        <v>-6776.1352399194666</v>
      </c>
      <c r="K151">
        <v>27.582920000000001</v>
      </c>
    </row>
    <row r="152" spans="8:11" x14ac:dyDescent="0.3">
      <c r="H152">
        <v>1369.51684</v>
      </c>
      <c r="I152">
        <v>-237.69855000000001</v>
      </c>
      <c r="J152">
        <v>-7259.7084508666576</v>
      </c>
      <c r="K152">
        <v>27.58</v>
      </c>
    </row>
    <row r="153" spans="8:11" x14ac:dyDescent="0.3">
      <c r="H153">
        <v>1373.2482299999999</v>
      </c>
      <c r="I153">
        <v>-176.85109</v>
      </c>
      <c r="J153">
        <v>-7462.2715865485234</v>
      </c>
      <c r="K153">
        <v>27.57854</v>
      </c>
    </row>
    <row r="154" spans="8:11" x14ac:dyDescent="0.3">
      <c r="H154">
        <v>1351.15427</v>
      </c>
      <c r="I154">
        <v>-155.29581999999999</v>
      </c>
      <c r="J154">
        <v>-7234.7878064000024</v>
      </c>
      <c r="K154">
        <v>27.58</v>
      </c>
    </row>
    <row r="155" spans="8:11" x14ac:dyDescent="0.3">
      <c r="H155">
        <v>1338.1065100000001</v>
      </c>
      <c r="I155">
        <v>-135.64340000000001</v>
      </c>
      <c r="J155">
        <v>-6500.4279008107933</v>
      </c>
      <c r="K155">
        <v>27.57854</v>
      </c>
    </row>
    <row r="156" spans="8:11" x14ac:dyDescent="0.3">
      <c r="H156">
        <v>1331.19327</v>
      </c>
      <c r="I156">
        <v>-144.78361000000001</v>
      </c>
      <c r="J156">
        <v>-5780.4174582000069</v>
      </c>
      <c r="K156">
        <v>27.58</v>
      </c>
    </row>
    <row r="157" spans="8:11" x14ac:dyDescent="0.3">
      <c r="H157">
        <v>1366.71039</v>
      </c>
      <c r="I157">
        <v>-211.22378</v>
      </c>
      <c r="J157">
        <v>-5215.0364609317339</v>
      </c>
      <c r="K157">
        <v>27.57854</v>
      </c>
    </row>
    <row r="158" spans="8:11" x14ac:dyDescent="0.3">
      <c r="H158">
        <v>1362.84231</v>
      </c>
      <c r="I158">
        <v>-251.14042000000001</v>
      </c>
      <c r="J158">
        <v>-5004.7648009333316</v>
      </c>
      <c r="K158">
        <v>27.58</v>
      </c>
    </row>
    <row r="159" spans="8:11" x14ac:dyDescent="0.3">
      <c r="H159">
        <v>1335.0932299999999</v>
      </c>
      <c r="I159">
        <v>-253.35625999999999</v>
      </c>
      <c r="J159">
        <v>-5308.5776230666588</v>
      </c>
      <c r="K159">
        <v>27.58</v>
      </c>
    </row>
    <row r="160" spans="8:11" x14ac:dyDescent="0.3">
      <c r="H160">
        <v>1299.0136199999999</v>
      </c>
      <c r="I160">
        <v>-233.02439000000001</v>
      </c>
      <c r="J160">
        <v>-6064.1763981069371</v>
      </c>
      <c r="K160">
        <v>27.57854</v>
      </c>
    </row>
    <row r="161" spans="8:11" x14ac:dyDescent="0.3">
      <c r="H161">
        <v>1265.9992299999999</v>
      </c>
      <c r="I161">
        <v>-189.90278000000001</v>
      </c>
      <c r="J161">
        <v>-6856.1211544584021</v>
      </c>
      <c r="K161">
        <v>27.577079999999999</v>
      </c>
    </row>
    <row r="162" spans="8:11" x14ac:dyDescent="0.3">
      <c r="H162">
        <v>1257.1838700000001</v>
      </c>
      <c r="I162">
        <v>-160.11453</v>
      </c>
      <c r="J162">
        <v>-7627.1192267028046</v>
      </c>
      <c r="K162">
        <v>27.577079999999999</v>
      </c>
    </row>
    <row r="163" spans="8:11" x14ac:dyDescent="0.3">
      <c r="H163">
        <v>1249.9702199999999</v>
      </c>
      <c r="I163">
        <v>-152.27468999999999</v>
      </c>
      <c r="J163">
        <v>-8110.7437183079956</v>
      </c>
      <c r="K163">
        <v>27.577079999999999</v>
      </c>
    </row>
    <row r="164" spans="8:11" x14ac:dyDescent="0.3">
      <c r="H164">
        <v>1248.47198</v>
      </c>
      <c r="I164">
        <v>-168.84658999999999</v>
      </c>
      <c r="J164">
        <v>-8148.3566505201716</v>
      </c>
      <c r="K164">
        <v>27.572710000000001</v>
      </c>
    </row>
    <row r="165" spans="8:11" x14ac:dyDescent="0.3">
      <c r="H165">
        <v>1261.8335199999999</v>
      </c>
      <c r="I165">
        <v>-224.52440999999999</v>
      </c>
      <c r="J165">
        <v>-7632.4815002366258</v>
      </c>
      <c r="K165">
        <v>27.57563</v>
      </c>
    </row>
    <row r="166" spans="8:11" x14ac:dyDescent="0.3">
      <c r="H166">
        <v>1230.80393</v>
      </c>
      <c r="I166">
        <v>-234.04784000000001</v>
      </c>
      <c r="J166">
        <v>-6599.5935777317291</v>
      </c>
      <c r="K166">
        <v>27.572710000000001</v>
      </c>
    </row>
    <row r="167" spans="8:11" x14ac:dyDescent="0.3">
      <c r="H167">
        <v>1201.1190099999999</v>
      </c>
      <c r="I167">
        <v>-154.24435</v>
      </c>
      <c r="J167">
        <v>-5463.919791166476</v>
      </c>
      <c r="K167">
        <v>27.572710000000001</v>
      </c>
    </row>
    <row r="168" spans="8:11" x14ac:dyDescent="0.3">
      <c r="H168">
        <v>1206.5043000000001</v>
      </c>
      <c r="I168">
        <v>-194.81553</v>
      </c>
      <c r="J168">
        <v>-4652.6473933822663</v>
      </c>
      <c r="K168">
        <v>27.572710000000001</v>
      </c>
    </row>
    <row r="169" spans="8:11" x14ac:dyDescent="0.3">
      <c r="H169">
        <v>1265.29303</v>
      </c>
      <c r="I169">
        <v>-232.38650000000001</v>
      </c>
      <c r="J169">
        <v>-4148.4498772332063</v>
      </c>
      <c r="K169">
        <v>27.572710000000001</v>
      </c>
    </row>
    <row r="170" spans="8:11" x14ac:dyDescent="0.3">
      <c r="H170">
        <v>1275.37427</v>
      </c>
      <c r="I170">
        <v>-188.08563000000001</v>
      </c>
      <c r="J170">
        <v>-3994.874440354954</v>
      </c>
      <c r="K170">
        <v>27.57563</v>
      </c>
    </row>
    <row r="171" spans="8:11" x14ac:dyDescent="0.3">
      <c r="H171">
        <v>1210.56701</v>
      </c>
      <c r="I171">
        <v>-132.35334</v>
      </c>
      <c r="J171">
        <v>-3921.3538582680062</v>
      </c>
      <c r="K171">
        <v>27.57563</v>
      </c>
    </row>
    <row r="172" spans="8:11" x14ac:dyDescent="0.3">
      <c r="H172">
        <v>1222.44254</v>
      </c>
      <c r="I172">
        <v>-159.79084</v>
      </c>
      <c r="J172">
        <v>-3931.8769148867909</v>
      </c>
      <c r="K172">
        <v>27.577079999999999</v>
      </c>
    </row>
    <row r="173" spans="8:11" x14ac:dyDescent="0.3">
      <c r="H173">
        <v>1266.9378400000001</v>
      </c>
      <c r="I173">
        <v>-176.38971000000001</v>
      </c>
      <c r="J173">
        <v>-3993.5475388907898</v>
      </c>
      <c r="K173">
        <v>27.577079999999999</v>
      </c>
    </row>
    <row r="174" spans="8:11" x14ac:dyDescent="0.3">
      <c r="H174">
        <v>1209.3900100000001</v>
      </c>
      <c r="I174">
        <v>-168.24629999999999</v>
      </c>
      <c r="J174">
        <v>-4117.7917524215891</v>
      </c>
      <c r="K174">
        <v>27.577079999999999</v>
      </c>
    </row>
    <row r="175" spans="8:11" x14ac:dyDescent="0.3">
      <c r="H175">
        <v>1221.83817</v>
      </c>
      <c r="I175">
        <v>-170.24755999999999</v>
      </c>
      <c r="J175">
        <v>-4583.9944703894043</v>
      </c>
      <c r="K175">
        <v>27.572710000000001</v>
      </c>
    </row>
    <row r="176" spans="8:11" x14ac:dyDescent="0.3">
      <c r="H176">
        <v>1248.14291</v>
      </c>
      <c r="I176">
        <v>-161.77788000000001</v>
      </c>
      <c r="J176">
        <v>-4958.2047649680317</v>
      </c>
      <c r="K176">
        <v>27.572710000000001</v>
      </c>
    </row>
    <row r="177" spans="8:11" x14ac:dyDescent="0.3">
      <c r="H177">
        <v>1203.2887800000001</v>
      </c>
      <c r="I177">
        <v>-195.14381</v>
      </c>
      <c r="J177">
        <v>-5378.8849043416776</v>
      </c>
      <c r="K177">
        <v>27.571249999999999</v>
      </c>
    </row>
    <row r="178" spans="8:11" x14ac:dyDescent="0.3">
      <c r="H178">
        <v>1190.27811</v>
      </c>
      <c r="I178">
        <v>-196.65254999999999</v>
      </c>
      <c r="J178">
        <v>-5746.3910102958316</v>
      </c>
      <c r="K178">
        <v>27.571249999999999</v>
      </c>
    </row>
    <row r="179" spans="8:11" x14ac:dyDescent="0.3">
      <c r="H179">
        <v>1173.3623700000001</v>
      </c>
      <c r="I179">
        <v>-167.8623</v>
      </c>
      <c r="J179">
        <v>-6004.8641012957632</v>
      </c>
      <c r="K179">
        <v>27.572710000000001</v>
      </c>
    </row>
    <row r="180" spans="8:11" x14ac:dyDescent="0.3">
      <c r="H180">
        <v>1213.61887</v>
      </c>
      <c r="I180">
        <v>-212.37428</v>
      </c>
      <c r="J180">
        <v>-6211.992223295837</v>
      </c>
      <c r="K180">
        <v>27.571249999999999</v>
      </c>
    </row>
    <row r="181" spans="8:11" x14ac:dyDescent="0.3">
      <c r="H181">
        <v>1212.84665</v>
      </c>
      <c r="I181">
        <v>-221.22577000000001</v>
      </c>
      <c r="J181">
        <v>-6319.5457421657002</v>
      </c>
      <c r="K181">
        <v>27.572710000000001</v>
      </c>
    </row>
    <row r="182" spans="8:11" x14ac:dyDescent="0.3">
      <c r="H182">
        <v>1203.8078599999999</v>
      </c>
      <c r="I182">
        <v>-160.52436</v>
      </c>
      <c r="J182">
        <v>-6374.8292095337756</v>
      </c>
      <c r="K182">
        <v>27.572710000000001</v>
      </c>
    </row>
    <row r="183" spans="8:11" x14ac:dyDescent="0.3">
      <c r="H183">
        <v>1216.76288</v>
      </c>
      <c r="I183">
        <v>-169.50512000000001</v>
      </c>
      <c r="J183">
        <v>-6325.8762823666657</v>
      </c>
      <c r="K183">
        <v>27.571249999999999</v>
      </c>
    </row>
    <row r="184" spans="8:11" x14ac:dyDescent="0.3">
      <c r="H184">
        <v>1224.4166</v>
      </c>
      <c r="I184">
        <v>-203.74385000000001</v>
      </c>
      <c r="J184">
        <v>-6169.7537022824936</v>
      </c>
      <c r="K184">
        <v>27.569790000000001</v>
      </c>
    </row>
    <row r="185" spans="8:11" x14ac:dyDescent="0.3">
      <c r="H185">
        <v>1229.1688899999999</v>
      </c>
      <c r="I185">
        <v>-242.40651</v>
      </c>
      <c r="J185">
        <v>-6051.3044188145959</v>
      </c>
      <c r="K185">
        <v>27.569790000000001</v>
      </c>
    </row>
    <row r="186" spans="8:11" x14ac:dyDescent="0.3">
      <c r="H186">
        <v>1204.35797</v>
      </c>
      <c r="I186">
        <v>-252.30410000000001</v>
      </c>
      <c r="J186">
        <v>-5946.8301688198208</v>
      </c>
      <c r="K186">
        <v>27.56833</v>
      </c>
    </row>
    <row r="187" spans="8:11" x14ac:dyDescent="0.3">
      <c r="H187">
        <v>1157.6469999999999</v>
      </c>
      <c r="I187">
        <v>-161.45809</v>
      </c>
      <c r="J187">
        <v>-5838.7199518860743</v>
      </c>
      <c r="K187">
        <v>27.56833</v>
      </c>
    </row>
    <row r="188" spans="8:11" x14ac:dyDescent="0.3">
      <c r="H188">
        <v>1163.4045100000001</v>
      </c>
      <c r="I188">
        <v>-162.34752</v>
      </c>
      <c r="J188">
        <v>-5875.1766533856044</v>
      </c>
      <c r="K188">
        <v>27.569790000000001</v>
      </c>
    </row>
    <row r="189" spans="8:11" x14ac:dyDescent="0.3">
      <c r="H189">
        <v>1170.95859</v>
      </c>
      <c r="I189">
        <v>-231.12430000000001</v>
      </c>
      <c r="J189">
        <v>-5876.67088254179</v>
      </c>
      <c r="K189">
        <v>27.56833</v>
      </c>
    </row>
    <row r="190" spans="8:11" x14ac:dyDescent="0.3">
      <c r="H190">
        <v>1148.6611</v>
      </c>
      <c r="I190">
        <v>-189.30969999999999</v>
      </c>
      <c r="J190">
        <v>-5922.5346590630024</v>
      </c>
      <c r="K190">
        <v>27.56833</v>
      </c>
    </row>
    <row r="191" spans="8:11" x14ac:dyDescent="0.3">
      <c r="H191">
        <v>1155.4460099999999</v>
      </c>
      <c r="I191">
        <v>-165.63693000000001</v>
      </c>
      <c r="J191">
        <v>-6020.3428094501951</v>
      </c>
      <c r="K191">
        <v>27.569790000000001</v>
      </c>
    </row>
    <row r="192" spans="8:11" x14ac:dyDescent="0.3">
      <c r="H192">
        <v>1182.7275999999999</v>
      </c>
      <c r="I192">
        <v>-202.17567</v>
      </c>
      <c r="J192">
        <v>-6069.2245066166925</v>
      </c>
      <c r="K192">
        <v>27.569790000000001</v>
      </c>
    </row>
    <row r="193" spans="8:11" x14ac:dyDescent="0.3">
      <c r="H193">
        <v>1193.7992899999999</v>
      </c>
      <c r="I193">
        <v>-238.8683</v>
      </c>
      <c r="J193">
        <v>-6053.7112058133343</v>
      </c>
      <c r="K193">
        <v>27.56833</v>
      </c>
    </row>
    <row r="194" spans="8:11" x14ac:dyDescent="0.3">
      <c r="H194">
        <v>1193.93417</v>
      </c>
      <c r="I194">
        <v>-254.02735000000001</v>
      </c>
      <c r="J194">
        <v>-6161.2260387135457</v>
      </c>
      <c r="K194">
        <v>27.56833</v>
      </c>
    </row>
    <row r="195" spans="8:11" x14ac:dyDescent="0.3">
      <c r="H195">
        <v>1181.9187300000001</v>
      </c>
      <c r="I195">
        <v>-254.51533000000001</v>
      </c>
      <c r="J195">
        <v>-6136.3528097981971</v>
      </c>
      <c r="K195">
        <v>27.569790000000001</v>
      </c>
    </row>
    <row r="196" spans="8:11" x14ac:dyDescent="0.3">
      <c r="H196">
        <v>1172.9323999999999</v>
      </c>
      <c r="I196">
        <v>-243.10420999999999</v>
      </c>
      <c r="J196">
        <v>-6080.8017825041698</v>
      </c>
      <c r="K196">
        <v>27.571249999999999</v>
      </c>
    </row>
    <row r="197" spans="8:11" x14ac:dyDescent="0.3">
      <c r="H197">
        <v>1179.52657</v>
      </c>
      <c r="I197">
        <v>-254.52271999999999</v>
      </c>
      <c r="J197">
        <v>-6205.6343849499917</v>
      </c>
      <c r="K197">
        <v>27.571249999999999</v>
      </c>
    </row>
    <row r="198" spans="8:11" x14ac:dyDescent="0.3">
      <c r="H198">
        <v>1162.83979</v>
      </c>
      <c r="I198">
        <v>-226.69158999999999</v>
      </c>
      <c r="J198">
        <v>-6302.2120623000083</v>
      </c>
      <c r="K198">
        <v>27.571249999999999</v>
      </c>
    </row>
    <row r="199" spans="8:11" x14ac:dyDescent="0.3">
      <c r="H199">
        <v>1119.06558</v>
      </c>
      <c r="I199">
        <v>-178.20241999999999</v>
      </c>
      <c r="J199">
        <v>-6391.2144762693288</v>
      </c>
      <c r="K199">
        <v>27.572710000000001</v>
      </c>
    </row>
    <row r="200" spans="8:11" x14ac:dyDescent="0.3">
      <c r="H200">
        <v>1093.05477</v>
      </c>
      <c r="I200">
        <v>-195.20437000000001</v>
      </c>
      <c r="J200">
        <v>-6448.4101448851316</v>
      </c>
      <c r="K200">
        <v>27.57563</v>
      </c>
    </row>
    <row r="201" spans="8:11" x14ac:dyDescent="0.3">
      <c r="H201">
        <v>1103.1161400000001</v>
      </c>
      <c r="I201">
        <v>-242.09316999999999</v>
      </c>
      <c r="J201">
        <v>-6501.567043404767</v>
      </c>
      <c r="K201">
        <v>27.57563</v>
      </c>
    </row>
    <row r="202" spans="8:11" x14ac:dyDescent="0.3">
      <c r="H202">
        <v>1103.1139599999999</v>
      </c>
      <c r="I202">
        <v>-198.19301999999999</v>
      </c>
      <c r="J202">
        <v>-6602.1994241888642</v>
      </c>
      <c r="K202">
        <v>27.57854</v>
      </c>
    </row>
    <row r="203" spans="8:11" x14ac:dyDescent="0.3">
      <c r="H203">
        <v>1094.6247599999999</v>
      </c>
      <c r="I203">
        <v>-177.16736</v>
      </c>
      <c r="J203">
        <v>-6623.4250180295921</v>
      </c>
      <c r="K203">
        <v>27.577079999999999</v>
      </c>
    </row>
    <row r="204" spans="8:11" x14ac:dyDescent="0.3">
      <c r="H204">
        <v>1095.6556700000001</v>
      </c>
      <c r="I204">
        <v>-167.14214000000001</v>
      </c>
      <c r="J204">
        <v>-6559.0262854248003</v>
      </c>
      <c r="K204">
        <v>27.577079999999999</v>
      </c>
    </row>
    <row r="205" spans="8:11" x14ac:dyDescent="0.3">
      <c r="H205">
        <v>1094.89627</v>
      </c>
      <c r="I205">
        <v>-189.36846</v>
      </c>
      <c r="J205">
        <v>-6481.906521060665</v>
      </c>
      <c r="K205">
        <v>27.57854</v>
      </c>
    </row>
    <row r="206" spans="8:11" x14ac:dyDescent="0.3">
      <c r="H206">
        <v>1127.9316699999999</v>
      </c>
      <c r="I206">
        <v>-255.82398000000001</v>
      </c>
      <c r="J206">
        <v>-6537.143780521189</v>
      </c>
      <c r="K206">
        <v>27.577079999999999</v>
      </c>
    </row>
    <row r="207" spans="8:11" x14ac:dyDescent="0.3">
      <c r="H207">
        <v>1140.04636</v>
      </c>
      <c r="I207">
        <v>-236.23038</v>
      </c>
      <c r="J207">
        <v>-6626.4194768991902</v>
      </c>
      <c r="K207">
        <v>27.57563</v>
      </c>
    </row>
    <row r="208" spans="8:11" x14ac:dyDescent="0.3">
      <c r="H208">
        <v>1130.0215800000001</v>
      </c>
      <c r="I208">
        <v>-185.99866</v>
      </c>
      <c r="J208">
        <v>-6846.3472594263903</v>
      </c>
      <c r="K208">
        <v>27.57563</v>
      </c>
    </row>
    <row r="209" spans="8:11" x14ac:dyDescent="0.3">
      <c r="H209">
        <v>1138.70019</v>
      </c>
      <c r="I209">
        <v>-230.0412</v>
      </c>
      <c r="J209">
        <v>-6994.0443350580026</v>
      </c>
      <c r="K209">
        <v>27.577079999999999</v>
      </c>
    </row>
    <row r="210" spans="8:11" x14ac:dyDescent="0.3">
      <c r="H210">
        <v>1116.0072600000001</v>
      </c>
      <c r="I210">
        <v>-193.12521000000001</v>
      </c>
      <c r="J210">
        <v>-7169.6230991615957</v>
      </c>
      <c r="K210">
        <v>27.577079999999999</v>
      </c>
    </row>
    <row r="211" spans="8:11" x14ac:dyDescent="0.3">
      <c r="H211">
        <v>1113.8465000000001</v>
      </c>
      <c r="I211">
        <v>-230.99529000000001</v>
      </c>
      <c r="J211">
        <v>-7256.4257400191336</v>
      </c>
      <c r="K211">
        <v>27.57563</v>
      </c>
    </row>
    <row r="212" spans="8:11" x14ac:dyDescent="0.3">
      <c r="H212">
        <v>1146.3414299999999</v>
      </c>
      <c r="I212">
        <v>-250.52401</v>
      </c>
      <c r="J212">
        <v>-7329.6389457503719</v>
      </c>
      <c r="K212">
        <v>27.57563</v>
      </c>
    </row>
    <row r="213" spans="8:11" x14ac:dyDescent="0.3">
      <c r="H213">
        <v>1147.3849499999999</v>
      </c>
      <c r="I213">
        <v>-181.27995000000001</v>
      </c>
      <c r="J213">
        <v>-7377.9354556449589</v>
      </c>
      <c r="K213">
        <v>27.57563</v>
      </c>
    </row>
    <row r="214" spans="8:11" x14ac:dyDescent="0.3">
      <c r="H214">
        <v>1160.27307</v>
      </c>
      <c r="I214">
        <v>-236.6328</v>
      </c>
      <c r="J214">
        <v>-7288.7736479998011</v>
      </c>
      <c r="K214">
        <v>27.572710000000001</v>
      </c>
    </row>
    <row r="215" spans="8:11" x14ac:dyDescent="0.3">
      <c r="H215">
        <v>1113.0507299999999</v>
      </c>
      <c r="I215">
        <v>-207.82574</v>
      </c>
      <c r="J215">
        <v>-7364.706777432033</v>
      </c>
      <c r="K215">
        <v>27.572710000000001</v>
      </c>
    </row>
    <row r="216" spans="8:11" x14ac:dyDescent="0.3">
      <c r="H216">
        <v>1130.60736</v>
      </c>
      <c r="I216">
        <v>-195.38378</v>
      </c>
      <c r="J216">
        <v>-7351.9520094221734</v>
      </c>
      <c r="K216">
        <v>27.572710000000001</v>
      </c>
    </row>
    <row r="217" spans="8:11" x14ac:dyDescent="0.3">
      <c r="H217">
        <v>1148.0695499999999</v>
      </c>
      <c r="I217">
        <v>-212.43620000000001</v>
      </c>
      <c r="J217">
        <v>-7422.7179210913673</v>
      </c>
      <c r="K217">
        <v>27.572710000000001</v>
      </c>
    </row>
    <row r="218" spans="8:11" x14ac:dyDescent="0.3">
      <c r="H218">
        <v>1190.43271</v>
      </c>
      <c r="I218">
        <v>-233.29438999999999</v>
      </c>
      <c r="J218">
        <v>-7413.9202046026376</v>
      </c>
      <c r="K218">
        <v>27.572710000000001</v>
      </c>
    </row>
    <row r="219" spans="8:11" x14ac:dyDescent="0.3">
      <c r="H219">
        <v>1178.9814100000001</v>
      </c>
      <c r="I219">
        <v>-214.81147000000001</v>
      </c>
      <c r="J219">
        <v>-7411.9581760202082</v>
      </c>
      <c r="K219">
        <v>27.57563</v>
      </c>
    </row>
    <row r="220" spans="8:11" x14ac:dyDescent="0.3">
      <c r="H220">
        <v>1185.2275999999999</v>
      </c>
      <c r="I220">
        <v>-215.57666</v>
      </c>
      <c r="J220">
        <v>-7536.1958568031596</v>
      </c>
      <c r="K220">
        <v>27.57563</v>
      </c>
    </row>
    <row r="221" spans="8:11" x14ac:dyDescent="0.3">
      <c r="H221">
        <v>1137.0160900000001</v>
      </c>
      <c r="I221">
        <v>-171.94568000000001</v>
      </c>
      <c r="J221">
        <v>-7590.2748843899863</v>
      </c>
      <c r="K221">
        <v>27.57563</v>
      </c>
    </row>
    <row r="222" spans="8:11" x14ac:dyDescent="0.3">
      <c r="H222">
        <v>1155.1711399999999</v>
      </c>
      <c r="I222">
        <v>-221.08626000000001</v>
      </c>
      <c r="J222">
        <v>-7610.116578028802</v>
      </c>
      <c r="K222">
        <v>27.577079999999999</v>
      </c>
    </row>
    <row r="223" spans="8:11" x14ac:dyDescent="0.3">
      <c r="H223">
        <v>1161.42749</v>
      </c>
      <c r="I223">
        <v>-236.46502000000001</v>
      </c>
      <c r="J223">
        <v>-7710.3649630920017</v>
      </c>
      <c r="K223">
        <v>27.577079999999999</v>
      </c>
    </row>
    <row r="224" spans="8:11" x14ac:dyDescent="0.3">
      <c r="H224">
        <v>1166.3137099999999</v>
      </c>
      <c r="I224">
        <v>-203.69671</v>
      </c>
      <c r="J224">
        <v>-7785.8001276403274</v>
      </c>
      <c r="K224">
        <v>27.57854</v>
      </c>
    </row>
    <row r="225" spans="8:11" x14ac:dyDescent="0.3">
      <c r="H225">
        <v>1169.1724300000001</v>
      </c>
      <c r="I225">
        <v>-173.85966999999999</v>
      </c>
      <c r="J225">
        <v>-7807.9911998513398</v>
      </c>
      <c r="K225">
        <v>27.57854</v>
      </c>
    </row>
    <row r="226" spans="8:11" x14ac:dyDescent="0.3">
      <c r="H226">
        <v>1176.02612</v>
      </c>
      <c r="I226">
        <v>-180.53668999999999</v>
      </c>
      <c r="J226">
        <v>-7874.6162263999977</v>
      </c>
      <c r="K226">
        <v>27.58</v>
      </c>
    </row>
    <row r="227" spans="8:11" x14ac:dyDescent="0.3">
      <c r="H227">
        <v>1183.83161</v>
      </c>
      <c r="I227">
        <v>-213.00068999999999</v>
      </c>
      <c r="J227">
        <v>-7900.459146066677</v>
      </c>
      <c r="K227">
        <v>27.58</v>
      </c>
    </row>
    <row r="228" spans="8:11" x14ac:dyDescent="0.3">
      <c r="H228">
        <v>1191.68705</v>
      </c>
      <c r="I228">
        <v>-233.60248000000001</v>
      </c>
      <c r="J228">
        <v>-8008.3077022666675</v>
      </c>
      <c r="K228">
        <v>27.58</v>
      </c>
    </row>
    <row r="229" spans="8:11" x14ac:dyDescent="0.3">
      <c r="H229">
        <v>1189.8630000000001</v>
      </c>
      <c r="I229">
        <v>-212.67876999999999</v>
      </c>
      <c r="J229">
        <v>-8147.7633981333393</v>
      </c>
      <c r="K229">
        <v>27.58</v>
      </c>
    </row>
    <row r="230" spans="8:11" x14ac:dyDescent="0.3">
      <c r="H230">
        <v>1186.34518</v>
      </c>
      <c r="I230">
        <v>-160.3896</v>
      </c>
      <c r="J230">
        <v>-8301.163442190662</v>
      </c>
      <c r="K230">
        <v>27.582920000000001</v>
      </c>
    </row>
    <row r="231" spans="8:11" x14ac:dyDescent="0.3">
      <c r="H231">
        <v>1207.0527</v>
      </c>
      <c r="I231">
        <v>-152.16377</v>
      </c>
      <c r="J231">
        <v>-8384.7496964000038</v>
      </c>
      <c r="K231">
        <v>27.58</v>
      </c>
    </row>
    <row r="232" spans="8:11" x14ac:dyDescent="0.3">
      <c r="H232">
        <v>1246.8241</v>
      </c>
      <c r="I232">
        <v>-192.56862000000001</v>
      </c>
      <c r="J232">
        <v>-8348.992246771737</v>
      </c>
      <c r="K232">
        <v>27.584379999999999</v>
      </c>
    </row>
    <row r="233" spans="8:11" x14ac:dyDescent="0.3">
      <c r="H233">
        <v>1270.79438</v>
      </c>
      <c r="I233">
        <v>-237.20048</v>
      </c>
      <c r="J233">
        <v>-8398.2265032585274</v>
      </c>
      <c r="K233">
        <v>27.584379999999999</v>
      </c>
    </row>
    <row r="234" spans="8:11" x14ac:dyDescent="0.3">
      <c r="H234">
        <v>1292.83224</v>
      </c>
      <c r="I234">
        <v>-254.23213999999999</v>
      </c>
      <c r="J234">
        <v>-8383.3524538749316</v>
      </c>
      <c r="K234">
        <v>27.584379999999999</v>
      </c>
    </row>
    <row r="235" spans="8:11" x14ac:dyDescent="0.3">
      <c r="H235">
        <v>1299.2322999999999</v>
      </c>
      <c r="I235">
        <v>-237.66902999999999</v>
      </c>
      <c r="J235">
        <v>-8396.8422420927018</v>
      </c>
      <c r="K235">
        <v>27.585830000000001</v>
      </c>
    </row>
    <row r="236" spans="8:11" x14ac:dyDescent="0.3">
      <c r="H236">
        <v>1294.7074600000001</v>
      </c>
      <c r="I236">
        <v>-183.99323000000001</v>
      </c>
      <c r="J236">
        <v>-8443.2137766526048</v>
      </c>
      <c r="K236">
        <v>27.584379999999999</v>
      </c>
    </row>
    <row r="237" spans="8:11" x14ac:dyDescent="0.3">
      <c r="H237">
        <v>1310.6018999999999</v>
      </c>
      <c r="I237">
        <v>-146.96831</v>
      </c>
      <c r="J237">
        <v>-8525.8435143977367</v>
      </c>
      <c r="K237">
        <v>27.587289999999999</v>
      </c>
    </row>
    <row r="238" spans="8:11" x14ac:dyDescent="0.3">
      <c r="H238">
        <v>1324.4028900000001</v>
      </c>
      <c r="I238">
        <v>-149.48394999999999</v>
      </c>
      <c r="J238">
        <v>-8605.6087690913992</v>
      </c>
      <c r="K238">
        <v>27.585830000000001</v>
      </c>
    </row>
    <row r="239" spans="8:11" x14ac:dyDescent="0.3">
      <c r="H239">
        <v>1329.04288</v>
      </c>
      <c r="I239">
        <v>-143.76343</v>
      </c>
      <c r="J239">
        <v>-8660.9185421469283</v>
      </c>
      <c r="K239">
        <v>27.585830000000001</v>
      </c>
    </row>
    <row r="240" spans="8:11" x14ac:dyDescent="0.3">
      <c r="H240">
        <v>1339.9529700000001</v>
      </c>
      <c r="I240">
        <v>-144.74008000000001</v>
      </c>
      <c r="J240">
        <v>-8732.1815810210628</v>
      </c>
      <c r="K240">
        <v>27.584379999999999</v>
      </c>
    </row>
    <row r="241" spans="8:11" x14ac:dyDescent="0.3">
      <c r="H241">
        <v>1345.0367799999999</v>
      </c>
      <c r="I241">
        <v>-141.07590999999999</v>
      </c>
      <c r="J241">
        <v>-8812.0863579422694</v>
      </c>
      <c r="K241">
        <v>27.584379999999999</v>
      </c>
    </row>
    <row r="242" spans="8:11" x14ac:dyDescent="0.3">
      <c r="H242">
        <v>1345.78946</v>
      </c>
      <c r="I242">
        <v>-150.7714</v>
      </c>
      <c r="J242">
        <v>-8847.7846493402667</v>
      </c>
      <c r="K242">
        <v>27.582920000000001</v>
      </c>
    </row>
    <row r="243" spans="8:11" x14ac:dyDescent="0.3">
      <c r="H243">
        <v>1361.0646999999999</v>
      </c>
      <c r="I243">
        <v>-184.93879999999999</v>
      </c>
      <c r="J243">
        <v>-8867.5388010997231</v>
      </c>
      <c r="K243">
        <v>27.582920000000001</v>
      </c>
    </row>
    <row r="244" spans="8:11" x14ac:dyDescent="0.3">
      <c r="H244">
        <v>1371.5485799999999</v>
      </c>
      <c r="I244">
        <v>-250.49503999999999</v>
      </c>
      <c r="J244">
        <v>-8952.0127808026664</v>
      </c>
      <c r="K244">
        <v>27.582920000000001</v>
      </c>
    </row>
    <row r="245" spans="8:11" x14ac:dyDescent="0.3">
      <c r="H245">
        <v>1393.3211699999999</v>
      </c>
      <c r="I245">
        <v>-236.71763999999999</v>
      </c>
      <c r="J245">
        <v>-9009.7379480063992</v>
      </c>
      <c r="K245">
        <v>27.582920000000001</v>
      </c>
    </row>
    <row r="246" spans="8:11" x14ac:dyDescent="0.3">
      <c r="H246">
        <v>1341.4033199999999</v>
      </c>
      <c r="I246">
        <v>-146.85737</v>
      </c>
      <c r="J246">
        <v>-9028.2622693061421</v>
      </c>
      <c r="K246">
        <v>27.582920000000001</v>
      </c>
    </row>
    <row r="247" spans="8:11" x14ac:dyDescent="0.3">
      <c r="H247">
        <v>1317.5322900000001</v>
      </c>
      <c r="I247">
        <v>-146.1968</v>
      </c>
      <c r="J247">
        <v>-9011.8517191090668</v>
      </c>
      <c r="K247">
        <v>27.582920000000001</v>
      </c>
    </row>
    <row r="248" spans="8:11" x14ac:dyDescent="0.3">
      <c r="H248">
        <v>1335.2007799999999</v>
      </c>
      <c r="I248">
        <v>-184.00734</v>
      </c>
      <c r="J248">
        <v>-9037.9511067999993</v>
      </c>
      <c r="K248">
        <v>27.58</v>
      </c>
    </row>
    <row r="249" spans="8:11" x14ac:dyDescent="0.3">
      <c r="H249">
        <v>1347.09781</v>
      </c>
      <c r="I249">
        <v>-233.82284999999999</v>
      </c>
      <c r="J249">
        <v>-9014.5996215425312</v>
      </c>
      <c r="K249">
        <v>27.582920000000001</v>
      </c>
    </row>
    <row r="250" spans="8:11" x14ac:dyDescent="0.3">
      <c r="H250">
        <v>1341.2062100000001</v>
      </c>
      <c r="I250">
        <v>-199.33080000000001</v>
      </c>
      <c r="J250">
        <v>-9001.413405135072</v>
      </c>
      <c r="K250">
        <v>27.584379999999999</v>
      </c>
    </row>
    <row r="251" spans="8:11" x14ac:dyDescent="0.3">
      <c r="H251">
        <v>1316.5405599999999</v>
      </c>
      <c r="I251">
        <v>-122.65976000000001</v>
      </c>
      <c r="J251">
        <v>-8989.5372261698685</v>
      </c>
      <c r="K251">
        <v>27.584379999999999</v>
      </c>
    </row>
    <row r="252" spans="8:11" x14ac:dyDescent="0.3">
      <c r="H252">
        <v>1323.44336</v>
      </c>
      <c r="I252">
        <v>-153.70053999999999</v>
      </c>
      <c r="J252">
        <v>-9031.4881949093906</v>
      </c>
      <c r="K252">
        <v>27.584379999999999</v>
      </c>
    </row>
    <row r="253" spans="8:11" x14ac:dyDescent="0.3">
      <c r="H253">
        <v>1353.8842199999999</v>
      </c>
      <c r="I253">
        <v>-236.50636</v>
      </c>
      <c r="J253">
        <v>-9033.9287689038683</v>
      </c>
      <c r="K253">
        <v>27.584379999999999</v>
      </c>
    </row>
    <row r="254" spans="8:11" x14ac:dyDescent="0.3">
      <c r="H254">
        <v>1380.4628600000001</v>
      </c>
      <c r="I254">
        <v>-251.84650999999999</v>
      </c>
      <c r="J254">
        <v>-9024.2706913333313</v>
      </c>
      <c r="K254">
        <v>27.58</v>
      </c>
    </row>
    <row r="255" spans="8:11" x14ac:dyDescent="0.3">
      <c r="H255">
        <v>1366.5884699999999</v>
      </c>
      <c r="I255">
        <v>-170.42257000000001</v>
      </c>
      <c r="J255">
        <v>-9007.009261673873</v>
      </c>
      <c r="K255">
        <v>27.582920000000001</v>
      </c>
    </row>
    <row r="256" spans="8:11" x14ac:dyDescent="0.3">
      <c r="H256">
        <v>1350.9050500000001</v>
      </c>
      <c r="I256">
        <v>-155.41077000000001</v>
      </c>
      <c r="J256">
        <v>-9064.3704484666559</v>
      </c>
      <c r="K256">
        <v>27.58</v>
      </c>
    </row>
    <row r="257" spans="8:11" x14ac:dyDescent="0.3">
      <c r="H257">
        <v>1362.23019</v>
      </c>
      <c r="I257">
        <v>-232.24934999999999</v>
      </c>
      <c r="J257">
        <v>-9118.4580461333298</v>
      </c>
      <c r="K257">
        <v>27.58</v>
      </c>
    </row>
    <row r="258" spans="8:11" x14ac:dyDescent="0.3">
      <c r="H258">
        <v>1368.05594</v>
      </c>
      <c r="I258">
        <v>-263.05919</v>
      </c>
      <c r="J258">
        <v>-9131.2605703087993</v>
      </c>
      <c r="K258">
        <v>27.582920000000001</v>
      </c>
    </row>
    <row r="259" spans="8:11" x14ac:dyDescent="0.3">
      <c r="H259">
        <v>1361.4062200000001</v>
      </c>
      <c r="I259">
        <v>-257.97681</v>
      </c>
      <c r="J259">
        <v>-9111.1567008000002</v>
      </c>
      <c r="K259">
        <v>27.58</v>
      </c>
    </row>
    <row r="260" spans="8:11" x14ac:dyDescent="0.3">
      <c r="H260">
        <v>1351.9531899999999</v>
      </c>
      <c r="I260">
        <v>-264.15237999999999</v>
      </c>
      <c r="J260">
        <v>-9139.3538786175959</v>
      </c>
      <c r="K260">
        <v>27.584379999999999</v>
      </c>
    </row>
    <row r="261" spans="8:11" x14ac:dyDescent="0.3">
      <c r="H261">
        <v>1342.3580899999999</v>
      </c>
      <c r="I261">
        <v>-256.42646000000002</v>
      </c>
      <c r="J261">
        <v>-9168.6551027250698</v>
      </c>
      <c r="K261">
        <v>27.582920000000001</v>
      </c>
    </row>
    <row r="262" spans="8:11" x14ac:dyDescent="0.3">
      <c r="H262">
        <v>1327.13861</v>
      </c>
      <c r="I262">
        <v>-173.32317</v>
      </c>
      <c r="J262">
        <v>-9164.6965859327902</v>
      </c>
      <c r="K262">
        <v>27.582920000000001</v>
      </c>
    </row>
    <row r="263" spans="8:11" x14ac:dyDescent="0.3">
      <c r="H263">
        <v>1347.2253800000001</v>
      </c>
      <c r="I263">
        <v>-227.87926999999999</v>
      </c>
      <c r="J263">
        <v>-9129.3417601048677</v>
      </c>
      <c r="K263">
        <v>27.584379999999999</v>
      </c>
    </row>
    <row r="264" spans="8:11" x14ac:dyDescent="0.3">
      <c r="H264">
        <v>1260.8512599999999</v>
      </c>
      <c r="I264">
        <v>-128.0515</v>
      </c>
      <c r="J264">
        <v>-9036.04265189119</v>
      </c>
      <c r="K264">
        <v>27.584379999999999</v>
      </c>
    </row>
    <row r="265" spans="8:11" x14ac:dyDescent="0.3">
      <c r="H265">
        <v>1254.9478799999999</v>
      </c>
      <c r="I265">
        <v>-170.19977</v>
      </c>
      <c r="J265">
        <v>-9081.0107081672068</v>
      </c>
      <c r="K265">
        <v>27.584379999999999</v>
      </c>
    </row>
    <row r="266" spans="8:11" x14ac:dyDescent="0.3">
      <c r="H266">
        <v>1315.2313799999999</v>
      </c>
      <c r="I266">
        <v>-225.27062000000001</v>
      </c>
      <c r="J266">
        <v>-9159.4800784666731</v>
      </c>
      <c r="K266">
        <v>27.58</v>
      </c>
    </row>
    <row r="267" spans="8:11" x14ac:dyDescent="0.3">
      <c r="H267">
        <v>1260.73804</v>
      </c>
      <c r="I267">
        <v>-199.82825</v>
      </c>
      <c r="J267">
        <v>-9065.2927236666619</v>
      </c>
      <c r="K267">
        <v>27.58</v>
      </c>
    </row>
    <row r="268" spans="8:11" x14ac:dyDescent="0.3">
      <c r="H268">
        <v>1230.3409200000001</v>
      </c>
      <c r="I268">
        <v>-146.90411</v>
      </c>
      <c r="J268">
        <v>-9030.7865243507949</v>
      </c>
      <c r="K268">
        <v>27.57854</v>
      </c>
    </row>
    <row r="269" spans="8:11" x14ac:dyDescent="0.3">
      <c r="H269">
        <v>1309.27817</v>
      </c>
      <c r="I269">
        <v>-237.69551999999999</v>
      </c>
      <c r="J269">
        <v>-9017.4142418756073</v>
      </c>
      <c r="K269">
        <v>27.57854</v>
      </c>
    </row>
    <row r="270" spans="8:11" x14ac:dyDescent="0.3">
      <c r="H270">
        <v>1216.2213400000001</v>
      </c>
      <c r="I270">
        <v>-155.87577999999999</v>
      </c>
      <c r="J270">
        <v>-9072.4019896400023</v>
      </c>
      <c r="K270">
        <v>27.57854</v>
      </c>
    </row>
    <row r="271" spans="8:11" x14ac:dyDescent="0.3">
      <c r="H271">
        <v>1267.47577</v>
      </c>
      <c r="I271">
        <v>-260.28224</v>
      </c>
      <c r="J271">
        <v>-9071.1915675194014</v>
      </c>
      <c r="K271">
        <v>27.57854</v>
      </c>
    </row>
    <row r="272" spans="8:11" x14ac:dyDescent="0.3">
      <c r="H272">
        <v>1260.75189</v>
      </c>
      <c r="I272">
        <v>-216.40732</v>
      </c>
      <c r="J272">
        <v>-9012.2651446006657</v>
      </c>
      <c r="K272">
        <v>27.57854</v>
      </c>
    </row>
    <row r="273" spans="8:11" x14ac:dyDescent="0.3">
      <c r="H273">
        <v>1157.3420799999999</v>
      </c>
      <c r="I273">
        <v>-161.49968000000001</v>
      </c>
      <c r="J273">
        <v>-9063.7748124000045</v>
      </c>
      <c r="K273">
        <v>27.58</v>
      </c>
    </row>
    <row r="274" spans="8:11" x14ac:dyDescent="0.3">
      <c r="H274">
        <v>1152.0320400000001</v>
      </c>
      <c r="I274">
        <v>-190.60433</v>
      </c>
      <c r="J274">
        <v>-8976.2739528000002</v>
      </c>
      <c r="K274">
        <v>27.58</v>
      </c>
    </row>
    <row r="275" spans="8:11" x14ac:dyDescent="0.3">
      <c r="H275">
        <v>1092.8439599999999</v>
      </c>
      <c r="I275">
        <v>-235.08571000000001</v>
      </c>
      <c r="J275">
        <v>-8884.2001453333232</v>
      </c>
      <c r="K275">
        <v>27.58</v>
      </c>
    </row>
    <row r="276" spans="8:11" x14ac:dyDescent="0.3">
      <c r="H276">
        <v>1075.8765800000001</v>
      </c>
      <c r="I276">
        <v>-267.68749000000003</v>
      </c>
      <c r="J276">
        <v>-8781.9775328941269</v>
      </c>
      <c r="K276">
        <v>27.57854</v>
      </c>
    </row>
    <row r="277" spans="8:11" x14ac:dyDescent="0.3">
      <c r="H277">
        <v>1035.99683</v>
      </c>
      <c r="I277">
        <v>-246.35015000000001</v>
      </c>
      <c r="J277">
        <v>-8722.5714165333247</v>
      </c>
      <c r="K277">
        <v>27.58</v>
      </c>
    </row>
    <row r="278" spans="8:11" x14ac:dyDescent="0.3">
      <c r="H278">
        <v>951.82745999999997</v>
      </c>
      <c r="I278">
        <v>-236.18119999999999</v>
      </c>
      <c r="J278">
        <v>-8635.9928321333282</v>
      </c>
      <c r="K278">
        <v>27.58</v>
      </c>
    </row>
    <row r="279" spans="8:11" x14ac:dyDescent="0.3">
      <c r="H279">
        <v>912.41888000000006</v>
      </c>
      <c r="I279">
        <v>-276.75423999999998</v>
      </c>
      <c r="J279">
        <v>-8584.6528460000009</v>
      </c>
      <c r="K279">
        <v>27.58</v>
      </c>
    </row>
    <row r="280" spans="8:11" x14ac:dyDescent="0.3">
      <c r="H280">
        <v>825.15665999999999</v>
      </c>
      <c r="I280">
        <v>-279.82053000000002</v>
      </c>
      <c r="J280">
        <v>-8475.8570157755948</v>
      </c>
      <c r="K280">
        <v>27.582920000000001</v>
      </c>
    </row>
    <row r="281" spans="8:11" x14ac:dyDescent="0.3">
      <c r="H281">
        <v>828.22857999999997</v>
      </c>
      <c r="I281">
        <v>-284.45193999999998</v>
      </c>
      <c r="J281">
        <v>-8271.3784857440023</v>
      </c>
      <c r="K281">
        <v>27.582920000000001</v>
      </c>
    </row>
    <row r="282" spans="8:11" x14ac:dyDescent="0.3">
      <c r="H282">
        <v>853.19263000000001</v>
      </c>
      <c r="I282">
        <v>-285.60753999999997</v>
      </c>
      <c r="J282">
        <v>-8223.3766656125372</v>
      </c>
      <c r="K282">
        <v>27.582920000000001</v>
      </c>
    </row>
    <row r="283" spans="8:11" x14ac:dyDescent="0.3">
      <c r="H283">
        <v>806.02583000000004</v>
      </c>
      <c r="I283">
        <v>-265.73802999999998</v>
      </c>
      <c r="J283">
        <v>-8072.0498707625366</v>
      </c>
      <c r="K283">
        <v>27.582920000000001</v>
      </c>
    </row>
    <row r="284" spans="8:11" x14ac:dyDescent="0.3">
      <c r="H284">
        <v>427.47523999999999</v>
      </c>
      <c r="I284">
        <v>-395.94256999999999</v>
      </c>
      <c r="J284">
        <v>-7875.7766158294608</v>
      </c>
      <c r="K284">
        <v>27.582920000000001</v>
      </c>
    </row>
    <row r="285" spans="8:11" x14ac:dyDescent="0.3">
      <c r="H285">
        <v>581.48352999999997</v>
      </c>
      <c r="I285">
        <v>-343.77544</v>
      </c>
      <c r="J285">
        <v>-7700.7563685286641</v>
      </c>
      <c r="K285">
        <v>27.582920000000001</v>
      </c>
    </row>
    <row r="286" spans="8:11" x14ac:dyDescent="0.3">
      <c r="H286">
        <v>680.79218000000003</v>
      </c>
      <c r="I286">
        <v>-330.43560000000002</v>
      </c>
      <c r="J286">
        <v>-7504.1564398797391</v>
      </c>
      <c r="K286">
        <v>27.582920000000001</v>
      </c>
    </row>
    <row r="287" spans="8:11" x14ac:dyDescent="0.3">
      <c r="H287">
        <v>698.3569</v>
      </c>
      <c r="I287">
        <v>-338.28555</v>
      </c>
      <c r="J287">
        <v>-7374.4093263778695</v>
      </c>
      <c r="K287">
        <v>27.582920000000001</v>
      </c>
    </row>
    <row r="288" spans="8:11" x14ac:dyDescent="0.3">
      <c r="H288">
        <v>789.62732000000005</v>
      </c>
      <c r="I288">
        <v>-314.23252000000002</v>
      </c>
      <c r="J288">
        <v>-7124.1916386666626</v>
      </c>
      <c r="K288">
        <v>27.58</v>
      </c>
    </row>
    <row r="289" spans="8:11" x14ac:dyDescent="0.3">
      <c r="H289">
        <v>806.31278999999995</v>
      </c>
      <c r="I289">
        <v>-305.16453999999999</v>
      </c>
      <c r="J289">
        <v>-6725.5472021928617</v>
      </c>
      <c r="K289">
        <v>27.57854</v>
      </c>
    </row>
    <row r="290" spans="8:11" x14ac:dyDescent="0.3">
      <c r="H290">
        <v>960.36034999999993</v>
      </c>
      <c r="I290">
        <v>-283.53671000000003</v>
      </c>
      <c r="J290">
        <v>-6459.7154488496653</v>
      </c>
      <c r="K290">
        <v>27.57854</v>
      </c>
    </row>
    <row r="291" spans="8:11" x14ac:dyDescent="0.3">
      <c r="H291">
        <v>1074.1763599999999</v>
      </c>
      <c r="I291">
        <v>-258.02773000000002</v>
      </c>
      <c r="J291">
        <v>-6050.5095933333341</v>
      </c>
      <c r="K291">
        <v>27.58</v>
      </c>
    </row>
    <row r="292" spans="8:11" x14ac:dyDescent="0.3">
      <c r="H292">
        <v>1305.9382900000001</v>
      </c>
      <c r="I292">
        <v>-210.10953000000001</v>
      </c>
      <c r="J292">
        <v>-5177.0714750538582</v>
      </c>
      <c r="K292">
        <v>27.57854</v>
      </c>
    </row>
    <row r="293" spans="8:11" x14ac:dyDescent="0.3">
      <c r="H293">
        <v>1367.9666099999999</v>
      </c>
      <c r="I293">
        <v>-184.04613000000001</v>
      </c>
      <c r="J293">
        <v>-3891.6800351747988</v>
      </c>
      <c r="K293">
        <v>27.57854</v>
      </c>
    </row>
    <row r="294" spans="8:11" x14ac:dyDescent="0.3">
      <c r="H294">
        <v>1470.03268</v>
      </c>
      <c r="I294">
        <v>-233.26468</v>
      </c>
      <c r="J294">
        <v>-2500.1386243415918</v>
      </c>
      <c r="K294">
        <v>27.577079999999999</v>
      </c>
    </row>
    <row r="295" spans="8:11" x14ac:dyDescent="0.3">
      <c r="H295">
        <v>1449.3530000000001</v>
      </c>
      <c r="I295">
        <v>-167.13988000000001</v>
      </c>
      <c r="J295">
        <v>-1217.8059103932339</v>
      </c>
      <c r="K295">
        <v>27.57563</v>
      </c>
    </row>
    <row r="296" spans="8:11" x14ac:dyDescent="0.3">
      <c r="H296">
        <v>1497.3121599999999</v>
      </c>
      <c r="I296">
        <v>-270.38861000000003</v>
      </c>
      <c r="J296">
        <v>-137.28663699776271</v>
      </c>
      <c r="K296">
        <v>27.572710000000001</v>
      </c>
    </row>
    <row r="297" spans="8:11" x14ac:dyDescent="0.3">
      <c r="H297">
        <v>1498.3782900000001</v>
      </c>
      <c r="I297">
        <v>-187.23213999999999</v>
      </c>
      <c r="J297">
        <v>756.70295474876468</v>
      </c>
      <c r="K297">
        <v>27.57563</v>
      </c>
    </row>
    <row r="298" spans="8:11" x14ac:dyDescent="0.3">
      <c r="H298">
        <v>1503.5220999999999</v>
      </c>
      <c r="I298">
        <v>-128.49299999999999</v>
      </c>
      <c r="J298">
        <v>1370.3030048814351</v>
      </c>
      <c r="K298">
        <v>27.57563</v>
      </c>
    </row>
    <row r="299" spans="8:11" x14ac:dyDescent="0.3">
      <c r="H299">
        <v>1564.67624</v>
      </c>
      <c r="I299">
        <v>-265.84564999999998</v>
      </c>
      <c r="J299">
        <v>1839.935654397508</v>
      </c>
      <c r="K299">
        <v>27.57563</v>
      </c>
    </row>
    <row r="300" spans="8:11" x14ac:dyDescent="0.3">
      <c r="H300">
        <v>1553.1775500000001</v>
      </c>
      <c r="I300">
        <v>-193.00416999999999</v>
      </c>
      <c r="J300">
        <v>2223.3443122018411</v>
      </c>
      <c r="K300">
        <v>27.572710000000001</v>
      </c>
    </row>
    <row r="301" spans="8:11" x14ac:dyDescent="0.3">
      <c r="H301">
        <v>1579.11997</v>
      </c>
      <c r="I301">
        <v>-134.32474999999999</v>
      </c>
      <c r="J301">
        <v>2549.8778986472048</v>
      </c>
      <c r="K301">
        <v>27.572710000000001</v>
      </c>
    </row>
    <row r="302" spans="8:11" x14ac:dyDescent="0.3">
      <c r="H302">
        <v>1597.2032400000001</v>
      </c>
      <c r="I302">
        <v>-241.03886</v>
      </c>
      <c r="J302">
        <v>2968.1151936454448</v>
      </c>
      <c r="K302">
        <v>27.572710000000001</v>
      </c>
    </row>
    <row r="303" spans="8:11" x14ac:dyDescent="0.3">
      <c r="H303">
        <v>1619.2538099999999</v>
      </c>
      <c r="I303">
        <v>-115.35279</v>
      </c>
      <c r="J303">
        <v>3286.11998943359</v>
      </c>
      <c r="K303">
        <v>27.572710000000001</v>
      </c>
    </row>
    <row r="304" spans="8:11" x14ac:dyDescent="0.3">
      <c r="H304">
        <v>1599.9838199999999</v>
      </c>
      <c r="I304">
        <v>-244.99686</v>
      </c>
      <c r="J304">
        <v>3691.3143816024722</v>
      </c>
      <c r="K304">
        <v>27.572710000000001</v>
      </c>
    </row>
    <row r="305" spans="8:11" x14ac:dyDescent="0.3">
      <c r="H305">
        <v>1638.6079400000001</v>
      </c>
      <c r="I305">
        <v>-115.02153</v>
      </c>
      <c r="J305">
        <v>4220.2024797624899</v>
      </c>
      <c r="K305">
        <v>27.571249999999999</v>
      </c>
    </row>
    <row r="306" spans="8:11" x14ac:dyDescent="0.3">
      <c r="H306">
        <v>1620.03943</v>
      </c>
      <c r="I306">
        <v>-247.36192</v>
      </c>
      <c r="J306">
        <v>4703.9738092291946</v>
      </c>
      <c r="K306">
        <v>27.572710000000001</v>
      </c>
    </row>
    <row r="307" spans="8:11" x14ac:dyDescent="0.3">
      <c r="H307">
        <v>1702.2995599999999</v>
      </c>
      <c r="I307">
        <v>-113.9824</v>
      </c>
      <c r="J307">
        <v>5278.034414613031</v>
      </c>
      <c r="K307">
        <v>27.572710000000001</v>
      </c>
    </row>
    <row r="308" spans="8:11" x14ac:dyDescent="0.3">
      <c r="H308">
        <v>1675.9924699999999</v>
      </c>
      <c r="I308">
        <v>-250.23173</v>
      </c>
      <c r="J308">
        <v>5705.6893201000039</v>
      </c>
      <c r="K308">
        <v>27.571249999999999</v>
      </c>
    </row>
    <row r="309" spans="8:11" x14ac:dyDescent="0.3">
      <c r="H309">
        <v>1679.1233500000001</v>
      </c>
      <c r="I309">
        <v>-118.56415</v>
      </c>
      <c r="J309">
        <v>6092.906680528803</v>
      </c>
      <c r="K309">
        <v>27.569790000000001</v>
      </c>
    </row>
    <row r="310" spans="8:11" x14ac:dyDescent="0.3">
      <c r="H310">
        <v>1703.8336099999999</v>
      </c>
      <c r="I310">
        <v>-249.26455000000001</v>
      </c>
      <c r="J310">
        <v>6463.4821854166694</v>
      </c>
      <c r="K310">
        <v>27.571249999999999</v>
      </c>
    </row>
    <row r="311" spans="8:11" x14ac:dyDescent="0.3">
      <c r="H311">
        <v>1689.52512</v>
      </c>
      <c r="I311">
        <v>-108.11678999999999</v>
      </c>
      <c r="J311">
        <v>6716.211343677377</v>
      </c>
      <c r="K311">
        <v>27.572710000000001</v>
      </c>
    </row>
    <row r="312" spans="8:11" x14ac:dyDescent="0.3">
      <c r="H312">
        <v>1634.9693299999999</v>
      </c>
      <c r="I312">
        <v>-226.02956</v>
      </c>
      <c r="J312">
        <v>6813.4280317766743</v>
      </c>
      <c r="K312">
        <v>27.572710000000001</v>
      </c>
    </row>
    <row r="313" spans="8:11" x14ac:dyDescent="0.3">
      <c r="H313">
        <v>1616.3282200000001</v>
      </c>
      <c r="I313">
        <v>-207.59354999999999</v>
      </c>
      <c r="J313">
        <v>6829.7589812374972</v>
      </c>
      <c r="K313">
        <v>27.571249999999999</v>
      </c>
    </row>
    <row r="314" spans="8:11" x14ac:dyDescent="0.3">
      <c r="H314">
        <v>1560.5341800000001</v>
      </c>
      <c r="I314">
        <v>-134.03984</v>
      </c>
      <c r="J314">
        <v>6765.6811905374934</v>
      </c>
      <c r="K314">
        <v>27.571249999999999</v>
      </c>
    </row>
    <row r="315" spans="8:11" x14ac:dyDescent="0.3">
      <c r="H315">
        <v>1673.09356</v>
      </c>
      <c r="I315">
        <v>-281.68450999999999</v>
      </c>
      <c r="J315">
        <v>6767.7622057319886</v>
      </c>
      <c r="K315">
        <v>27.569790000000001</v>
      </c>
    </row>
    <row r="316" spans="8:11" x14ac:dyDescent="0.3">
      <c r="H316">
        <v>1623.2165</v>
      </c>
      <c r="I316">
        <v>-109.09253</v>
      </c>
      <c r="J316">
        <v>6715.2794750708244</v>
      </c>
      <c r="K316">
        <v>27.571249999999999</v>
      </c>
    </row>
    <row r="317" spans="8:11" x14ac:dyDescent="0.3">
      <c r="H317">
        <v>1703.10077</v>
      </c>
      <c r="I317">
        <v>-274.90293999999989</v>
      </c>
      <c r="J317">
        <v>6641.7069685988927</v>
      </c>
      <c r="K317">
        <v>27.569790000000001</v>
      </c>
    </row>
    <row r="318" spans="8:11" x14ac:dyDescent="0.3">
      <c r="H318">
        <v>1649.91986</v>
      </c>
      <c r="I318">
        <v>-124.05840999999999</v>
      </c>
      <c r="J318">
        <v>6497.8068292958269</v>
      </c>
      <c r="K318">
        <v>27.571249999999999</v>
      </c>
    </row>
    <row r="319" spans="8:11" x14ac:dyDescent="0.3">
      <c r="H319">
        <v>1722.1832899999999</v>
      </c>
      <c r="I319">
        <v>-280.51483999999999</v>
      </c>
      <c r="J319">
        <v>6489.0266429956046</v>
      </c>
      <c r="K319">
        <v>27.572710000000001</v>
      </c>
    </row>
    <row r="320" spans="8:11" x14ac:dyDescent="0.3">
      <c r="H320">
        <v>1684.0320200000001</v>
      </c>
      <c r="I320">
        <v>-109.93671999999999</v>
      </c>
      <c r="J320">
        <v>6415.3095535771017</v>
      </c>
      <c r="K320">
        <v>27.57563</v>
      </c>
    </row>
    <row r="321" spans="8:11" x14ac:dyDescent="0.3">
      <c r="H321">
        <v>1747.3092099999999</v>
      </c>
      <c r="I321">
        <v>-280.47527000000002</v>
      </c>
      <c r="J321">
        <v>6354.2934460602773</v>
      </c>
      <c r="K321">
        <v>27.57854</v>
      </c>
    </row>
    <row r="322" spans="8:11" x14ac:dyDescent="0.3">
      <c r="H322">
        <v>1719.48984</v>
      </c>
      <c r="I322">
        <v>-101.65351</v>
      </c>
      <c r="J322">
        <v>6352.7756151471267</v>
      </c>
      <c r="K322">
        <v>27.57854</v>
      </c>
    </row>
    <row r="323" spans="8:11" x14ac:dyDescent="0.3">
      <c r="H323">
        <v>1793.40699</v>
      </c>
      <c r="I323">
        <v>-251.52392</v>
      </c>
      <c r="J323">
        <v>6398.0415598476657</v>
      </c>
      <c r="K323">
        <v>27.57854</v>
      </c>
    </row>
    <row r="324" spans="8:11" x14ac:dyDescent="0.3">
      <c r="H324">
        <v>1741.34942</v>
      </c>
      <c r="I324">
        <v>-197.00970000000001</v>
      </c>
      <c r="J324">
        <v>6331.1993605211974</v>
      </c>
      <c r="K324">
        <v>27.57854</v>
      </c>
    </row>
    <row r="325" spans="8:11" x14ac:dyDescent="0.3">
      <c r="H325">
        <v>1770.4822099999999</v>
      </c>
      <c r="I325">
        <v>-92.024480000000011</v>
      </c>
      <c r="J325">
        <v>6249.2681845293309</v>
      </c>
      <c r="K325">
        <v>27.582920000000001</v>
      </c>
    </row>
    <row r="326" spans="8:11" x14ac:dyDescent="0.3">
      <c r="H326">
        <v>1744.17642</v>
      </c>
      <c r="I326">
        <v>-250.78717</v>
      </c>
      <c r="J326">
        <v>6209.0812176873396</v>
      </c>
      <c r="K326">
        <v>27.57854</v>
      </c>
    </row>
    <row r="327" spans="8:11" x14ac:dyDescent="0.3">
      <c r="H327">
        <v>1780.18705</v>
      </c>
      <c r="I327">
        <v>-151.01786999999999</v>
      </c>
      <c r="J327">
        <v>6255.2931158666561</v>
      </c>
      <c r="K327">
        <v>27.58</v>
      </c>
    </row>
    <row r="328" spans="8:11" x14ac:dyDescent="0.3">
      <c r="H328">
        <v>1803.26007</v>
      </c>
      <c r="I328">
        <v>-147.57840999999999</v>
      </c>
      <c r="J328">
        <v>6237.3663916666583</v>
      </c>
      <c r="K328">
        <v>27.58</v>
      </c>
    </row>
    <row r="329" spans="8:11" x14ac:dyDescent="0.3">
      <c r="H329">
        <v>1878.79847</v>
      </c>
      <c r="I329">
        <v>-245.2825</v>
      </c>
      <c r="J329">
        <v>6234.705699958994</v>
      </c>
      <c r="K329">
        <v>27.584379999999999</v>
      </c>
    </row>
    <row r="330" spans="8:11" x14ac:dyDescent="0.3">
      <c r="H330">
        <v>1815.4617800000001</v>
      </c>
      <c r="I330">
        <v>-112.75655999999999</v>
      </c>
      <c r="J330">
        <v>6308.2231821928044</v>
      </c>
      <c r="K330">
        <v>27.582920000000001</v>
      </c>
    </row>
    <row r="331" spans="8:11" x14ac:dyDescent="0.3">
      <c r="H331">
        <v>1872.77469</v>
      </c>
      <c r="I331">
        <v>-255.59618</v>
      </c>
      <c r="J331">
        <v>6232.5918169716724</v>
      </c>
      <c r="K331">
        <v>27.584379999999999</v>
      </c>
    </row>
    <row r="332" spans="8:11" x14ac:dyDescent="0.3">
      <c r="H332">
        <v>1817.2902799999999</v>
      </c>
      <c r="I332">
        <v>-104.00021</v>
      </c>
      <c r="J332">
        <v>6233.8451145505232</v>
      </c>
      <c r="K332">
        <v>27.587289999999999</v>
      </c>
    </row>
    <row r="333" spans="8:11" x14ac:dyDescent="0.3">
      <c r="H333">
        <v>1919.0076300000001</v>
      </c>
      <c r="I333">
        <v>-255.87383</v>
      </c>
      <c r="J333">
        <v>6282.1812651476976</v>
      </c>
      <c r="K333">
        <v>27.587289999999999</v>
      </c>
    </row>
    <row r="334" spans="8:11" x14ac:dyDescent="0.3">
      <c r="H334">
        <v>1919.4023400000001</v>
      </c>
      <c r="I334">
        <v>-105.28895</v>
      </c>
      <c r="J334">
        <v>6324.1525229593299</v>
      </c>
      <c r="K334">
        <v>27.590209999999999</v>
      </c>
    </row>
    <row r="335" spans="8:11" x14ac:dyDescent="0.3">
      <c r="H335">
        <v>1977.34656</v>
      </c>
      <c r="I335">
        <v>-265.59320000000002</v>
      </c>
      <c r="J335">
        <v>6336.8597337158626</v>
      </c>
      <c r="K335">
        <v>27.587289999999999</v>
      </c>
    </row>
    <row r="336" spans="8:11" x14ac:dyDescent="0.3">
      <c r="H336">
        <v>1966.5605399999999</v>
      </c>
      <c r="I336">
        <v>-96.2363</v>
      </c>
      <c r="J336">
        <v>6333.227315241571</v>
      </c>
      <c r="K336">
        <v>27.587289999999999</v>
      </c>
    </row>
    <row r="337" spans="8:11" x14ac:dyDescent="0.3">
      <c r="H337">
        <v>2019.65741</v>
      </c>
      <c r="I337">
        <v>-245.43326999999999</v>
      </c>
      <c r="J337">
        <v>6314.0391585487341</v>
      </c>
      <c r="K337">
        <v>27.585830000000001</v>
      </c>
    </row>
    <row r="338" spans="8:11" x14ac:dyDescent="0.3">
      <c r="H338">
        <v>2011.51539</v>
      </c>
      <c r="I338">
        <v>-96.71350000000001</v>
      </c>
      <c r="J338">
        <v>6242.6245940336676</v>
      </c>
      <c r="K338">
        <v>27.585830000000001</v>
      </c>
    </row>
    <row r="339" spans="8:11" x14ac:dyDescent="0.3">
      <c r="H339">
        <v>2070.66363</v>
      </c>
      <c r="I339">
        <v>-256.76693</v>
      </c>
      <c r="J339">
        <v>6333.8231087479353</v>
      </c>
      <c r="K339">
        <v>27.587289999999999</v>
      </c>
    </row>
    <row r="340" spans="8:11" x14ac:dyDescent="0.3">
      <c r="H340">
        <v>2032.6840199999999</v>
      </c>
      <c r="I340">
        <v>-82.766550000000009</v>
      </c>
      <c r="J340">
        <v>6335.9286066064988</v>
      </c>
      <c r="K340">
        <v>27.585830000000001</v>
      </c>
    </row>
    <row r="341" spans="8:11" x14ac:dyDescent="0.3">
      <c r="H341">
        <v>2106.6370900000002</v>
      </c>
      <c r="I341">
        <v>-248.33793</v>
      </c>
      <c r="J341">
        <v>6374.2601905994006</v>
      </c>
      <c r="K341">
        <v>27.587289999999999</v>
      </c>
    </row>
    <row r="342" spans="8:11" x14ac:dyDescent="0.3">
      <c r="H342">
        <v>2050.4411599999999</v>
      </c>
      <c r="I342">
        <v>-106.042</v>
      </c>
      <c r="J342">
        <v>6414.6780533054934</v>
      </c>
      <c r="K342">
        <v>27.587289999999999</v>
      </c>
    </row>
    <row r="343" spans="8:11" x14ac:dyDescent="0.3">
      <c r="H343">
        <v>2159.3585200000002</v>
      </c>
      <c r="I343">
        <v>-234.71794</v>
      </c>
      <c r="J343">
        <v>6359.1158487123575</v>
      </c>
      <c r="K343">
        <v>27.590209999999999</v>
      </c>
    </row>
    <row r="344" spans="8:11" x14ac:dyDescent="0.3">
      <c r="H344">
        <v>2097.7442000000001</v>
      </c>
      <c r="I344">
        <v>-77.507280000000009</v>
      </c>
      <c r="J344">
        <v>6348.8224812752705</v>
      </c>
      <c r="K344">
        <v>27.591670000000001</v>
      </c>
    </row>
    <row r="345" spans="8:11" x14ac:dyDescent="0.3">
      <c r="H345">
        <v>2157.3303799999999</v>
      </c>
      <c r="I345">
        <v>-189.83269000000001</v>
      </c>
      <c r="J345">
        <v>6348.2617197427971</v>
      </c>
      <c r="K345">
        <v>27.594580000000001</v>
      </c>
    </row>
    <row r="346" spans="8:11" x14ac:dyDescent="0.3">
      <c r="H346">
        <v>2201.7821100000001</v>
      </c>
      <c r="I346">
        <v>-239.76455999999999</v>
      </c>
      <c r="J346">
        <v>6389.3054381251404</v>
      </c>
      <c r="K346">
        <v>27.594580000000001</v>
      </c>
    </row>
    <row r="347" spans="8:11" x14ac:dyDescent="0.3">
      <c r="H347">
        <v>2132.88159</v>
      </c>
      <c r="I347">
        <v>-64.217780000000005</v>
      </c>
      <c r="J347">
        <v>6450.4865758666701</v>
      </c>
      <c r="K347">
        <v>27.5975</v>
      </c>
    </row>
    <row r="348" spans="8:11" x14ac:dyDescent="0.3">
      <c r="H348">
        <v>2240.6207899999999</v>
      </c>
      <c r="I348">
        <v>-282.37756999999999</v>
      </c>
      <c r="J348">
        <v>6527.6045060607366</v>
      </c>
      <c r="K348">
        <v>27.594580000000001</v>
      </c>
    </row>
    <row r="349" spans="8:11" x14ac:dyDescent="0.3">
      <c r="H349">
        <v>2174.1168200000002</v>
      </c>
      <c r="I349">
        <v>-67.096350000000001</v>
      </c>
      <c r="J349">
        <v>6531.8722838035383</v>
      </c>
      <c r="K349">
        <v>27.594580000000001</v>
      </c>
    </row>
    <row r="350" spans="8:11" x14ac:dyDescent="0.3">
      <c r="H350">
        <v>2286.9885899999999</v>
      </c>
      <c r="I350">
        <v>-288.49277999999998</v>
      </c>
      <c r="J350">
        <v>6454.3602123667361</v>
      </c>
      <c r="K350">
        <v>27.594580000000001</v>
      </c>
    </row>
    <row r="351" spans="8:11" x14ac:dyDescent="0.3">
      <c r="H351">
        <v>2222.7993200000001</v>
      </c>
      <c r="I351">
        <v>-49.391240000000003</v>
      </c>
      <c r="J351">
        <v>6491.4102090353999</v>
      </c>
      <c r="K351">
        <v>27.593129999999999</v>
      </c>
    </row>
    <row r="352" spans="8:11" x14ac:dyDescent="0.3">
      <c r="H352">
        <v>2282.3380200000001</v>
      </c>
      <c r="I352">
        <v>-273.81643000000003</v>
      </c>
      <c r="J352">
        <v>6516.0507473966763</v>
      </c>
      <c r="K352">
        <v>27.594580000000001</v>
      </c>
    </row>
    <row r="353" spans="8:11" x14ac:dyDescent="0.3">
      <c r="H353">
        <v>2237.6974500000001</v>
      </c>
      <c r="I353">
        <v>-90.273400000000009</v>
      </c>
      <c r="J353">
        <v>6647.9865971662084</v>
      </c>
      <c r="K353">
        <v>27.594580000000001</v>
      </c>
    </row>
    <row r="354" spans="8:11" x14ac:dyDescent="0.3">
      <c r="H354">
        <v>2227.0242199999998</v>
      </c>
      <c r="I354">
        <v>-144.71449999999999</v>
      </c>
      <c r="J354">
        <v>6664.3614644936888</v>
      </c>
      <c r="K354">
        <v>27.593129999999999</v>
      </c>
    </row>
    <row r="355" spans="8:11" x14ac:dyDescent="0.3">
      <c r="H355">
        <v>2280.0338099999999</v>
      </c>
      <c r="I355">
        <v>-258.68554999999998</v>
      </c>
      <c r="J355">
        <v>6740.3508290403997</v>
      </c>
      <c r="K355">
        <v>27.593129999999999</v>
      </c>
    </row>
    <row r="356" spans="8:11" x14ac:dyDescent="0.3">
      <c r="H356">
        <v>2234.7984700000002</v>
      </c>
      <c r="I356">
        <v>-127.98690000000001</v>
      </c>
      <c r="J356">
        <v>6790.1966226830918</v>
      </c>
      <c r="K356">
        <v>27.593129999999999</v>
      </c>
    </row>
    <row r="357" spans="8:11" x14ac:dyDescent="0.3">
      <c r="H357">
        <v>2268.5491999999999</v>
      </c>
      <c r="I357">
        <v>-82.741320000000002</v>
      </c>
      <c r="J357">
        <v>6782.3639233921876</v>
      </c>
      <c r="K357">
        <v>27.594580000000001</v>
      </c>
    </row>
    <row r="358" spans="8:11" x14ac:dyDescent="0.3">
      <c r="H358">
        <v>2246.6057700000001</v>
      </c>
      <c r="I358">
        <v>-240.95414</v>
      </c>
      <c r="J358">
        <v>6722.5573575416647</v>
      </c>
      <c r="K358">
        <v>27.5975</v>
      </c>
    </row>
    <row r="359" spans="8:11" x14ac:dyDescent="0.3">
      <c r="H359">
        <v>2297.0736099999999</v>
      </c>
      <c r="I359">
        <v>-218.07071999999999</v>
      </c>
      <c r="J359">
        <v>6625.4942550081987</v>
      </c>
      <c r="K359">
        <v>27.594580000000001</v>
      </c>
    </row>
    <row r="360" spans="8:11" x14ac:dyDescent="0.3">
      <c r="H360">
        <v>2226.5421700000002</v>
      </c>
      <c r="I360">
        <v>-79.62097</v>
      </c>
      <c r="J360">
        <v>6648.9976931583296</v>
      </c>
      <c r="K360">
        <v>27.5975</v>
      </c>
    </row>
    <row r="361" spans="8:11" x14ac:dyDescent="0.3">
      <c r="H361">
        <v>2232.3385499999999</v>
      </c>
      <c r="I361">
        <v>-67.06604999999999</v>
      </c>
      <c r="J361">
        <v>6586.8920130823317</v>
      </c>
      <c r="K361">
        <v>27.594580000000001</v>
      </c>
    </row>
    <row r="362" spans="8:11" x14ac:dyDescent="0.3">
      <c r="H362">
        <v>2266.4494</v>
      </c>
      <c r="I362">
        <v>-59.814850000000007</v>
      </c>
      <c r="J362">
        <v>6678.1831533083441</v>
      </c>
      <c r="K362">
        <v>27.5975</v>
      </c>
    </row>
    <row r="363" spans="8:11" x14ac:dyDescent="0.3">
      <c r="H363">
        <v>2254.88654</v>
      </c>
      <c r="I363">
        <v>-195.58840000000001</v>
      </c>
      <c r="J363">
        <v>6677.5679130416602</v>
      </c>
      <c r="K363">
        <v>27.5975</v>
      </c>
    </row>
    <row r="364" spans="8:11" x14ac:dyDescent="0.3">
      <c r="H364">
        <v>2256.4731999999999</v>
      </c>
      <c r="I364">
        <v>-249.94246000000001</v>
      </c>
      <c r="J364">
        <v>6678.1831533083441</v>
      </c>
      <c r="K364">
        <v>27.5975</v>
      </c>
    </row>
    <row r="365" spans="8:11" x14ac:dyDescent="0.3">
      <c r="H365">
        <v>2294.0138499999998</v>
      </c>
      <c r="I365">
        <v>-285.00083999999998</v>
      </c>
      <c r="J365">
        <v>6746.5709541999977</v>
      </c>
      <c r="K365">
        <v>27.5975</v>
      </c>
    </row>
    <row r="366" spans="8:11" x14ac:dyDescent="0.3">
      <c r="H366">
        <v>2284.7059300000001</v>
      </c>
      <c r="I366">
        <v>-268.56207000000001</v>
      </c>
      <c r="J366">
        <v>6744.1676719083334</v>
      </c>
      <c r="K366">
        <v>27.5975</v>
      </c>
    </row>
    <row r="367" spans="8:11" x14ac:dyDescent="0.3">
      <c r="H367">
        <v>2250.4174800000001</v>
      </c>
      <c r="I367">
        <v>-256.27195</v>
      </c>
      <c r="J367">
        <v>6819.606971619206</v>
      </c>
      <c r="K367">
        <v>27.598960000000002</v>
      </c>
    </row>
    <row r="368" spans="8:11" x14ac:dyDescent="0.3">
      <c r="H368">
        <v>2290.8833</v>
      </c>
      <c r="I368">
        <v>-308.95161999999999</v>
      </c>
      <c r="J368">
        <v>6780.6398839666717</v>
      </c>
      <c r="K368">
        <v>27.5975</v>
      </c>
    </row>
    <row r="369" spans="8:11" x14ac:dyDescent="0.3">
      <c r="H369">
        <v>2274.3782299999998</v>
      </c>
      <c r="I369">
        <v>-250.26875999999999</v>
      </c>
      <c r="J369">
        <v>6709.4835018749873</v>
      </c>
      <c r="K369">
        <v>27.5975</v>
      </c>
    </row>
    <row r="370" spans="8:11" x14ac:dyDescent="0.3">
      <c r="H370">
        <v>2219.0567599999999</v>
      </c>
      <c r="I370">
        <v>-119.8215</v>
      </c>
      <c r="J370">
        <v>6558.1544798234663</v>
      </c>
      <c r="K370">
        <v>27.598960000000002</v>
      </c>
    </row>
    <row r="371" spans="8:11" x14ac:dyDescent="0.3">
      <c r="H371">
        <v>2263.45532</v>
      </c>
      <c r="I371">
        <v>-61.028170000000003</v>
      </c>
      <c r="J371">
        <v>6538.7347249707964</v>
      </c>
      <c r="K371">
        <v>27.60042</v>
      </c>
    </row>
    <row r="372" spans="8:11" x14ac:dyDescent="0.3">
      <c r="H372">
        <v>2228.05359</v>
      </c>
      <c r="I372">
        <v>-179.22114999999999</v>
      </c>
      <c r="J372">
        <v>6538.38884064373</v>
      </c>
      <c r="K372">
        <v>27.598960000000002</v>
      </c>
    </row>
    <row r="373" spans="8:11" x14ac:dyDescent="0.3">
      <c r="H373">
        <v>2285.3348299999998</v>
      </c>
      <c r="I373">
        <v>-260.08776</v>
      </c>
      <c r="J373">
        <v>6544.1570232837294</v>
      </c>
      <c r="K373">
        <v>27.598960000000002</v>
      </c>
    </row>
    <row r="374" spans="8:11" x14ac:dyDescent="0.3">
      <c r="H374">
        <v>2214.4492100000002</v>
      </c>
      <c r="I374">
        <v>-48.612490000000001</v>
      </c>
      <c r="J374">
        <v>6503.1067901623992</v>
      </c>
      <c r="K374">
        <v>27.598960000000002</v>
      </c>
    </row>
    <row r="375" spans="8:11" x14ac:dyDescent="0.3">
      <c r="H375">
        <v>2266.1644900000001</v>
      </c>
      <c r="I375">
        <v>-258.91694000000001</v>
      </c>
      <c r="J375">
        <v>6574.5745730719927</v>
      </c>
      <c r="K375">
        <v>27.598960000000002</v>
      </c>
    </row>
    <row r="376" spans="8:11" x14ac:dyDescent="0.3">
      <c r="H376">
        <v>2242.19056</v>
      </c>
      <c r="I376">
        <v>-199.72384</v>
      </c>
      <c r="J376">
        <v>6577.3451365115952</v>
      </c>
      <c r="K376">
        <v>27.60042</v>
      </c>
    </row>
    <row r="377" spans="8:11" x14ac:dyDescent="0.3">
      <c r="H377">
        <v>2212.3176199999998</v>
      </c>
      <c r="I377">
        <v>-79.394419999999997</v>
      </c>
      <c r="J377">
        <v>6566.7323566944006</v>
      </c>
      <c r="K377">
        <v>27.601880000000001</v>
      </c>
    </row>
    <row r="378" spans="8:11" x14ac:dyDescent="0.3">
      <c r="H378">
        <v>2273.1025399999999</v>
      </c>
      <c r="I378">
        <v>-204.18119999999999</v>
      </c>
      <c r="J378">
        <v>6426.5376376498007</v>
      </c>
      <c r="K378">
        <v>27.60042</v>
      </c>
    </row>
    <row r="379" spans="8:11" x14ac:dyDescent="0.3">
      <c r="H379">
        <v>2220.4753500000002</v>
      </c>
      <c r="I379">
        <v>-160.50915000000001</v>
      </c>
      <c r="J379">
        <v>6373.6700869717333</v>
      </c>
      <c r="K379">
        <v>27.601880000000001</v>
      </c>
    </row>
    <row r="380" spans="8:11" x14ac:dyDescent="0.3">
      <c r="H380">
        <v>2269.7838099999999</v>
      </c>
      <c r="I380">
        <v>-59.59713</v>
      </c>
      <c r="J380">
        <v>6333.7995824400077</v>
      </c>
      <c r="K380">
        <v>27.60042</v>
      </c>
    </row>
    <row r="381" spans="8:11" x14ac:dyDescent="0.3">
      <c r="H381">
        <v>2231.8142699999999</v>
      </c>
      <c r="I381">
        <v>-246.54397</v>
      </c>
      <c r="J381">
        <v>6248.3911340590621</v>
      </c>
      <c r="K381">
        <v>27.601880000000001</v>
      </c>
    </row>
    <row r="382" spans="8:11" x14ac:dyDescent="0.3">
      <c r="H382">
        <v>2270.50776</v>
      </c>
      <c r="I382">
        <v>-213.95410000000001</v>
      </c>
      <c r="J382">
        <v>6208.2595646456048</v>
      </c>
      <c r="K382">
        <v>27.601880000000001</v>
      </c>
    </row>
    <row r="383" spans="8:11" x14ac:dyDescent="0.3">
      <c r="H383">
        <v>2220.7169800000001</v>
      </c>
      <c r="I383">
        <v>-61.714399999999998</v>
      </c>
      <c r="J383">
        <v>6177.8196728687963</v>
      </c>
      <c r="K383">
        <v>27.60042</v>
      </c>
    </row>
    <row r="384" spans="8:11" x14ac:dyDescent="0.3">
      <c r="H384">
        <v>2280.0293000000001</v>
      </c>
      <c r="I384">
        <v>-243.68616</v>
      </c>
      <c r="J384">
        <v>6213.7399179196091</v>
      </c>
      <c r="K384">
        <v>27.601880000000001</v>
      </c>
    </row>
    <row r="385" spans="8:11" x14ac:dyDescent="0.3">
      <c r="H385">
        <v>2236.5861199999999</v>
      </c>
      <c r="I385">
        <v>-168.63140999999999</v>
      </c>
      <c r="J385">
        <v>6241.7419788756979</v>
      </c>
      <c r="K385">
        <v>27.604790000000001</v>
      </c>
    </row>
    <row r="386" spans="8:11" x14ac:dyDescent="0.3">
      <c r="H386">
        <v>2258.9942700000001</v>
      </c>
      <c r="I386">
        <v>-94.383559999999989</v>
      </c>
      <c r="J386">
        <v>6172.1432609374942</v>
      </c>
      <c r="K386">
        <v>27.606249999999999</v>
      </c>
    </row>
    <row r="387" spans="8:11" x14ac:dyDescent="0.3">
      <c r="H387">
        <v>2289.5798399999999</v>
      </c>
      <c r="I387">
        <v>-222.95124000000001</v>
      </c>
      <c r="J387">
        <v>6145.1178230119294</v>
      </c>
      <c r="K387">
        <v>27.609169999999999</v>
      </c>
    </row>
    <row r="388" spans="8:11" x14ac:dyDescent="0.3">
      <c r="H388">
        <v>2249.5550499999999</v>
      </c>
      <c r="I388">
        <v>-261.38359000000003</v>
      </c>
      <c r="J388">
        <v>6142.3331119791692</v>
      </c>
      <c r="K388">
        <v>27.606249999999999</v>
      </c>
    </row>
    <row r="389" spans="8:11" x14ac:dyDescent="0.3">
      <c r="H389">
        <v>2293.7412100000001</v>
      </c>
      <c r="I389">
        <v>-245.81013999999999</v>
      </c>
      <c r="J389">
        <v>6193.1059275184016</v>
      </c>
      <c r="K389">
        <v>27.604790000000001</v>
      </c>
    </row>
    <row r="390" spans="8:11" x14ac:dyDescent="0.3">
      <c r="H390">
        <v>2261.9151000000002</v>
      </c>
      <c r="I390">
        <v>-231.64321000000001</v>
      </c>
      <c r="J390">
        <v>6159.9691807499976</v>
      </c>
      <c r="K390">
        <v>27.606249999999999</v>
      </c>
    </row>
    <row r="391" spans="8:11" x14ac:dyDescent="0.3">
      <c r="H391">
        <v>2242.6238400000002</v>
      </c>
      <c r="I391">
        <v>-254.50434000000001</v>
      </c>
      <c r="J391">
        <v>6204.9728895000017</v>
      </c>
      <c r="K391">
        <v>27.606249999999999</v>
      </c>
    </row>
    <row r="392" spans="8:11" x14ac:dyDescent="0.3">
      <c r="H392">
        <v>2286.3181100000002</v>
      </c>
      <c r="I392">
        <v>-265.81718000000001</v>
      </c>
      <c r="J392">
        <v>6196.7406502177073</v>
      </c>
      <c r="K392">
        <v>27.604790000000001</v>
      </c>
    </row>
    <row r="393" spans="8:11" x14ac:dyDescent="0.3">
      <c r="H393">
        <v>2289.7514700000002</v>
      </c>
      <c r="I393">
        <v>-120.13648999999999</v>
      </c>
      <c r="J393">
        <v>6214.6834876698049</v>
      </c>
      <c r="K393">
        <v>27.604790000000001</v>
      </c>
    </row>
    <row r="394" spans="8:11" x14ac:dyDescent="0.3">
      <c r="H394">
        <v>2228.6229199999998</v>
      </c>
      <c r="I394">
        <v>-72.000069999999994</v>
      </c>
      <c r="J394">
        <v>6246.2566806786672</v>
      </c>
      <c r="K394">
        <v>27.601880000000001</v>
      </c>
    </row>
    <row r="395" spans="8:11" x14ac:dyDescent="0.3">
      <c r="H395">
        <v>2228.8145199999999</v>
      </c>
      <c r="I395">
        <v>-91.652900000000002</v>
      </c>
      <c r="J395">
        <v>6241.4342774831766</v>
      </c>
      <c r="K395">
        <v>27.604790000000001</v>
      </c>
    </row>
    <row r="396" spans="8:11" x14ac:dyDescent="0.3">
      <c r="H396">
        <v>2258.0460200000002</v>
      </c>
      <c r="I396">
        <v>-52.831200000000003</v>
      </c>
      <c r="J396">
        <v>6248.0834651033401</v>
      </c>
      <c r="K396">
        <v>27.601880000000001</v>
      </c>
    </row>
    <row r="397" spans="8:11" x14ac:dyDescent="0.3">
      <c r="H397">
        <v>2214.24946</v>
      </c>
      <c r="I397">
        <v>-49.446579999999997</v>
      </c>
      <c r="J397">
        <v>6246.7726558101313</v>
      </c>
      <c r="K397">
        <v>27.631039999999999</v>
      </c>
    </row>
    <row r="398" spans="8:11" x14ac:dyDescent="0.3">
      <c r="H398">
        <v>2237.3175000000001</v>
      </c>
      <c r="I398">
        <v>-96.954350000000005</v>
      </c>
      <c r="J398">
        <v>6162.9369743963989</v>
      </c>
      <c r="K398">
        <v>27.60042</v>
      </c>
    </row>
    <row r="399" spans="8:11" x14ac:dyDescent="0.3">
      <c r="H399">
        <v>2274.1522300000001</v>
      </c>
      <c r="I399">
        <v>-203.92601999999999</v>
      </c>
      <c r="J399">
        <v>6138.5961018653334</v>
      </c>
      <c r="K399">
        <v>27.598960000000002</v>
      </c>
    </row>
    <row r="400" spans="8:11" x14ac:dyDescent="0.3">
      <c r="H400">
        <v>2235.7388900000001</v>
      </c>
      <c r="I400">
        <v>-244.06144</v>
      </c>
      <c r="J400">
        <v>6037.0493427442052</v>
      </c>
      <c r="K400">
        <v>27.60042</v>
      </c>
    </row>
    <row r="401" spans="8:11" x14ac:dyDescent="0.3">
      <c r="H401">
        <v>2246.80384</v>
      </c>
      <c r="I401">
        <v>-81.297110000000004</v>
      </c>
      <c r="J401">
        <v>5934.2933470898006</v>
      </c>
      <c r="K401">
        <v>27.60042</v>
      </c>
    </row>
    <row r="402" spans="8:11" x14ac:dyDescent="0.3">
      <c r="H402">
        <v>2229.1225599999998</v>
      </c>
      <c r="I402">
        <v>-99.55538</v>
      </c>
      <c r="J402">
        <v>6057.7197572892073</v>
      </c>
      <c r="K402">
        <v>27.60042</v>
      </c>
    </row>
    <row r="403" spans="8:11" x14ac:dyDescent="0.3">
      <c r="H403">
        <v>2277.7046</v>
      </c>
      <c r="I403">
        <v>-285.23178999999999</v>
      </c>
      <c r="J403">
        <v>6025.8007915731996</v>
      </c>
      <c r="K403">
        <v>27.60042</v>
      </c>
    </row>
    <row r="404" spans="8:11" x14ac:dyDescent="0.3">
      <c r="H404">
        <v>2223.1398899999999</v>
      </c>
      <c r="I404">
        <v>-99.296909999999997</v>
      </c>
      <c r="J404">
        <v>6095.1380146887977</v>
      </c>
      <c r="K404">
        <v>27.60042</v>
      </c>
    </row>
    <row r="405" spans="8:11" x14ac:dyDescent="0.3">
      <c r="H405">
        <v>2241.4334699999999</v>
      </c>
      <c r="I405">
        <v>-137.78763000000001</v>
      </c>
      <c r="J405">
        <v>6048.3101662837262</v>
      </c>
      <c r="K405">
        <v>27.601880000000001</v>
      </c>
    </row>
    <row r="406" spans="8:11" x14ac:dyDescent="0.3">
      <c r="H406">
        <v>2273.0296600000001</v>
      </c>
      <c r="I406">
        <v>-261.23352999999997</v>
      </c>
      <c r="J406">
        <v>5987.5070889069339</v>
      </c>
      <c r="K406">
        <v>27.601880000000001</v>
      </c>
    </row>
    <row r="407" spans="8:11" x14ac:dyDescent="0.3">
      <c r="H407">
        <v>2236.25738</v>
      </c>
      <c r="I407">
        <v>-249.78915000000001</v>
      </c>
      <c r="J407">
        <v>5890.3785330144383</v>
      </c>
      <c r="K407">
        <v>27.572710000000001</v>
      </c>
    </row>
    <row r="408" spans="8:11" x14ac:dyDescent="0.3">
      <c r="H408">
        <v>2274.5501100000001</v>
      </c>
      <c r="I408">
        <v>-228.28505000000001</v>
      </c>
      <c r="J408">
        <v>5882.3275210597349</v>
      </c>
      <c r="K408">
        <v>27.604790000000001</v>
      </c>
    </row>
    <row r="409" spans="8:11" x14ac:dyDescent="0.3">
      <c r="H409">
        <v>2241.7215500000002</v>
      </c>
      <c r="I409">
        <v>-200.7765</v>
      </c>
      <c r="J409">
        <v>5895.3855989053591</v>
      </c>
      <c r="K409">
        <v>27.604790000000001</v>
      </c>
    </row>
    <row r="410" spans="8:11" x14ac:dyDescent="0.3">
      <c r="H410">
        <v>2222.3159799999999</v>
      </c>
      <c r="I410">
        <v>-167.42998</v>
      </c>
      <c r="J410">
        <v>5989.3499116502353</v>
      </c>
      <c r="K410">
        <v>27.604790000000001</v>
      </c>
    </row>
    <row r="411" spans="8:11" x14ac:dyDescent="0.3">
      <c r="H411">
        <v>2275.76208</v>
      </c>
      <c r="I411">
        <v>-178.62719000000001</v>
      </c>
      <c r="J411">
        <v>6072.942912052129</v>
      </c>
      <c r="K411">
        <v>27.601880000000001</v>
      </c>
    </row>
    <row r="412" spans="8:11" x14ac:dyDescent="0.3">
      <c r="H412">
        <v>2236.6946400000002</v>
      </c>
      <c r="I412">
        <v>-165.67827</v>
      </c>
      <c r="J412">
        <v>6145.6297028441377</v>
      </c>
      <c r="K412">
        <v>27.601880000000001</v>
      </c>
    </row>
    <row r="413" spans="8:11" x14ac:dyDescent="0.3">
      <c r="H413">
        <v>2237.34112</v>
      </c>
      <c r="I413">
        <v>-206.83835999999999</v>
      </c>
      <c r="J413">
        <v>6236.1967692023991</v>
      </c>
      <c r="K413">
        <v>27.60042</v>
      </c>
    </row>
    <row r="414" spans="8:11" x14ac:dyDescent="0.3">
      <c r="H414">
        <v>2296.61328</v>
      </c>
      <c r="I414">
        <v>-291.46929</v>
      </c>
      <c r="J414">
        <v>6164.4744263828024</v>
      </c>
      <c r="K414">
        <v>27.601880000000001</v>
      </c>
    </row>
    <row r="415" spans="8:11" x14ac:dyDescent="0.3">
      <c r="H415">
        <v>2295.3755000000001</v>
      </c>
      <c r="I415">
        <v>-143.04257999999999</v>
      </c>
      <c r="J415">
        <v>6195.9166956122317</v>
      </c>
      <c r="K415">
        <v>27.572710000000001</v>
      </c>
    </row>
    <row r="416" spans="8:11" x14ac:dyDescent="0.3">
      <c r="H416">
        <v>2229.5720900000001</v>
      </c>
      <c r="I416">
        <v>-149.86905999999999</v>
      </c>
      <c r="J416">
        <v>6114.3343710298577</v>
      </c>
      <c r="K416">
        <v>27.604790000000001</v>
      </c>
    </row>
    <row r="417" spans="8:11" x14ac:dyDescent="0.3">
      <c r="H417">
        <v>2240.6683899999998</v>
      </c>
      <c r="I417">
        <v>-236.91149999999999</v>
      </c>
      <c r="J417">
        <v>6128.9309558381583</v>
      </c>
      <c r="K417">
        <v>27.604790000000001</v>
      </c>
    </row>
    <row r="418" spans="8:11" x14ac:dyDescent="0.3">
      <c r="H418">
        <v>2222.80267</v>
      </c>
      <c r="I418">
        <v>-82.40607</v>
      </c>
      <c r="J418">
        <v>6242.6650830533054</v>
      </c>
      <c r="K418">
        <v>27.604790000000001</v>
      </c>
    </row>
    <row r="419" spans="8:11" x14ac:dyDescent="0.3">
      <c r="H419">
        <v>2287.1197499999998</v>
      </c>
      <c r="I419">
        <v>-291.06056000000001</v>
      </c>
      <c r="J419">
        <v>6327.4620556825266</v>
      </c>
      <c r="K419">
        <v>27.601880000000001</v>
      </c>
    </row>
    <row r="420" spans="8:11" x14ac:dyDescent="0.3">
      <c r="H420">
        <v>2281.4788800000001</v>
      </c>
      <c r="I420">
        <v>-58.224890000000002</v>
      </c>
      <c r="J420">
        <v>6359.0750408841332</v>
      </c>
      <c r="K420">
        <v>27.601880000000001</v>
      </c>
    </row>
    <row r="421" spans="8:11" x14ac:dyDescent="0.3">
      <c r="H421">
        <v>2305.7573299999999</v>
      </c>
      <c r="I421">
        <v>-267.12970000000001</v>
      </c>
      <c r="J421">
        <v>6367.3418410404047</v>
      </c>
      <c r="K421">
        <v>27.604790000000001</v>
      </c>
    </row>
    <row r="422" spans="8:11" x14ac:dyDescent="0.3">
      <c r="H422">
        <v>2235.58185</v>
      </c>
      <c r="I422">
        <v>-61.265050000000002</v>
      </c>
      <c r="J422">
        <v>6251.8148505952304</v>
      </c>
      <c r="K422">
        <v>27.572710000000001</v>
      </c>
    </row>
    <row r="423" spans="8:11" x14ac:dyDescent="0.3">
      <c r="H423">
        <v>2268.4864499999999</v>
      </c>
      <c r="I423">
        <v>-251.35882000000001</v>
      </c>
      <c r="J423">
        <v>6142.3159664133582</v>
      </c>
      <c r="K423">
        <v>27.604790000000001</v>
      </c>
    </row>
    <row r="424" spans="8:11" x14ac:dyDescent="0.3">
      <c r="H424">
        <v>2253.1618100000001</v>
      </c>
      <c r="I424">
        <v>-115.4483</v>
      </c>
      <c r="J424">
        <v>6163.9310457083302</v>
      </c>
      <c r="K424">
        <v>27.606249999999999</v>
      </c>
    </row>
    <row r="425" spans="8:11" x14ac:dyDescent="0.3">
      <c r="H425">
        <v>2290.4809599999999</v>
      </c>
      <c r="I425">
        <v>-230.22459000000001</v>
      </c>
      <c r="J425">
        <v>6149.0259712291618</v>
      </c>
      <c r="K425">
        <v>27.606249999999999</v>
      </c>
    </row>
    <row r="426" spans="8:11" x14ac:dyDescent="0.3">
      <c r="H426">
        <v>2302.19868</v>
      </c>
      <c r="I426">
        <v>-168.59293</v>
      </c>
      <c r="J426">
        <v>6261.8194947385036</v>
      </c>
      <c r="K426">
        <v>27.604790000000001</v>
      </c>
    </row>
    <row r="427" spans="8:11" x14ac:dyDescent="0.3">
      <c r="H427">
        <v>2245.9002</v>
      </c>
      <c r="I427">
        <v>-73.077160000000006</v>
      </c>
      <c r="J427">
        <v>6353.3606590171621</v>
      </c>
      <c r="K427">
        <v>27.604790000000001</v>
      </c>
    </row>
    <row r="428" spans="8:11" x14ac:dyDescent="0.3">
      <c r="H428">
        <v>2268.1353100000001</v>
      </c>
      <c r="I428">
        <v>-256.06680999999998</v>
      </c>
      <c r="J428">
        <v>6414.2016704791668</v>
      </c>
      <c r="K428">
        <v>27.606249999999999</v>
      </c>
    </row>
    <row r="429" spans="8:11" x14ac:dyDescent="0.3">
      <c r="H429">
        <v>2276.7482300000001</v>
      </c>
      <c r="I429">
        <v>-166.98367999999999</v>
      </c>
      <c r="J429">
        <v>6426.6642359791585</v>
      </c>
      <c r="K429">
        <v>27.606249999999999</v>
      </c>
    </row>
    <row r="430" spans="8:11" x14ac:dyDescent="0.3">
      <c r="H430">
        <v>2279.5354000000002</v>
      </c>
      <c r="I430">
        <v>-53.863059999999997</v>
      </c>
      <c r="J430">
        <v>6418.1125708083973</v>
      </c>
      <c r="K430">
        <v>27.604790000000001</v>
      </c>
    </row>
    <row r="431" spans="8:11" x14ac:dyDescent="0.3">
      <c r="H431">
        <v>2252.6234100000001</v>
      </c>
      <c r="I431">
        <v>-80.569320000000005</v>
      </c>
      <c r="J431">
        <v>6359.1872530329056</v>
      </c>
      <c r="K431">
        <v>27.607710000000001</v>
      </c>
    </row>
    <row r="432" spans="8:11" x14ac:dyDescent="0.3">
      <c r="H432">
        <v>2257.5841700000001</v>
      </c>
      <c r="I432">
        <v>-148.00487000000001</v>
      </c>
      <c r="J432">
        <v>6301.1024717068894</v>
      </c>
      <c r="K432">
        <v>27.607710000000001</v>
      </c>
    </row>
    <row r="433" spans="8:11" x14ac:dyDescent="0.3">
      <c r="H433">
        <v>2300.6063899999999</v>
      </c>
      <c r="I433">
        <v>-211.50395</v>
      </c>
      <c r="J433">
        <v>6215.9773100003267</v>
      </c>
      <c r="K433">
        <v>27.609169999999999</v>
      </c>
    </row>
    <row r="434" spans="8:11" x14ac:dyDescent="0.3">
      <c r="H434">
        <v>2287.5044600000001</v>
      </c>
      <c r="I434">
        <v>-246.63339999999999</v>
      </c>
      <c r="J434">
        <v>6220.8436102739743</v>
      </c>
      <c r="K434">
        <v>27.609169999999999</v>
      </c>
    </row>
    <row r="435" spans="8:11" x14ac:dyDescent="0.3">
      <c r="H435">
        <v>2268.4224199999999</v>
      </c>
      <c r="I435">
        <v>-257.72539999999998</v>
      </c>
      <c r="J435">
        <v>6166.6988068341334</v>
      </c>
      <c r="K435">
        <v>27.609169999999999</v>
      </c>
    </row>
    <row r="436" spans="8:11" x14ac:dyDescent="0.3">
      <c r="H436">
        <v>2318.7266800000002</v>
      </c>
      <c r="I436">
        <v>-237.97300999999999</v>
      </c>
      <c r="J436">
        <v>6183.7404749860771</v>
      </c>
      <c r="K436">
        <v>27.609169999999999</v>
      </c>
    </row>
    <row r="437" spans="8:11" x14ac:dyDescent="0.3">
      <c r="H437">
        <v>2317.8957500000001</v>
      </c>
      <c r="I437">
        <v>-110.20528</v>
      </c>
      <c r="J437">
        <v>6142.0787896394559</v>
      </c>
      <c r="K437">
        <v>27.609169999999999</v>
      </c>
    </row>
    <row r="438" spans="8:11" x14ac:dyDescent="0.3">
      <c r="H438">
        <v>2257.8212899999999</v>
      </c>
      <c r="I438">
        <v>-95.279219999999995</v>
      </c>
      <c r="J438">
        <v>6125.9441592777994</v>
      </c>
      <c r="K438">
        <v>27.607710000000001</v>
      </c>
    </row>
    <row r="439" spans="8:11" x14ac:dyDescent="0.3">
      <c r="H439">
        <v>2275.20208</v>
      </c>
      <c r="I439">
        <v>-244.03813</v>
      </c>
      <c r="J439">
        <v>6171.2387486893003</v>
      </c>
      <c r="K439">
        <v>27.607710000000001</v>
      </c>
    </row>
    <row r="440" spans="8:11" x14ac:dyDescent="0.3">
      <c r="H440">
        <v>2259.3496100000002</v>
      </c>
      <c r="I440">
        <v>-67.787440000000004</v>
      </c>
      <c r="J440">
        <v>6181.5671144791741</v>
      </c>
      <c r="K440">
        <v>27.606249999999999</v>
      </c>
    </row>
    <row r="441" spans="8:11" x14ac:dyDescent="0.3">
      <c r="H441">
        <v>2323.21191</v>
      </c>
      <c r="I441">
        <v>-230.95133000000001</v>
      </c>
      <c r="J441">
        <v>6131.0987027861947</v>
      </c>
      <c r="K441">
        <v>27.607710000000001</v>
      </c>
    </row>
    <row r="442" spans="8:11" x14ac:dyDescent="0.3">
      <c r="H442">
        <v>2319.2734300000002</v>
      </c>
      <c r="I442">
        <v>-184.67071999999999</v>
      </c>
      <c r="J442">
        <v>6082.4382733971916</v>
      </c>
      <c r="K442">
        <v>27.607710000000001</v>
      </c>
    </row>
    <row r="443" spans="8:11" x14ac:dyDescent="0.3">
      <c r="H443">
        <v>2248.1617999999999</v>
      </c>
      <c r="I443">
        <v>-75.872169999999997</v>
      </c>
      <c r="J443">
        <v>6074.2448572234034</v>
      </c>
      <c r="K443">
        <v>27.607710000000001</v>
      </c>
    </row>
    <row r="444" spans="8:11" x14ac:dyDescent="0.3">
      <c r="H444">
        <v>2269.5921600000001</v>
      </c>
      <c r="I444">
        <v>-256.98316999999997</v>
      </c>
      <c r="J444">
        <v>6028.3044841250066</v>
      </c>
      <c r="K444">
        <v>27.606249999999999</v>
      </c>
    </row>
    <row r="445" spans="8:11" x14ac:dyDescent="0.3">
      <c r="H445">
        <v>2248.9953</v>
      </c>
      <c r="I445">
        <v>-80.890780000000007</v>
      </c>
      <c r="J445">
        <v>6052.0179768125035</v>
      </c>
      <c r="K445">
        <v>27.606249999999999</v>
      </c>
    </row>
    <row r="446" spans="8:11" x14ac:dyDescent="0.3">
      <c r="H446">
        <v>2306.8012699999999</v>
      </c>
      <c r="I446">
        <v>-232.72633999999999</v>
      </c>
      <c r="J446">
        <v>6117.404542420596</v>
      </c>
      <c r="K446">
        <v>27.607710000000001</v>
      </c>
    </row>
    <row r="447" spans="8:11" x14ac:dyDescent="0.3">
      <c r="H447">
        <v>2313.03015</v>
      </c>
      <c r="I447">
        <v>-166.2124</v>
      </c>
      <c r="J447">
        <v>6119.5394466349026</v>
      </c>
      <c r="K447">
        <v>27.607710000000001</v>
      </c>
    </row>
    <row r="448" spans="8:11" x14ac:dyDescent="0.3">
      <c r="H448">
        <v>2251.55555</v>
      </c>
      <c r="I448">
        <v>-90.269120000000015</v>
      </c>
      <c r="J448">
        <v>6097.3588365319729</v>
      </c>
      <c r="K448">
        <v>27.609169999999999</v>
      </c>
    </row>
    <row r="449" spans="8:11" x14ac:dyDescent="0.3">
      <c r="H449">
        <v>2268.0344300000002</v>
      </c>
      <c r="I449">
        <v>-232.20203000000001</v>
      </c>
      <c r="J449">
        <v>6145.6968316028961</v>
      </c>
      <c r="K449">
        <v>27.607710000000001</v>
      </c>
    </row>
    <row r="450" spans="8:11" x14ac:dyDescent="0.3">
      <c r="H450">
        <v>2235.2107500000002</v>
      </c>
      <c r="I450">
        <v>-61.924639999999997</v>
      </c>
      <c r="J450">
        <v>6129.3071557197263</v>
      </c>
      <c r="K450">
        <v>27.609169999999999</v>
      </c>
    </row>
    <row r="451" spans="8:11" x14ac:dyDescent="0.3">
      <c r="H451">
        <v>2310.3394199999998</v>
      </c>
      <c r="I451">
        <v>-279.12558000000001</v>
      </c>
      <c r="J451">
        <v>6028.9118010693037</v>
      </c>
      <c r="K451">
        <v>27.607710000000001</v>
      </c>
    </row>
    <row r="452" spans="8:11" x14ac:dyDescent="0.3">
      <c r="H452">
        <v>2297.9027099999998</v>
      </c>
      <c r="I452">
        <v>-67.569959999999995</v>
      </c>
      <c r="J452">
        <v>6027.7303504033052</v>
      </c>
      <c r="K452">
        <v>27.609169999999999</v>
      </c>
    </row>
    <row r="453" spans="8:11" x14ac:dyDescent="0.3">
      <c r="H453">
        <v>2274.3022500000002</v>
      </c>
      <c r="I453">
        <v>-174.59968000000001</v>
      </c>
      <c r="J453">
        <v>6032.9247022880036</v>
      </c>
      <c r="K453">
        <v>27.612079999999999</v>
      </c>
    </row>
    <row r="454" spans="8:11" x14ac:dyDescent="0.3">
      <c r="H454">
        <v>2260.21893</v>
      </c>
      <c r="I454">
        <v>-220.00493</v>
      </c>
      <c r="J454">
        <v>6086.7481935098695</v>
      </c>
      <c r="K454">
        <v>27.612079999999999</v>
      </c>
    </row>
    <row r="455" spans="8:11" x14ac:dyDescent="0.3">
      <c r="H455">
        <v>2267.2785699999999</v>
      </c>
      <c r="I455">
        <v>-92.102229999999992</v>
      </c>
      <c r="J455">
        <v>6031.9619158586293</v>
      </c>
      <c r="K455">
        <v>27.609169999999999</v>
      </c>
    </row>
    <row r="456" spans="8:11" x14ac:dyDescent="0.3">
      <c r="H456">
        <v>2299.3930700000001</v>
      </c>
      <c r="I456">
        <v>-126.23589</v>
      </c>
      <c r="J456">
        <v>6102.2101790935976</v>
      </c>
      <c r="K456">
        <v>27.607710000000001</v>
      </c>
    </row>
    <row r="457" spans="8:11" x14ac:dyDescent="0.3">
      <c r="H457">
        <v>2306.1124300000001</v>
      </c>
      <c r="I457">
        <v>-264.67259999999999</v>
      </c>
      <c r="J457">
        <v>6126.2163991874977</v>
      </c>
      <c r="K457">
        <v>27.606249999999999</v>
      </c>
    </row>
    <row r="458" spans="8:11" x14ac:dyDescent="0.3">
      <c r="H458">
        <v>2259.4442199999999</v>
      </c>
      <c r="I458">
        <v>-69.334710000000001</v>
      </c>
      <c r="J458">
        <v>6154.2172150887945</v>
      </c>
      <c r="K458">
        <v>27.607710000000001</v>
      </c>
    </row>
    <row r="459" spans="8:11" x14ac:dyDescent="0.3">
      <c r="H459">
        <v>2270.0203799999999</v>
      </c>
      <c r="I459">
        <v>-219.34175999999999</v>
      </c>
      <c r="J459">
        <v>6168.1998760238921</v>
      </c>
      <c r="K459">
        <v>27.607710000000001</v>
      </c>
    </row>
    <row r="460" spans="8:11" x14ac:dyDescent="0.3">
      <c r="H460">
        <v>2306.2349800000002</v>
      </c>
      <c r="I460">
        <v>-118.49606</v>
      </c>
      <c r="J460">
        <v>6103.0991094791643</v>
      </c>
      <c r="K460">
        <v>27.606249999999999</v>
      </c>
    </row>
    <row r="461" spans="8:11" x14ac:dyDescent="0.3">
      <c r="H461">
        <v>2334.9659999999999</v>
      </c>
      <c r="I461">
        <v>-259.62727999999998</v>
      </c>
      <c r="J461">
        <v>5948.3500293389443</v>
      </c>
      <c r="K461">
        <v>27.609169999999999</v>
      </c>
    </row>
    <row r="462" spans="8:11" x14ac:dyDescent="0.3">
      <c r="H462">
        <v>2311.9882699999998</v>
      </c>
      <c r="I462">
        <v>-72.059419999999989</v>
      </c>
      <c r="J462">
        <v>6002.5119290135999</v>
      </c>
      <c r="K462">
        <v>27.612079999999999</v>
      </c>
    </row>
    <row r="463" spans="8:11" x14ac:dyDescent="0.3">
      <c r="H463">
        <v>2261.8132300000002</v>
      </c>
      <c r="I463">
        <v>-274.68463000000003</v>
      </c>
      <c r="J463">
        <v>6007.3595057784087</v>
      </c>
      <c r="K463">
        <v>27.612079999999999</v>
      </c>
    </row>
    <row r="464" spans="8:11" x14ac:dyDescent="0.3">
      <c r="H464">
        <v>2208.8281900000002</v>
      </c>
      <c r="I464">
        <v>-112.86165</v>
      </c>
      <c r="J464">
        <v>6023.1910759269358</v>
      </c>
      <c r="K464">
        <v>27.612079999999999</v>
      </c>
    </row>
    <row r="465" spans="8:11" x14ac:dyDescent="0.3">
      <c r="H465">
        <v>2147.3097499999999</v>
      </c>
      <c r="I465">
        <v>-114.32155</v>
      </c>
      <c r="J465">
        <v>6086.4596472738731</v>
      </c>
      <c r="K465">
        <v>27.612079999999999</v>
      </c>
    </row>
    <row r="466" spans="8:11" x14ac:dyDescent="0.3">
      <c r="H466">
        <v>2060.0336299999999</v>
      </c>
      <c r="I466">
        <v>-267.48685</v>
      </c>
      <c r="J466">
        <v>6115.368296551791</v>
      </c>
      <c r="K466">
        <v>27.61354</v>
      </c>
    </row>
    <row r="467" spans="8:11" x14ac:dyDescent="0.3">
      <c r="H467">
        <v>1979.00568</v>
      </c>
      <c r="I467">
        <v>-163.32685000000001</v>
      </c>
      <c r="J467">
        <v>6150.940112811998</v>
      </c>
      <c r="K467">
        <v>27.612079999999999</v>
      </c>
    </row>
    <row r="468" spans="8:11" x14ac:dyDescent="0.3">
      <c r="H468">
        <v>1987.87933</v>
      </c>
      <c r="I468">
        <v>-111.72489</v>
      </c>
      <c r="J468">
        <v>6270.4752001789302</v>
      </c>
      <c r="K468">
        <v>27.612079999999999</v>
      </c>
    </row>
    <row r="469" spans="8:11" x14ac:dyDescent="0.3">
      <c r="H469">
        <v>2030.56756</v>
      </c>
      <c r="I469">
        <v>-265.94173000000001</v>
      </c>
      <c r="J469">
        <v>6229.7348349441336</v>
      </c>
      <c r="K469">
        <v>27.61354</v>
      </c>
    </row>
    <row r="470" spans="8:11" x14ac:dyDescent="0.3">
      <c r="H470">
        <v>1983.8915400000001</v>
      </c>
      <c r="I470">
        <v>-161.07599999999999</v>
      </c>
      <c r="J470">
        <v>6172.5611844644054</v>
      </c>
      <c r="K470">
        <v>27.61354</v>
      </c>
    </row>
    <row r="471" spans="8:11" x14ac:dyDescent="0.3">
      <c r="H471">
        <v>1912.9097400000001</v>
      </c>
      <c r="I471">
        <v>-143.21052</v>
      </c>
      <c r="J471">
        <v>6068.5251475214609</v>
      </c>
      <c r="K471">
        <v>27.61354</v>
      </c>
    </row>
    <row r="472" spans="8:11" x14ac:dyDescent="0.3">
      <c r="H472">
        <v>1801.9017699999999</v>
      </c>
      <c r="I472">
        <v>-263.54626000000002</v>
      </c>
      <c r="J472">
        <v>6023.7981161064663</v>
      </c>
      <c r="K472">
        <v>27.61354</v>
      </c>
    </row>
    <row r="473" spans="8:11" x14ac:dyDescent="0.3">
      <c r="H473">
        <v>1666.08782</v>
      </c>
      <c r="I473">
        <v>-112.0925</v>
      </c>
      <c r="J473">
        <v>5940.775644649997</v>
      </c>
      <c r="K473">
        <v>27.614999999999998</v>
      </c>
    </row>
    <row r="474" spans="8:11" x14ac:dyDescent="0.3">
      <c r="H474">
        <v>1597.5278599999999</v>
      </c>
      <c r="I474">
        <v>-167.93772999999999</v>
      </c>
      <c r="J474">
        <v>5946.8615725119435</v>
      </c>
      <c r="K474">
        <v>27.61646</v>
      </c>
    </row>
    <row r="475" spans="8:11" x14ac:dyDescent="0.3">
      <c r="H475">
        <v>1510.0196000000001</v>
      </c>
      <c r="I475">
        <v>-242.35603</v>
      </c>
      <c r="J475">
        <v>5920.3776770152717</v>
      </c>
      <c r="K475">
        <v>27.61354</v>
      </c>
    </row>
    <row r="476" spans="8:11" x14ac:dyDescent="0.3">
      <c r="H476">
        <v>1410.5626500000001</v>
      </c>
      <c r="I476">
        <v>-192.01741000000001</v>
      </c>
      <c r="J476">
        <v>5850.7204601999956</v>
      </c>
      <c r="K476">
        <v>27.614999999999998</v>
      </c>
    </row>
    <row r="477" spans="8:11" x14ac:dyDescent="0.3">
      <c r="H477">
        <v>1323.96433</v>
      </c>
      <c r="I477">
        <v>-161.80303000000001</v>
      </c>
      <c r="J477">
        <v>5701.9767478963768</v>
      </c>
      <c r="K477">
        <v>27.609169999999999</v>
      </c>
    </row>
    <row r="478" spans="8:11" x14ac:dyDescent="0.3">
      <c r="H478">
        <v>1246.07834</v>
      </c>
      <c r="I478">
        <v>-168.52155999999999</v>
      </c>
      <c r="J478">
        <v>5502.4283416666722</v>
      </c>
      <c r="K478">
        <v>27.58</v>
      </c>
    </row>
    <row r="479" spans="8:11" x14ac:dyDescent="0.3">
      <c r="H479">
        <v>1162.40607</v>
      </c>
      <c r="I479">
        <v>-216.96244999999999</v>
      </c>
      <c r="J479">
        <v>5264.1175491838894</v>
      </c>
      <c r="K479">
        <v>27.515830000000001</v>
      </c>
    </row>
    <row r="480" spans="8:11" x14ac:dyDescent="0.3">
      <c r="H480">
        <v>1010.7067500000001</v>
      </c>
      <c r="I480">
        <v>-245.72346999999999</v>
      </c>
      <c r="J480">
        <v>5057.6547563208296</v>
      </c>
      <c r="K480">
        <v>27.41375</v>
      </c>
    </row>
    <row r="481" spans="8:11" x14ac:dyDescent="0.3">
      <c r="H481">
        <v>74.408980000000014</v>
      </c>
      <c r="I481">
        <v>-422.09789999999998</v>
      </c>
      <c r="J481">
        <v>4857.7861724435961</v>
      </c>
      <c r="K481">
        <v>27.276669999999999</v>
      </c>
    </row>
    <row r="482" spans="8:11" x14ac:dyDescent="0.3">
      <c r="H482">
        <v>43.731119999999997</v>
      </c>
      <c r="I482">
        <v>-414.79221000000001</v>
      </c>
      <c r="J482">
        <v>4514.5144978981607</v>
      </c>
      <c r="K482">
        <v>26.63063</v>
      </c>
    </row>
    <row r="483" spans="8:11" x14ac:dyDescent="0.3">
      <c r="H483">
        <v>77.892750000000007</v>
      </c>
      <c r="I483">
        <v>-423.51792999999998</v>
      </c>
      <c r="J483">
        <v>4231.1352654083248</v>
      </c>
      <c r="K483">
        <v>25.99625</v>
      </c>
    </row>
    <row r="484" spans="8:11" x14ac:dyDescent="0.3">
      <c r="H484">
        <v>94.552699999999987</v>
      </c>
      <c r="I484">
        <v>-425.4778</v>
      </c>
      <c r="J484">
        <v>3977.8064294320002</v>
      </c>
      <c r="K484">
        <v>25.76146</v>
      </c>
    </row>
    <row r="485" spans="8:11" x14ac:dyDescent="0.3">
      <c r="H485">
        <v>119.20657</v>
      </c>
      <c r="I485">
        <v>-431.96967999999998</v>
      </c>
      <c r="J485">
        <v>3683.1220800395959</v>
      </c>
      <c r="K485">
        <v>25.79646</v>
      </c>
    </row>
    <row r="486" spans="8:11" x14ac:dyDescent="0.3">
      <c r="H486">
        <v>74.155360000000002</v>
      </c>
      <c r="I486">
        <v>-417.26796999999999</v>
      </c>
      <c r="J486">
        <v>3264.5038322281061</v>
      </c>
      <c r="K486">
        <v>25.805209999999999</v>
      </c>
    </row>
    <row r="487" spans="8:11" x14ac:dyDescent="0.3">
      <c r="H487">
        <v>49.373390000000001</v>
      </c>
      <c r="I487">
        <v>-413.13760000000002</v>
      </c>
      <c r="J487">
        <v>2714.4894558847932</v>
      </c>
      <c r="K487">
        <v>25.361879999999999</v>
      </c>
    </row>
    <row r="488" spans="8:11" x14ac:dyDescent="0.3">
      <c r="H488">
        <v>86.009520000000009</v>
      </c>
      <c r="I488">
        <v>-420.96393</v>
      </c>
      <c r="J488">
        <v>2100.4588585207289</v>
      </c>
      <c r="K488">
        <v>25.02646</v>
      </c>
    </row>
    <row r="489" spans="8:11" x14ac:dyDescent="0.3">
      <c r="H489">
        <v>114.56564</v>
      </c>
      <c r="I489">
        <v>-428.51709</v>
      </c>
      <c r="J489">
        <v>1482.155460168532</v>
      </c>
      <c r="K489">
        <v>24.906880000000001</v>
      </c>
    </row>
    <row r="490" spans="8:11" x14ac:dyDescent="0.3">
      <c r="H490">
        <v>86.177420000000012</v>
      </c>
      <c r="I490">
        <v>-420.35595000000001</v>
      </c>
      <c r="J490">
        <v>953.25370711889377</v>
      </c>
      <c r="K490">
        <v>24.873329999999999</v>
      </c>
    </row>
    <row r="491" spans="8:11" x14ac:dyDescent="0.3">
      <c r="H491">
        <v>59.615750000000013</v>
      </c>
      <c r="I491">
        <v>-417.15692999999999</v>
      </c>
      <c r="J491">
        <v>557.06884919070308</v>
      </c>
      <c r="K491">
        <v>24.838329999999999</v>
      </c>
    </row>
    <row r="492" spans="8:11" x14ac:dyDescent="0.3">
      <c r="H492">
        <v>76.269669999999991</v>
      </c>
      <c r="I492">
        <v>-422.13783999999998</v>
      </c>
      <c r="J492">
        <v>290.78927206999879</v>
      </c>
      <c r="K492">
        <v>24.625419999999998</v>
      </c>
    </row>
    <row r="493" spans="8:11" x14ac:dyDescent="0.3">
      <c r="H493">
        <v>74.843339999999998</v>
      </c>
      <c r="I493">
        <v>-423.21881000000002</v>
      </c>
      <c r="J493">
        <v>-16.901903735199191</v>
      </c>
      <c r="K493">
        <v>24.358540000000001</v>
      </c>
    </row>
    <row r="494" spans="8:11" x14ac:dyDescent="0.3">
      <c r="H494">
        <v>65.132890000000003</v>
      </c>
      <c r="I494">
        <v>-416.82681000000002</v>
      </c>
      <c r="J494">
        <v>-156.0871251500019</v>
      </c>
      <c r="K494">
        <v>24.22146</v>
      </c>
    </row>
    <row r="495" spans="8:11" x14ac:dyDescent="0.3">
      <c r="H495">
        <v>52.940559999999998</v>
      </c>
      <c r="I495">
        <v>-417.20683000000002</v>
      </c>
      <c r="J495">
        <v>-223.53046429340401</v>
      </c>
      <c r="K495">
        <v>24.15729</v>
      </c>
    </row>
    <row r="496" spans="8:11" x14ac:dyDescent="0.3">
      <c r="H496">
        <v>56.368470000000002</v>
      </c>
      <c r="I496">
        <v>-415.03376999999989</v>
      </c>
      <c r="J496">
        <v>-350.66617740000112</v>
      </c>
      <c r="K496">
        <v>24.0975</v>
      </c>
    </row>
    <row r="497" spans="8:11" x14ac:dyDescent="0.3">
      <c r="H497">
        <v>40.736179999999997</v>
      </c>
      <c r="I497">
        <v>-414.25774999999999</v>
      </c>
      <c r="J497">
        <v>-453.62393069583328</v>
      </c>
      <c r="K497">
        <v>23.983750000000001</v>
      </c>
    </row>
    <row r="498" spans="8:11" x14ac:dyDescent="0.3">
      <c r="H498">
        <v>48.94059</v>
      </c>
      <c r="I498">
        <v>-420.64058999999997</v>
      </c>
      <c r="J498">
        <v>-560.73273801416633</v>
      </c>
      <c r="K498">
        <v>23.830629999999999</v>
      </c>
    </row>
    <row r="499" spans="8:11" x14ac:dyDescent="0.3">
      <c r="H499">
        <v>59.12276</v>
      </c>
      <c r="I499">
        <v>-423.03996000000001</v>
      </c>
      <c r="J499">
        <v>-562.78713669639501</v>
      </c>
      <c r="K499">
        <v>23.66292</v>
      </c>
    </row>
    <row r="500" spans="8:11" x14ac:dyDescent="0.3">
      <c r="H500">
        <v>56.774719999999988</v>
      </c>
      <c r="I500">
        <v>-420.49898999999999</v>
      </c>
      <c r="J500">
        <v>-606.50886735486404</v>
      </c>
      <c r="K500">
        <v>23.489380000000001</v>
      </c>
    </row>
    <row r="501" spans="8:11" x14ac:dyDescent="0.3">
      <c r="H501">
        <v>41.990289999999987</v>
      </c>
      <c r="I501">
        <v>-414.29316</v>
      </c>
      <c r="J501">
        <v>-546.61990604099299</v>
      </c>
      <c r="K501">
        <v>23.372710000000001</v>
      </c>
    </row>
    <row r="502" spans="8:11" x14ac:dyDescent="0.3">
      <c r="H502">
        <v>33.594189999999998</v>
      </c>
      <c r="I502">
        <v>-410.65134999999998</v>
      </c>
      <c r="J502">
        <v>-443.14733561999378</v>
      </c>
      <c r="K502">
        <v>23.172920000000001</v>
      </c>
    </row>
    <row r="503" spans="8:11" x14ac:dyDescent="0.3">
      <c r="H503">
        <v>54.543889999999998</v>
      </c>
      <c r="I503">
        <v>-414.40467999999998</v>
      </c>
      <c r="J503">
        <v>-307.5691357240313</v>
      </c>
      <c r="K503">
        <v>22.866669999999999</v>
      </c>
    </row>
    <row r="504" spans="8:11" x14ac:dyDescent="0.3">
      <c r="H504">
        <v>50.010980000000004</v>
      </c>
      <c r="I504">
        <v>-414.71172999999999</v>
      </c>
      <c r="J504">
        <v>-196.9072309141647</v>
      </c>
      <c r="K504">
        <v>22.656669999999998</v>
      </c>
    </row>
    <row r="505" spans="8:11" x14ac:dyDescent="0.3">
      <c r="H505">
        <v>45.362290000000002</v>
      </c>
      <c r="I505">
        <v>-409.92174</v>
      </c>
      <c r="J505">
        <v>-102.5065554223342</v>
      </c>
      <c r="K505">
        <v>22.532710000000002</v>
      </c>
    </row>
    <row r="506" spans="8:11" x14ac:dyDescent="0.3">
      <c r="H506">
        <v>84.928460000000001</v>
      </c>
      <c r="I506">
        <v>-420.13091999999989</v>
      </c>
      <c r="J506">
        <v>-107.3835841606044</v>
      </c>
      <c r="K506">
        <v>22.462710000000001</v>
      </c>
    </row>
    <row r="507" spans="8:11" x14ac:dyDescent="0.3">
      <c r="H507">
        <v>65.790039999999991</v>
      </c>
      <c r="I507">
        <v>-423.85430999999988</v>
      </c>
      <c r="J507">
        <v>-106.426521412195</v>
      </c>
      <c r="K507">
        <v>22.36354</v>
      </c>
    </row>
    <row r="508" spans="8:11" x14ac:dyDescent="0.3">
      <c r="H508">
        <v>65.399299999999997</v>
      </c>
      <c r="I508">
        <v>-416.97618999999997</v>
      </c>
      <c r="J508">
        <v>-164.64083854166009</v>
      </c>
      <c r="K508">
        <v>22.2425</v>
      </c>
    </row>
    <row r="509" spans="8:11" x14ac:dyDescent="0.3">
      <c r="H509">
        <v>56.633030000000012</v>
      </c>
      <c r="I509">
        <v>-415.03958999999998</v>
      </c>
      <c r="J509">
        <v>-82.262090457061959</v>
      </c>
      <c r="K509">
        <v>22.157920000000001</v>
      </c>
    </row>
    <row r="510" spans="8:11" x14ac:dyDescent="0.3">
      <c r="H510">
        <v>48.539230000000003</v>
      </c>
      <c r="I510">
        <v>-411.47048999999998</v>
      </c>
      <c r="J510">
        <v>-127.1292352212691</v>
      </c>
      <c r="K510">
        <v>22.108329999999999</v>
      </c>
    </row>
    <row r="511" spans="8:11" x14ac:dyDescent="0.3">
      <c r="H511">
        <v>89.072309999999987</v>
      </c>
      <c r="I511">
        <v>-422.35061999999999</v>
      </c>
      <c r="J511">
        <v>-150.81335257560701</v>
      </c>
      <c r="K511">
        <v>22.080629999999999</v>
      </c>
    </row>
    <row r="512" spans="8:11" x14ac:dyDescent="0.3">
      <c r="H512">
        <v>66.742230000000006</v>
      </c>
      <c r="I512">
        <v>-423.09669000000002</v>
      </c>
      <c r="J512">
        <v>-117.5771277428082</v>
      </c>
      <c r="K512">
        <v>22.05292</v>
      </c>
    </row>
    <row r="513" spans="8:11" x14ac:dyDescent="0.3">
      <c r="H513">
        <v>71.403440000000003</v>
      </c>
      <c r="I513">
        <v>-417.00515000000001</v>
      </c>
      <c r="J513">
        <v>-124.83103980160099</v>
      </c>
      <c r="K513">
        <v>22.00188</v>
      </c>
    </row>
    <row r="514" spans="8:11" x14ac:dyDescent="0.3">
      <c r="H514">
        <v>29.404060000000001</v>
      </c>
      <c r="I514">
        <v>-409.82517000000001</v>
      </c>
      <c r="J514">
        <v>-90.48138809013227</v>
      </c>
      <c r="K514">
        <v>21.961040000000001</v>
      </c>
    </row>
    <row r="515" spans="8:11" x14ac:dyDescent="0.3">
      <c r="H515">
        <v>65.328689999999995</v>
      </c>
      <c r="I515">
        <v>-417.12137999999987</v>
      </c>
      <c r="J515">
        <v>-116.48134125833229</v>
      </c>
      <c r="K515">
        <v>21.936250000000001</v>
      </c>
    </row>
    <row r="516" spans="8:11" x14ac:dyDescent="0.3">
      <c r="H516">
        <v>59.345109999999998</v>
      </c>
      <c r="I516">
        <v>-411.34071</v>
      </c>
      <c r="J516">
        <v>-168.4868113837334</v>
      </c>
      <c r="K516">
        <v>21.914380000000001</v>
      </c>
    </row>
    <row r="517" spans="8:11" x14ac:dyDescent="0.3">
      <c r="H517">
        <v>49.993310000000001</v>
      </c>
      <c r="I517">
        <v>-416.74846000000002</v>
      </c>
      <c r="J517">
        <v>-178.46101927500081</v>
      </c>
      <c r="K517">
        <v>21.892499999999998</v>
      </c>
    </row>
    <row r="518" spans="8:11" x14ac:dyDescent="0.3">
      <c r="H518">
        <v>72.050839999999994</v>
      </c>
      <c r="I518">
        <v>-421.02787000000001</v>
      </c>
      <c r="J518">
        <v>-254.21779250780949</v>
      </c>
      <c r="K518">
        <v>21.854579999999999</v>
      </c>
    </row>
    <row r="519" spans="8:11" x14ac:dyDescent="0.3">
      <c r="H519">
        <v>79.778880000000001</v>
      </c>
      <c r="I519">
        <v>-419.11707000000001</v>
      </c>
      <c r="J519">
        <v>-290.19864567759782</v>
      </c>
      <c r="K519">
        <v>21.807919999999999</v>
      </c>
    </row>
    <row r="520" spans="8:11" x14ac:dyDescent="0.3">
      <c r="H520">
        <v>75.351939999999999</v>
      </c>
      <c r="I520">
        <v>-421.15886999999998</v>
      </c>
      <c r="J520">
        <v>-270.32733754692998</v>
      </c>
      <c r="K520">
        <v>21.755420000000001</v>
      </c>
    </row>
    <row r="521" spans="8:11" x14ac:dyDescent="0.3">
      <c r="H521">
        <v>51.981870000000001</v>
      </c>
      <c r="I521">
        <v>-419.81587999999999</v>
      </c>
      <c r="J521">
        <v>-243.0418836131075</v>
      </c>
      <c r="K521">
        <v>21.69417</v>
      </c>
    </row>
    <row r="522" spans="8:11" x14ac:dyDescent="0.3">
      <c r="H522">
        <v>50.943859999999987</v>
      </c>
      <c r="I522">
        <v>-423.44623000000001</v>
      </c>
      <c r="J522">
        <v>-274.55447969839088</v>
      </c>
      <c r="K522">
        <v>21.616879999999998</v>
      </c>
    </row>
    <row r="523" spans="8:11" x14ac:dyDescent="0.3">
      <c r="H523">
        <v>44.850360000000002</v>
      </c>
      <c r="I523">
        <v>-415.07796000000002</v>
      </c>
      <c r="J523">
        <v>-207.70580677109959</v>
      </c>
      <c r="K523">
        <v>21.45063</v>
      </c>
    </row>
    <row r="524" spans="8:11" x14ac:dyDescent="0.3">
      <c r="H524">
        <v>12.474349999999999</v>
      </c>
      <c r="I524">
        <v>-406.55597</v>
      </c>
      <c r="J524">
        <v>-220.6318906318958</v>
      </c>
      <c r="K524">
        <v>21.30771</v>
      </c>
    </row>
    <row r="525" spans="8:11" x14ac:dyDescent="0.3">
      <c r="H525">
        <v>56.673469999999988</v>
      </c>
      <c r="I525">
        <v>-416.30020000000002</v>
      </c>
      <c r="J525">
        <v>-264.71400083333629</v>
      </c>
      <c r="K525">
        <v>21.227499999999999</v>
      </c>
    </row>
    <row r="526" spans="8:11" x14ac:dyDescent="0.3">
      <c r="H526">
        <v>51.571910000000003</v>
      </c>
      <c r="I526">
        <v>-416.40695000000011</v>
      </c>
      <c r="J526">
        <v>-263.98941040816652</v>
      </c>
      <c r="K526">
        <v>21.151669999999999</v>
      </c>
    </row>
    <row r="527" spans="8:11" x14ac:dyDescent="0.3">
      <c r="H527">
        <v>59.345179999999999</v>
      </c>
      <c r="I527">
        <v>-417.28210000000001</v>
      </c>
      <c r="J527">
        <v>-382.20291628749771</v>
      </c>
      <c r="K527">
        <v>21.078749999999999</v>
      </c>
    </row>
    <row r="528" spans="8:11" x14ac:dyDescent="0.3">
      <c r="H528">
        <v>53.81174</v>
      </c>
      <c r="I528">
        <v>-414.72098000000011</v>
      </c>
      <c r="J528">
        <v>-414.52234855459221</v>
      </c>
      <c r="K528">
        <v>20.963539999999998</v>
      </c>
    </row>
    <row r="529" spans="8:11" x14ac:dyDescent="0.3">
      <c r="H529">
        <v>42.706670000000003</v>
      </c>
      <c r="I529">
        <v>-411.84496999999999</v>
      </c>
      <c r="J529">
        <v>-476.11033060066541</v>
      </c>
      <c r="K529">
        <v>20.82938</v>
      </c>
    </row>
    <row r="530" spans="8:11" x14ac:dyDescent="0.3">
      <c r="H530">
        <v>42.772509999999997</v>
      </c>
      <c r="I530">
        <v>-412.52967000000001</v>
      </c>
      <c r="J530">
        <v>-481.82437629113258</v>
      </c>
      <c r="K530">
        <v>20.788540000000001</v>
      </c>
    </row>
    <row r="531" spans="8:11" x14ac:dyDescent="0.3">
      <c r="H531">
        <v>86.146659999999997</v>
      </c>
      <c r="I531">
        <v>-416.83416</v>
      </c>
      <c r="J531">
        <v>-497.0257374467015</v>
      </c>
      <c r="K531">
        <v>20.744789999999998</v>
      </c>
    </row>
    <row r="532" spans="8:11" x14ac:dyDescent="0.3">
      <c r="H532">
        <v>50.739890000000003</v>
      </c>
      <c r="I532">
        <v>-421.32094000000001</v>
      </c>
      <c r="J532">
        <v>-478.09809194583391</v>
      </c>
      <c r="K532">
        <v>20.74625</v>
      </c>
    </row>
    <row r="533" spans="8:11" x14ac:dyDescent="0.3">
      <c r="H533">
        <v>41.274610000000003</v>
      </c>
      <c r="I533">
        <v>-410.28428000000002</v>
      </c>
      <c r="J533">
        <v>-436.36012129967219</v>
      </c>
      <c r="K533">
        <v>20.760829999999999</v>
      </c>
    </row>
    <row r="534" spans="8:11" x14ac:dyDescent="0.3">
      <c r="H534">
        <v>50.663139999999999</v>
      </c>
      <c r="I534">
        <v>-416.7337</v>
      </c>
      <c r="J534">
        <v>-349.60749028259329</v>
      </c>
      <c r="K534">
        <v>20.756460000000001</v>
      </c>
    </row>
    <row r="535" spans="8:11" x14ac:dyDescent="0.3">
      <c r="H535">
        <v>53.063800000000001</v>
      </c>
      <c r="I535">
        <v>-409.85748000000001</v>
      </c>
      <c r="J535">
        <v>-326.12025240520649</v>
      </c>
      <c r="K535">
        <v>20.760829999999999</v>
      </c>
    </row>
    <row r="536" spans="8:11" x14ac:dyDescent="0.3">
      <c r="H536">
        <v>86.403999999999996</v>
      </c>
      <c r="I536">
        <v>-417.5403</v>
      </c>
      <c r="J536">
        <v>-384.52033999280422</v>
      </c>
      <c r="K536">
        <v>20.752079999999999</v>
      </c>
    </row>
    <row r="537" spans="8:11" x14ac:dyDescent="0.3">
      <c r="H537">
        <v>71.935220000000001</v>
      </c>
      <c r="I537">
        <v>-417.55498999999998</v>
      </c>
      <c r="J537">
        <v>-379.34144271759487</v>
      </c>
      <c r="K537">
        <v>20.744789999999998</v>
      </c>
    </row>
    <row r="538" spans="8:11" x14ac:dyDescent="0.3">
      <c r="H538">
        <v>125.91987</v>
      </c>
      <c r="I538">
        <v>-418.62126000000001</v>
      </c>
      <c r="J538">
        <v>-381.00164887546458</v>
      </c>
      <c r="K538">
        <v>20.736039999999999</v>
      </c>
    </row>
    <row r="539" spans="8:11" x14ac:dyDescent="0.3">
      <c r="H539">
        <v>98.701740000000001</v>
      </c>
      <c r="I539">
        <v>-397.52253999999999</v>
      </c>
      <c r="J539">
        <v>-439.9562150793318</v>
      </c>
      <c r="K539">
        <v>20.736039999999999</v>
      </c>
    </row>
    <row r="540" spans="8:11" x14ac:dyDescent="0.3">
      <c r="H540">
        <v>283.19607999999999</v>
      </c>
      <c r="I540">
        <v>-381.08514000000002</v>
      </c>
      <c r="J540">
        <v>-437.2114545846664</v>
      </c>
      <c r="K540">
        <v>20.736039999999999</v>
      </c>
    </row>
    <row r="541" spans="8:11" x14ac:dyDescent="0.3">
      <c r="H541">
        <v>482.17075</v>
      </c>
      <c r="I541">
        <v>-352.51211000000001</v>
      </c>
      <c r="J541">
        <v>-462.26455589453002</v>
      </c>
      <c r="K541">
        <v>20.74333</v>
      </c>
    </row>
    <row r="542" spans="8:11" x14ac:dyDescent="0.3">
      <c r="H542">
        <v>536.63865999999996</v>
      </c>
      <c r="I542">
        <v>-350.74511000000001</v>
      </c>
      <c r="J542">
        <v>-465.04301065859539</v>
      </c>
      <c r="K542">
        <v>20.744789999999998</v>
      </c>
    </row>
    <row r="543" spans="8:11" x14ac:dyDescent="0.3">
      <c r="H543">
        <v>536.45020999999997</v>
      </c>
      <c r="I543">
        <v>-333.43824000000001</v>
      </c>
      <c r="J543">
        <v>-408.04425769067052</v>
      </c>
      <c r="K543">
        <v>20.74042</v>
      </c>
    </row>
    <row r="544" spans="8:11" x14ac:dyDescent="0.3">
      <c r="H544">
        <v>436.60167000000001</v>
      </c>
      <c r="I544">
        <v>-346.53228999999999</v>
      </c>
      <c r="J544">
        <v>-407.59633375339507</v>
      </c>
      <c r="K544">
        <v>20.74042</v>
      </c>
    </row>
    <row r="545" spans="8:11" x14ac:dyDescent="0.3">
      <c r="H545">
        <v>523.31046000000003</v>
      </c>
      <c r="I545">
        <v>-330.50060999999999</v>
      </c>
      <c r="J545">
        <v>-426.52360391812942</v>
      </c>
      <c r="K545">
        <v>20.738959999999999</v>
      </c>
    </row>
    <row r="546" spans="8:11" x14ac:dyDescent="0.3">
      <c r="H546">
        <v>631.40144999999995</v>
      </c>
      <c r="I546">
        <v>-302.76688000000001</v>
      </c>
      <c r="J546">
        <v>-382.89021467547201</v>
      </c>
      <c r="K546">
        <v>20.738959999999999</v>
      </c>
    </row>
    <row r="547" spans="8:11" x14ac:dyDescent="0.3">
      <c r="H547">
        <v>711.41009999999994</v>
      </c>
      <c r="I547">
        <v>-299.61646999999999</v>
      </c>
      <c r="J547">
        <v>-387.44299825000138</v>
      </c>
      <c r="K547">
        <v>20.737500000000001</v>
      </c>
    </row>
    <row r="548" spans="8:11" x14ac:dyDescent="0.3">
      <c r="H548">
        <v>847.90847000000008</v>
      </c>
      <c r="I548">
        <v>-269.28010999999998</v>
      </c>
      <c r="J548">
        <v>-367.12729160800149</v>
      </c>
      <c r="K548">
        <v>20.738959999999999</v>
      </c>
    </row>
    <row r="549" spans="8:11" x14ac:dyDescent="0.3">
      <c r="H549">
        <v>897.72204000000011</v>
      </c>
      <c r="I549">
        <v>-251.96982</v>
      </c>
      <c r="J549">
        <v>-389.05957136640279</v>
      </c>
      <c r="K549">
        <v>20.738959999999999</v>
      </c>
    </row>
    <row r="550" spans="8:11" x14ac:dyDescent="0.3">
      <c r="H550">
        <v>949.56375000000003</v>
      </c>
      <c r="I550">
        <v>-240.11873</v>
      </c>
      <c r="J550">
        <v>-363.93425219653773</v>
      </c>
      <c r="K550">
        <v>20.738959999999999</v>
      </c>
    </row>
    <row r="551" spans="8:11" x14ac:dyDescent="0.3">
      <c r="H551">
        <v>1040.0472500000001</v>
      </c>
      <c r="I551">
        <v>-185.97575000000001</v>
      </c>
      <c r="J551">
        <v>-364.58764649999409</v>
      </c>
      <c r="K551">
        <v>20.737500000000001</v>
      </c>
    </row>
    <row r="552" spans="8:11" x14ac:dyDescent="0.3">
      <c r="H552">
        <v>1170.10257</v>
      </c>
      <c r="I552">
        <v>-156.70604</v>
      </c>
      <c r="J552">
        <v>-296.49191785546128</v>
      </c>
      <c r="K552">
        <v>20.736039999999999</v>
      </c>
    </row>
    <row r="553" spans="8:11" x14ac:dyDescent="0.3">
      <c r="H553">
        <v>1259.7930899999999</v>
      </c>
      <c r="I553">
        <v>-140.30019999999999</v>
      </c>
      <c r="J553">
        <v>-176.34363872840109</v>
      </c>
      <c r="K553">
        <v>20.736039999999999</v>
      </c>
    </row>
    <row r="554" spans="8:11" x14ac:dyDescent="0.3">
      <c r="H554">
        <v>1432.9588900000001</v>
      </c>
      <c r="I554">
        <v>-137.17708999999999</v>
      </c>
      <c r="J554">
        <v>-1.5888488623347621</v>
      </c>
      <c r="K554">
        <v>20.733129999999999</v>
      </c>
    </row>
    <row r="555" spans="8:11" x14ac:dyDescent="0.3">
      <c r="H555">
        <v>1586.11679</v>
      </c>
      <c r="I555">
        <v>-217.7646</v>
      </c>
      <c r="J555">
        <v>258.58533081333621</v>
      </c>
      <c r="K555">
        <v>20.736039999999999</v>
      </c>
    </row>
    <row r="556" spans="8:11" x14ac:dyDescent="0.3">
      <c r="H556">
        <v>1743.23676</v>
      </c>
      <c r="I556">
        <v>-225.05559</v>
      </c>
      <c r="J556">
        <v>486.44237643467221</v>
      </c>
      <c r="K556">
        <v>20.731670000000001</v>
      </c>
    </row>
    <row r="557" spans="8:11" x14ac:dyDescent="0.3">
      <c r="H557">
        <v>1785.1831</v>
      </c>
      <c r="I557">
        <v>-97.944280000000006</v>
      </c>
      <c r="J557">
        <v>876.50619057870097</v>
      </c>
      <c r="K557">
        <v>20.731670000000001</v>
      </c>
    </row>
    <row r="558" spans="8:11" x14ac:dyDescent="0.3">
      <c r="H558">
        <v>1865.92524</v>
      </c>
      <c r="I558">
        <v>-129.70448999999999</v>
      </c>
      <c r="J558">
        <v>1251.505889561764</v>
      </c>
      <c r="K558">
        <v>20.731670000000001</v>
      </c>
    </row>
    <row r="559" spans="8:11" x14ac:dyDescent="0.3">
      <c r="H559">
        <v>1971.38525</v>
      </c>
      <c r="I559">
        <v>-233.35389000000001</v>
      </c>
      <c r="J559">
        <v>1736.4673657246631</v>
      </c>
      <c r="K559">
        <v>20.733129999999999</v>
      </c>
    </row>
    <row r="560" spans="8:11" x14ac:dyDescent="0.3">
      <c r="H560">
        <v>2070.93842</v>
      </c>
      <c r="I560">
        <v>-185.23863</v>
      </c>
      <c r="J560">
        <v>2303.108646355005</v>
      </c>
      <c r="K560">
        <v>20.733129999999999</v>
      </c>
    </row>
    <row r="561" spans="8:11" x14ac:dyDescent="0.3">
      <c r="H561">
        <v>2108.8538800000001</v>
      </c>
      <c r="I561">
        <v>-85.476740000000007</v>
      </c>
      <c r="J561">
        <v>2826.5910142521279</v>
      </c>
      <c r="K561">
        <v>20.733129999999999</v>
      </c>
    </row>
    <row r="562" spans="8:11" x14ac:dyDescent="0.3">
      <c r="H562">
        <v>2233.3595500000001</v>
      </c>
      <c r="I562">
        <v>-246.14114000000001</v>
      </c>
      <c r="J562">
        <v>3256.2030941084381</v>
      </c>
      <c r="K562">
        <v>20.731670000000001</v>
      </c>
    </row>
    <row r="563" spans="8:11" x14ac:dyDescent="0.3">
      <c r="H563">
        <v>2262.79828</v>
      </c>
      <c r="I563">
        <v>-78.19216999999999</v>
      </c>
      <c r="J563">
        <v>3778.4931539846311</v>
      </c>
      <c r="K563">
        <v>20.731670000000001</v>
      </c>
    </row>
    <row r="564" spans="8:11" x14ac:dyDescent="0.3">
      <c r="H564">
        <v>2328.05566</v>
      </c>
      <c r="I564">
        <v>-232.55546000000001</v>
      </c>
      <c r="J564">
        <v>4177.0836590743329</v>
      </c>
      <c r="K564">
        <v>20.733129999999999</v>
      </c>
    </row>
    <row r="565" spans="8:11" x14ac:dyDescent="0.3">
      <c r="H565">
        <v>2309.6986099999999</v>
      </c>
      <c r="I565">
        <v>-107.25613</v>
      </c>
      <c r="J565">
        <v>4650.5461759690988</v>
      </c>
      <c r="K565">
        <v>20.733129999999999</v>
      </c>
    </row>
    <row r="566" spans="8:11" x14ac:dyDescent="0.3">
      <c r="H566">
        <v>2275.5575600000002</v>
      </c>
      <c r="I566">
        <v>-157.95740000000001</v>
      </c>
      <c r="J566">
        <v>5047.483954021669</v>
      </c>
      <c r="K566">
        <v>20.733129999999999</v>
      </c>
    </row>
    <row r="567" spans="8:11" x14ac:dyDescent="0.3">
      <c r="H567">
        <v>2280.6672899999999</v>
      </c>
      <c r="I567">
        <v>-206.77343999999999</v>
      </c>
      <c r="J567">
        <v>5391.2097392666319</v>
      </c>
      <c r="K567">
        <v>20.733129999999999</v>
      </c>
    </row>
    <row r="568" spans="8:11" x14ac:dyDescent="0.3">
      <c r="H568">
        <v>2224.1260400000001</v>
      </c>
      <c r="I568">
        <v>-28.201270000000001</v>
      </c>
      <c r="J568">
        <v>5700.9804414687642</v>
      </c>
      <c r="K568">
        <v>20.731670000000001</v>
      </c>
    </row>
    <row r="569" spans="8:11" x14ac:dyDescent="0.3">
      <c r="H569">
        <v>2254.3715299999999</v>
      </c>
      <c r="I569">
        <v>-254.89653000000001</v>
      </c>
      <c r="J569">
        <v>6020.9376257074</v>
      </c>
      <c r="K569">
        <v>20.731670000000001</v>
      </c>
    </row>
    <row r="570" spans="8:11" x14ac:dyDescent="0.3">
      <c r="H570">
        <v>2235.8469300000002</v>
      </c>
      <c r="I570">
        <v>-158.30408</v>
      </c>
      <c r="J570">
        <v>6288.1004779732284</v>
      </c>
      <c r="K570">
        <v>20.733129999999999</v>
      </c>
    </row>
    <row r="571" spans="8:11" x14ac:dyDescent="0.3">
      <c r="H571">
        <v>2211.7167300000001</v>
      </c>
      <c r="I571">
        <v>-96.290199999999999</v>
      </c>
      <c r="J571">
        <v>6410.8896068704671</v>
      </c>
      <c r="K571">
        <v>20.733129999999999</v>
      </c>
    </row>
    <row r="572" spans="8:11" x14ac:dyDescent="0.3">
      <c r="H572">
        <v>2262.60797</v>
      </c>
      <c r="I572">
        <v>-229.95993999999999</v>
      </c>
      <c r="J572">
        <v>6523.1400071933276</v>
      </c>
      <c r="K572">
        <v>20.736039999999999</v>
      </c>
    </row>
    <row r="573" spans="8:11" x14ac:dyDescent="0.3">
      <c r="H573">
        <v>2283.0330800000002</v>
      </c>
      <c r="I573">
        <v>-259.22816999999998</v>
      </c>
      <c r="J573">
        <v>6577.3865235624271</v>
      </c>
      <c r="K573">
        <v>20.733129999999999</v>
      </c>
    </row>
    <row r="574" spans="8:11" x14ac:dyDescent="0.3">
      <c r="H574">
        <v>2280.1068700000001</v>
      </c>
      <c r="I574">
        <v>-236.49579</v>
      </c>
      <c r="J574">
        <v>6624.2286768401336</v>
      </c>
      <c r="K574">
        <v>20.733129999999999</v>
      </c>
    </row>
    <row r="575" spans="8:11" x14ac:dyDescent="0.3">
      <c r="H575">
        <v>2272.7857600000002</v>
      </c>
      <c r="I575">
        <v>-192.91634999999999</v>
      </c>
      <c r="J575">
        <v>6653.0971935618672</v>
      </c>
      <c r="K575">
        <v>20.736039999999999</v>
      </c>
    </row>
    <row r="576" spans="8:11" x14ac:dyDescent="0.3">
      <c r="H576">
        <v>2271.4313900000002</v>
      </c>
      <c r="I576">
        <v>-225.49341000000001</v>
      </c>
      <c r="J576">
        <v>6671.3308235680324</v>
      </c>
      <c r="K576">
        <v>20.733129999999999</v>
      </c>
    </row>
    <row r="577" spans="8:11" x14ac:dyDescent="0.3">
      <c r="H577">
        <v>2268.1346400000002</v>
      </c>
      <c r="I577">
        <v>-256.55957000000001</v>
      </c>
      <c r="J577">
        <v>6656.8289666790924</v>
      </c>
      <c r="K577">
        <v>20.733129999999999</v>
      </c>
    </row>
    <row r="578" spans="8:11" x14ac:dyDescent="0.3">
      <c r="H578">
        <v>2226.8522400000002</v>
      </c>
      <c r="I578">
        <v>-137.11659</v>
      </c>
      <c r="J578">
        <v>6655.5578875892343</v>
      </c>
      <c r="K578">
        <v>20.733129999999999</v>
      </c>
    </row>
    <row r="579" spans="8:11" x14ac:dyDescent="0.3">
      <c r="H579">
        <v>2223.4980399999999</v>
      </c>
      <c r="I579">
        <v>-123.23931</v>
      </c>
      <c r="J579">
        <v>6646.0189680386284</v>
      </c>
      <c r="K579">
        <v>20.731670000000001</v>
      </c>
    </row>
    <row r="580" spans="8:11" x14ac:dyDescent="0.3">
      <c r="H580">
        <v>2237.9691800000001</v>
      </c>
      <c r="I580">
        <v>-227.86036999999999</v>
      </c>
      <c r="J580">
        <v>6611.5722617501351</v>
      </c>
      <c r="K580">
        <v>20.731670000000001</v>
      </c>
    </row>
    <row r="581" spans="8:11" x14ac:dyDescent="0.3">
      <c r="H581">
        <v>2247.24946</v>
      </c>
      <c r="I581">
        <v>-91.02476999999999</v>
      </c>
      <c r="J581">
        <v>6573.7739609729033</v>
      </c>
      <c r="K581">
        <v>20.73021</v>
      </c>
    </row>
    <row r="582" spans="8:11" x14ac:dyDescent="0.3">
      <c r="H582">
        <v>2235.18896</v>
      </c>
      <c r="I582">
        <v>-90.03952000000001</v>
      </c>
      <c r="J582">
        <v>6518.0565463474986</v>
      </c>
      <c r="K582">
        <v>20.73021</v>
      </c>
    </row>
    <row r="583" spans="8:11" x14ac:dyDescent="0.3">
      <c r="H583">
        <v>2266.7318</v>
      </c>
      <c r="I583">
        <v>-220.52622</v>
      </c>
      <c r="J583">
        <v>6518.3711734148283</v>
      </c>
      <c r="K583">
        <v>20.731670000000001</v>
      </c>
    </row>
    <row r="584" spans="8:11" x14ac:dyDescent="0.3">
      <c r="H584">
        <v>2246.7515899999999</v>
      </c>
      <c r="I584">
        <v>-230.67026999999999</v>
      </c>
      <c r="J584">
        <v>6489.2157798864082</v>
      </c>
      <c r="K584">
        <v>20.73021</v>
      </c>
    </row>
    <row r="585" spans="8:11" x14ac:dyDescent="0.3">
      <c r="H585">
        <v>2265.0390000000002</v>
      </c>
      <c r="I585">
        <v>-194.37458000000001</v>
      </c>
      <c r="J585">
        <v>6452.1863731731937</v>
      </c>
      <c r="K585">
        <v>20.73021</v>
      </c>
    </row>
    <row r="586" spans="8:11" x14ac:dyDescent="0.3">
      <c r="H586">
        <v>2230.0396700000001</v>
      </c>
      <c r="I586">
        <v>-115.63153</v>
      </c>
      <c r="J586">
        <v>6414.7133071538037</v>
      </c>
      <c r="K586">
        <v>20.731670000000001</v>
      </c>
    </row>
    <row r="587" spans="8:11" x14ac:dyDescent="0.3">
      <c r="H587">
        <v>2227.3027900000002</v>
      </c>
      <c r="I587">
        <v>-27.555730000000001</v>
      </c>
      <c r="J587">
        <v>6435.8524188079009</v>
      </c>
      <c r="K587">
        <v>20.73021</v>
      </c>
    </row>
    <row r="588" spans="8:11" x14ac:dyDescent="0.3">
      <c r="H588">
        <v>2272.89752</v>
      </c>
      <c r="I588">
        <v>-186.88650999999999</v>
      </c>
      <c r="J588">
        <v>6349.3295589910986</v>
      </c>
      <c r="K588">
        <v>20.731670000000001</v>
      </c>
    </row>
    <row r="589" spans="8:11" x14ac:dyDescent="0.3">
      <c r="H589">
        <v>2227.00317</v>
      </c>
      <c r="I589">
        <v>-178.63559000000001</v>
      </c>
      <c r="J589">
        <v>6298.4219062171014</v>
      </c>
      <c r="K589">
        <v>20.73021</v>
      </c>
    </row>
    <row r="590" spans="8:11" x14ac:dyDescent="0.3">
      <c r="H590">
        <v>2235.8252600000001</v>
      </c>
      <c r="I590">
        <v>-77.378410000000002</v>
      </c>
      <c r="J590">
        <v>6305.0326834410662</v>
      </c>
      <c r="K590">
        <v>20.731670000000001</v>
      </c>
    </row>
    <row r="591" spans="8:11" x14ac:dyDescent="0.3">
      <c r="H591">
        <v>2208.8915999999999</v>
      </c>
      <c r="I591">
        <v>-61.527769999999997</v>
      </c>
      <c r="J591">
        <v>6277.4087288506016</v>
      </c>
      <c r="K591">
        <v>20.73021</v>
      </c>
    </row>
    <row r="592" spans="8:11" x14ac:dyDescent="0.3">
      <c r="H592">
        <v>2217.5095799999999</v>
      </c>
      <c r="I592">
        <v>-23.91957</v>
      </c>
      <c r="J592">
        <v>6258.9084675402992</v>
      </c>
      <c r="K592">
        <v>20.73021</v>
      </c>
    </row>
    <row r="593" spans="8:11" x14ac:dyDescent="0.3">
      <c r="H593">
        <v>2243.4345699999999</v>
      </c>
      <c r="I593">
        <v>-74.203550000000007</v>
      </c>
      <c r="J593">
        <v>6257.536473141794</v>
      </c>
      <c r="K593">
        <v>20.73021</v>
      </c>
    </row>
    <row r="594" spans="8:11" x14ac:dyDescent="0.3">
      <c r="H594">
        <v>2206.5268500000002</v>
      </c>
      <c r="I594">
        <v>-79.103980000000007</v>
      </c>
      <c r="J594">
        <v>6198.3962935433019</v>
      </c>
      <c r="K594">
        <v>20.73021</v>
      </c>
    </row>
    <row r="595" spans="8:11" x14ac:dyDescent="0.3">
      <c r="H595">
        <v>2199.7495100000001</v>
      </c>
      <c r="I595">
        <v>-21.420380000000002</v>
      </c>
      <c r="J595">
        <v>6156.3843808565962</v>
      </c>
      <c r="K595">
        <v>20.73021</v>
      </c>
    </row>
    <row r="596" spans="8:11" x14ac:dyDescent="0.3">
      <c r="H596">
        <v>2218.76404</v>
      </c>
      <c r="I596">
        <v>-65.515450000000001</v>
      </c>
      <c r="J596">
        <v>6141.0902538249056</v>
      </c>
      <c r="K596">
        <v>20.73021</v>
      </c>
    </row>
    <row r="597" spans="8:11" x14ac:dyDescent="0.3">
      <c r="H597">
        <v>2243.6262200000001</v>
      </c>
      <c r="I597">
        <v>-223.92868999999999</v>
      </c>
      <c r="J597">
        <v>6119.8315616712998</v>
      </c>
      <c r="K597">
        <v>20.73021</v>
      </c>
    </row>
    <row r="598" spans="8:11" x14ac:dyDescent="0.3">
      <c r="H598">
        <v>2212.45777</v>
      </c>
      <c r="I598">
        <v>-199.8202</v>
      </c>
      <c r="J598">
        <v>6039.7149514624998</v>
      </c>
      <c r="K598">
        <v>20.728750000000002</v>
      </c>
    </row>
    <row r="599" spans="8:11" x14ac:dyDescent="0.3">
      <c r="H599">
        <v>2190.7458499999998</v>
      </c>
      <c r="I599">
        <v>-24.927230000000002</v>
      </c>
      <c r="J599">
        <v>6041.7655776041711</v>
      </c>
      <c r="K599">
        <v>20.728750000000002</v>
      </c>
    </row>
    <row r="600" spans="8:11" x14ac:dyDescent="0.3">
      <c r="H600">
        <v>2249.9446400000002</v>
      </c>
      <c r="I600">
        <v>-245.46736000000001</v>
      </c>
      <c r="J600">
        <v>6087.6591682958342</v>
      </c>
      <c r="K600">
        <v>20.728750000000002</v>
      </c>
    </row>
    <row r="601" spans="8:11" x14ac:dyDescent="0.3">
      <c r="H601">
        <v>2238.15985</v>
      </c>
      <c r="I601">
        <v>-64.432549999999992</v>
      </c>
      <c r="J601">
        <v>6010.9484213625019</v>
      </c>
      <c r="K601">
        <v>20.728750000000002</v>
      </c>
    </row>
    <row r="602" spans="8:11" x14ac:dyDescent="0.3">
      <c r="H602">
        <v>2235.4908999999998</v>
      </c>
      <c r="I602">
        <v>-202.85613000000001</v>
      </c>
      <c r="J602">
        <v>5999.3735029602021</v>
      </c>
      <c r="K602">
        <v>20.725829999999998</v>
      </c>
    </row>
    <row r="603" spans="8:11" x14ac:dyDescent="0.3">
      <c r="H603">
        <v>2234.4866400000001</v>
      </c>
      <c r="I603">
        <v>-229.00824</v>
      </c>
      <c r="J603">
        <v>5975.6213563496931</v>
      </c>
      <c r="K603">
        <v>20.725829999999998</v>
      </c>
    </row>
    <row r="604" spans="8:11" x14ac:dyDescent="0.3">
      <c r="H604">
        <v>2197.6743799999999</v>
      </c>
      <c r="I604">
        <v>-22.28511</v>
      </c>
      <c r="J604">
        <v>6013.3195755402066</v>
      </c>
      <c r="K604">
        <v>20.72438</v>
      </c>
    </row>
    <row r="605" spans="8:11" x14ac:dyDescent="0.3">
      <c r="H605">
        <v>2269.7476200000001</v>
      </c>
      <c r="I605">
        <v>-234.87209999999999</v>
      </c>
      <c r="J605">
        <v>5989.8145363943377</v>
      </c>
      <c r="K605">
        <v>20.72438</v>
      </c>
    </row>
    <row r="606" spans="8:11" x14ac:dyDescent="0.3">
      <c r="H606">
        <v>2235.1903699999998</v>
      </c>
      <c r="I606">
        <v>-43.10331</v>
      </c>
      <c r="J606">
        <v>6006.0283932498678</v>
      </c>
      <c r="K606">
        <v>20.72438</v>
      </c>
    </row>
    <row r="607" spans="8:11" x14ac:dyDescent="0.3">
      <c r="H607">
        <v>2260.4835899999998</v>
      </c>
      <c r="I607">
        <v>-242.91964999999999</v>
      </c>
      <c r="J607">
        <v>5990.7241294325386</v>
      </c>
      <c r="K607">
        <v>20.72438</v>
      </c>
    </row>
    <row r="608" spans="8:11" x14ac:dyDescent="0.3">
      <c r="H608">
        <v>2233.59283</v>
      </c>
      <c r="I608">
        <v>-187.98721</v>
      </c>
      <c r="J608">
        <v>5953.5455728232018</v>
      </c>
      <c r="K608">
        <v>20.722919999999998</v>
      </c>
    </row>
    <row r="609" spans="8:11" x14ac:dyDescent="0.3">
      <c r="H609">
        <v>2214.2247299999999</v>
      </c>
      <c r="I609">
        <v>-16.964680000000001</v>
      </c>
      <c r="J609">
        <v>5977.9873589700064</v>
      </c>
      <c r="K609">
        <v>20.722919999999998</v>
      </c>
    </row>
    <row r="610" spans="8:11" x14ac:dyDescent="0.3">
      <c r="H610">
        <v>2233.7351100000001</v>
      </c>
      <c r="I610">
        <v>-116.36237</v>
      </c>
      <c r="J610">
        <v>5931.6446929739941</v>
      </c>
      <c r="K610">
        <v>20.722919999999998</v>
      </c>
    </row>
    <row r="611" spans="8:11" x14ac:dyDescent="0.3">
      <c r="H611">
        <v>2264.77747</v>
      </c>
      <c r="I611">
        <v>-266.24088999999998</v>
      </c>
      <c r="J611">
        <v>5979.1278794104082</v>
      </c>
      <c r="K611">
        <v>20.722919999999998</v>
      </c>
    </row>
    <row r="612" spans="8:11" x14ac:dyDescent="0.3">
      <c r="H612">
        <v>2219.8944099999999</v>
      </c>
      <c r="I612">
        <v>-102.01427</v>
      </c>
      <c r="J612">
        <v>5962.2366273184016</v>
      </c>
      <c r="K612">
        <v>20.722919999999998</v>
      </c>
    </row>
    <row r="613" spans="8:11" x14ac:dyDescent="0.3">
      <c r="H613">
        <v>2200.8790899999999</v>
      </c>
      <c r="I613">
        <v>-67.32401999999999</v>
      </c>
      <c r="J613">
        <v>5997.3906434243981</v>
      </c>
      <c r="K613">
        <v>20.722919999999998</v>
      </c>
    </row>
    <row r="614" spans="8:11" x14ac:dyDescent="0.3">
      <c r="H614">
        <v>2261.7559299999998</v>
      </c>
      <c r="I614">
        <v>-247.82554999999999</v>
      </c>
      <c r="J614">
        <v>6020.02231980747</v>
      </c>
      <c r="K614">
        <v>20.72146</v>
      </c>
    </row>
    <row r="615" spans="8:11" x14ac:dyDescent="0.3">
      <c r="H615">
        <v>2235.3565699999999</v>
      </c>
      <c r="I615">
        <v>-73.768649999999994</v>
      </c>
      <c r="J615">
        <v>6026.8649603286576</v>
      </c>
      <c r="K615">
        <v>20.72146</v>
      </c>
    </row>
    <row r="616" spans="8:11" x14ac:dyDescent="0.3">
      <c r="H616">
        <v>2246.87799</v>
      </c>
      <c r="I616">
        <v>-252.53309999999999</v>
      </c>
      <c r="J616">
        <v>6046.014350301195</v>
      </c>
      <c r="K616">
        <v>20.722919999999998</v>
      </c>
    </row>
    <row r="617" spans="8:11" x14ac:dyDescent="0.3">
      <c r="H617">
        <v>2206.2777700000001</v>
      </c>
      <c r="I617">
        <v>-93.549620000000004</v>
      </c>
      <c r="J617">
        <v>6036.1972123331971</v>
      </c>
      <c r="K617">
        <v>20.722919999999998</v>
      </c>
    </row>
    <row r="618" spans="8:11" x14ac:dyDescent="0.3">
      <c r="H618">
        <v>2202.8566799999999</v>
      </c>
      <c r="I618">
        <v>-102.77624</v>
      </c>
      <c r="J618">
        <v>6018.3819943148046</v>
      </c>
      <c r="K618">
        <v>20.722919999999998</v>
      </c>
    </row>
    <row r="619" spans="8:11" x14ac:dyDescent="0.3">
      <c r="H619">
        <v>2229.1040600000001</v>
      </c>
      <c r="I619">
        <v>-230.41762</v>
      </c>
      <c r="J619">
        <v>5980.9469373280008</v>
      </c>
      <c r="K619">
        <v>20.722919999999998</v>
      </c>
    </row>
    <row r="620" spans="8:11" x14ac:dyDescent="0.3">
      <c r="H620">
        <v>2208.43091</v>
      </c>
      <c r="I620">
        <v>-193.51691</v>
      </c>
      <c r="J620">
        <v>5994.8389550815327</v>
      </c>
      <c r="K620">
        <v>20.72438</v>
      </c>
    </row>
    <row r="621" spans="8:11" x14ac:dyDescent="0.3">
      <c r="H621">
        <v>2202.7520800000002</v>
      </c>
      <c r="I621">
        <v>-43.515279999999997</v>
      </c>
      <c r="J621">
        <v>5992.0673715407902</v>
      </c>
      <c r="K621">
        <v>20.725829999999998</v>
      </c>
    </row>
    <row r="622" spans="8:11" x14ac:dyDescent="0.3">
      <c r="H622">
        <v>2239.7645900000002</v>
      </c>
      <c r="I622">
        <v>-235.28522000000001</v>
      </c>
      <c r="J622">
        <v>5985.2521332185916</v>
      </c>
      <c r="K622">
        <v>20.72438</v>
      </c>
    </row>
    <row r="623" spans="8:11" x14ac:dyDescent="0.3">
      <c r="H623">
        <v>2226.5302099999999</v>
      </c>
      <c r="I623">
        <v>-80.236370000000008</v>
      </c>
      <c r="J623">
        <v>5988.2119200889319</v>
      </c>
      <c r="K623">
        <v>20.72438</v>
      </c>
    </row>
    <row r="624" spans="8:11" x14ac:dyDescent="0.3">
      <c r="H624">
        <v>2255.4332899999999</v>
      </c>
      <c r="I624">
        <v>-227.00458</v>
      </c>
      <c r="J624">
        <v>5946.2118224996602</v>
      </c>
      <c r="K624">
        <v>20.72438</v>
      </c>
    </row>
    <row r="625" spans="8:11" x14ac:dyDescent="0.3">
      <c r="H625">
        <v>2206.28289</v>
      </c>
      <c r="I625">
        <v>-117.26855</v>
      </c>
      <c r="J625">
        <v>5993.7380906215994</v>
      </c>
      <c r="K625">
        <v>20.722919999999998</v>
      </c>
    </row>
    <row r="626" spans="8:11" x14ac:dyDescent="0.3">
      <c r="H626">
        <v>2195.8551000000002</v>
      </c>
      <c r="I626">
        <v>-120.20192</v>
      </c>
      <c r="J626">
        <v>5959.3047121446716</v>
      </c>
      <c r="K626">
        <v>20.72146</v>
      </c>
    </row>
    <row r="627" spans="8:11" x14ac:dyDescent="0.3">
      <c r="H627">
        <v>2243.5203900000001</v>
      </c>
      <c r="I627">
        <v>-237.74009000000001</v>
      </c>
      <c r="J627">
        <v>5954.7005302311891</v>
      </c>
      <c r="K627">
        <v>20.722919999999998</v>
      </c>
    </row>
    <row r="628" spans="8:11" x14ac:dyDescent="0.3">
      <c r="H628">
        <v>2240.6847499999999</v>
      </c>
      <c r="I628">
        <v>-98.265089999999987</v>
      </c>
      <c r="J628">
        <v>5902.8718165472028</v>
      </c>
      <c r="K628">
        <v>20.722919999999998</v>
      </c>
    </row>
    <row r="629" spans="8:11" x14ac:dyDescent="0.3">
      <c r="H629">
        <v>2207.9638100000002</v>
      </c>
      <c r="I629">
        <v>-93.339489999999998</v>
      </c>
      <c r="J629">
        <v>5905.6148403911911</v>
      </c>
      <c r="K629">
        <v>20.722919999999998</v>
      </c>
    </row>
    <row r="630" spans="8:11" x14ac:dyDescent="0.3">
      <c r="H630">
        <v>2238.2927300000001</v>
      </c>
      <c r="I630">
        <v>-267.33636000000001</v>
      </c>
      <c r="J630">
        <v>5921.1793669622066</v>
      </c>
      <c r="K630">
        <v>20.72146</v>
      </c>
    </row>
    <row r="631" spans="8:11" x14ac:dyDescent="0.3">
      <c r="H631">
        <v>2193.5437099999999</v>
      </c>
      <c r="I631">
        <v>-8.5665200000000041</v>
      </c>
      <c r="J631">
        <v>5911.3174425931957</v>
      </c>
      <c r="K631">
        <v>20.722919999999998</v>
      </c>
    </row>
    <row r="632" spans="8:11" x14ac:dyDescent="0.3">
      <c r="H632">
        <v>2256.80762</v>
      </c>
      <c r="I632">
        <v>-256.44060000000002</v>
      </c>
      <c r="J632">
        <v>5960.8651153964074</v>
      </c>
      <c r="K632">
        <v>20.722919999999998</v>
      </c>
    </row>
    <row r="633" spans="8:11" x14ac:dyDescent="0.3">
      <c r="H633">
        <v>2235.7478700000001</v>
      </c>
      <c r="I633">
        <v>-46.230240000000002</v>
      </c>
      <c r="J633">
        <v>6002.8231606390646</v>
      </c>
      <c r="K633">
        <v>20.72438</v>
      </c>
    </row>
    <row r="634" spans="8:11" x14ac:dyDescent="0.3">
      <c r="H634">
        <v>2267.97345</v>
      </c>
      <c r="I634">
        <v>-239.28613999999999</v>
      </c>
      <c r="J634">
        <v>6033.1862425332702</v>
      </c>
      <c r="K634">
        <v>20.72438</v>
      </c>
    </row>
    <row r="635" spans="8:11" x14ac:dyDescent="0.3">
      <c r="H635">
        <v>2204.6381299999998</v>
      </c>
      <c r="I635">
        <v>-76.025180000000006</v>
      </c>
      <c r="J635">
        <v>5982.3184492499959</v>
      </c>
      <c r="K635">
        <v>20.722919999999998</v>
      </c>
    </row>
    <row r="636" spans="8:11" x14ac:dyDescent="0.3">
      <c r="H636">
        <v>2240.7298500000002</v>
      </c>
      <c r="I636">
        <v>-247.68367000000001</v>
      </c>
      <c r="J636">
        <v>5940.9998479787891</v>
      </c>
      <c r="K636">
        <v>20.722919999999998</v>
      </c>
    </row>
    <row r="637" spans="8:11" x14ac:dyDescent="0.3">
      <c r="H637">
        <v>2194.94641</v>
      </c>
      <c r="I637">
        <v>-18.97418</v>
      </c>
      <c r="J637">
        <v>5940.9563960567302</v>
      </c>
      <c r="K637">
        <v>20.72438</v>
      </c>
    </row>
    <row r="638" spans="8:11" x14ac:dyDescent="0.3">
      <c r="H638">
        <v>2227.61987</v>
      </c>
      <c r="I638">
        <v>-102.35959</v>
      </c>
      <c r="J638">
        <v>5940.6789886917031</v>
      </c>
      <c r="K638">
        <v>20.725829999999998</v>
      </c>
    </row>
    <row r="639" spans="8:11" x14ac:dyDescent="0.3">
      <c r="H639">
        <v>2240.35565</v>
      </c>
      <c r="I639">
        <v>-183.19981000000001</v>
      </c>
      <c r="J639">
        <v>5936.9670289416636</v>
      </c>
      <c r="K639">
        <v>20.728750000000002</v>
      </c>
    </row>
    <row r="640" spans="8:11" x14ac:dyDescent="0.3">
      <c r="H640">
        <v>2244.8378899999998</v>
      </c>
      <c r="I640">
        <v>-223.76562000000001</v>
      </c>
      <c r="J640">
        <v>5953.0243293312024</v>
      </c>
      <c r="K640">
        <v>20.725829999999998</v>
      </c>
    </row>
    <row r="641" spans="8:11" x14ac:dyDescent="0.3">
      <c r="H641">
        <v>2244.8579100000002</v>
      </c>
      <c r="I641">
        <v>-244.07435000000001</v>
      </c>
      <c r="J641">
        <v>5957.5870517196026</v>
      </c>
      <c r="K641">
        <v>20.725829999999998</v>
      </c>
    </row>
    <row r="642" spans="8:11" x14ac:dyDescent="0.3">
      <c r="H642">
        <v>2234.0342999999998</v>
      </c>
      <c r="I642">
        <v>-144.74937</v>
      </c>
      <c r="J642">
        <v>6004.1528102721004</v>
      </c>
      <c r="K642">
        <v>20.725829999999998</v>
      </c>
    </row>
    <row r="643" spans="8:11" x14ac:dyDescent="0.3">
      <c r="H643">
        <v>2219.3948300000002</v>
      </c>
      <c r="I643">
        <v>-115.09023999999999</v>
      </c>
      <c r="J643">
        <v>5994.8389550815327</v>
      </c>
      <c r="K643">
        <v>20.72438</v>
      </c>
    </row>
    <row r="644" spans="8:11" x14ac:dyDescent="0.3">
      <c r="H644">
        <v>2221.6472800000001</v>
      </c>
      <c r="I644">
        <v>-122.29112000000001</v>
      </c>
      <c r="J644">
        <v>6046.2093047627368</v>
      </c>
      <c r="K644">
        <v>20.72438</v>
      </c>
    </row>
    <row r="645" spans="8:11" x14ac:dyDescent="0.3">
      <c r="H645">
        <v>2211.1379999999999</v>
      </c>
      <c r="I645">
        <v>-95.429630000000017</v>
      </c>
      <c r="J645">
        <v>6042.5564946251916</v>
      </c>
      <c r="K645">
        <v>20.72438</v>
      </c>
    </row>
    <row r="646" spans="8:11" x14ac:dyDescent="0.3">
      <c r="H646">
        <v>2203.1752299999998</v>
      </c>
      <c r="I646">
        <v>-37.834159999999997</v>
      </c>
      <c r="J646">
        <v>6040.0048346087924</v>
      </c>
      <c r="K646">
        <v>20.725829999999998</v>
      </c>
    </row>
    <row r="647" spans="8:11" x14ac:dyDescent="0.3">
      <c r="H647">
        <v>2230.37988</v>
      </c>
      <c r="I647">
        <v>-120.99078</v>
      </c>
      <c r="J647">
        <v>6005.0131583749944</v>
      </c>
      <c r="K647">
        <v>20.728750000000002</v>
      </c>
    </row>
    <row r="648" spans="8:11" x14ac:dyDescent="0.3">
      <c r="H648">
        <v>2250.1730400000001</v>
      </c>
      <c r="I648">
        <v>-240.25487000000001</v>
      </c>
      <c r="J648">
        <v>5987.4902101575053</v>
      </c>
      <c r="K648">
        <v>20.725829999999998</v>
      </c>
    </row>
    <row r="649" spans="8:11" x14ac:dyDescent="0.3">
      <c r="H649">
        <v>2181.8004799999999</v>
      </c>
      <c r="I649">
        <v>-78.688119999999998</v>
      </c>
      <c r="J649">
        <v>5924.4033335666672</v>
      </c>
      <c r="K649">
        <v>20.728750000000002</v>
      </c>
    </row>
    <row r="650" spans="8:11" x14ac:dyDescent="0.3">
      <c r="H650">
        <v>2204.2668399999998</v>
      </c>
      <c r="I650">
        <v>-138.45058</v>
      </c>
      <c r="J650">
        <v>5853.2508745721934</v>
      </c>
      <c r="K650">
        <v>20.725829999999998</v>
      </c>
    </row>
    <row r="651" spans="8:11" x14ac:dyDescent="0.3">
      <c r="H651">
        <v>2211.6057799999999</v>
      </c>
      <c r="I651">
        <v>-239.51845</v>
      </c>
      <c r="J651">
        <v>5844.8040625557014</v>
      </c>
      <c r="K651">
        <v>20.725829999999998</v>
      </c>
    </row>
    <row r="652" spans="8:11" x14ac:dyDescent="0.3">
      <c r="H652">
        <v>2216.5228299999999</v>
      </c>
      <c r="I652">
        <v>-262.03503999999998</v>
      </c>
      <c r="J652">
        <v>5882.6919851732928</v>
      </c>
      <c r="K652">
        <v>20.725829999999998</v>
      </c>
    </row>
    <row r="653" spans="8:11" x14ac:dyDescent="0.3">
      <c r="H653">
        <v>2222.5847199999998</v>
      </c>
      <c r="I653">
        <v>-263.26519000000002</v>
      </c>
      <c r="J653">
        <v>5858.6388867416636</v>
      </c>
      <c r="K653">
        <v>20.728750000000002</v>
      </c>
    </row>
    <row r="654" spans="8:11" x14ac:dyDescent="0.3">
      <c r="H654">
        <v>2231.21722</v>
      </c>
      <c r="I654">
        <v>-259.20643000000001</v>
      </c>
      <c r="J654">
        <v>5860.4728974458267</v>
      </c>
      <c r="K654">
        <v>20.728750000000002</v>
      </c>
    </row>
    <row r="655" spans="8:11" x14ac:dyDescent="0.3">
      <c r="H655">
        <v>2225.76856</v>
      </c>
      <c r="I655">
        <v>-257.07107999999999</v>
      </c>
      <c r="J655">
        <v>5799.449206552099</v>
      </c>
      <c r="K655">
        <v>20.73021</v>
      </c>
    </row>
    <row r="656" spans="8:11" x14ac:dyDescent="0.3">
      <c r="H656">
        <v>2216.6980600000002</v>
      </c>
      <c r="I656">
        <v>-221.15134</v>
      </c>
      <c r="J656">
        <v>5812.0137868330958</v>
      </c>
      <c r="K656">
        <v>20.73021</v>
      </c>
    </row>
    <row r="657" spans="8:11" x14ac:dyDescent="0.3">
      <c r="H657">
        <v>2205.0031100000001</v>
      </c>
      <c r="I657">
        <v>-187.57039</v>
      </c>
      <c r="J657">
        <v>5740.9878031296967</v>
      </c>
      <c r="K657">
        <v>20.73021</v>
      </c>
    </row>
    <row r="658" spans="8:11" x14ac:dyDescent="0.3">
      <c r="H658">
        <v>2216.3145199999999</v>
      </c>
      <c r="I658">
        <v>-219.1465</v>
      </c>
      <c r="J658">
        <v>5736.6551892396956</v>
      </c>
      <c r="K658">
        <v>20.73021</v>
      </c>
    </row>
    <row r="659" spans="8:11" x14ac:dyDescent="0.3">
      <c r="H659">
        <v>2221.9205900000002</v>
      </c>
      <c r="I659">
        <v>-257.10368</v>
      </c>
      <c r="J659">
        <v>5715.7537855190594</v>
      </c>
      <c r="K659">
        <v>20.733129999999999</v>
      </c>
    </row>
    <row r="660" spans="8:11" x14ac:dyDescent="0.3">
      <c r="H660">
        <v>2214.0700700000002</v>
      </c>
      <c r="I660">
        <v>-166.75134</v>
      </c>
      <c r="J660">
        <v>5668.709415113437</v>
      </c>
      <c r="K660">
        <v>20.733129999999999</v>
      </c>
    </row>
    <row r="661" spans="8:11" x14ac:dyDescent="0.3">
      <c r="H661">
        <v>2193.1267699999999</v>
      </c>
      <c r="I661">
        <v>-73.743020000000001</v>
      </c>
      <c r="J661">
        <v>5716.9093119643994</v>
      </c>
      <c r="K661">
        <v>20.733129999999999</v>
      </c>
    </row>
    <row r="662" spans="8:11" x14ac:dyDescent="0.3">
      <c r="H662">
        <v>2252.7428</v>
      </c>
      <c r="I662">
        <v>-245.35149999999999</v>
      </c>
      <c r="J662">
        <v>5757.8427822057956</v>
      </c>
      <c r="K662">
        <v>20.731670000000001</v>
      </c>
    </row>
    <row r="663" spans="8:11" x14ac:dyDescent="0.3">
      <c r="H663">
        <v>2231.42481</v>
      </c>
      <c r="I663">
        <v>-70.638419999999996</v>
      </c>
      <c r="J663">
        <v>5749.3935900973011</v>
      </c>
      <c r="K663">
        <v>20.731670000000001</v>
      </c>
    </row>
    <row r="664" spans="8:11" x14ac:dyDescent="0.3">
      <c r="H664">
        <v>2250.5324700000001</v>
      </c>
      <c r="I664">
        <v>-242.86709999999999</v>
      </c>
      <c r="J664">
        <v>5744.121871944134</v>
      </c>
      <c r="K664">
        <v>20.731670000000001</v>
      </c>
    </row>
    <row r="665" spans="8:11" x14ac:dyDescent="0.3">
      <c r="H665">
        <v>2204.1692400000002</v>
      </c>
      <c r="I665">
        <v>-48.795359999999988</v>
      </c>
      <c r="J665">
        <v>5730.9361389048972</v>
      </c>
      <c r="K665">
        <v>20.73021</v>
      </c>
    </row>
    <row r="666" spans="8:11" x14ac:dyDescent="0.3">
      <c r="H666">
        <v>2218.03467</v>
      </c>
      <c r="I666">
        <v>-235.20824999999999</v>
      </c>
      <c r="J666">
        <v>5719.064776846295</v>
      </c>
      <c r="K666">
        <v>20.73021</v>
      </c>
    </row>
    <row r="667" spans="8:11" x14ac:dyDescent="0.3">
      <c r="H667">
        <v>2198.1697899999999</v>
      </c>
      <c r="I667">
        <v>-149.06493</v>
      </c>
      <c r="J667">
        <v>5762.5049555791638</v>
      </c>
      <c r="K667">
        <v>20.728750000000002</v>
      </c>
    </row>
    <row r="668" spans="8:11" x14ac:dyDescent="0.3">
      <c r="H668">
        <v>2190.2650800000001</v>
      </c>
      <c r="I668">
        <v>-98.113700000000009</v>
      </c>
      <c r="J668">
        <v>5750.5299497448004</v>
      </c>
      <c r="K668">
        <v>20.718540000000001</v>
      </c>
    </row>
    <row r="669" spans="8:11" x14ac:dyDescent="0.3">
      <c r="H669">
        <v>2236.5330800000002</v>
      </c>
      <c r="I669">
        <v>-251.12071</v>
      </c>
      <c r="J669">
        <v>5742.2734849450617</v>
      </c>
      <c r="K669">
        <v>20.706880000000002</v>
      </c>
    </row>
    <row r="670" spans="8:11" x14ac:dyDescent="0.3">
      <c r="H670">
        <v>2233.95453</v>
      </c>
      <c r="I670">
        <v>-153.61466999999999</v>
      </c>
      <c r="J670">
        <v>5823.6208617106649</v>
      </c>
      <c r="K670">
        <v>20.687919999999998</v>
      </c>
    </row>
    <row r="671" spans="8:11" x14ac:dyDescent="0.3">
      <c r="H671">
        <v>2211.4935300000002</v>
      </c>
      <c r="I671">
        <v>-47.05986</v>
      </c>
      <c r="J671">
        <v>5821.2899813034956</v>
      </c>
      <c r="K671">
        <v>20.660209999999999</v>
      </c>
    </row>
    <row r="672" spans="8:11" x14ac:dyDescent="0.3">
      <c r="H672">
        <v>2207.1710200000002</v>
      </c>
      <c r="I672">
        <v>-72.322969999999998</v>
      </c>
      <c r="J672">
        <v>5857.1828817835658</v>
      </c>
      <c r="K672">
        <v>20.62229</v>
      </c>
    </row>
    <row r="673" spans="8:11" x14ac:dyDescent="0.3">
      <c r="H673">
        <v>2208.5647600000002</v>
      </c>
      <c r="I673">
        <v>-118.45168</v>
      </c>
      <c r="J673">
        <v>5853.683779184269</v>
      </c>
      <c r="K673">
        <v>20.60042</v>
      </c>
    </row>
    <row r="674" spans="8:11" x14ac:dyDescent="0.3">
      <c r="H674">
        <v>2216.6991499999999</v>
      </c>
      <c r="I674">
        <v>-172.98948999999999</v>
      </c>
      <c r="J674">
        <v>5790.5457238229401</v>
      </c>
      <c r="K674">
        <v>20.563960000000002</v>
      </c>
    </row>
    <row r="675" spans="8:11" x14ac:dyDescent="0.3">
      <c r="H675">
        <v>2220.3566900000001</v>
      </c>
      <c r="I675">
        <v>-195.65893</v>
      </c>
      <c r="J675">
        <v>5854.5094651039299</v>
      </c>
      <c r="K675">
        <v>20.54354</v>
      </c>
    </row>
    <row r="676" spans="8:11" x14ac:dyDescent="0.3">
      <c r="H676">
        <v>2239.7926600000001</v>
      </c>
      <c r="I676">
        <v>-202.41758999999999</v>
      </c>
      <c r="J676">
        <v>5880.456337525</v>
      </c>
      <c r="K676">
        <v>20.5275</v>
      </c>
    </row>
    <row r="677" spans="8:11" x14ac:dyDescent="0.3">
      <c r="H677">
        <v>2238.2058099999999</v>
      </c>
      <c r="I677">
        <v>-207.25801999999999</v>
      </c>
      <c r="J677">
        <v>5819.3313347311978</v>
      </c>
      <c r="K677">
        <v>20.512920000000001</v>
      </c>
    </row>
    <row r="678" spans="8:11" x14ac:dyDescent="0.3">
      <c r="H678">
        <v>2232.1653500000002</v>
      </c>
      <c r="I678">
        <v>-216.71922000000001</v>
      </c>
      <c r="J678">
        <v>5862.6202197991997</v>
      </c>
      <c r="K678">
        <v>20.507079999999998</v>
      </c>
    </row>
    <row r="679" spans="8:11" x14ac:dyDescent="0.3">
      <c r="H679">
        <v>2247.9685599999998</v>
      </c>
      <c r="I679">
        <v>-248.39395999999999</v>
      </c>
      <c r="J679">
        <v>5872.8065649337277</v>
      </c>
      <c r="K679">
        <v>20.507079999999998</v>
      </c>
    </row>
    <row r="680" spans="8:11" x14ac:dyDescent="0.3">
      <c r="H680">
        <v>2244.9869399999998</v>
      </c>
      <c r="I680">
        <v>-241.99851000000001</v>
      </c>
      <c r="J680">
        <v>5870.0996868037373</v>
      </c>
      <c r="K680">
        <v>20.496880000000001</v>
      </c>
    </row>
    <row r="681" spans="8:11" x14ac:dyDescent="0.3">
      <c r="H681">
        <v>2241.63202</v>
      </c>
      <c r="I681">
        <v>-212.37379999999999</v>
      </c>
      <c r="J681">
        <v>5858.4663258916717</v>
      </c>
      <c r="K681">
        <v>20.4925</v>
      </c>
    </row>
    <row r="682" spans="8:11" x14ac:dyDescent="0.3">
      <c r="H682">
        <v>2233.4171799999999</v>
      </c>
      <c r="I682">
        <v>-147.31865999999999</v>
      </c>
      <c r="J682">
        <v>5822.8314637504054</v>
      </c>
      <c r="K682">
        <v>20.491040000000002</v>
      </c>
    </row>
    <row r="683" spans="8:11" x14ac:dyDescent="0.3">
      <c r="H683">
        <v>2218.3973999999998</v>
      </c>
      <c r="I683">
        <v>-59.447920000000003</v>
      </c>
      <c r="J683">
        <v>5831.4380086775973</v>
      </c>
      <c r="K683">
        <v>20.48958</v>
      </c>
    </row>
    <row r="684" spans="8:11" x14ac:dyDescent="0.3">
      <c r="H684">
        <v>2187.6221999999998</v>
      </c>
      <c r="I684">
        <v>-18.19821</v>
      </c>
      <c r="J684">
        <v>5797.6983911194293</v>
      </c>
      <c r="K684">
        <v>20.485209999999999</v>
      </c>
    </row>
    <row r="685" spans="8:11" x14ac:dyDescent="0.3">
      <c r="H685">
        <v>2183.8968500000001</v>
      </c>
      <c r="I685">
        <v>-70.302149999999997</v>
      </c>
      <c r="J685">
        <v>5837.01382655416</v>
      </c>
      <c r="K685">
        <v>20.483750000000001</v>
      </c>
    </row>
    <row r="686" spans="8:11" x14ac:dyDescent="0.3">
      <c r="H686">
        <v>2193.2521900000002</v>
      </c>
      <c r="I686">
        <v>-102.77728999999999</v>
      </c>
      <c r="J686">
        <v>5863.9193461108307</v>
      </c>
      <c r="K686">
        <v>20.480830000000001</v>
      </c>
    </row>
    <row r="687" spans="8:11" x14ac:dyDescent="0.3">
      <c r="H687">
        <v>2209.1668100000002</v>
      </c>
      <c r="I687">
        <v>-224.06045</v>
      </c>
      <c r="J687">
        <v>5888.9745012219018</v>
      </c>
      <c r="K687">
        <v>20.480830000000001</v>
      </c>
    </row>
    <row r="688" spans="8:11" x14ac:dyDescent="0.3">
      <c r="H688">
        <v>2216.7209499999999</v>
      </c>
      <c r="I688">
        <v>-245.33539999999999</v>
      </c>
      <c r="J688">
        <v>5838.1407866426316</v>
      </c>
      <c r="K688">
        <v>20.464790000000001</v>
      </c>
    </row>
    <row r="689" spans="8:11" x14ac:dyDescent="0.3">
      <c r="H689">
        <v>2189.0184899999999</v>
      </c>
      <c r="I689">
        <v>-87.460210000000004</v>
      </c>
      <c r="J689">
        <v>5792.7473195192279</v>
      </c>
      <c r="K689">
        <v>20.43271</v>
      </c>
    </row>
    <row r="690" spans="8:11" x14ac:dyDescent="0.3">
      <c r="H690">
        <v>2230.0694600000002</v>
      </c>
      <c r="I690">
        <v>-246.66198</v>
      </c>
      <c r="J690">
        <v>5742.8304564575974</v>
      </c>
      <c r="K690">
        <v>20.388960000000001</v>
      </c>
    </row>
    <row r="691" spans="8:11" x14ac:dyDescent="0.3">
      <c r="H691">
        <v>2222.26892</v>
      </c>
      <c r="I691">
        <v>-57.390009999999997</v>
      </c>
      <c r="J691">
        <v>5690.8077029587675</v>
      </c>
      <c r="K691">
        <v>20.330629999999999</v>
      </c>
    </row>
    <row r="692" spans="8:11" x14ac:dyDescent="0.3">
      <c r="H692">
        <v>2236.07978</v>
      </c>
      <c r="I692">
        <v>-249.1183</v>
      </c>
      <c r="J692">
        <v>5659.6584796099414</v>
      </c>
      <c r="K692">
        <v>20.275210000000001</v>
      </c>
    </row>
    <row r="693" spans="8:11" x14ac:dyDescent="0.3">
      <c r="H693">
        <v>2173.8628600000002</v>
      </c>
      <c r="I693">
        <v>-112.44176</v>
      </c>
      <c r="J693">
        <v>5611.9031930500059</v>
      </c>
      <c r="K693">
        <v>20.186250000000001</v>
      </c>
    </row>
    <row r="694" spans="8:11" x14ac:dyDescent="0.3">
      <c r="H694">
        <v>2174.9970699999999</v>
      </c>
      <c r="I694">
        <v>-83.662869999999998</v>
      </c>
      <c r="J694">
        <v>5646.1707898705972</v>
      </c>
      <c r="K694">
        <v>20.13083</v>
      </c>
    </row>
    <row r="695" spans="8:11" x14ac:dyDescent="0.3">
      <c r="H695">
        <v>2238.80969</v>
      </c>
      <c r="I695">
        <v>-229.51258999999999</v>
      </c>
      <c r="J695">
        <v>5642.6366213557922</v>
      </c>
      <c r="K695">
        <v>20.13083</v>
      </c>
    </row>
    <row r="696" spans="8:11" x14ac:dyDescent="0.3">
      <c r="H696">
        <v>2211.4569099999999</v>
      </c>
      <c r="I696">
        <v>-139.78251</v>
      </c>
      <c r="J696">
        <v>5635.7382886463947</v>
      </c>
      <c r="K696">
        <v>20.149789999999999</v>
      </c>
    </row>
    <row r="697" spans="8:11" x14ac:dyDescent="0.3">
      <c r="H697">
        <v>2213.6033900000002</v>
      </c>
      <c r="I697">
        <v>-67.542110000000008</v>
      </c>
      <c r="J697">
        <v>5679.4368522400609</v>
      </c>
      <c r="K697">
        <v>20.13083</v>
      </c>
    </row>
    <row r="698" spans="8:11" x14ac:dyDescent="0.3">
      <c r="H698">
        <v>2212.3443000000002</v>
      </c>
      <c r="I698">
        <v>-269.08702</v>
      </c>
      <c r="J698">
        <v>5619.1756073771976</v>
      </c>
      <c r="K698">
        <v>20.129380000000001</v>
      </c>
    </row>
    <row r="699" spans="8:11" x14ac:dyDescent="0.3">
      <c r="H699">
        <v>2165.5593199999998</v>
      </c>
      <c r="I699">
        <v>-74.033970000000011</v>
      </c>
      <c r="J699">
        <v>5694.1586977916641</v>
      </c>
      <c r="K699">
        <v>20.116250000000001</v>
      </c>
    </row>
    <row r="700" spans="8:11" x14ac:dyDescent="0.3">
      <c r="H700">
        <v>2238.78314</v>
      </c>
      <c r="I700">
        <v>-225.58239</v>
      </c>
      <c r="J700">
        <v>5707.9499720833264</v>
      </c>
      <c r="K700">
        <v>20.125</v>
      </c>
    </row>
    <row r="701" spans="8:11" x14ac:dyDescent="0.3">
      <c r="H701">
        <v>2239.01062</v>
      </c>
      <c r="I701">
        <v>-265.47651999999988</v>
      </c>
      <c r="J701">
        <v>5660.1728557033002</v>
      </c>
      <c r="K701">
        <v>20.120629999999998</v>
      </c>
    </row>
    <row r="702" spans="8:11" x14ac:dyDescent="0.3">
      <c r="H702">
        <v>2218.11292</v>
      </c>
      <c r="I702">
        <v>-261.66791999999998</v>
      </c>
      <c r="J702">
        <v>5683.5366495629351</v>
      </c>
      <c r="K702">
        <v>20.10604</v>
      </c>
    </row>
    <row r="703" spans="8:11" x14ac:dyDescent="0.3">
      <c r="H703">
        <v>2239.2612300000001</v>
      </c>
      <c r="I703">
        <v>-231.71734000000001</v>
      </c>
      <c r="J703">
        <v>5630.3761656482993</v>
      </c>
      <c r="K703">
        <v>20.095829999999999</v>
      </c>
    </row>
    <row r="704" spans="8:11" x14ac:dyDescent="0.3">
      <c r="H704">
        <v>2242.3045699999998</v>
      </c>
      <c r="I704">
        <v>-241.79566</v>
      </c>
      <c r="J704">
        <v>5694.4076969780044</v>
      </c>
      <c r="K704">
        <v>20.094380000000001</v>
      </c>
    </row>
    <row r="705" spans="8:11" x14ac:dyDescent="0.3">
      <c r="H705">
        <v>2225.1177400000001</v>
      </c>
      <c r="I705">
        <v>-256.40839999999997</v>
      </c>
      <c r="J705">
        <v>5693.5662212755306</v>
      </c>
      <c r="K705">
        <v>20.091460000000001</v>
      </c>
    </row>
    <row r="706" spans="8:11" x14ac:dyDescent="0.3">
      <c r="H706">
        <v>2245.5888100000002</v>
      </c>
      <c r="I706">
        <v>-235.87603999999999</v>
      </c>
      <c r="J706">
        <v>5691.647133394199</v>
      </c>
      <c r="K706">
        <v>20.088539999999998</v>
      </c>
    </row>
    <row r="707" spans="8:11" x14ac:dyDescent="0.3">
      <c r="H707">
        <v>2234.3842199999999</v>
      </c>
      <c r="I707">
        <v>-185.48791</v>
      </c>
      <c r="J707">
        <v>5727.7122901415923</v>
      </c>
      <c r="K707">
        <v>20.088539999999998</v>
      </c>
    </row>
    <row r="708" spans="8:11" x14ac:dyDescent="0.3">
      <c r="H708">
        <v>2182.1190799999999</v>
      </c>
      <c r="I708">
        <v>-56.605729999999987</v>
      </c>
      <c r="J708">
        <v>5677.5367135666711</v>
      </c>
      <c r="K708">
        <v>20.063749999999999</v>
      </c>
    </row>
    <row r="709" spans="8:11" x14ac:dyDescent="0.3">
      <c r="H709">
        <v>2174.1619799999999</v>
      </c>
      <c r="I709">
        <v>-72.052760000000006</v>
      </c>
      <c r="J709">
        <v>5699.0017993509282</v>
      </c>
      <c r="K709">
        <v>20.00104</v>
      </c>
    </row>
    <row r="710" spans="8:11" x14ac:dyDescent="0.3">
      <c r="H710">
        <v>2221.9917599999999</v>
      </c>
      <c r="I710">
        <v>-53.706339999999997</v>
      </c>
      <c r="J710">
        <v>5691.356272817603</v>
      </c>
      <c r="K710">
        <v>19.945630000000001</v>
      </c>
    </row>
    <row r="711" spans="8:11" x14ac:dyDescent="0.3">
      <c r="H711">
        <v>2222.6801099999998</v>
      </c>
      <c r="I711">
        <v>-97.988519999999994</v>
      </c>
      <c r="J711">
        <v>5648.5839186677986</v>
      </c>
      <c r="K711">
        <v>19.84938</v>
      </c>
    </row>
    <row r="712" spans="8:11" x14ac:dyDescent="0.3">
      <c r="H712">
        <v>2222.9465300000002</v>
      </c>
      <c r="I712">
        <v>-248.62065000000001</v>
      </c>
      <c r="J712">
        <v>5585.8643312783661</v>
      </c>
      <c r="K712">
        <v>19.79833</v>
      </c>
    </row>
    <row r="713" spans="8:11" x14ac:dyDescent="0.3">
      <c r="H713">
        <v>2202.1500900000001</v>
      </c>
      <c r="I713">
        <v>-143.40132</v>
      </c>
      <c r="J713">
        <v>5623.0087635868622</v>
      </c>
      <c r="K713">
        <v>19.76333</v>
      </c>
    </row>
    <row r="714" spans="8:11" x14ac:dyDescent="0.3">
      <c r="H714">
        <v>2238.36798</v>
      </c>
      <c r="I714">
        <v>-172.56647000000001</v>
      </c>
      <c r="J714">
        <v>5695.4006283900026</v>
      </c>
      <c r="K714">
        <v>19.751670000000001</v>
      </c>
    </row>
    <row r="715" spans="8:11" x14ac:dyDescent="0.3">
      <c r="H715">
        <v>2205.94281</v>
      </c>
      <c r="I715">
        <v>-95.961349999999996</v>
      </c>
      <c r="J715">
        <v>5676.5853589147982</v>
      </c>
      <c r="K715">
        <v>19.74146</v>
      </c>
    </row>
    <row r="716" spans="8:11" x14ac:dyDescent="0.3">
      <c r="H716">
        <v>2240.4872500000001</v>
      </c>
      <c r="I716">
        <v>-256.39722</v>
      </c>
      <c r="J716">
        <v>5729.0222270479044</v>
      </c>
      <c r="K716">
        <v>19.764790000000001</v>
      </c>
    </row>
    <row r="717" spans="8:11" x14ac:dyDescent="0.3">
      <c r="H717">
        <v>2220.82159</v>
      </c>
      <c r="I717">
        <v>-81.082509999999999</v>
      </c>
      <c r="J717">
        <v>5731.5547029125064</v>
      </c>
      <c r="K717">
        <v>19.748750000000001</v>
      </c>
    </row>
    <row r="718" spans="8:11" x14ac:dyDescent="0.3">
      <c r="H718">
        <v>2179.67596</v>
      </c>
      <c r="I718">
        <v>-58.501130000000003</v>
      </c>
      <c r="J718">
        <v>5725.5193054752026</v>
      </c>
      <c r="K718">
        <v>19.74146</v>
      </c>
    </row>
    <row r="719" spans="8:11" x14ac:dyDescent="0.3">
      <c r="H719">
        <v>2222.35682</v>
      </c>
      <c r="I719">
        <v>-219.44720000000001</v>
      </c>
      <c r="J719">
        <v>5758.9619511644023</v>
      </c>
      <c r="K719">
        <v>19.74729</v>
      </c>
    </row>
    <row r="720" spans="8:11" x14ac:dyDescent="0.3">
      <c r="H720">
        <v>2233.6977499999998</v>
      </c>
      <c r="I720">
        <v>-265.73739999999998</v>
      </c>
      <c r="J720">
        <v>5774.3986834940997</v>
      </c>
      <c r="K720">
        <v>19.751670000000001</v>
      </c>
    </row>
    <row r="721" spans="8:11" x14ac:dyDescent="0.3">
      <c r="H721">
        <v>2236.0908800000002</v>
      </c>
      <c r="I721">
        <v>-271.26956000000001</v>
      </c>
      <c r="J721">
        <v>5749.1111113333336</v>
      </c>
      <c r="K721">
        <v>19.7575</v>
      </c>
    </row>
    <row r="722" spans="8:11" x14ac:dyDescent="0.3">
      <c r="H722">
        <v>2227.7584299999999</v>
      </c>
      <c r="I722">
        <v>-256.22359999999998</v>
      </c>
      <c r="J722">
        <v>5806.8042608796004</v>
      </c>
      <c r="K722">
        <v>19.751670000000001</v>
      </c>
    </row>
    <row r="723" spans="8:11" x14ac:dyDescent="0.3">
      <c r="H723">
        <v>2232.1873099999998</v>
      </c>
      <c r="I723">
        <v>-251.02340000000001</v>
      </c>
      <c r="J723">
        <v>5750.0458525124996</v>
      </c>
      <c r="K723">
        <v>19.748750000000001</v>
      </c>
    </row>
    <row r="724" spans="8:11" x14ac:dyDescent="0.3">
      <c r="H724">
        <v>2229.0197699999999</v>
      </c>
      <c r="I724">
        <v>-280.89078000000001</v>
      </c>
      <c r="J724">
        <v>5790.3125585183998</v>
      </c>
      <c r="K724">
        <v>19.742920000000002</v>
      </c>
    </row>
    <row r="725" spans="8:11" x14ac:dyDescent="0.3">
      <c r="H725">
        <v>2228.9453699999999</v>
      </c>
      <c r="I725">
        <v>-251.04925</v>
      </c>
      <c r="J725">
        <v>5842.5179236284721</v>
      </c>
      <c r="K725">
        <v>19.74146</v>
      </c>
    </row>
    <row r="726" spans="8:11" x14ac:dyDescent="0.3">
      <c r="H726">
        <v>2201.0975899999999</v>
      </c>
      <c r="I726">
        <v>-91.186419999999998</v>
      </c>
      <c r="J726">
        <v>5797.949883780263</v>
      </c>
      <c r="K726">
        <v>19.737079999999999</v>
      </c>
    </row>
    <row r="727" spans="8:11" x14ac:dyDescent="0.3">
      <c r="H727">
        <v>2233.71155</v>
      </c>
      <c r="I727">
        <v>-48.87124</v>
      </c>
      <c r="J727">
        <v>5817.758496418367</v>
      </c>
      <c r="K727">
        <v>19.734169999999999</v>
      </c>
    </row>
    <row r="728" spans="8:11" x14ac:dyDescent="0.3">
      <c r="H728">
        <v>2330.2427400000001</v>
      </c>
      <c r="I728">
        <v>-260.71785999999997</v>
      </c>
      <c r="J728">
        <v>5805.8343519461932</v>
      </c>
      <c r="K728">
        <v>19.72542</v>
      </c>
    </row>
    <row r="729" spans="8:11" x14ac:dyDescent="0.3">
      <c r="H729">
        <v>2386.4810200000002</v>
      </c>
      <c r="I729">
        <v>-57.84478</v>
      </c>
      <c r="J729">
        <v>5747.9466608666689</v>
      </c>
      <c r="K729">
        <v>19.704999999999998</v>
      </c>
    </row>
    <row r="730" spans="8:11" x14ac:dyDescent="0.3">
      <c r="H730">
        <v>2451.4027799999999</v>
      </c>
      <c r="I730">
        <v>-146.35952</v>
      </c>
      <c r="J730">
        <v>5769.7573349294953</v>
      </c>
      <c r="K730">
        <v>19.68167</v>
      </c>
    </row>
    <row r="731" spans="8:11" x14ac:dyDescent="0.3">
      <c r="H731">
        <v>2465.8508900000002</v>
      </c>
      <c r="I731">
        <v>-236.53040999999999</v>
      </c>
      <c r="J731">
        <v>5755.1481290710062</v>
      </c>
      <c r="K731">
        <v>19.64958</v>
      </c>
    </row>
    <row r="732" spans="8:11" x14ac:dyDescent="0.3">
      <c r="H732">
        <v>2391.6597900000002</v>
      </c>
      <c r="I732">
        <v>-59.05986</v>
      </c>
      <c r="J732">
        <v>5664.1698097621993</v>
      </c>
      <c r="K732">
        <v>19.604379999999999</v>
      </c>
    </row>
    <row r="733" spans="8:11" x14ac:dyDescent="0.3">
      <c r="H733">
        <v>2449.9138699999999</v>
      </c>
      <c r="I733">
        <v>-208.73131000000001</v>
      </c>
      <c r="J733">
        <v>5691.9845027826004</v>
      </c>
      <c r="K733">
        <v>19.570830000000001</v>
      </c>
    </row>
    <row r="734" spans="8:11" x14ac:dyDescent="0.3">
      <c r="H734">
        <v>2531.0670799999998</v>
      </c>
      <c r="I734">
        <v>-113.43813</v>
      </c>
      <c r="J734">
        <v>5681.9948919814624</v>
      </c>
      <c r="K734">
        <v>19.543130000000001</v>
      </c>
    </row>
    <row r="735" spans="8:11" x14ac:dyDescent="0.3">
      <c r="H735">
        <v>2662.4339</v>
      </c>
      <c r="I735">
        <v>-81.252999999999986</v>
      </c>
      <c r="J735">
        <v>5705.1187811574009</v>
      </c>
      <c r="K735">
        <v>19.50958</v>
      </c>
    </row>
    <row r="736" spans="8:11" x14ac:dyDescent="0.3">
      <c r="H736">
        <v>2779.7296700000002</v>
      </c>
      <c r="I736">
        <v>-231.40249</v>
      </c>
      <c r="J736">
        <v>5794.0435839102711</v>
      </c>
      <c r="K736">
        <v>19.48771</v>
      </c>
    </row>
    <row r="737" spans="8:11" x14ac:dyDescent="0.3">
      <c r="H737">
        <v>2827.1725499999998</v>
      </c>
      <c r="I737">
        <v>0.45249999999999752</v>
      </c>
      <c r="J737">
        <v>5809.230567732905</v>
      </c>
      <c r="K737">
        <v>19.473130000000001</v>
      </c>
    </row>
    <row r="738" spans="8:11" x14ac:dyDescent="0.3">
      <c r="H738">
        <v>2887.7866800000002</v>
      </c>
      <c r="I738">
        <v>-210.46769</v>
      </c>
      <c r="J738">
        <v>5859.456607699196</v>
      </c>
      <c r="K738">
        <v>19.478960000000001</v>
      </c>
    </row>
    <row r="739" spans="8:11" x14ac:dyDescent="0.3">
      <c r="H739">
        <v>2953.7452400000002</v>
      </c>
      <c r="I739">
        <v>-219.69060999999999</v>
      </c>
      <c r="J739">
        <v>5868.9530855083322</v>
      </c>
      <c r="K739">
        <v>19.486249999999998</v>
      </c>
    </row>
    <row r="740" spans="8:11" x14ac:dyDescent="0.3">
      <c r="H740">
        <v>2944.53919</v>
      </c>
      <c r="I740">
        <v>27.006170000000001</v>
      </c>
      <c r="J740">
        <v>5904.4707525994691</v>
      </c>
      <c r="K740">
        <v>19.497920000000001</v>
      </c>
    </row>
    <row r="741" spans="8:11" x14ac:dyDescent="0.3">
      <c r="H741">
        <v>3057.5498600000001</v>
      </c>
      <c r="I741">
        <v>-82.833939999999984</v>
      </c>
      <c r="J741">
        <v>6004.7416377666714</v>
      </c>
      <c r="K741">
        <v>19.495000000000001</v>
      </c>
    </row>
    <row r="742" spans="8:11" x14ac:dyDescent="0.3">
      <c r="H742">
        <v>3098.9370699999999</v>
      </c>
      <c r="I742">
        <v>-236.80704</v>
      </c>
      <c r="J742">
        <v>6025.3824524498023</v>
      </c>
      <c r="K742">
        <v>19.493539999999999</v>
      </c>
    </row>
    <row r="743" spans="8:11" x14ac:dyDescent="0.3">
      <c r="H743">
        <v>3101.3330700000001</v>
      </c>
      <c r="I743">
        <v>-29.83859</v>
      </c>
      <c r="J743">
        <v>6122.3237424682657</v>
      </c>
      <c r="K743">
        <v>19.497920000000001</v>
      </c>
    </row>
    <row r="744" spans="8:11" x14ac:dyDescent="0.3">
      <c r="H744">
        <v>3152.528749999999</v>
      </c>
      <c r="I744">
        <v>27.28295</v>
      </c>
      <c r="J744">
        <v>6305.491168413072</v>
      </c>
      <c r="K744">
        <v>19.476040000000001</v>
      </c>
    </row>
    <row r="745" spans="8:11" x14ac:dyDescent="0.3">
      <c r="H745">
        <v>3245.73126</v>
      </c>
      <c r="I745">
        <v>-205.85704000000001</v>
      </c>
      <c r="J745">
        <v>6419.0714735649353</v>
      </c>
      <c r="K745">
        <v>19.476040000000001</v>
      </c>
    </row>
    <row r="746" spans="8:11" x14ac:dyDescent="0.3">
      <c r="H746">
        <v>3369.8114099999998</v>
      </c>
      <c r="I746">
        <v>-241.97772000000001</v>
      </c>
      <c r="J746">
        <v>6570.9727698999995</v>
      </c>
      <c r="K746">
        <v>19.477499999999999</v>
      </c>
    </row>
    <row r="747" spans="8:11" x14ac:dyDescent="0.3">
      <c r="H747">
        <v>3350.5433400000002</v>
      </c>
      <c r="I747">
        <v>-268.89236</v>
      </c>
      <c r="J747">
        <v>6678.578929822801</v>
      </c>
      <c r="K747">
        <v>19.476040000000001</v>
      </c>
    </row>
    <row r="748" spans="8:11" x14ac:dyDescent="0.3">
      <c r="H748">
        <v>3461.0551700000001</v>
      </c>
      <c r="I748">
        <v>-222.9402</v>
      </c>
      <c r="J748">
        <v>6714.6448425998406</v>
      </c>
      <c r="K748">
        <v>19.44979</v>
      </c>
    </row>
    <row r="749" spans="8:11" x14ac:dyDescent="0.3">
      <c r="H749">
        <v>3506.1875</v>
      </c>
      <c r="I749">
        <v>-196.92974000000001</v>
      </c>
      <c r="J749">
        <v>6841.1654657037943</v>
      </c>
      <c r="K749">
        <v>19.391459999999999</v>
      </c>
    </row>
    <row r="750" spans="8:11" x14ac:dyDescent="0.3">
      <c r="H750">
        <v>3540.5990000000002</v>
      </c>
      <c r="I750">
        <v>-239.97472999999999</v>
      </c>
      <c r="J750">
        <v>6859.8275996249922</v>
      </c>
      <c r="K750">
        <v>19.293749999999999</v>
      </c>
    </row>
    <row r="751" spans="8:11" x14ac:dyDescent="0.3">
      <c r="H751">
        <v>3645.5269800000001</v>
      </c>
      <c r="I751">
        <v>-227.4376</v>
      </c>
      <c r="J751">
        <v>6958.0357475463934</v>
      </c>
      <c r="K751">
        <v>19.21208</v>
      </c>
    </row>
    <row r="752" spans="8:11" x14ac:dyDescent="0.3">
      <c r="H752">
        <v>3664.8023699999999</v>
      </c>
      <c r="I752">
        <v>-226.22355999999999</v>
      </c>
      <c r="J752">
        <v>7011.6431274317938</v>
      </c>
      <c r="K752">
        <v>19.175630000000002</v>
      </c>
    </row>
    <row r="753" spans="8:11" x14ac:dyDescent="0.3">
      <c r="H753">
        <v>3766.6409899999999</v>
      </c>
      <c r="I753">
        <v>-213.82329999999999</v>
      </c>
      <c r="J753">
        <v>7033.3757966196981</v>
      </c>
      <c r="K753">
        <v>19.172709999999999</v>
      </c>
    </row>
    <row r="754" spans="8:11" x14ac:dyDescent="0.3">
      <c r="H754">
        <v>3769.7478000000001</v>
      </c>
      <c r="I754">
        <v>56.749040000000001</v>
      </c>
      <c r="J754">
        <v>7152.0806564064033</v>
      </c>
      <c r="K754">
        <v>19.143540000000002</v>
      </c>
    </row>
    <row r="755" spans="8:11" x14ac:dyDescent="0.3">
      <c r="H755">
        <v>3834.0335700000001</v>
      </c>
      <c r="I755">
        <v>-163.28416000000001</v>
      </c>
      <c r="J755">
        <v>7271.849784718198</v>
      </c>
      <c r="K755">
        <v>19.124580000000002</v>
      </c>
    </row>
    <row r="756" spans="8:11" x14ac:dyDescent="0.3">
      <c r="H756">
        <v>3939.4497099999999</v>
      </c>
      <c r="I756">
        <v>-174.24636000000001</v>
      </c>
      <c r="J756">
        <v>7260.110754883066</v>
      </c>
      <c r="K756">
        <v>19.10708</v>
      </c>
    </row>
    <row r="757" spans="8:11" x14ac:dyDescent="0.3">
      <c r="H757">
        <v>3914.0002399999998</v>
      </c>
      <c r="I757">
        <v>13.09267</v>
      </c>
      <c r="J757">
        <v>7376.1296262500045</v>
      </c>
      <c r="K757">
        <v>19.092500000000001</v>
      </c>
    </row>
    <row r="758" spans="8:11" x14ac:dyDescent="0.3">
      <c r="H758">
        <v>4022.4562999999998</v>
      </c>
      <c r="I758">
        <v>135.9709</v>
      </c>
      <c r="J758">
        <v>7506.0600240644326</v>
      </c>
      <c r="K758">
        <v>19.099789999999999</v>
      </c>
    </row>
    <row r="759" spans="8:11" x14ac:dyDescent="0.3">
      <c r="H759">
        <v>4070.6071700000002</v>
      </c>
      <c r="I759">
        <v>-0.642319999999998</v>
      </c>
      <c r="J759">
        <v>7617.9708228579957</v>
      </c>
      <c r="K759">
        <v>19.10708</v>
      </c>
    </row>
    <row r="760" spans="8:11" x14ac:dyDescent="0.3">
      <c r="H760">
        <v>4180.4727800000001</v>
      </c>
      <c r="I760">
        <v>-223.37971999999999</v>
      </c>
      <c r="J760">
        <v>7684.1326083958384</v>
      </c>
      <c r="K760">
        <v>19.118749999999999</v>
      </c>
    </row>
    <row r="761" spans="8:11" x14ac:dyDescent="0.3">
      <c r="H761">
        <v>4249.9958399999996</v>
      </c>
      <c r="I761">
        <v>-125.34564</v>
      </c>
      <c r="J761">
        <v>7830.3885682014652</v>
      </c>
      <c r="K761">
        <v>19.112919999999999</v>
      </c>
    </row>
    <row r="762" spans="8:11" x14ac:dyDescent="0.3">
      <c r="H762">
        <v>4205.0582300000005</v>
      </c>
      <c r="I762">
        <v>79.896460000000005</v>
      </c>
      <c r="J762">
        <v>7902.8373019463952</v>
      </c>
      <c r="K762">
        <v>19.112919999999999</v>
      </c>
    </row>
    <row r="763" spans="8:11" x14ac:dyDescent="0.3">
      <c r="H763">
        <v>4360.7264500000001</v>
      </c>
      <c r="I763">
        <v>87.053359999999998</v>
      </c>
      <c r="J763">
        <v>8026.5765861559739</v>
      </c>
      <c r="K763">
        <v>19.105630000000001</v>
      </c>
    </row>
    <row r="764" spans="8:11" x14ac:dyDescent="0.3">
      <c r="H764">
        <v>4391.8806199999999</v>
      </c>
      <c r="I764">
        <v>-223.91206</v>
      </c>
      <c r="J764">
        <v>8110.2847834147342</v>
      </c>
      <c r="K764">
        <v>19.105630000000001</v>
      </c>
    </row>
    <row r="765" spans="8:11" x14ac:dyDescent="0.3">
      <c r="H765">
        <v>4365.1674899999998</v>
      </c>
      <c r="I765">
        <v>-117.24015</v>
      </c>
      <c r="J765">
        <v>8152.336895732692</v>
      </c>
      <c r="K765">
        <v>19.102709999999998</v>
      </c>
    </row>
    <row r="766" spans="8:11" x14ac:dyDescent="0.3">
      <c r="H766">
        <v>4353.1485700000003</v>
      </c>
      <c r="I766">
        <v>120.95724</v>
      </c>
      <c r="J766">
        <v>8267.0005304535007</v>
      </c>
      <c r="K766">
        <v>19.102709999999998</v>
      </c>
    </row>
    <row r="767" spans="8:11" x14ac:dyDescent="0.3">
      <c r="H767">
        <v>4370.9907199999998</v>
      </c>
      <c r="I767">
        <v>-257.50711000000001</v>
      </c>
      <c r="J767">
        <v>8329.7354856616985</v>
      </c>
      <c r="K767">
        <v>19.102709999999998</v>
      </c>
    </row>
    <row r="768" spans="8:11" x14ac:dyDescent="0.3">
      <c r="H768">
        <v>4427.0043999999998</v>
      </c>
      <c r="I768">
        <v>121.54379</v>
      </c>
      <c r="J768">
        <v>8370.1525537498055</v>
      </c>
      <c r="K768">
        <v>19.102709999999998</v>
      </c>
    </row>
    <row r="769" spans="8:11" x14ac:dyDescent="0.3">
      <c r="H769">
        <v>4379.9005100000004</v>
      </c>
      <c r="I769">
        <v>3.8623199999999969</v>
      </c>
      <c r="J769">
        <v>8466.9565554860001</v>
      </c>
      <c r="K769">
        <v>19.102709999999998</v>
      </c>
    </row>
    <row r="770" spans="8:11" x14ac:dyDescent="0.3">
      <c r="H770">
        <v>4425.9445800000003</v>
      </c>
      <c r="I770">
        <v>-87.939099999999996</v>
      </c>
      <c r="J770">
        <v>8585.0004784169942</v>
      </c>
      <c r="K770">
        <v>19.102709999999998</v>
      </c>
    </row>
    <row r="771" spans="8:11" x14ac:dyDescent="0.3">
      <c r="H771">
        <v>4457.4029600000003</v>
      </c>
      <c r="I771">
        <v>-208.75591</v>
      </c>
      <c r="J771">
        <v>8590.6963971333971</v>
      </c>
      <c r="K771">
        <v>19.102709999999998</v>
      </c>
    </row>
    <row r="772" spans="8:11" x14ac:dyDescent="0.3">
      <c r="H772">
        <v>4435.6298900000002</v>
      </c>
      <c r="I772">
        <v>-263.95728000000003</v>
      </c>
      <c r="J772">
        <v>8689.8679578920037</v>
      </c>
      <c r="K772">
        <v>19.10417</v>
      </c>
    </row>
    <row r="773" spans="8:11" x14ac:dyDescent="0.3">
      <c r="H773">
        <v>4477.0994900000014</v>
      </c>
      <c r="I773">
        <v>-198.77058</v>
      </c>
      <c r="J773">
        <v>8774.6395695137708</v>
      </c>
      <c r="K773">
        <v>19.105630000000001</v>
      </c>
    </row>
    <row r="774" spans="8:11" x14ac:dyDescent="0.3">
      <c r="H774">
        <v>4472.9345700000003</v>
      </c>
      <c r="I774">
        <v>-243.28511</v>
      </c>
      <c r="J774">
        <v>8818.097553938931</v>
      </c>
      <c r="K774">
        <v>19.105630000000001</v>
      </c>
    </row>
    <row r="775" spans="8:11" x14ac:dyDescent="0.3">
      <c r="H775">
        <v>4463.4516599999997</v>
      </c>
      <c r="I775">
        <v>-224.37493000000001</v>
      </c>
      <c r="J775">
        <v>8924.5263574499968</v>
      </c>
      <c r="K775">
        <v>19.105630000000001</v>
      </c>
    </row>
    <row r="776" spans="8:11" x14ac:dyDescent="0.3">
      <c r="H776">
        <v>4447.7356</v>
      </c>
      <c r="I776">
        <v>-70.941459999999992</v>
      </c>
      <c r="J776">
        <v>9023.2219024768256</v>
      </c>
      <c r="K776">
        <v>19.105630000000001</v>
      </c>
    </row>
    <row r="777" spans="8:11" x14ac:dyDescent="0.3">
      <c r="H777">
        <v>4397.76685</v>
      </c>
      <c r="I777">
        <v>137.18888999999999</v>
      </c>
      <c r="J777">
        <v>9029.4244815709044</v>
      </c>
      <c r="K777">
        <v>19.105630000000001</v>
      </c>
    </row>
    <row r="778" spans="8:11" x14ac:dyDescent="0.3">
      <c r="H778">
        <v>4417.88526</v>
      </c>
      <c r="I778">
        <v>112.27070999999999</v>
      </c>
      <c r="J778">
        <v>9053.076805712868</v>
      </c>
      <c r="K778">
        <v>19.105630000000001</v>
      </c>
    </row>
    <row r="779" spans="8:11" x14ac:dyDescent="0.3">
      <c r="H779">
        <v>4440.2728299999999</v>
      </c>
      <c r="I779">
        <v>62.194670000000002</v>
      </c>
      <c r="J779">
        <v>9173.8008237025315</v>
      </c>
      <c r="K779">
        <v>19.105630000000001</v>
      </c>
    </row>
    <row r="780" spans="8:11" x14ac:dyDescent="0.3">
      <c r="H780">
        <v>4418.8230100000001</v>
      </c>
      <c r="I780">
        <v>-105.10333</v>
      </c>
      <c r="J780">
        <v>9225.0319973786372</v>
      </c>
      <c r="K780">
        <v>19.105630000000001</v>
      </c>
    </row>
    <row r="781" spans="8:11" x14ac:dyDescent="0.3">
      <c r="H781">
        <v>4477.4589900000001</v>
      </c>
      <c r="I781">
        <v>-255.81872000000001</v>
      </c>
      <c r="J781">
        <v>9313.0407126064038</v>
      </c>
      <c r="K781">
        <v>19.10708</v>
      </c>
    </row>
    <row r="782" spans="8:11" x14ac:dyDescent="0.3">
      <c r="H782">
        <v>4463.1895800000002</v>
      </c>
      <c r="I782">
        <v>-95.120660000000001</v>
      </c>
      <c r="J782">
        <v>9356.2677208000005</v>
      </c>
      <c r="K782">
        <v>19.11</v>
      </c>
    </row>
    <row r="783" spans="8:11" x14ac:dyDescent="0.3">
      <c r="H783">
        <v>4394.8306900000007</v>
      </c>
      <c r="I783">
        <v>190.15271000000001</v>
      </c>
      <c r="J783">
        <v>9373.508444299996</v>
      </c>
      <c r="K783">
        <v>19.11</v>
      </c>
    </row>
    <row r="784" spans="8:11" x14ac:dyDescent="0.3">
      <c r="H784">
        <v>4442.6256100000001</v>
      </c>
      <c r="I784">
        <v>157.16633999999999</v>
      </c>
      <c r="J784">
        <v>9370.4996384999959</v>
      </c>
      <c r="K784">
        <v>19.11</v>
      </c>
    </row>
    <row r="785" spans="8:11" x14ac:dyDescent="0.3">
      <c r="H785">
        <v>4411.4997599999997</v>
      </c>
      <c r="I785">
        <v>-2.6050799999999938</v>
      </c>
      <c r="J785">
        <v>9436.2806537999968</v>
      </c>
      <c r="K785">
        <v>19.11</v>
      </c>
    </row>
    <row r="786" spans="8:11" x14ac:dyDescent="0.3">
      <c r="H786">
        <v>4482.8773199999996</v>
      </c>
      <c r="I786">
        <v>-161.83591999999999</v>
      </c>
      <c r="J786">
        <v>9460.7425171834675</v>
      </c>
      <c r="K786">
        <v>19.10708</v>
      </c>
    </row>
    <row r="787" spans="8:11" x14ac:dyDescent="0.3">
      <c r="H787">
        <v>4500.0463900000004</v>
      </c>
      <c r="I787">
        <v>-176.61588</v>
      </c>
      <c r="J787">
        <v>9507.1855233270744</v>
      </c>
      <c r="K787">
        <v>19.10708</v>
      </c>
    </row>
    <row r="788" spans="8:11" x14ac:dyDescent="0.3">
      <c r="H788">
        <v>4452.7492700000003</v>
      </c>
      <c r="I788">
        <v>-2.1371099999999998</v>
      </c>
      <c r="J788">
        <v>9588.7046255000041</v>
      </c>
      <c r="K788">
        <v>19.11</v>
      </c>
    </row>
    <row r="789" spans="8:11" x14ac:dyDescent="0.3">
      <c r="H789">
        <v>4457.6592899999996</v>
      </c>
      <c r="I789">
        <v>-39.676569999999998</v>
      </c>
      <c r="J789">
        <v>9568.7501273437319</v>
      </c>
      <c r="K789">
        <v>19.10708</v>
      </c>
    </row>
    <row r="790" spans="8:11" x14ac:dyDescent="0.3">
      <c r="H790">
        <v>4447.51379</v>
      </c>
      <c r="I790">
        <v>-91.346549999999993</v>
      </c>
      <c r="J790">
        <v>9593.8817970482669</v>
      </c>
      <c r="K790">
        <v>19.10708</v>
      </c>
    </row>
    <row r="791" spans="8:11" x14ac:dyDescent="0.3">
      <c r="H791">
        <v>4437.4083300000002</v>
      </c>
      <c r="I791">
        <v>-84.652929999999998</v>
      </c>
      <c r="J791">
        <v>9610.9112098999958</v>
      </c>
      <c r="K791">
        <v>19.11</v>
      </c>
    </row>
    <row r="792" spans="8:11" x14ac:dyDescent="0.3">
      <c r="H792">
        <v>4469.5922900000014</v>
      </c>
      <c r="I792">
        <v>-134.63856000000001</v>
      </c>
      <c r="J792">
        <v>9650.3195044387994</v>
      </c>
      <c r="K792">
        <v>19.12021</v>
      </c>
    </row>
    <row r="793" spans="8:11" x14ac:dyDescent="0.3">
      <c r="H793">
        <v>4483.8790300000001</v>
      </c>
      <c r="I793">
        <v>-181.11995999999999</v>
      </c>
      <c r="J793">
        <v>9663.5461376354997</v>
      </c>
      <c r="K793">
        <v>19.140630000000002</v>
      </c>
    </row>
    <row r="794" spans="8:11" x14ac:dyDescent="0.3">
      <c r="H794">
        <v>4433.4768100000001</v>
      </c>
      <c r="I794">
        <v>-209.01096000000001</v>
      </c>
      <c r="J794">
        <v>9698.0073088975969</v>
      </c>
      <c r="K794">
        <v>19.182919999999999</v>
      </c>
    </row>
    <row r="795" spans="8:11" x14ac:dyDescent="0.3">
      <c r="H795">
        <v>4453.9332300000005</v>
      </c>
      <c r="I795">
        <v>-240.90451999999999</v>
      </c>
      <c r="J795">
        <v>9719.0190774577986</v>
      </c>
      <c r="K795">
        <v>19.248539999999998</v>
      </c>
    </row>
    <row r="796" spans="8:11" x14ac:dyDescent="0.3">
      <c r="H796">
        <v>4429.7016600000006</v>
      </c>
      <c r="I796">
        <v>58.203460000000007</v>
      </c>
      <c r="J796">
        <v>9778.9058434078033</v>
      </c>
      <c r="K796">
        <v>19.315629999999999</v>
      </c>
    </row>
    <row r="797" spans="8:11" x14ac:dyDescent="0.3">
      <c r="H797">
        <v>4452.9210300000004</v>
      </c>
      <c r="I797">
        <v>-209.21629999999999</v>
      </c>
      <c r="J797">
        <v>9779.8818743343672</v>
      </c>
      <c r="K797">
        <v>19.378329999999998</v>
      </c>
    </row>
    <row r="798" spans="8:11" x14ac:dyDescent="0.3">
      <c r="H798">
        <v>4386.7412100000001</v>
      </c>
      <c r="I798">
        <v>102.68069</v>
      </c>
      <c r="J798">
        <v>9856.0434377709316</v>
      </c>
      <c r="K798">
        <v>19.42792</v>
      </c>
    </row>
    <row r="799" spans="8:11" x14ac:dyDescent="0.3">
      <c r="H799">
        <v>4378.1331800000007</v>
      </c>
      <c r="I799">
        <v>-14.918419999999999</v>
      </c>
      <c r="J799">
        <v>9822.0630007499967</v>
      </c>
      <c r="K799">
        <v>19.451250000000002</v>
      </c>
    </row>
    <row r="800" spans="8:11" x14ac:dyDescent="0.3">
      <c r="H800">
        <v>4419.1363600000004</v>
      </c>
      <c r="I800">
        <v>-207.00577000000001</v>
      </c>
      <c r="J800">
        <v>9799.9136887871991</v>
      </c>
      <c r="K800">
        <v>19.44688</v>
      </c>
    </row>
    <row r="801" spans="8:11" x14ac:dyDescent="0.3">
      <c r="H801">
        <v>4438.7303400000001</v>
      </c>
      <c r="I801">
        <v>-237.29231999999999</v>
      </c>
      <c r="J801">
        <v>9816.357184462393</v>
      </c>
      <c r="K801">
        <v>19.48479</v>
      </c>
    </row>
    <row r="802" spans="8:11" x14ac:dyDescent="0.3">
      <c r="H802">
        <v>4449.9882900000002</v>
      </c>
      <c r="I802">
        <v>-272.92012</v>
      </c>
      <c r="J802">
        <v>9866.1418382970678</v>
      </c>
      <c r="K802">
        <v>19.50958</v>
      </c>
    </row>
    <row r="803" spans="8:11" x14ac:dyDescent="0.3">
      <c r="H803">
        <v>4426.5933800000003</v>
      </c>
      <c r="I803">
        <v>-255.09541999999999</v>
      </c>
      <c r="J803">
        <v>9785.7317262462948</v>
      </c>
      <c r="K803">
        <v>19.502289999999999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9ACD-BD60-42AD-8199-EB126FE06FD0}">
  <dimension ref="A1:N15"/>
  <sheetViews>
    <sheetView tabSelected="1" workbookViewId="0">
      <selection activeCell="P24" sqref="P24"/>
    </sheetView>
  </sheetViews>
  <sheetFormatPr baseColWidth="10" defaultRowHeight="14.4" x14ac:dyDescent="0.3"/>
  <sheetData>
    <row r="1" spans="1:14" x14ac:dyDescent="0.3">
      <c r="A1" t="s">
        <v>14</v>
      </c>
      <c r="H1" t="s">
        <v>15</v>
      </c>
      <c r="J1" t="s">
        <v>3</v>
      </c>
      <c r="K1">
        <f>K9/5.92</f>
        <v>1.0152027027027026</v>
      </c>
    </row>
    <row r="2" spans="1:14" x14ac:dyDescent="0.3">
      <c r="B2" t="s">
        <v>25</v>
      </c>
    </row>
    <row r="3" spans="1:14" x14ac:dyDescent="0.3">
      <c r="B3">
        <v>-1</v>
      </c>
      <c r="C3">
        <f>J3+273.15</f>
        <v>293.14999999999998</v>
      </c>
      <c r="D3">
        <f>K3+273.15</f>
        <v>298.14999999999998</v>
      </c>
      <c r="E3">
        <f>L3+273.15</f>
        <v>303.14999999999998</v>
      </c>
      <c r="F3">
        <f>M3+273.15</f>
        <v>308.14999999999998</v>
      </c>
      <c r="G3">
        <f>N3+273.15</f>
        <v>313.14999999999998</v>
      </c>
      <c r="J3">
        <v>20</v>
      </c>
      <c r="K3">
        <v>25</v>
      </c>
      <c r="L3">
        <v>30</v>
      </c>
      <c r="M3">
        <v>35</v>
      </c>
      <c r="N3">
        <v>40</v>
      </c>
    </row>
    <row r="4" spans="1:14" x14ac:dyDescent="0.3">
      <c r="B4">
        <f>I4+273.15</f>
        <v>283.14999999999998</v>
      </c>
      <c r="C4">
        <f>J4/$K$1</f>
        <v>1</v>
      </c>
      <c r="D4">
        <f>K4/$K$1</f>
        <v>1</v>
      </c>
      <c r="E4">
        <f>L4/$K$1</f>
        <v>1</v>
      </c>
      <c r="F4">
        <f>M4/$K$1</f>
        <v>1</v>
      </c>
      <c r="G4">
        <f>N4/$K$1</f>
        <v>1</v>
      </c>
      <c r="I4">
        <v>10</v>
      </c>
      <c r="J4">
        <v>1.0152027027027026</v>
      </c>
      <c r="K4">
        <v>1.0152027027027026</v>
      </c>
      <c r="L4">
        <v>1.0152027027027026</v>
      </c>
      <c r="M4">
        <v>1.0152027027027026</v>
      </c>
      <c r="N4">
        <v>1.0152027027027026</v>
      </c>
    </row>
    <row r="5" spans="1:14" x14ac:dyDescent="0.3">
      <c r="B5">
        <f>I5+273.15</f>
        <v>288.14999999999998</v>
      </c>
      <c r="C5">
        <f t="shared" ref="C5:C7" si="0">J5/$K$1</f>
        <v>1</v>
      </c>
      <c r="D5">
        <f t="shared" ref="D5:G7" si="1">K5/$K$1</f>
        <v>1</v>
      </c>
      <c r="E5">
        <f t="shared" si="1"/>
        <v>1</v>
      </c>
      <c r="F5">
        <f t="shared" si="1"/>
        <v>1</v>
      </c>
      <c r="G5">
        <f t="shared" si="1"/>
        <v>1</v>
      </c>
      <c r="I5">
        <v>15</v>
      </c>
      <c r="J5">
        <v>1.0152027027027026</v>
      </c>
      <c r="K5">
        <v>1.0152027027027026</v>
      </c>
      <c r="L5">
        <v>1.0152027027027026</v>
      </c>
      <c r="M5">
        <v>1.0152027027027026</v>
      </c>
      <c r="N5">
        <v>1.0152027027027026</v>
      </c>
    </row>
    <row r="6" spans="1:14" x14ac:dyDescent="0.3">
      <c r="B6">
        <f>I6+273.15</f>
        <v>293.14999999999998</v>
      </c>
      <c r="C6">
        <f t="shared" si="0"/>
        <v>1</v>
      </c>
      <c r="D6">
        <f t="shared" si="1"/>
        <v>1</v>
      </c>
      <c r="E6">
        <f t="shared" si="1"/>
        <v>1</v>
      </c>
      <c r="F6">
        <f t="shared" si="1"/>
        <v>1</v>
      </c>
      <c r="G6">
        <f t="shared" si="1"/>
        <v>1</v>
      </c>
      <c r="I6">
        <v>20</v>
      </c>
      <c r="J6">
        <v>1.0152027027027026</v>
      </c>
      <c r="K6">
        <v>1.0152027027027026</v>
      </c>
      <c r="L6">
        <v>1.0152027027027026</v>
      </c>
      <c r="M6">
        <v>1.0152027027027026</v>
      </c>
      <c r="N6">
        <v>1.0152027027027026</v>
      </c>
    </row>
    <row r="7" spans="1:14" x14ac:dyDescent="0.3">
      <c r="B7">
        <f>I7+273.15</f>
        <v>298.14999999999998</v>
      </c>
      <c r="C7">
        <f t="shared" si="0"/>
        <v>1</v>
      </c>
      <c r="D7">
        <f t="shared" si="1"/>
        <v>1</v>
      </c>
      <c r="E7">
        <f t="shared" si="1"/>
        <v>1</v>
      </c>
      <c r="F7">
        <f t="shared" si="1"/>
        <v>1</v>
      </c>
      <c r="G7">
        <f t="shared" si="1"/>
        <v>1</v>
      </c>
      <c r="I7">
        <v>25</v>
      </c>
      <c r="J7">
        <v>1.0152027027027026</v>
      </c>
      <c r="K7">
        <v>1.0152027027027026</v>
      </c>
      <c r="L7">
        <v>1.0152027027027026</v>
      </c>
      <c r="M7">
        <v>1.0152027027027026</v>
      </c>
      <c r="N7">
        <v>1.0152027027027026</v>
      </c>
    </row>
    <row r="9" spans="1:14" x14ac:dyDescent="0.3">
      <c r="B9" t="s">
        <v>26</v>
      </c>
      <c r="J9" t="s">
        <v>4</v>
      </c>
      <c r="K9">
        <v>6.01</v>
      </c>
    </row>
    <row r="10" spans="1:14" x14ac:dyDescent="0.3">
      <c r="B10">
        <v>-1</v>
      </c>
      <c r="C10">
        <f>J10+273.15</f>
        <v>293.14999999999998</v>
      </c>
      <c r="D10">
        <f>K10+273.15</f>
        <v>298.14999999999998</v>
      </c>
      <c r="E10">
        <f>L10+273.15</f>
        <v>303.14999999999998</v>
      </c>
      <c r="F10">
        <f>M10+273.15</f>
        <v>308.14999999999998</v>
      </c>
      <c r="G10">
        <f>N10+273.15</f>
        <v>313.14999999999998</v>
      </c>
      <c r="J10">
        <v>20</v>
      </c>
      <c r="K10">
        <v>25</v>
      </c>
      <c r="L10">
        <v>30</v>
      </c>
      <c r="M10">
        <v>35</v>
      </c>
      <c r="N10">
        <v>40</v>
      </c>
    </row>
    <row r="11" spans="1:14" x14ac:dyDescent="0.3">
      <c r="B11">
        <f>I11+273.15</f>
        <v>283.14999999999998</v>
      </c>
      <c r="C11">
        <f>J11/$K$9</f>
        <v>1</v>
      </c>
      <c r="D11">
        <f>K11/$K$9</f>
        <v>1</v>
      </c>
      <c r="E11">
        <f>L11/$K$9</f>
        <v>1</v>
      </c>
      <c r="F11">
        <f>M11/$K$9</f>
        <v>1</v>
      </c>
      <c r="G11">
        <f>N11/$K$9</f>
        <v>1</v>
      </c>
      <c r="I11">
        <v>10</v>
      </c>
      <c r="J11">
        <v>6.01</v>
      </c>
      <c r="K11">
        <v>6.01</v>
      </c>
      <c r="L11">
        <v>6.01</v>
      </c>
      <c r="M11">
        <v>6.01</v>
      </c>
      <c r="N11">
        <v>6.01</v>
      </c>
    </row>
    <row r="12" spans="1:14" x14ac:dyDescent="0.3">
      <c r="B12">
        <f>I12+273.15</f>
        <v>288.14999999999998</v>
      </c>
      <c r="C12">
        <f t="shared" ref="C12:C14" si="2">J12/$K$9</f>
        <v>1</v>
      </c>
      <c r="D12">
        <f t="shared" ref="D12:G14" si="3">K12/$K$9</f>
        <v>1</v>
      </c>
      <c r="E12">
        <f t="shared" si="3"/>
        <v>1</v>
      </c>
      <c r="F12">
        <f t="shared" si="3"/>
        <v>1</v>
      </c>
      <c r="G12">
        <f t="shared" si="3"/>
        <v>1</v>
      </c>
      <c r="I12">
        <v>15</v>
      </c>
      <c r="J12">
        <v>6.01</v>
      </c>
      <c r="K12">
        <v>6.01</v>
      </c>
      <c r="L12">
        <v>6.01</v>
      </c>
      <c r="M12">
        <v>6.01</v>
      </c>
      <c r="N12">
        <v>6.01</v>
      </c>
    </row>
    <row r="13" spans="1:14" x14ac:dyDescent="0.3">
      <c r="B13">
        <f>I13+273.15</f>
        <v>293.14999999999998</v>
      </c>
      <c r="C13">
        <f t="shared" si="2"/>
        <v>1</v>
      </c>
      <c r="D13">
        <f t="shared" si="3"/>
        <v>1</v>
      </c>
      <c r="E13">
        <f t="shared" si="3"/>
        <v>1</v>
      </c>
      <c r="F13">
        <f t="shared" si="3"/>
        <v>1</v>
      </c>
      <c r="G13">
        <f t="shared" si="3"/>
        <v>1</v>
      </c>
      <c r="I13">
        <v>20</v>
      </c>
      <c r="J13">
        <v>6.01</v>
      </c>
      <c r="K13">
        <v>6.01</v>
      </c>
      <c r="L13">
        <v>6.01</v>
      </c>
      <c r="M13">
        <v>6.01</v>
      </c>
      <c r="N13">
        <v>6.01</v>
      </c>
    </row>
    <row r="14" spans="1:14" x14ac:dyDescent="0.3">
      <c r="B14">
        <f>I14+273.15</f>
        <v>298.14999999999998</v>
      </c>
      <c r="C14">
        <f t="shared" si="2"/>
        <v>1</v>
      </c>
      <c r="D14">
        <f t="shared" si="3"/>
        <v>1</v>
      </c>
      <c r="E14">
        <f t="shared" si="3"/>
        <v>1</v>
      </c>
      <c r="F14">
        <f t="shared" si="3"/>
        <v>1</v>
      </c>
      <c r="G14">
        <f t="shared" si="3"/>
        <v>1</v>
      </c>
      <c r="I14">
        <v>25</v>
      </c>
      <c r="J14">
        <v>6.01</v>
      </c>
      <c r="K14">
        <v>6.01</v>
      </c>
      <c r="L14">
        <v>6.01</v>
      </c>
      <c r="M14">
        <v>6.01</v>
      </c>
      <c r="N14">
        <v>6.01</v>
      </c>
    </row>
    <row r="15" spans="1:14" x14ac:dyDescent="0.3">
      <c r="A15" t="s">
        <v>15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86E1-F3BC-4330-8134-668A022399B5}">
  <dimension ref="A1:N15"/>
  <sheetViews>
    <sheetView workbookViewId="0">
      <selection activeCell="H11" sqref="H11"/>
    </sheetView>
  </sheetViews>
  <sheetFormatPr baseColWidth="10" defaultRowHeight="14.4" x14ac:dyDescent="0.3"/>
  <sheetData>
    <row r="1" spans="1:14" x14ac:dyDescent="0.3">
      <c r="A1" t="s">
        <v>14</v>
      </c>
      <c r="H1" t="s">
        <v>15</v>
      </c>
      <c r="J1" t="s">
        <v>3</v>
      </c>
      <c r="K1">
        <v>1.0152027027027026</v>
      </c>
    </row>
    <row r="2" spans="1:14" x14ac:dyDescent="0.3">
      <c r="B2" t="s">
        <v>27</v>
      </c>
    </row>
    <row r="3" spans="1:14" x14ac:dyDescent="0.3">
      <c r="B3">
        <v>-1</v>
      </c>
      <c r="C3">
        <v>0.2</v>
      </c>
      <c r="D3">
        <v>0.4</v>
      </c>
      <c r="E3">
        <v>0.6</v>
      </c>
      <c r="F3">
        <v>0.8</v>
      </c>
      <c r="G3">
        <v>1</v>
      </c>
      <c r="J3">
        <v>0.2</v>
      </c>
      <c r="K3">
        <v>0.4</v>
      </c>
      <c r="L3">
        <v>0.6</v>
      </c>
      <c r="M3">
        <v>0.8</v>
      </c>
      <c r="N3">
        <v>1</v>
      </c>
    </row>
    <row r="4" spans="1:14" x14ac:dyDescent="0.3">
      <c r="B4">
        <f>I4+273.15</f>
        <v>283.14999999999998</v>
      </c>
      <c r="C4">
        <f>J4/$K$1</f>
        <v>1</v>
      </c>
      <c r="D4">
        <f t="shared" ref="D4:G7" si="0">K4/$K$1</f>
        <v>1</v>
      </c>
      <c r="E4">
        <f t="shared" si="0"/>
        <v>1</v>
      </c>
      <c r="F4">
        <f t="shared" si="0"/>
        <v>1</v>
      </c>
      <c r="G4">
        <f t="shared" si="0"/>
        <v>1</v>
      </c>
      <c r="I4">
        <v>10</v>
      </c>
      <c r="J4">
        <v>1.0152027027027026</v>
      </c>
      <c r="K4">
        <v>1.0152027027027026</v>
      </c>
      <c r="L4">
        <v>1.0152027027027026</v>
      </c>
      <c r="M4">
        <v>1.0152027027027026</v>
      </c>
      <c r="N4">
        <v>1.0152027027027026</v>
      </c>
    </row>
    <row r="5" spans="1:14" x14ac:dyDescent="0.3">
      <c r="B5">
        <f>I5+273.15</f>
        <v>288.14999999999998</v>
      </c>
      <c r="C5">
        <f t="shared" ref="C5:C7" si="1">J5/$K$1</f>
        <v>1</v>
      </c>
      <c r="D5">
        <f t="shared" si="0"/>
        <v>1</v>
      </c>
      <c r="E5">
        <f t="shared" si="0"/>
        <v>1</v>
      </c>
      <c r="F5">
        <f t="shared" si="0"/>
        <v>1</v>
      </c>
      <c r="G5">
        <f t="shared" si="0"/>
        <v>1</v>
      </c>
      <c r="I5">
        <v>15</v>
      </c>
      <c r="J5">
        <v>1.0152027027027026</v>
      </c>
      <c r="K5">
        <v>1.0152027027027026</v>
      </c>
      <c r="L5">
        <v>1.0152027027027026</v>
      </c>
      <c r="M5">
        <v>1.0152027027027026</v>
      </c>
      <c r="N5">
        <v>1.0152027027027026</v>
      </c>
    </row>
    <row r="6" spans="1:14" x14ac:dyDescent="0.3">
      <c r="B6">
        <f>I6+273.15</f>
        <v>293.14999999999998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si="0"/>
        <v>1</v>
      </c>
      <c r="I6">
        <v>20</v>
      </c>
      <c r="J6">
        <v>1.0152027027027026</v>
      </c>
      <c r="K6">
        <v>1.0152027027027026</v>
      </c>
      <c r="L6">
        <v>1.0152027027027026</v>
      </c>
      <c r="M6">
        <v>1.0152027027027026</v>
      </c>
      <c r="N6">
        <v>1.0152027027027026</v>
      </c>
    </row>
    <row r="7" spans="1:14" x14ac:dyDescent="0.3">
      <c r="B7">
        <f>I7+273.15</f>
        <v>298.14999999999998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I7">
        <v>25</v>
      </c>
      <c r="J7">
        <v>1.0152027027027026</v>
      </c>
      <c r="K7">
        <v>1.0152027027027026</v>
      </c>
      <c r="L7">
        <v>1.0152027027027026</v>
      </c>
      <c r="M7">
        <v>1.0152027027027026</v>
      </c>
      <c r="N7">
        <v>1.0152027027027026</v>
      </c>
    </row>
    <row r="9" spans="1:14" x14ac:dyDescent="0.3">
      <c r="B9" t="s">
        <v>28</v>
      </c>
      <c r="J9" t="s">
        <v>4</v>
      </c>
      <c r="K9">
        <v>6.01</v>
      </c>
    </row>
    <row r="10" spans="1:14" x14ac:dyDescent="0.3">
      <c r="B10">
        <v>-1</v>
      </c>
      <c r="C10">
        <v>0.2</v>
      </c>
      <c r="D10">
        <v>0.4</v>
      </c>
      <c r="E10">
        <v>0.6</v>
      </c>
      <c r="F10">
        <v>0.8</v>
      </c>
      <c r="G10">
        <v>1</v>
      </c>
      <c r="J10">
        <v>0.2</v>
      </c>
      <c r="K10">
        <v>0.4</v>
      </c>
      <c r="L10">
        <v>0.6</v>
      </c>
      <c r="M10">
        <v>0.8</v>
      </c>
      <c r="N10">
        <v>1</v>
      </c>
    </row>
    <row r="11" spans="1:14" x14ac:dyDescent="0.3">
      <c r="B11">
        <f>I11+273.15</f>
        <v>283.14999999999998</v>
      </c>
      <c r="C11">
        <f t="shared" ref="C11:G14" si="2">J11/$K$9</f>
        <v>1</v>
      </c>
      <c r="D11">
        <f t="shared" si="2"/>
        <v>1</v>
      </c>
      <c r="E11">
        <f t="shared" si="2"/>
        <v>1</v>
      </c>
      <c r="F11">
        <f t="shared" si="2"/>
        <v>1</v>
      </c>
      <c r="G11">
        <f t="shared" si="2"/>
        <v>1</v>
      </c>
      <c r="I11">
        <v>10</v>
      </c>
      <c r="J11">
        <v>6.01</v>
      </c>
      <c r="K11">
        <v>6.01</v>
      </c>
      <c r="L11">
        <v>6.01</v>
      </c>
      <c r="M11">
        <v>6.01</v>
      </c>
      <c r="N11">
        <v>6.01</v>
      </c>
    </row>
    <row r="12" spans="1:14" x14ac:dyDescent="0.3">
      <c r="B12">
        <f>I12+273.15</f>
        <v>288.14999999999998</v>
      </c>
      <c r="C12">
        <f t="shared" si="2"/>
        <v>1</v>
      </c>
      <c r="D12">
        <f t="shared" si="2"/>
        <v>1</v>
      </c>
      <c r="E12">
        <f t="shared" si="2"/>
        <v>1</v>
      </c>
      <c r="F12">
        <f t="shared" si="2"/>
        <v>1</v>
      </c>
      <c r="G12">
        <f t="shared" si="2"/>
        <v>1</v>
      </c>
      <c r="I12">
        <v>15</v>
      </c>
      <c r="J12">
        <v>6.01</v>
      </c>
      <c r="K12">
        <v>6.01</v>
      </c>
      <c r="L12">
        <v>6.01</v>
      </c>
      <c r="M12">
        <v>6.01</v>
      </c>
      <c r="N12">
        <v>6.01</v>
      </c>
    </row>
    <row r="13" spans="1:14" x14ac:dyDescent="0.3">
      <c r="B13">
        <f>I13+273.15</f>
        <v>293.14999999999998</v>
      </c>
      <c r="C13">
        <f t="shared" si="2"/>
        <v>1</v>
      </c>
      <c r="D13">
        <f t="shared" si="2"/>
        <v>1</v>
      </c>
      <c r="E13">
        <f t="shared" si="2"/>
        <v>1</v>
      </c>
      <c r="F13">
        <f t="shared" si="2"/>
        <v>1</v>
      </c>
      <c r="G13">
        <f t="shared" si="2"/>
        <v>1</v>
      </c>
      <c r="I13">
        <v>20</v>
      </c>
      <c r="J13">
        <v>6.01</v>
      </c>
      <c r="K13">
        <v>6.01</v>
      </c>
      <c r="L13">
        <v>6.01</v>
      </c>
      <c r="M13">
        <v>6.01</v>
      </c>
      <c r="N13">
        <v>6.01</v>
      </c>
    </row>
    <row r="14" spans="1:14" x14ac:dyDescent="0.3">
      <c r="B14">
        <f>I14+273.15</f>
        <v>298.14999999999998</v>
      </c>
      <c r="C14">
        <f t="shared" si="2"/>
        <v>1</v>
      </c>
      <c r="D14">
        <f t="shared" si="2"/>
        <v>1</v>
      </c>
      <c r="E14">
        <f t="shared" si="2"/>
        <v>1</v>
      </c>
      <c r="F14">
        <f t="shared" si="2"/>
        <v>1</v>
      </c>
      <c r="G14">
        <f t="shared" si="2"/>
        <v>1</v>
      </c>
      <c r="I14">
        <v>25</v>
      </c>
      <c r="J14">
        <v>6.01</v>
      </c>
      <c r="K14">
        <v>6.01</v>
      </c>
      <c r="L14">
        <v>6.01</v>
      </c>
      <c r="M14">
        <v>6.01</v>
      </c>
      <c r="N14">
        <v>6.01</v>
      </c>
    </row>
    <row r="15" spans="1:14" x14ac:dyDescent="0.3">
      <c r="A15" t="s">
        <v>15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7167-F314-4C81-ABF1-6D4413A5EB00}">
  <dimension ref="A1:G11"/>
  <sheetViews>
    <sheetView workbookViewId="0">
      <selection activeCell="K34" sqref="K34"/>
    </sheetView>
  </sheetViews>
  <sheetFormatPr baseColWidth="10" defaultRowHeight="14.4" x14ac:dyDescent="0.3"/>
  <sheetData>
    <row r="1" spans="1:7" x14ac:dyDescent="0.3">
      <c r="A1" t="s">
        <v>20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15</v>
      </c>
    </row>
    <row r="2" spans="1:7" x14ac:dyDescent="0.3">
      <c r="B2" t="s">
        <v>30</v>
      </c>
    </row>
    <row r="3" spans="1:7" x14ac:dyDescent="0.3">
      <c r="B3">
        <v>0</v>
      </c>
      <c r="C3">
        <v>15</v>
      </c>
      <c r="D3">
        <v>-430</v>
      </c>
      <c r="E3">
        <v>0</v>
      </c>
      <c r="F3">
        <v>0</v>
      </c>
    </row>
    <row r="4" spans="1:7" x14ac:dyDescent="0.3">
      <c r="B4">
        <v>9</v>
      </c>
      <c r="C4">
        <v>15</v>
      </c>
      <c r="D4">
        <v>-430</v>
      </c>
      <c r="E4">
        <v>0</v>
      </c>
      <c r="F4">
        <v>0</v>
      </c>
    </row>
    <row r="5" spans="1:7" x14ac:dyDescent="0.3">
      <c r="B5">
        <v>12</v>
      </c>
      <c r="C5">
        <v>98</v>
      </c>
      <c r="D5">
        <v>-430</v>
      </c>
      <c r="E5">
        <v>-800</v>
      </c>
      <c r="F5">
        <v>28</v>
      </c>
    </row>
    <row r="6" spans="1:7" x14ac:dyDescent="0.3">
      <c r="B6">
        <v>45</v>
      </c>
      <c r="C6">
        <v>98</v>
      </c>
      <c r="D6">
        <v>-430</v>
      </c>
      <c r="E6">
        <v>-800</v>
      </c>
      <c r="F6">
        <v>28</v>
      </c>
    </row>
    <row r="7" spans="1:7" x14ac:dyDescent="0.3">
      <c r="B7">
        <v>60</v>
      </c>
      <c r="C7">
        <v>1200</v>
      </c>
      <c r="D7">
        <v>-250</v>
      </c>
      <c r="E7">
        <v>2000</v>
      </c>
      <c r="F7">
        <v>25</v>
      </c>
    </row>
    <row r="8" spans="1:7" x14ac:dyDescent="0.3">
      <c r="B8">
        <v>100</v>
      </c>
      <c r="C8">
        <v>1800</v>
      </c>
      <c r="D8">
        <v>-190</v>
      </c>
      <c r="E8">
        <v>6100</v>
      </c>
      <c r="F8">
        <v>21</v>
      </c>
    </row>
    <row r="9" spans="1:7" x14ac:dyDescent="0.3">
      <c r="B9">
        <v>200</v>
      </c>
      <c r="C9">
        <v>1800</v>
      </c>
      <c r="D9">
        <v>-160</v>
      </c>
      <c r="E9">
        <v>9500</v>
      </c>
      <c r="F9">
        <v>21</v>
      </c>
    </row>
    <row r="10" spans="1:7" x14ac:dyDescent="0.3">
      <c r="B10">
        <v>250</v>
      </c>
      <c r="C10">
        <v>1570</v>
      </c>
      <c r="D10">
        <v>-160</v>
      </c>
      <c r="E10">
        <v>9500</v>
      </c>
      <c r="F10">
        <f>E10/(4.18*5)*60/1000</f>
        <v>27.272727272727273</v>
      </c>
    </row>
    <row r="11" spans="1:7" x14ac:dyDescent="0.3">
      <c r="A11" t="s">
        <v>15</v>
      </c>
      <c r="C11" s="3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965F-52F3-46E6-9A77-929ADCAB49EC}">
  <dimension ref="A1:G13"/>
  <sheetViews>
    <sheetView workbookViewId="0">
      <selection activeCell="B3" sqref="B3"/>
    </sheetView>
  </sheetViews>
  <sheetFormatPr baseColWidth="10" defaultRowHeight="14.4" x14ac:dyDescent="0.3"/>
  <sheetData>
    <row r="1" spans="1:7" x14ac:dyDescent="0.3">
      <c r="A1" t="s">
        <v>23</v>
      </c>
      <c r="C1" t="s">
        <v>5</v>
      </c>
      <c r="D1" t="s">
        <v>6</v>
      </c>
      <c r="E1" t="s">
        <v>7</v>
      </c>
      <c r="F1" t="s">
        <v>8</v>
      </c>
      <c r="G1" t="s">
        <v>15</v>
      </c>
    </row>
    <row r="2" spans="1:7" x14ac:dyDescent="0.3">
      <c r="B2" t="s">
        <v>29</v>
      </c>
    </row>
    <row r="3" spans="1:7" x14ac:dyDescent="0.3">
      <c r="B3">
        <v>0</v>
      </c>
      <c r="C3">
        <v>1</v>
      </c>
      <c r="D3">
        <v>-175</v>
      </c>
      <c r="E3">
        <v>1</v>
      </c>
      <c r="F3">
        <v>21</v>
      </c>
    </row>
    <row r="4" spans="1:7" x14ac:dyDescent="0.3">
      <c r="B4">
        <v>20</v>
      </c>
      <c r="C4">
        <v>1</v>
      </c>
      <c r="D4">
        <v>-175</v>
      </c>
      <c r="E4">
        <v>1</v>
      </c>
      <c r="F4">
        <v>21</v>
      </c>
    </row>
    <row r="5" spans="1:7" x14ac:dyDescent="0.3">
      <c r="B5">
        <v>31</v>
      </c>
      <c r="C5">
        <v>0.65</v>
      </c>
      <c r="D5">
        <v>-220</v>
      </c>
      <c r="E5">
        <v>1</v>
      </c>
      <c r="F5">
        <v>21</v>
      </c>
    </row>
    <row r="6" spans="1:7" x14ac:dyDescent="0.3">
      <c r="B6">
        <v>32</v>
      </c>
      <c r="C6">
        <v>60</v>
      </c>
      <c r="D6">
        <v>-430</v>
      </c>
      <c r="E6">
        <v>1</v>
      </c>
      <c r="F6">
        <v>21</v>
      </c>
    </row>
    <row r="7" spans="1:7" x14ac:dyDescent="0.3">
      <c r="B7">
        <v>35</v>
      </c>
      <c r="C7">
        <v>60</v>
      </c>
      <c r="D7">
        <v>-430</v>
      </c>
      <c r="E7">
        <f>0.9</f>
        <v>0.9</v>
      </c>
      <c r="F7">
        <v>21</v>
      </c>
    </row>
    <row r="8" spans="1:7" x14ac:dyDescent="0.3">
      <c r="B8">
        <v>50</v>
      </c>
      <c r="C8">
        <v>60</v>
      </c>
      <c r="D8">
        <v>-430</v>
      </c>
      <c r="E8">
        <v>0.01</v>
      </c>
      <c r="F8">
        <v>21</v>
      </c>
    </row>
    <row r="9" spans="1:7" x14ac:dyDescent="0.3">
      <c r="B9">
        <v>100</v>
      </c>
      <c r="C9">
        <v>60</v>
      </c>
      <c r="D9">
        <v>-430</v>
      </c>
      <c r="E9">
        <v>0</v>
      </c>
      <c r="F9">
        <v>21</v>
      </c>
    </row>
    <row r="10" spans="1:7" x14ac:dyDescent="0.3">
      <c r="B10">
        <v>101</v>
      </c>
      <c r="C10">
        <v>15</v>
      </c>
      <c r="D10">
        <v>-420</v>
      </c>
      <c r="E10">
        <v>0</v>
      </c>
      <c r="F10">
        <v>5</v>
      </c>
    </row>
    <row r="11" spans="1:7" x14ac:dyDescent="0.3">
      <c r="B11">
        <v>105</v>
      </c>
      <c r="C11">
        <v>15</v>
      </c>
      <c r="D11">
        <v>-420</v>
      </c>
      <c r="E11">
        <v>0</v>
      </c>
      <c r="F11">
        <v>0</v>
      </c>
    </row>
    <row r="12" spans="1:7" x14ac:dyDescent="0.3">
      <c r="B12">
        <v>120</v>
      </c>
      <c r="C12">
        <v>15</v>
      </c>
      <c r="D12">
        <v>-420</v>
      </c>
      <c r="E12">
        <v>0</v>
      </c>
      <c r="F12">
        <v>0</v>
      </c>
    </row>
    <row r="13" spans="1:7" x14ac:dyDescent="0.3">
      <c r="A1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EfficiencyHeat_TSource</vt:lpstr>
      <vt:lpstr>EfficiencyHeat_Modulation</vt:lpstr>
      <vt:lpstr>StartUpHeat</vt:lpstr>
      <vt:lpstr>CoolDownHeat</vt:lpstr>
      <vt:lpstr>DeIcing</vt:lpstr>
      <vt:lpstr>EfficiencyCold_TSource</vt:lpstr>
      <vt:lpstr>EfficiencyCold_Modulation</vt:lpstr>
      <vt:lpstr>StartUpCold</vt:lpstr>
      <vt:lpstr>CoolDownCold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Zinsmeister, Daniel</dc:creator>
  <cp:lastModifiedBy>Zinsmeister, Daniel</cp:lastModifiedBy>
  <dcterms:created xsi:type="dcterms:W3CDTF">2022-01-31T12:08:20Z</dcterms:created>
  <dcterms:modified xsi:type="dcterms:W3CDTF">2023-08-04T14:31:59Z</dcterms:modified>
</cp:coreProperties>
</file>