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970" windowHeight="8160" activeTab="1"/>
  </bookViews>
  <sheets>
    <sheet name="686" sheetId="1" r:id="rId1"/>
    <sheet name="688" sheetId="2" r:id="rId2"/>
    <sheet name="456" sheetId="3" r:id="rId3"/>
    <sheet name="XCaMP" sheetId="4" r:id="rId4"/>
    <sheet name="7f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2" l="1"/>
  <c r="T5" i="2" s="1"/>
  <c r="S7" i="3" l="1"/>
  <c r="T7" i="3" s="1"/>
  <c r="S6" i="3"/>
  <c r="T6" i="3" s="1"/>
  <c r="S4" i="3"/>
  <c r="T4" i="3" s="1"/>
  <c r="S5" i="3"/>
  <c r="T5" i="3" s="1"/>
  <c r="S2" i="5"/>
  <c r="T2" i="5" s="1"/>
  <c r="S3" i="5"/>
  <c r="T3" i="5" s="1"/>
  <c r="S4" i="5"/>
  <c r="T4" i="5" s="1"/>
  <c r="S4" i="4"/>
  <c r="T4" i="4" s="1"/>
  <c r="S3" i="4"/>
  <c r="T3" i="4" s="1"/>
  <c r="S2" i="4"/>
  <c r="T2" i="4" s="1"/>
  <c r="S5" i="1"/>
  <c r="T5" i="1" s="1"/>
  <c r="S4" i="1"/>
  <c r="T4" i="1" s="1"/>
  <c r="S3" i="1"/>
  <c r="T3" i="1" s="1"/>
  <c r="S2" i="1"/>
  <c r="T2" i="1" s="1"/>
  <c r="S4" i="2"/>
  <c r="T4" i="2" s="1"/>
  <c r="S3" i="2"/>
  <c r="T3" i="2" s="1"/>
  <c r="S2" i="2"/>
  <c r="T2" i="2" s="1"/>
  <c r="S3" i="3"/>
  <c r="T3" i="3" s="1"/>
  <c r="S2" i="3"/>
  <c r="T2" i="3" s="1"/>
</calcChain>
</file>

<file path=xl/sharedStrings.xml><?xml version="1.0" encoding="utf-8"?>
<sst xmlns="http://schemas.openxmlformats.org/spreadsheetml/2006/main" count="258" uniqueCount="105">
  <si>
    <t>Cell</t>
  </si>
  <si>
    <t>Run</t>
  </si>
  <si>
    <t>suite2p-run-date</t>
  </si>
  <si>
    <t>suite2p-ROI-num</t>
  </si>
  <si>
    <t>ephys comment</t>
  </si>
  <si>
    <t>imaging comment</t>
  </si>
  <si>
    <t>analysis comment</t>
  </si>
  <si>
    <t>good?</t>
  </si>
  <si>
    <t>depth</t>
  </si>
  <si>
    <t>cell notes</t>
  </si>
  <si>
    <t>cell type</t>
  </si>
  <si>
    <t>beam expander</t>
  </si>
  <si>
    <t>general comments</t>
  </si>
  <si>
    <t>sensor</t>
  </si>
  <si>
    <t>pipette fill</t>
  </si>
  <si>
    <t>session = '20200907'
subject = '479569'
cell =    '8'
runnum =  [7]  #range(1,20)#[2] #range(3,20)#[4] # visual stimulus number needed
roi_num = [2] # suite2p roi number</t>
  </si>
  <si>
    <t>great</t>
  </si>
  <si>
    <t>pyr</t>
  </si>
  <si>
    <t>2x</t>
  </si>
  <si>
    <t>end s</t>
  </si>
  <si>
    <t>start s</t>
  </si>
  <si>
    <t>bursty</t>
  </si>
  <si>
    <t>session = '20200907'
subject = '479569'
cell =    '8'
runnum =  [8]  #range(1,20)#[2] #range(3,20)#[4] # visual stimulus number needed
roi_num = [19] # suite2p roi number</t>
  </si>
  <si>
    <t>session = '20200909'
subject = '479570'
cell =    '5'
runnum =  [3]  #range(1,20)#[2] #range(3,20)#[4] # visual stimulus number needed
roi_num = [0] # suite2p roi number"</t>
  </si>
  <si>
    <t>framerate</t>
  </si>
  <si>
    <t>fast capacitance compensated</t>
  </si>
  <si>
    <t>session = '20200910'
subject = '479572'
cell =    '2'
runnum =  [2]
roi_num = [1]</t>
  </si>
  <si>
    <t>session = '20200908'
subject = '479571'
cell =    '7'
runnum =  [3]
roi_num = [0]</t>
  </si>
  <si>
    <t>good</t>
  </si>
  <si>
    <t>session = '20200831'
subject = '479116'
cell =    '2'
runnum =  [7]
roi_num = [5]</t>
  </si>
  <si>
    <t>lower snr spikes again</t>
  </si>
  <si>
    <t>good single spikes</t>
  </si>
  <si>
    <t>session = '20200815'
subject = '472182'
cell =    '6'
runnum =  [3]
roi_num = [3]</t>
  </si>
  <si>
    <t>none</t>
  </si>
  <si>
    <t>session = '20200701'
subject = '478407'
cell =    '1'
runnum =  [5]
roi_num = [0]</t>
  </si>
  <si>
    <t>session = '20200701'
subject = '478407'
cell =    '8'
runnum =  [2]
roi_num = [0]</t>
  </si>
  <si>
    <t>VC stim</t>
  </si>
  <si>
    <t>duration (s)</t>
  </si>
  <si>
    <t>duration (frames)</t>
  </si>
  <si>
    <t>session = '20200701'
subject = '478407'
cell =    '9'
runnum =  [2]
roi_num = [0]</t>
  </si>
  <si>
    <t>session = '20200629'
subject = '478345'
cell =    '2'
runnum =  [6]
roi_num = [0]</t>
  </si>
  <si>
    <t>session = '20200629'
subject = '478345'
cell =    '3'
runnum =  [3]
roi_num = [0]</t>
  </si>
  <si>
    <t>session = '20200629'
subject = '478345'
cell =    '9'
runnum =  [3]
roi_num = [0]</t>
  </si>
  <si>
    <t>session = '20200628'
subject = '478404'
cell =    '4'
runnum =  [1]
roi_num = [2]</t>
  </si>
  <si>
    <t>session = '20200622'
subject = '478349'
cell =    '7'
runnum =  [2]
roi_num = [3]</t>
  </si>
  <si>
    <t>ok</t>
  </si>
  <si>
    <t>session = '20200509'
subject = '471994'
cell =    '8'
runnum =  [4]
roi_num = [3]</t>
  </si>
  <si>
    <t>session = '20200508'
subject = '471993'
cell =    '5'
runnum =  [7]
roi_num = [0]</t>
  </si>
  <si>
    <t>nice</t>
  </si>
  <si>
    <t>session = '20200507'
subject = '471991'
cell =    '6'
runnum =  [13]
roi_num = [0]</t>
  </si>
  <si>
    <t>session = '20200507'
subject = '471991'
cell =    '2'
runnum =  [3]
roi_num = [0]</t>
  </si>
  <si>
    <t>load</t>
  </si>
  <si>
    <t>low snr spikes</t>
  </si>
  <si>
    <t>great, many cells</t>
  </si>
  <si>
    <t>session = '20200831'
subject = '479116'
cell =    '3'
runnum =  [3]
roi_num = [1]</t>
  </si>
  <si>
    <t>ignore</t>
  </si>
  <si>
    <t>movie_dir</t>
  </si>
  <si>
    <t>Z:\rozsam\suite2p\20200908-anm479571\Cell7\cell7_stim03_00001\plane0\reg_tif</t>
  </si>
  <si>
    <t>crop_top_left</t>
  </si>
  <si>
    <t>365,56</t>
  </si>
  <si>
    <t>square_size</t>
  </si>
  <si>
    <t>notes</t>
  </si>
  <si>
    <t>238,45</t>
  </si>
  <si>
    <t>Z:\rozsam\suite2p\20200831-anm479116\Cell2\cell2_stim07_00001\plane0\reg_tif</t>
  </si>
  <si>
    <t>Z:\rozsam\suite2p\20200815-anm472182\Cell6\cell6_stim03_00001\plane0\reg_tif</t>
  </si>
  <si>
    <t>187,35</t>
  </si>
  <si>
    <t>Z:\rozsam\suite2p\20200907-anm479569\Cell8\cell8_stim07_00001\plane0\reg_tif</t>
  </si>
  <si>
    <t>82,56</t>
  </si>
  <si>
    <t>Z:\rozsam\suite2p\20200907-anm479569\Cell8\cell8_stim08_00001\plane0\reg_tif</t>
  </si>
  <si>
    <t>47,58</t>
  </si>
  <si>
    <t>Z:\rozsam\suite2p\20200831-anm479116\Cell3\cell3_stim03_00001\plane0\reg_tif</t>
  </si>
  <si>
    <t>Z:\rozsam\suite2p\20200628-anm478404\Cell4\cell4_stim01_00001\plane0</t>
  </si>
  <si>
    <t>221,30</t>
  </si>
  <si>
    <t>Z:\rozsam\suite2p\20200507-anm471991\cell6\cell6_stim13_00001\plane0\reg_tif</t>
  </si>
  <si>
    <t>219,57</t>
  </si>
  <si>
    <t>DEMO CELL, DO NOT USE</t>
  </si>
  <si>
    <t>Z:\rozsam\suite2p\20200909-anm479570\Cell5\cell5_stim03_00001\plane0\reg_tif</t>
  </si>
  <si>
    <t>139,56</t>
  </si>
  <si>
    <t>Z:\rozsam\suite2p\20200910-anm479572\Cell2\cell2_stim02_00001\plane0\reg_tif</t>
  </si>
  <si>
    <t>Z:\rozsam\suite2p\20200701-anm478407\Cell1\cell1_stim05_00001\plane0\reg_tif</t>
  </si>
  <si>
    <t>Z:\rozsam\suite2p\20200701-anm478407\Cell8\cell8_stim02_00001\plane0\reg_tif</t>
  </si>
  <si>
    <t>Z:\rozsam\suite2p\20200701-anm478407\Cell9\cell9_stim02_00001\plane0\reg_tif</t>
  </si>
  <si>
    <t>Z:\rozsam\suite2p\20200509-anm471994\Cell8\cell8_stim04_00001\plane0\reg_tif</t>
  </si>
  <si>
    <t>Z:\rozsam\suite2p\20200508-anm471993\Cell5\cell5_stim07_00001\plane0\reg_tif</t>
  </si>
  <si>
    <t>ready to run</t>
  </si>
  <si>
    <t>Z:\rozsam\suite2p\20200629-anm478345\Cell2\cell2_stim06_00001\plane0\reg_tif</t>
  </si>
  <si>
    <t>Z:\rozsam\suite2p\20200629-anm478345\Cell3\cell3_stim03_00001\plane0\reg_tif</t>
  </si>
  <si>
    <t>Z:\rozsam\suite2p\20200629-anm478345\Cell9\cell9_stim03_00001\plane0\reg_tif</t>
  </si>
  <si>
    <t>ready</t>
  </si>
  <si>
    <t>Z:\rozsam\suite2p\20200507-anm471991\cell2\cell2_stim03_00001\plane0\reg_tif</t>
  </si>
  <si>
    <t>78,27</t>
  </si>
  <si>
    <t>147,86</t>
  </si>
  <si>
    <t>215,28</t>
  </si>
  <si>
    <t>292,41</t>
  </si>
  <si>
    <t>157,47</t>
  </si>
  <si>
    <t>404,39</t>
  </si>
  <si>
    <t>362,33</t>
  </si>
  <si>
    <t>Z:\rozsam\suite2p\20200622-anm478349\Cell7\cell7_stim02_00001\plane0\reg_tif</t>
  </si>
  <si>
    <t>58,35</t>
  </si>
  <si>
    <t>163,12</t>
  </si>
  <si>
    <t>215,38</t>
  </si>
  <si>
    <t>Not a good cell</t>
  </si>
  <si>
    <t>finished 10/25</t>
  </si>
  <si>
    <t>finished 10/30</t>
  </si>
  <si>
    <t>finished 11/1/20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</si>
</sst>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right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opLeftCell="G1" workbookViewId="0">
      <selection activeCell="Z4" sqref="Z4"/>
    </sheetView>
  </sheetViews>
  <sheetFormatPr defaultRowHeight="15" x14ac:dyDescent="0.25"/>
  <cols>
    <col min="13" max="13" width="8.7109375" bestFit="1" customWidth="1"/>
    <col min="19" max="19" width="9.140625" style="3"/>
    <col min="21" max="21" width="75.42578125" customWidth="1"/>
    <col min="23" max="23" width="12.42578125" customWidth="1"/>
  </cols>
  <sheetData>
    <row r="1" spans="1:26" ht="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20</v>
      </c>
      <c r="Q1" s="1" t="s">
        <v>19</v>
      </c>
      <c r="R1" s="1" t="s">
        <v>24</v>
      </c>
      <c r="S1" s="6" t="s">
        <v>37</v>
      </c>
      <c r="T1" s="6" t="s">
        <v>38</v>
      </c>
      <c r="U1" s="6" t="s">
        <v>51</v>
      </c>
      <c r="V1" s="6" t="s">
        <v>55</v>
      </c>
      <c r="W1" s="6" t="s">
        <v>56</v>
      </c>
      <c r="X1" s="6" t="s">
        <v>58</v>
      </c>
      <c r="Y1" s="6" t="s">
        <v>60</v>
      </c>
      <c r="Z1" s="6" t="s">
        <v>61</v>
      </c>
    </row>
    <row r="2" spans="1:26" x14ac:dyDescent="0.25">
      <c r="A2" s="2">
        <v>8</v>
      </c>
      <c r="B2" s="2">
        <v>7</v>
      </c>
      <c r="C2" s="2">
        <v>20200920</v>
      </c>
      <c r="D2" s="2">
        <v>2</v>
      </c>
      <c r="E2" s="1"/>
      <c r="F2" s="1"/>
      <c r="G2" s="1" t="s">
        <v>16</v>
      </c>
      <c r="H2" s="2">
        <v>1</v>
      </c>
      <c r="I2" s="2">
        <v>95</v>
      </c>
      <c r="J2" s="1"/>
      <c r="K2" s="1" t="s">
        <v>17</v>
      </c>
      <c r="L2" s="1" t="s">
        <v>18</v>
      </c>
      <c r="P2">
        <v>30</v>
      </c>
      <c r="Q2">
        <v>56</v>
      </c>
      <c r="R2">
        <v>121</v>
      </c>
      <c r="S2">
        <f>Q2-P2</f>
        <v>26</v>
      </c>
      <c r="T2">
        <f>S2*R2</f>
        <v>3146</v>
      </c>
      <c r="U2" s="3" t="s">
        <v>15</v>
      </c>
      <c r="V2">
        <v>0</v>
      </c>
      <c r="W2" t="s">
        <v>66</v>
      </c>
      <c r="X2" t="s">
        <v>67</v>
      </c>
      <c r="Y2">
        <v>71</v>
      </c>
      <c r="Z2" t="s">
        <v>102</v>
      </c>
    </row>
    <row r="3" spans="1:26" x14ac:dyDescent="0.25">
      <c r="A3" s="2">
        <v>8</v>
      </c>
      <c r="B3" s="2">
        <v>8</v>
      </c>
      <c r="C3" s="2">
        <v>20200920</v>
      </c>
      <c r="D3" s="2">
        <v>19</v>
      </c>
      <c r="E3" s="1" t="s">
        <v>21</v>
      </c>
      <c r="F3" s="1"/>
      <c r="G3" s="1" t="s">
        <v>16</v>
      </c>
      <c r="H3" s="2">
        <v>1</v>
      </c>
      <c r="I3" s="2">
        <v>95</v>
      </c>
      <c r="J3" s="1"/>
      <c r="K3" s="1" t="s">
        <v>17</v>
      </c>
      <c r="L3" s="1" t="s">
        <v>18</v>
      </c>
      <c r="P3">
        <v>21.8</v>
      </c>
      <c r="Q3">
        <v>49.4</v>
      </c>
      <c r="R3">
        <v>121</v>
      </c>
      <c r="S3">
        <f>Q3-P3</f>
        <v>27.599999999999998</v>
      </c>
      <c r="T3">
        <f>S3*R3</f>
        <v>3339.6</v>
      </c>
      <c r="U3" s="3" t="s">
        <v>22</v>
      </c>
      <c r="V3">
        <v>0</v>
      </c>
      <c r="W3" t="s">
        <v>68</v>
      </c>
      <c r="X3" t="s">
        <v>69</v>
      </c>
      <c r="Y3">
        <v>71</v>
      </c>
      <c r="Z3" t="s">
        <v>102</v>
      </c>
    </row>
    <row r="4" spans="1:26" x14ac:dyDescent="0.25">
      <c r="A4" s="2">
        <v>5</v>
      </c>
      <c r="B4" s="2">
        <v>3</v>
      </c>
      <c r="C4" s="2">
        <v>20200917</v>
      </c>
      <c r="D4" s="2">
        <v>0</v>
      </c>
      <c r="E4" s="1"/>
      <c r="F4" s="1"/>
      <c r="G4" s="1" t="s">
        <v>16</v>
      </c>
      <c r="H4" s="2">
        <v>1</v>
      </c>
      <c r="I4" s="2">
        <v>130</v>
      </c>
      <c r="J4" s="1"/>
      <c r="K4" s="1" t="s">
        <v>17</v>
      </c>
      <c r="L4" s="1" t="s">
        <v>18</v>
      </c>
      <c r="P4">
        <v>7</v>
      </c>
      <c r="Q4">
        <v>30</v>
      </c>
      <c r="R4">
        <v>121</v>
      </c>
      <c r="S4">
        <f>Q4-P4</f>
        <v>23</v>
      </c>
      <c r="T4">
        <f>S4*R4</f>
        <v>2783</v>
      </c>
      <c r="U4" s="3" t="s">
        <v>23</v>
      </c>
      <c r="V4">
        <v>0</v>
      </c>
      <c r="W4" t="s">
        <v>76</v>
      </c>
      <c r="X4" t="s">
        <v>77</v>
      </c>
      <c r="Y4">
        <v>71</v>
      </c>
      <c r="Z4" t="s">
        <v>84</v>
      </c>
    </row>
    <row r="5" spans="1:26" x14ac:dyDescent="0.25">
      <c r="A5" s="2">
        <v>2</v>
      </c>
      <c r="B5" s="2">
        <v>2</v>
      </c>
      <c r="C5" s="2">
        <v>20200915</v>
      </c>
      <c r="D5" s="2">
        <v>1</v>
      </c>
      <c r="E5" s="4" t="s">
        <v>25</v>
      </c>
      <c r="F5" s="1"/>
      <c r="G5" s="1" t="s">
        <v>16</v>
      </c>
      <c r="H5" s="2">
        <v>1</v>
      </c>
      <c r="I5" s="2">
        <v>100</v>
      </c>
      <c r="J5" s="1"/>
      <c r="K5" s="1" t="s">
        <v>17</v>
      </c>
      <c r="L5" s="1" t="s">
        <v>18</v>
      </c>
      <c r="P5">
        <v>6.5</v>
      </c>
      <c r="Q5">
        <v>20</v>
      </c>
      <c r="R5">
        <v>121</v>
      </c>
      <c r="S5">
        <f>Q5-P5</f>
        <v>13.5</v>
      </c>
      <c r="T5">
        <f>S5*R5</f>
        <v>1633.5</v>
      </c>
      <c r="U5" s="3" t="s">
        <v>26</v>
      </c>
      <c r="V5">
        <v>1</v>
      </c>
      <c r="W5" t="s">
        <v>78</v>
      </c>
      <c r="Z5" t="s">
        <v>101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topLeftCell="I1" workbookViewId="0">
      <selection activeCell="W2" sqref="W2"/>
    </sheetView>
  </sheetViews>
  <sheetFormatPr defaultRowHeight="15" x14ac:dyDescent="0.25"/>
  <cols>
    <col min="12" max="12" width="8.5703125" bestFit="1" customWidth="1"/>
    <col min="21" max="21" width="73.140625" customWidth="1"/>
    <col min="23" max="23" width="20.42578125" customWidth="1"/>
  </cols>
  <sheetData>
    <row r="1" spans="1:26" ht="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20</v>
      </c>
      <c r="Q1" s="1" t="s">
        <v>19</v>
      </c>
      <c r="R1" s="1" t="s">
        <v>24</v>
      </c>
      <c r="S1" s="6" t="s">
        <v>37</v>
      </c>
      <c r="T1" s="6" t="s">
        <v>38</v>
      </c>
      <c r="U1" s="6" t="s">
        <v>51</v>
      </c>
      <c r="V1" s="6" t="s">
        <v>55</v>
      </c>
      <c r="W1" s="6" t="s">
        <v>56</v>
      </c>
      <c r="X1" s="6" t="s">
        <v>58</v>
      </c>
      <c r="Y1" s="6" t="s">
        <v>60</v>
      </c>
      <c r="Z1" s="6" t="s">
        <v>61</v>
      </c>
    </row>
    <row r="2" spans="1:26" x14ac:dyDescent="0.25">
      <c r="A2" s="2">
        <v>7</v>
      </c>
      <c r="B2" s="2">
        <v>3</v>
      </c>
      <c r="C2" s="2">
        <v>20200918</v>
      </c>
      <c r="D2" s="2">
        <v>0</v>
      </c>
      <c r="E2" s="1"/>
      <c r="F2" s="1"/>
      <c r="G2" s="1" t="s">
        <v>28</v>
      </c>
      <c r="H2" s="2">
        <v>1</v>
      </c>
      <c r="I2" s="2">
        <v>100</v>
      </c>
      <c r="J2" s="1"/>
      <c r="K2" s="1" t="s">
        <v>17</v>
      </c>
      <c r="L2" s="1" t="s">
        <v>18</v>
      </c>
      <c r="P2">
        <v>0.1</v>
      </c>
      <c r="Q2">
        <v>15</v>
      </c>
      <c r="R2">
        <v>121</v>
      </c>
      <c r="S2">
        <f>Q2-P2</f>
        <v>14.9</v>
      </c>
      <c r="T2">
        <f>S2*R2</f>
        <v>1802.9</v>
      </c>
      <c r="U2" s="3" t="s">
        <v>27</v>
      </c>
      <c r="V2">
        <v>1</v>
      </c>
      <c r="W2" t="s">
        <v>57</v>
      </c>
      <c r="X2" t="s">
        <v>59</v>
      </c>
      <c r="Y2">
        <v>71</v>
      </c>
      <c r="Z2" t="s">
        <v>104</v>
      </c>
    </row>
    <row r="3" spans="1:26" x14ac:dyDescent="0.25">
      <c r="A3" s="2">
        <v>2</v>
      </c>
      <c r="B3" s="2">
        <v>7</v>
      </c>
      <c r="C3" s="2">
        <v>20200924</v>
      </c>
      <c r="D3" s="2">
        <v>5</v>
      </c>
      <c r="E3" s="1"/>
      <c r="F3" s="1"/>
      <c r="G3" s="1" t="s">
        <v>16</v>
      </c>
      <c r="H3" s="2">
        <v>1</v>
      </c>
      <c r="I3" s="2">
        <v>100</v>
      </c>
      <c r="J3" s="1"/>
      <c r="K3" s="1" t="s">
        <v>17</v>
      </c>
      <c r="L3" s="1" t="s">
        <v>18</v>
      </c>
      <c r="P3">
        <v>126</v>
      </c>
      <c r="Q3">
        <v>158</v>
      </c>
      <c r="R3">
        <v>121</v>
      </c>
      <c r="S3">
        <f>Q3-P3</f>
        <v>32</v>
      </c>
      <c r="T3">
        <f>S3*R3</f>
        <v>3872</v>
      </c>
      <c r="U3" s="3" t="s">
        <v>29</v>
      </c>
      <c r="V3">
        <v>0</v>
      </c>
      <c r="W3" t="s">
        <v>63</v>
      </c>
      <c r="X3" t="s">
        <v>62</v>
      </c>
      <c r="Y3">
        <v>71</v>
      </c>
      <c r="Z3" t="s">
        <v>104</v>
      </c>
    </row>
    <row r="4" spans="1:26" ht="39.75" thickBot="1" x14ac:dyDescent="0.3">
      <c r="A4" s="2">
        <v>6</v>
      </c>
      <c r="B4" s="2">
        <v>3</v>
      </c>
      <c r="C4" s="5">
        <v>44060</v>
      </c>
      <c r="D4" s="2">
        <v>3</v>
      </c>
      <c r="E4" s="1" t="s">
        <v>30</v>
      </c>
      <c r="F4" s="4" t="s">
        <v>31</v>
      </c>
      <c r="G4" s="1"/>
      <c r="H4" s="2">
        <v>1</v>
      </c>
      <c r="I4" s="2">
        <v>130</v>
      </c>
      <c r="J4" s="1"/>
      <c r="K4" s="1" t="s">
        <v>17</v>
      </c>
      <c r="L4" s="1" t="s">
        <v>18</v>
      </c>
      <c r="P4">
        <v>55</v>
      </c>
      <c r="Q4">
        <v>85</v>
      </c>
      <c r="R4">
        <v>121</v>
      </c>
      <c r="S4">
        <f>Q4-P4</f>
        <v>30</v>
      </c>
      <c r="T4">
        <f>S4*R4</f>
        <v>3630</v>
      </c>
      <c r="U4" s="3" t="s">
        <v>32</v>
      </c>
      <c r="V4">
        <v>0</v>
      </c>
      <c r="W4" t="s">
        <v>64</v>
      </c>
      <c r="X4" t="s">
        <v>65</v>
      </c>
      <c r="Y4">
        <v>71</v>
      </c>
      <c r="Z4" t="s">
        <v>104</v>
      </c>
    </row>
    <row r="5" spans="1:26" ht="39.75" thickBot="1" x14ac:dyDescent="0.3">
      <c r="A5" s="7">
        <v>3</v>
      </c>
      <c r="B5" s="7">
        <v>3</v>
      </c>
      <c r="C5" s="7">
        <v>20200924</v>
      </c>
      <c r="D5" s="7">
        <v>1</v>
      </c>
      <c r="E5" s="8" t="s">
        <v>52</v>
      </c>
      <c r="F5" s="8"/>
      <c r="G5" s="8" t="s">
        <v>53</v>
      </c>
      <c r="H5" s="7">
        <v>1</v>
      </c>
      <c r="I5" s="7">
        <v>110</v>
      </c>
      <c r="J5" s="8"/>
      <c r="K5" s="8" t="s">
        <v>17</v>
      </c>
      <c r="L5" s="8" t="s">
        <v>18</v>
      </c>
      <c r="P5">
        <v>10</v>
      </c>
      <c r="Q5">
        <v>11</v>
      </c>
      <c r="R5">
        <v>121</v>
      </c>
      <c r="S5">
        <f>Q5-P5</f>
        <v>1</v>
      </c>
      <c r="T5">
        <f>S5*R5</f>
        <v>121</v>
      </c>
      <c r="U5" s="3" t="s">
        <v>54</v>
      </c>
      <c r="V5">
        <v>1</v>
      </c>
      <c r="W5" t="s">
        <v>70</v>
      </c>
      <c r="Z5" t="s">
        <v>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opLeftCell="D1" workbookViewId="0">
      <selection activeCell="R19" sqref="R19"/>
    </sheetView>
  </sheetViews>
  <sheetFormatPr defaultRowHeight="15" x14ac:dyDescent="0.25"/>
  <cols>
    <col min="21" max="21" width="56.5703125" customWidth="1"/>
  </cols>
  <sheetData>
    <row r="1" spans="1:26" ht="3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20</v>
      </c>
      <c r="Q1" s="6" t="s">
        <v>19</v>
      </c>
      <c r="R1" s="6" t="s">
        <v>24</v>
      </c>
      <c r="S1" s="6" t="s">
        <v>37</v>
      </c>
      <c r="T1" s="6" t="s">
        <v>38</v>
      </c>
      <c r="U1" s="6" t="s">
        <v>51</v>
      </c>
      <c r="V1" s="6" t="s">
        <v>55</v>
      </c>
      <c r="W1" s="6" t="s">
        <v>56</v>
      </c>
      <c r="X1" s="6" t="s">
        <v>58</v>
      </c>
      <c r="Y1" s="6" t="s">
        <v>60</v>
      </c>
      <c r="Z1" s="6" t="s">
        <v>61</v>
      </c>
    </row>
    <row r="2" spans="1:26" x14ac:dyDescent="0.25">
      <c r="A2" s="2">
        <v>1</v>
      </c>
      <c r="B2" s="2">
        <v>5</v>
      </c>
      <c r="C2" s="5">
        <v>44014</v>
      </c>
      <c r="D2" s="2">
        <v>0</v>
      </c>
      <c r="E2" s="1"/>
      <c r="F2" s="1"/>
      <c r="G2" s="1"/>
      <c r="H2" s="2">
        <v>1</v>
      </c>
      <c r="I2" s="2">
        <v>100</v>
      </c>
      <c r="J2" s="1"/>
      <c r="K2" s="1" t="s">
        <v>17</v>
      </c>
      <c r="L2" s="1" t="s">
        <v>33</v>
      </c>
      <c r="P2">
        <v>130</v>
      </c>
      <c r="Q2">
        <v>158</v>
      </c>
      <c r="R2">
        <v>121</v>
      </c>
      <c r="S2">
        <f>Q2-P2</f>
        <v>28</v>
      </c>
      <c r="T2">
        <f>S2*R2</f>
        <v>3388</v>
      </c>
      <c r="U2" s="3" t="s">
        <v>34</v>
      </c>
      <c r="V2">
        <v>0</v>
      </c>
      <c r="W2" t="s">
        <v>79</v>
      </c>
      <c r="X2" t="s">
        <v>94</v>
      </c>
      <c r="Y2">
        <v>71</v>
      </c>
      <c r="Z2" t="s">
        <v>103</v>
      </c>
    </row>
    <row r="3" spans="1:26" x14ac:dyDescent="0.25">
      <c r="A3" s="2">
        <v>8</v>
      </c>
      <c r="B3" s="2">
        <v>2</v>
      </c>
      <c r="C3" s="5">
        <v>44014</v>
      </c>
      <c r="D3" s="2">
        <v>0</v>
      </c>
      <c r="E3" s="1" t="s">
        <v>36</v>
      </c>
      <c r="F3" s="1"/>
      <c r="G3" s="1"/>
      <c r="H3" s="2">
        <v>1</v>
      </c>
      <c r="I3" s="2">
        <v>100</v>
      </c>
      <c r="J3" s="1"/>
      <c r="K3" s="1" t="s">
        <v>17</v>
      </c>
      <c r="L3" s="1" t="s">
        <v>33</v>
      </c>
      <c r="P3">
        <v>78</v>
      </c>
      <c r="Q3">
        <v>105</v>
      </c>
      <c r="R3">
        <v>121</v>
      </c>
      <c r="S3">
        <f>Q3-P3</f>
        <v>27</v>
      </c>
      <c r="T3">
        <f>S3*R3</f>
        <v>3267</v>
      </c>
      <c r="U3" s="3" t="s">
        <v>35</v>
      </c>
      <c r="V3">
        <v>0</v>
      </c>
      <c r="W3" t="s">
        <v>80</v>
      </c>
      <c r="X3" t="s">
        <v>95</v>
      </c>
      <c r="Y3">
        <v>71</v>
      </c>
      <c r="Z3" t="s">
        <v>103</v>
      </c>
    </row>
    <row r="4" spans="1:26" x14ac:dyDescent="0.25">
      <c r="A4" s="2">
        <v>9</v>
      </c>
      <c r="B4" s="2">
        <v>2</v>
      </c>
      <c r="C4" s="5">
        <v>44014</v>
      </c>
      <c r="D4" s="2">
        <v>0</v>
      </c>
      <c r="E4" s="1" t="s">
        <v>36</v>
      </c>
      <c r="F4" s="1"/>
      <c r="G4" s="1"/>
      <c r="H4" s="2">
        <v>1</v>
      </c>
      <c r="I4" s="2">
        <v>125</v>
      </c>
      <c r="J4" s="1"/>
      <c r="K4" s="1" t="s">
        <v>17</v>
      </c>
      <c r="L4" s="1" t="s">
        <v>33</v>
      </c>
      <c r="P4">
        <v>53</v>
      </c>
      <c r="Q4">
        <v>74</v>
      </c>
      <c r="R4">
        <v>121</v>
      </c>
      <c r="S4">
        <f t="shared" ref="S4:S7" si="0">Q4-P4</f>
        <v>21</v>
      </c>
      <c r="T4">
        <f t="shared" ref="T4:T7" si="1">S4*R4</f>
        <v>2541</v>
      </c>
      <c r="U4" s="3" t="s">
        <v>39</v>
      </c>
      <c r="V4">
        <v>0</v>
      </c>
      <c r="W4" t="s">
        <v>81</v>
      </c>
      <c r="X4" t="s">
        <v>96</v>
      </c>
      <c r="Y4">
        <v>71</v>
      </c>
      <c r="Z4" t="s">
        <v>103</v>
      </c>
    </row>
    <row r="5" spans="1:26" x14ac:dyDescent="0.25">
      <c r="A5" s="2">
        <v>7</v>
      </c>
      <c r="B5" s="2">
        <v>2</v>
      </c>
      <c r="C5" s="5">
        <v>44005</v>
      </c>
      <c r="D5" s="2">
        <v>3</v>
      </c>
      <c r="E5" s="1"/>
      <c r="F5" s="1"/>
      <c r="G5" s="1"/>
      <c r="H5" s="2">
        <v>1</v>
      </c>
      <c r="I5" s="2">
        <v>133</v>
      </c>
      <c r="J5" s="1"/>
      <c r="K5" s="1" t="s">
        <v>17</v>
      </c>
      <c r="L5" s="1" t="s">
        <v>18</v>
      </c>
      <c r="P5">
        <v>45</v>
      </c>
      <c r="Q5">
        <v>74</v>
      </c>
      <c r="R5">
        <v>121</v>
      </c>
      <c r="S5">
        <f t="shared" si="0"/>
        <v>29</v>
      </c>
      <c r="T5">
        <f t="shared" si="1"/>
        <v>3509</v>
      </c>
      <c r="U5" s="3" t="s">
        <v>44</v>
      </c>
      <c r="V5">
        <v>0</v>
      </c>
      <c r="W5" t="s">
        <v>97</v>
      </c>
      <c r="X5" t="s">
        <v>98</v>
      </c>
      <c r="Y5">
        <v>71</v>
      </c>
      <c r="Z5" t="s">
        <v>103</v>
      </c>
    </row>
    <row r="6" spans="1:26" x14ac:dyDescent="0.25">
      <c r="A6" s="2">
        <v>8</v>
      </c>
      <c r="B6" s="2">
        <v>4</v>
      </c>
      <c r="C6" s="5">
        <v>43962</v>
      </c>
      <c r="D6" s="2">
        <v>3</v>
      </c>
      <c r="E6" s="1" t="s">
        <v>45</v>
      </c>
      <c r="H6" s="2">
        <v>1</v>
      </c>
      <c r="I6" s="2">
        <v>103</v>
      </c>
      <c r="P6">
        <v>25</v>
      </c>
      <c r="Q6">
        <v>58</v>
      </c>
      <c r="R6">
        <v>121</v>
      </c>
      <c r="S6">
        <f t="shared" si="0"/>
        <v>33</v>
      </c>
      <c r="T6">
        <f t="shared" si="1"/>
        <v>3993</v>
      </c>
      <c r="U6" s="3" t="s">
        <v>46</v>
      </c>
      <c r="V6">
        <v>0</v>
      </c>
      <c r="W6" t="s">
        <v>82</v>
      </c>
      <c r="X6" t="s">
        <v>99</v>
      </c>
      <c r="Y6">
        <v>57</v>
      </c>
      <c r="Z6" t="s">
        <v>103</v>
      </c>
    </row>
    <row r="7" spans="1:26" x14ac:dyDescent="0.25">
      <c r="A7" s="2">
        <v>5</v>
      </c>
      <c r="B7" s="2">
        <v>7</v>
      </c>
      <c r="C7" s="5">
        <v>43970</v>
      </c>
      <c r="D7" s="2">
        <v>0</v>
      </c>
      <c r="G7" s="1" t="s">
        <v>28</v>
      </c>
      <c r="H7" s="2">
        <v>1</v>
      </c>
      <c r="I7" s="2">
        <v>100</v>
      </c>
      <c r="P7">
        <v>56</v>
      </c>
      <c r="Q7">
        <v>84</v>
      </c>
      <c r="R7">
        <v>121</v>
      </c>
      <c r="S7">
        <f t="shared" si="0"/>
        <v>28</v>
      </c>
      <c r="T7">
        <f t="shared" si="1"/>
        <v>3388</v>
      </c>
      <c r="U7" s="3" t="s">
        <v>47</v>
      </c>
      <c r="V7">
        <v>0</v>
      </c>
      <c r="W7" t="s">
        <v>83</v>
      </c>
      <c r="X7" t="s">
        <v>100</v>
      </c>
      <c r="Y7">
        <v>71</v>
      </c>
      <c r="Z7" t="s">
        <v>103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opLeftCell="D1" workbookViewId="0">
      <selection activeCell="V5" sqref="V5"/>
    </sheetView>
  </sheetViews>
  <sheetFormatPr defaultRowHeight="15" x14ac:dyDescent="0.25"/>
  <cols>
    <col min="21" max="21" width="51.42578125" customWidth="1"/>
  </cols>
  <sheetData>
    <row r="1" spans="1:26" ht="3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20</v>
      </c>
      <c r="Q1" s="6" t="s">
        <v>19</v>
      </c>
      <c r="R1" s="6" t="s">
        <v>24</v>
      </c>
      <c r="S1" s="6" t="s">
        <v>37</v>
      </c>
      <c r="T1" s="6" t="s">
        <v>38</v>
      </c>
      <c r="U1" s="6" t="s">
        <v>51</v>
      </c>
      <c r="V1" s="6" t="s">
        <v>55</v>
      </c>
      <c r="W1" s="6" t="s">
        <v>56</v>
      </c>
      <c r="X1" s="6" t="s">
        <v>58</v>
      </c>
      <c r="Y1" s="6" t="s">
        <v>60</v>
      </c>
      <c r="Z1" s="6" t="s">
        <v>61</v>
      </c>
    </row>
    <row r="2" spans="1:26" x14ac:dyDescent="0.25">
      <c r="A2" s="2">
        <v>2</v>
      </c>
      <c r="B2" s="2">
        <v>6</v>
      </c>
      <c r="C2" s="5">
        <v>44012</v>
      </c>
      <c r="D2" s="2">
        <v>0</v>
      </c>
      <c r="E2" s="1"/>
      <c r="F2" s="1"/>
      <c r="G2" s="1"/>
      <c r="H2" s="2">
        <v>1</v>
      </c>
      <c r="I2" s="2">
        <v>120</v>
      </c>
      <c r="J2" s="1"/>
      <c r="K2" s="1" t="s">
        <v>17</v>
      </c>
      <c r="L2" s="1" t="s">
        <v>33</v>
      </c>
      <c r="P2">
        <v>12.5</v>
      </c>
      <c r="Q2">
        <v>45</v>
      </c>
      <c r="R2">
        <v>121</v>
      </c>
      <c r="S2">
        <f>Q2-P2</f>
        <v>32.5</v>
      </c>
      <c r="T2">
        <f>S2*R2</f>
        <v>3932.5</v>
      </c>
      <c r="U2" s="3" t="s">
        <v>40</v>
      </c>
      <c r="V2">
        <v>0</v>
      </c>
      <c r="W2" t="s">
        <v>85</v>
      </c>
      <c r="X2" t="s">
        <v>91</v>
      </c>
      <c r="Y2">
        <v>42</v>
      </c>
      <c r="Z2" t="s">
        <v>88</v>
      </c>
    </row>
    <row r="3" spans="1:26" x14ac:dyDescent="0.25">
      <c r="A3" s="2">
        <v>3</v>
      </c>
      <c r="B3" s="2">
        <v>3</v>
      </c>
      <c r="C3" s="5">
        <v>44012</v>
      </c>
      <c r="D3" s="2">
        <v>0</v>
      </c>
      <c r="E3" s="1"/>
      <c r="F3" s="1"/>
      <c r="G3" s="1"/>
      <c r="H3" s="2">
        <v>1</v>
      </c>
      <c r="I3" s="2">
        <v>100</v>
      </c>
      <c r="J3" s="1"/>
      <c r="K3" s="1" t="s">
        <v>17</v>
      </c>
      <c r="L3" s="1" t="s">
        <v>33</v>
      </c>
      <c r="P3">
        <v>17</v>
      </c>
      <c r="Q3">
        <v>51</v>
      </c>
      <c r="R3">
        <v>121</v>
      </c>
      <c r="S3">
        <f>Q3-P3</f>
        <v>34</v>
      </c>
      <c r="T3">
        <f>S3*R3</f>
        <v>4114</v>
      </c>
      <c r="U3" s="3" t="s">
        <v>41</v>
      </c>
      <c r="V3">
        <v>0</v>
      </c>
      <c r="W3" t="s">
        <v>86</v>
      </c>
      <c r="X3" t="s">
        <v>92</v>
      </c>
      <c r="Y3">
        <v>71</v>
      </c>
      <c r="Z3" t="s">
        <v>88</v>
      </c>
    </row>
    <row r="4" spans="1:26" x14ac:dyDescent="0.25">
      <c r="A4" s="2">
        <v>9</v>
      </c>
      <c r="B4" s="2">
        <v>3</v>
      </c>
      <c r="C4" s="5">
        <v>44012</v>
      </c>
      <c r="D4" s="2">
        <v>0</v>
      </c>
      <c r="E4" s="1"/>
      <c r="F4" s="1"/>
      <c r="G4" s="1"/>
      <c r="H4" s="2">
        <v>1</v>
      </c>
      <c r="I4" s="2">
        <v>105</v>
      </c>
      <c r="J4" s="1"/>
      <c r="K4" s="1" t="s">
        <v>17</v>
      </c>
      <c r="L4" s="1" t="s">
        <v>33</v>
      </c>
      <c r="P4">
        <v>8</v>
      </c>
      <c r="Q4">
        <v>31</v>
      </c>
      <c r="R4">
        <v>121</v>
      </c>
      <c r="S4">
        <f t="shared" ref="S4" si="0">Q4-P4</f>
        <v>23</v>
      </c>
      <c r="T4">
        <f t="shared" ref="T4" si="1">S4*R4</f>
        <v>2783</v>
      </c>
      <c r="U4" s="3" t="s">
        <v>42</v>
      </c>
      <c r="V4">
        <v>0</v>
      </c>
      <c r="W4" t="s">
        <v>87</v>
      </c>
      <c r="X4" t="s">
        <v>93</v>
      </c>
      <c r="Y4">
        <v>71</v>
      </c>
      <c r="Z4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opLeftCell="H1" zoomScaleNormal="100" workbookViewId="0">
      <selection activeCell="Z5" sqref="Z5"/>
    </sheetView>
  </sheetViews>
  <sheetFormatPr defaultRowHeight="15" x14ac:dyDescent="0.25"/>
  <cols>
    <col min="21" max="21" width="72.7109375" bestFit="1" customWidth="1"/>
    <col min="23" max="23" width="22.28515625" customWidth="1"/>
  </cols>
  <sheetData>
    <row r="1" spans="1:26" ht="3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20</v>
      </c>
      <c r="Q1" s="6" t="s">
        <v>19</v>
      </c>
      <c r="R1" s="6" t="s">
        <v>24</v>
      </c>
      <c r="S1" s="6" t="s">
        <v>37</v>
      </c>
      <c r="T1" s="6" t="s">
        <v>38</v>
      </c>
      <c r="U1" s="6" t="s">
        <v>51</v>
      </c>
      <c r="V1" s="6" t="s">
        <v>55</v>
      </c>
      <c r="W1" s="6" t="s">
        <v>56</v>
      </c>
      <c r="X1" s="6" t="s">
        <v>58</v>
      </c>
      <c r="Y1" s="6" t="s">
        <v>60</v>
      </c>
      <c r="Z1" s="6" t="s">
        <v>61</v>
      </c>
    </row>
    <row r="2" spans="1:26" x14ac:dyDescent="0.25">
      <c r="A2" s="2">
        <v>4</v>
      </c>
      <c r="B2" s="2">
        <v>1</v>
      </c>
      <c r="C2" s="5">
        <v>44011</v>
      </c>
      <c r="D2" s="2">
        <v>2</v>
      </c>
      <c r="E2" s="1"/>
      <c r="F2" s="1"/>
      <c r="G2" s="1"/>
      <c r="H2" s="2">
        <v>1</v>
      </c>
      <c r="I2" s="2">
        <v>130</v>
      </c>
      <c r="J2" s="1"/>
      <c r="K2" s="1" t="s">
        <v>17</v>
      </c>
      <c r="L2" s="1" t="s">
        <v>18</v>
      </c>
      <c r="P2">
        <v>19</v>
      </c>
      <c r="Q2">
        <v>47</v>
      </c>
      <c r="R2">
        <v>121</v>
      </c>
      <c r="S2">
        <f>Q2-P2</f>
        <v>28</v>
      </c>
      <c r="T2">
        <f>S2*R2</f>
        <v>3388</v>
      </c>
      <c r="U2" s="3" t="s">
        <v>43</v>
      </c>
      <c r="V2">
        <v>0</v>
      </c>
      <c r="W2" t="s">
        <v>71</v>
      </c>
      <c r="X2" t="s">
        <v>72</v>
      </c>
      <c r="Y2">
        <v>71</v>
      </c>
      <c r="Z2" t="s">
        <v>102</v>
      </c>
    </row>
    <row r="3" spans="1:26" x14ac:dyDescent="0.25">
      <c r="A3" s="2">
        <v>6</v>
      </c>
      <c r="B3" s="2">
        <v>13</v>
      </c>
      <c r="C3" s="5">
        <v>43970</v>
      </c>
      <c r="D3" s="2">
        <v>0</v>
      </c>
      <c r="G3" s="1" t="s">
        <v>48</v>
      </c>
      <c r="H3" s="2">
        <v>1</v>
      </c>
      <c r="I3" s="2">
        <v>120</v>
      </c>
      <c r="J3" s="1"/>
      <c r="K3" s="1"/>
      <c r="L3" s="1"/>
      <c r="P3">
        <v>132</v>
      </c>
      <c r="Q3">
        <v>148</v>
      </c>
      <c r="R3">
        <v>121</v>
      </c>
      <c r="S3">
        <f>Q3-P3</f>
        <v>16</v>
      </c>
      <c r="T3">
        <f>S3*R3</f>
        <v>1936</v>
      </c>
      <c r="U3" s="3" t="s">
        <v>49</v>
      </c>
      <c r="V3">
        <v>0</v>
      </c>
      <c r="W3" t="s">
        <v>73</v>
      </c>
      <c r="X3" t="s">
        <v>74</v>
      </c>
      <c r="Y3">
        <v>71</v>
      </c>
      <c r="Z3" t="s">
        <v>102</v>
      </c>
    </row>
    <row r="4" spans="1:26" x14ac:dyDescent="0.25">
      <c r="A4" s="2">
        <v>2</v>
      </c>
      <c r="B4" s="2">
        <v>3</v>
      </c>
      <c r="C4" s="5">
        <v>43970</v>
      </c>
      <c r="D4" s="2">
        <v>0</v>
      </c>
      <c r="G4" s="1" t="s">
        <v>48</v>
      </c>
      <c r="H4" s="2">
        <v>1</v>
      </c>
      <c r="I4" s="2">
        <v>115</v>
      </c>
      <c r="J4" s="1"/>
      <c r="K4" s="1"/>
      <c r="L4" s="1"/>
      <c r="P4">
        <v>112</v>
      </c>
      <c r="Q4">
        <v>140</v>
      </c>
      <c r="R4">
        <v>121</v>
      </c>
      <c r="S4">
        <f t="shared" ref="S4" si="0">Q4-P4</f>
        <v>28</v>
      </c>
      <c r="T4">
        <f t="shared" ref="T4" si="1">S4*R4</f>
        <v>3388</v>
      </c>
      <c r="U4" s="3" t="s">
        <v>50</v>
      </c>
      <c r="V4">
        <v>0</v>
      </c>
      <c r="W4" t="s">
        <v>89</v>
      </c>
      <c r="X4" t="s">
        <v>90</v>
      </c>
      <c r="Y4">
        <v>71</v>
      </c>
      <c r="Z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686</vt:lpstr>
      <vt:lpstr>688</vt:lpstr>
      <vt:lpstr>456</vt:lpstr>
      <vt:lpstr>XCaMP</vt:lpstr>
      <vt:lpstr>7f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2020-11-03T04:24:57Z</dcterms:modified>
</cp:coreProperties>
</file>